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960" yWindow="765" windowWidth="17715" windowHeight="11700"/>
  </bookViews>
  <sheets>
    <sheet name="master" sheetId="1" r:id="rId1"/>
    <sheet name="Scotland" sheetId="9" r:id="rId2"/>
    <sheet name="households" sheetId="6" r:id="rId3"/>
    <sheet name="analysis" sheetId="8" r:id="rId4"/>
    <sheet name="householdschildren" sheetId="4" r:id="rId5"/>
    <sheet name="raw" sheetId="3" r:id="rId6"/>
    <sheet name="changeandtype" sheetId="7" r:id="rId7"/>
    <sheet name="agepop" sheetId="5" r:id="rId8"/>
  </sheets>
  <externalReferences>
    <externalReference r:id="rId9"/>
  </externalReferences>
  <calcPr calcId="145621"/>
</workbook>
</file>

<file path=xl/calcChain.xml><?xml version="1.0" encoding="utf-8"?>
<calcChain xmlns="http://schemas.openxmlformats.org/spreadsheetml/2006/main">
  <c r="G34" i="9" l="1"/>
  <c r="H34" i="9" s="1"/>
  <c r="G33" i="9"/>
  <c r="H33" i="9" s="1"/>
  <c r="G32" i="9"/>
  <c r="H32" i="9" s="1"/>
  <c r="G31" i="9"/>
  <c r="H31" i="9" s="1"/>
  <c r="G30" i="9"/>
  <c r="H30" i="9" s="1"/>
  <c r="G29" i="9"/>
  <c r="H29" i="9" s="1"/>
  <c r="G28" i="9"/>
  <c r="H28" i="9" s="1"/>
  <c r="G27" i="9"/>
  <c r="H27" i="9" s="1"/>
  <c r="G26" i="9"/>
  <c r="H26" i="9" s="1"/>
  <c r="G25" i="9"/>
  <c r="H25" i="9" s="1"/>
  <c r="G24" i="9"/>
  <c r="H24" i="9" s="1"/>
  <c r="G23" i="9"/>
  <c r="H23" i="9" s="1"/>
  <c r="G22" i="9"/>
  <c r="H22" i="9" s="1"/>
  <c r="G21" i="9"/>
  <c r="H21" i="9" s="1"/>
  <c r="G20" i="9"/>
  <c r="H20" i="9" s="1"/>
  <c r="H19" i="9"/>
  <c r="G19" i="9"/>
  <c r="H18" i="9"/>
  <c r="G18" i="9"/>
  <c r="H17" i="9"/>
  <c r="G17" i="9"/>
  <c r="H16" i="9"/>
  <c r="G16" i="9"/>
  <c r="H15" i="9"/>
  <c r="G15" i="9"/>
  <c r="H14" i="9"/>
  <c r="G14" i="9"/>
  <c r="H13" i="9"/>
  <c r="G13" i="9"/>
  <c r="H12" i="9"/>
  <c r="G12" i="9"/>
  <c r="H11" i="9"/>
  <c r="G11" i="9"/>
  <c r="H10" i="9"/>
  <c r="G10" i="9"/>
  <c r="G9" i="9"/>
  <c r="H9" i="9" s="1"/>
  <c r="H8" i="9"/>
  <c r="G8" i="9"/>
  <c r="G7" i="9"/>
  <c r="H7" i="9" s="1"/>
  <c r="H6" i="9"/>
  <c r="G6" i="9"/>
  <c r="G5" i="9"/>
  <c r="H5" i="9" s="1"/>
  <c r="H4" i="9"/>
  <c r="G4" i="9"/>
  <c r="G3" i="9"/>
  <c r="H3" i="9" s="1"/>
  <c r="H2" i="9"/>
  <c r="I88" i="7" l="1"/>
  <c r="E88" i="7"/>
  <c r="F61" i="8"/>
  <c r="E61" i="8"/>
  <c r="G61" i="8" s="1"/>
  <c r="D61" i="8"/>
  <c r="F60" i="8"/>
  <c r="E60" i="8"/>
  <c r="G60" i="8" s="1"/>
  <c r="D60" i="8"/>
  <c r="F59" i="8"/>
  <c r="E59" i="8"/>
  <c r="G59" i="8" s="1"/>
  <c r="D59" i="8"/>
  <c r="F58" i="8"/>
  <c r="E58" i="8"/>
  <c r="G58" i="8" s="1"/>
  <c r="D58" i="8"/>
  <c r="F57" i="8"/>
  <c r="E57" i="8"/>
  <c r="G57" i="8" s="1"/>
  <c r="D57" i="8"/>
  <c r="F56" i="8"/>
  <c r="E56" i="8"/>
  <c r="G56" i="8" s="1"/>
  <c r="D56" i="8"/>
  <c r="F55" i="8"/>
  <c r="E55" i="8"/>
  <c r="G55" i="8" s="1"/>
  <c r="D55" i="8"/>
  <c r="F54" i="8"/>
  <c r="E54" i="8"/>
  <c r="G54" i="8" s="1"/>
  <c r="D54" i="8"/>
  <c r="F53" i="8"/>
  <c r="E53" i="8"/>
  <c r="G53" i="8" s="1"/>
  <c r="D53" i="8"/>
  <c r="F45" i="8"/>
  <c r="E45" i="8"/>
  <c r="G45" i="8" s="1"/>
  <c r="D45" i="8"/>
  <c r="F44" i="8"/>
  <c r="E44" i="8"/>
  <c r="G44" i="8" s="1"/>
  <c r="D44" i="8"/>
  <c r="F43" i="8"/>
  <c r="E43" i="8"/>
  <c r="G43" i="8" s="1"/>
  <c r="D43" i="8"/>
  <c r="F42" i="8"/>
  <c r="E42" i="8"/>
  <c r="G42" i="8" s="1"/>
  <c r="D42" i="8"/>
  <c r="F41" i="8"/>
  <c r="E41" i="8"/>
  <c r="G41" i="8" s="1"/>
  <c r="D41" i="8"/>
  <c r="F40" i="8"/>
  <c r="E40" i="8"/>
  <c r="G40" i="8" s="1"/>
  <c r="D40" i="8"/>
  <c r="F39" i="8"/>
  <c r="E39" i="8"/>
  <c r="G39" i="8" s="1"/>
  <c r="D39" i="8"/>
  <c r="F38" i="8"/>
  <c r="E38" i="8"/>
  <c r="G38" i="8" s="1"/>
  <c r="D38" i="8"/>
  <c r="F37" i="8"/>
  <c r="E37" i="8"/>
  <c r="G37" i="8" s="1"/>
  <c r="D37" i="8"/>
  <c r="F36" i="8"/>
  <c r="E36" i="8"/>
  <c r="G36" i="8" s="1"/>
  <c r="D36" i="8"/>
  <c r="F34" i="8"/>
  <c r="E34" i="8"/>
  <c r="G34" i="8" s="1"/>
  <c r="D34" i="8"/>
  <c r="F28" i="8"/>
  <c r="E28" i="8"/>
  <c r="G28" i="8" s="1"/>
  <c r="D28" i="8"/>
  <c r="F27" i="8"/>
  <c r="E27" i="8"/>
  <c r="G27" i="8" s="1"/>
  <c r="D27" i="8"/>
  <c r="F26" i="8"/>
  <c r="E26" i="8"/>
  <c r="G26" i="8" s="1"/>
  <c r="D26" i="8"/>
  <c r="F25" i="8"/>
  <c r="E25" i="8"/>
  <c r="G25" i="8" s="1"/>
  <c r="D25" i="8"/>
  <c r="F24" i="8"/>
  <c r="E24" i="8"/>
  <c r="G24" i="8" s="1"/>
  <c r="D24" i="8"/>
  <c r="F23" i="8"/>
  <c r="E23" i="8"/>
  <c r="G23" i="8" s="1"/>
  <c r="D23" i="8"/>
  <c r="F22" i="8"/>
  <c r="E22" i="8"/>
  <c r="G22" i="8" s="1"/>
  <c r="D22" i="8"/>
  <c r="F21" i="8"/>
  <c r="E21" i="8"/>
  <c r="G21" i="8" s="1"/>
  <c r="D21" i="8"/>
  <c r="F20" i="8"/>
  <c r="E20" i="8"/>
  <c r="G20" i="8" s="1"/>
  <c r="D20" i="8"/>
  <c r="F13" i="8"/>
  <c r="E13" i="8"/>
  <c r="G13" i="8" s="1"/>
  <c r="D13" i="8"/>
  <c r="F12" i="8"/>
  <c r="E12" i="8"/>
  <c r="G12" i="8" s="1"/>
  <c r="D12" i="8"/>
  <c r="F11" i="8"/>
  <c r="E11" i="8"/>
  <c r="G11" i="8" s="1"/>
  <c r="D11" i="8"/>
  <c r="F10" i="8"/>
  <c r="E10" i="8"/>
  <c r="G10" i="8" s="1"/>
  <c r="D10" i="8"/>
  <c r="F9" i="8"/>
  <c r="E9" i="8"/>
  <c r="G9" i="8" s="1"/>
  <c r="D9" i="8"/>
  <c r="F8" i="8"/>
  <c r="E8" i="8"/>
  <c r="G8" i="8" s="1"/>
  <c r="D8" i="8"/>
  <c r="F7" i="8"/>
  <c r="E7" i="8"/>
  <c r="G7" i="8" s="1"/>
  <c r="D7" i="8"/>
  <c r="F6" i="8"/>
  <c r="E6" i="8"/>
  <c r="G6" i="8" s="1"/>
  <c r="D6" i="8"/>
  <c r="F5" i="8"/>
  <c r="E5" i="8"/>
  <c r="G5" i="8" s="1"/>
  <c r="D5" i="8"/>
  <c r="F4" i="8"/>
  <c r="E4" i="8"/>
  <c r="G4" i="8" s="1"/>
  <c r="D4" i="8"/>
  <c r="F2" i="8"/>
  <c r="E2" i="8"/>
  <c r="G2" i="8" s="1"/>
  <c r="D2" i="8"/>
  <c r="H60" i="8" l="1"/>
  <c r="H55" i="8"/>
  <c r="H59" i="8"/>
  <c r="H41" i="8"/>
  <c r="H43" i="8"/>
  <c r="H56" i="8"/>
  <c r="H53" i="8"/>
  <c r="H54" i="8"/>
  <c r="H58" i="8"/>
  <c r="H61" i="8"/>
  <c r="H38" i="8"/>
  <c r="H40" i="8"/>
  <c r="H34" i="8"/>
  <c r="H57" i="8"/>
  <c r="H7" i="8"/>
  <c r="H42" i="8"/>
  <c r="H36" i="8"/>
  <c r="H37" i="8"/>
  <c r="H39" i="8"/>
  <c r="H44" i="8"/>
  <c r="H45" i="8"/>
  <c r="H27" i="8"/>
  <c r="H26" i="8"/>
  <c r="H5" i="8"/>
  <c r="H6" i="8"/>
  <c r="H8" i="8"/>
  <c r="H28" i="8"/>
  <c r="H13" i="8"/>
  <c r="H21" i="8"/>
  <c r="H23" i="8"/>
  <c r="H22" i="8"/>
  <c r="H24" i="8"/>
  <c r="H25" i="8"/>
  <c r="H4" i="8"/>
  <c r="H9" i="8"/>
  <c r="H10" i="8"/>
  <c r="H12" i="8"/>
  <c r="H20" i="8"/>
  <c r="H2" i="8"/>
  <c r="H11" i="8"/>
  <c r="D279" i="1"/>
  <c r="D293" i="1"/>
  <c r="D294" i="1"/>
  <c r="D295" i="1"/>
  <c r="D296" i="1"/>
  <c r="D217" i="1"/>
  <c r="D190" i="1"/>
  <c r="D226" i="1"/>
  <c r="D261" i="1"/>
  <c r="D220" i="1"/>
  <c r="D297" i="1"/>
  <c r="D298" i="1"/>
  <c r="D278" i="1"/>
  <c r="D195" i="1"/>
  <c r="D268" i="1"/>
  <c r="D254" i="1"/>
  <c r="D290" i="1"/>
  <c r="D221" i="1"/>
  <c r="D288" i="1"/>
  <c r="D176" i="1"/>
  <c r="D263" i="1"/>
  <c r="D299" i="1"/>
  <c r="D216" i="1"/>
  <c r="D284" i="1"/>
  <c r="D180" i="1"/>
  <c r="D241" i="1"/>
  <c r="D34" i="1"/>
  <c r="D164" i="1"/>
  <c r="D157" i="1"/>
  <c r="D125" i="1"/>
  <c r="D212" i="1"/>
  <c r="D152" i="1"/>
  <c r="D134" i="1"/>
  <c r="D280" i="1"/>
  <c r="D246" i="1"/>
  <c r="D285" i="1"/>
  <c r="D289" i="1"/>
  <c r="D300" i="1"/>
  <c r="D272" i="1"/>
  <c r="D301" i="1"/>
  <c r="D277" i="1"/>
  <c r="D218" i="1"/>
  <c r="D302" i="1"/>
  <c r="D166" i="1"/>
  <c r="D271" i="1"/>
  <c r="D303" i="1"/>
  <c r="D245" i="1"/>
  <c r="D206" i="1"/>
  <c r="D252" i="1"/>
  <c r="D248" i="1"/>
  <c r="D258" i="1"/>
  <c r="D237" i="1"/>
  <c r="D167" i="1"/>
  <c r="D228" i="1"/>
  <c r="D276" i="1"/>
  <c r="D186" i="1"/>
  <c r="D242" i="1"/>
  <c r="D260" i="1"/>
  <c r="D154" i="1"/>
  <c r="D304" i="1"/>
  <c r="D189" i="1"/>
  <c r="D141" i="1"/>
  <c r="D264" i="1"/>
  <c r="D274" i="1"/>
  <c r="D259" i="1"/>
  <c r="D305" i="1"/>
  <c r="D232" i="1"/>
  <c r="D211" i="1"/>
  <c r="D250" i="1"/>
  <c r="D192" i="1"/>
  <c r="D275" i="1"/>
  <c r="D140" i="1"/>
  <c r="D139" i="1"/>
  <c r="D185" i="1"/>
  <c r="D75" i="1"/>
  <c r="D306" i="1"/>
  <c r="D213" i="1"/>
  <c r="D307" i="1"/>
  <c r="D308" i="1"/>
  <c r="D222" i="1"/>
  <c r="D266" i="1"/>
  <c r="D204" i="1"/>
  <c r="D309" i="1"/>
  <c r="D270" i="1"/>
  <c r="D310" i="1"/>
  <c r="D188" i="1"/>
  <c r="D287" i="1"/>
  <c r="D215" i="1"/>
  <c r="D93" i="1"/>
  <c r="D311" i="1"/>
  <c r="D142" i="1"/>
  <c r="D194" i="1"/>
  <c r="D135" i="1"/>
  <c r="D312" i="1"/>
  <c r="D265" i="1"/>
  <c r="D145" i="1"/>
  <c r="D179" i="1"/>
  <c r="D313" i="1"/>
  <c r="D138" i="1"/>
  <c r="D283" i="1"/>
  <c r="D269" i="1"/>
  <c r="D57" i="1"/>
  <c r="D62" i="1"/>
  <c r="D314" i="1"/>
  <c r="D73" i="1"/>
  <c r="D210" i="1"/>
  <c r="D255" i="1"/>
  <c r="D224" i="1"/>
  <c r="D155" i="1"/>
  <c r="D227" i="1"/>
  <c r="D202" i="1"/>
  <c r="D239" i="1"/>
  <c r="D132" i="1"/>
  <c r="D168" i="1"/>
  <c r="D230" i="1"/>
  <c r="D193" i="1"/>
  <c r="D315" i="1"/>
  <c r="D253" i="1"/>
  <c r="D203" i="1"/>
  <c r="D316" i="1"/>
  <c r="D317" i="1"/>
  <c r="D292" i="1"/>
  <c r="D257" i="1"/>
  <c r="D243" i="1"/>
  <c r="D199" i="1"/>
  <c r="D116" i="1"/>
  <c r="D89" i="1"/>
  <c r="D165" i="1"/>
  <c r="D247" i="1"/>
  <c r="D40" i="1"/>
  <c r="D63" i="1"/>
  <c r="D273" i="1"/>
  <c r="D198" i="1"/>
  <c r="D318" i="1"/>
  <c r="D156" i="1"/>
  <c r="D124" i="1"/>
  <c r="D236" i="1"/>
  <c r="D234" i="1"/>
  <c r="D136" i="1"/>
  <c r="D126" i="1"/>
  <c r="D249" i="1"/>
  <c r="D319" i="1"/>
  <c r="D112" i="1"/>
  <c r="D163" i="1"/>
  <c r="D18" i="1"/>
  <c r="D48" i="1"/>
  <c r="D90" i="1"/>
  <c r="D103" i="1"/>
  <c r="D144" i="1"/>
  <c r="D238" i="1"/>
  <c r="D150" i="1"/>
  <c r="D115" i="1"/>
  <c r="D178" i="1"/>
  <c r="D38" i="1"/>
  <c r="D209" i="1"/>
  <c r="D81" i="1"/>
  <c r="D43" i="1"/>
  <c r="D47" i="1"/>
  <c r="D76" i="1"/>
  <c r="D98" i="1"/>
  <c r="D33" i="1"/>
  <c r="D197" i="1"/>
  <c r="D67" i="1"/>
  <c r="D70" i="1"/>
  <c r="D251" i="1"/>
  <c r="D31" i="1"/>
  <c r="D106" i="1"/>
  <c r="D233" i="1"/>
  <c r="D58" i="1"/>
  <c r="D113" i="1"/>
  <c r="D109" i="1"/>
  <c r="D320" i="1"/>
  <c r="D108" i="1"/>
  <c r="D39" i="1"/>
  <c r="D87" i="1"/>
  <c r="D321" i="1"/>
  <c r="D183" i="1"/>
  <c r="D88" i="1"/>
  <c r="D169" i="1"/>
  <c r="D214" i="1"/>
  <c r="D240" i="1"/>
  <c r="D267" i="1"/>
  <c r="D133" i="1"/>
  <c r="D171" i="1"/>
  <c r="D146" i="1"/>
  <c r="D149" i="1"/>
  <c r="D208" i="1"/>
  <c r="D262" i="1"/>
  <c r="D147" i="1"/>
  <c r="D19" i="1"/>
  <c r="D45" i="1"/>
  <c r="D42" i="1"/>
  <c r="D15" i="1"/>
  <c r="D14" i="1"/>
  <c r="D5" i="1"/>
  <c r="D27" i="1"/>
  <c r="D7" i="1"/>
  <c r="D16" i="1"/>
  <c r="D13" i="1"/>
  <c r="D6" i="1"/>
  <c r="D322" i="1"/>
  <c r="D11" i="1"/>
  <c r="D20" i="1"/>
  <c r="D4" i="1"/>
  <c r="D12" i="1"/>
  <c r="D22" i="1"/>
  <c r="D23" i="1"/>
  <c r="D10" i="1"/>
  <c r="D25" i="1"/>
  <c r="D24" i="1"/>
  <c r="D281" i="1"/>
  <c r="D8" i="1"/>
  <c r="D37" i="1"/>
  <c r="D30" i="1"/>
  <c r="D29" i="1"/>
  <c r="D44" i="1"/>
  <c r="D28" i="1"/>
  <c r="D26" i="1"/>
  <c r="D95" i="1"/>
  <c r="D17" i="1"/>
  <c r="D53" i="1"/>
  <c r="D36" i="1"/>
  <c r="D9" i="1"/>
  <c r="D61" i="1"/>
  <c r="D21" i="1"/>
  <c r="D46" i="1"/>
  <c r="D50" i="1"/>
  <c r="D35" i="1"/>
  <c r="D122" i="1"/>
  <c r="D54" i="1"/>
  <c r="D32" i="1"/>
  <c r="D80" i="1"/>
  <c r="D137" i="1"/>
  <c r="D110" i="1"/>
  <c r="D153" i="1"/>
  <c r="D121" i="1"/>
  <c r="D161" i="1"/>
  <c r="D83" i="1"/>
  <c r="D107" i="1"/>
  <c r="D78" i="1"/>
  <c r="D104" i="1"/>
  <c r="D77" i="1"/>
  <c r="D97" i="1"/>
  <c r="D200" i="1"/>
  <c r="D101" i="1"/>
  <c r="D85" i="1"/>
  <c r="D291" i="1"/>
  <c r="D105" i="1"/>
  <c r="D55" i="1"/>
  <c r="D187" i="1"/>
  <c r="D191" i="1"/>
  <c r="D282" i="1"/>
  <c r="D100" i="1"/>
  <c r="D92" i="1"/>
  <c r="D177" i="1"/>
  <c r="D56" i="1"/>
  <c r="D323" i="1"/>
  <c r="D69" i="1"/>
  <c r="D82" i="1"/>
  <c r="D99" i="1"/>
  <c r="D114" i="1"/>
  <c r="D120" i="1"/>
  <c r="D123" i="1"/>
  <c r="D84" i="1"/>
  <c r="D65" i="1"/>
  <c r="D172" i="1"/>
  <c r="D130" i="1"/>
  <c r="D175" i="1"/>
  <c r="D94" i="1"/>
  <c r="D244" i="1"/>
  <c r="D235" i="1"/>
  <c r="D223" i="1"/>
  <c r="D201" i="1"/>
  <c r="D41" i="1"/>
  <c r="D143" i="1"/>
  <c r="D131" i="1"/>
  <c r="D66" i="1"/>
  <c r="D91" i="1"/>
  <c r="D71" i="1"/>
  <c r="D128" i="1"/>
  <c r="D119" i="1"/>
  <c r="D324" i="1"/>
  <c r="D60" i="1"/>
  <c r="D68" i="1"/>
  <c r="D96" i="1"/>
  <c r="D111" i="1"/>
  <c r="D51" i="1"/>
  <c r="D182" i="1"/>
  <c r="D174" i="1"/>
  <c r="D74" i="1"/>
  <c r="D219" i="1"/>
  <c r="D86" i="1"/>
  <c r="D52" i="1"/>
  <c r="D129" i="1"/>
  <c r="D325" i="1"/>
  <c r="D173" i="1"/>
  <c r="D117" i="1"/>
  <c r="D72" i="1"/>
  <c r="D148" i="1"/>
  <c r="D326" i="1"/>
  <c r="D162" i="1"/>
  <c r="D158" i="1"/>
  <c r="D181" i="1"/>
  <c r="D102" i="1"/>
  <c r="D205" i="1"/>
  <c r="D327" i="1"/>
  <c r="D229" i="1"/>
  <c r="D160" i="1"/>
  <c r="D127" i="1"/>
  <c r="D286" i="1"/>
  <c r="D64" i="1"/>
  <c r="D118" i="1"/>
  <c r="D328" i="1"/>
  <c r="D59" i="1"/>
  <c r="D159" i="1"/>
  <c r="D49" i="1"/>
  <c r="D225" i="1"/>
  <c r="D207" i="1"/>
  <c r="D329" i="1"/>
  <c r="D79" i="1"/>
  <c r="D256" i="1"/>
  <c r="D231" i="1"/>
  <c r="D330" i="1"/>
  <c r="D184" i="1"/>
  <c r="D196" i="1"/>
  <c r="D170" i="1"/>
  <c r="D151" i="1"/>
  <c r="D2" i="1"/>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6" i="5"/>
  <c r="F279" i="1" l="1"/>
  <c r="H279" i="1" s="1"/>
  <c r="F293" i="1"/>
  <c r="H293" i="1" s="1"/>
  <c r="F294" i="1"/>
  <c r="H294" i="1" s="1"/>
  <c r="F295" i="1"/>
  <c r="H295" i="1" s="1"/>
  <c r="F296" i="1"/>
  <c r="H296" i="1" s="1"/>
  <c r="F217" i="1"/>
  <c r="H217" i="1" s="1"/>
  <c r="F190" i="1"/>
  <c r="H190" i="1" s="1"/>
  <c r="F226" i="1"/>
  <c r="H226" i="1" s="1"/>
  <c r="F261" i="1"/>
  <c r="H261" i="1" s="1"/>
  <c r="F220" i="1"/>
  <c r="H220" i="1" s="1"/>
  <c r="F297" i="1"/>
  <c r="H297" i="1" s="1"/>
  <c r="F298" i="1"/>
  <c r="H298" i="1" s="1"/>
  <c r="F278" i="1"/>
  <c r="H278" i="1" s="1"/>
  <c r="F195" i="1"/>
  <c r="H195" i="1" s="1"/>
  <c r="F268" i="1"/>
  <c r="H268" i="1" s="1"/>
  <c r="F254" i="1"/>
  <c r="H254" i="1" s="1"/>
  <c r="F290" i="1"/>
  <c r="H290" i="1" s="1"/>
  <c r="F221" i="1"/>
  <c r="H221" i="1" s="1"/>
  <c r="F288" i="1"/>
  <c r="H288" i="1" s="1"/>
  <c r="F176" i="1"/>
  <c r="H176" i="1" s="1"/>
  <c r="F263" i="1"/>
  <c r="H263" i="1" s="1"/>
  <c r="F299" i="1"/>
  <c r="H299" i="1" s="1"/>
  <c r="F216" i="1"/>
  <c r="H216" i="1" s="1"/>
  <c r="F284" i="1"/>
  <c r="H284" i="1" s="1"/>
  <c r="F180" i="1"/>
  <c r="H180" i="1" s="1"/>
  <c r="F241" i="1"/>
  <c r="H241" i="1" s="1"/>
  <c r="F34" i="1"/>
  <c r="H34" i="1" s="1"/>
  <c r="F164" i="1"/>
  <c r="H164" i="1" s="1"/>
  <c r="F157" i="1"/>
  <c r="H157" i="1" s="1"/>
  <c r="F125" i="1"/>
  <c r="H125" i="1" s="1"/>
  <c r="F212" i="1"/>
  <c r="H212" i="1" s="1"/>
  <c r="F152" i="1"/>
  <c r="H152" i="1" s="1"/>
  <c r="F134" i="1"/>
  <c r="H134" i="1" s="1"/>
  <c r="F280" i="1"/>
  <c r="H280" i="1" s="1"/>
  <c r="F246" i="1"/>
  <c r="H246" i="1" s="1"/>
  <c r="F285" i="1"/>
  <c r="H285" i="1" s="1"/>
  <c r="F289" i="1"/>
  <c r="H289" i="1" s="1"/>
  <c r="F300" i="1"/>
  <c r="H300" i="1" s="1"/>
  <c r="F272" i="1"/>
  <c r="H272" i="1" s="1"/>
  <c r="F301" i="1"/>
  <c r="H301" i="1" s="1"/>
  <c r="F277" i="1"/>
  <c r="H277" i="1" s="1"/>
  <c r="F218" i="1"/>
  <c r="H218" i="1" s="1"/>
  <c r="F302" i="1"/>
  <c r="H302" i="1" s="1"/>
  <c r="F166" i="1"/>
  <c r="H166" i="1" s="1"/>
  <c r="F271" i="1"/>
  <c r="H271" i="1" s="1"/>
  <c r="F303" i="1"/>
  <c r="H303" i="1" s="1"/>
  <c r="F245" i="1"/>
  <c r="H245" i="1" s="1"/>
  <c r="F206" i="1"/>
  <c r="H206" i="1" s="1"/>
  <c r="F252" i="1"/>
  <c r="H252" i="1" s="1"/>
  <c r="F248" i="1"/>
  <c r="H248" i="1" s="1"/>
  <c r="F258" i="1"/>
  <c r="H258" i="1" s="1"/>
  <c r="F237" i="1"/>
  <c r="H237" i="1" s="1"/>
  <c r="F167" i="1"/>
  <c r="H167" i="1" s="1"/>
  <c r="F228" i="1"/>
  <c r="H228" i="1" s="1"/>
  <c r="F276" i="1"/>
  <c r="H276" i="1" s="1"/>
  <c r="F186" i="1"/>
  <c r="H186" i="1" s="1"/>
  <c r="F242" i="1"/>
  <c r="H242" i="1" s="1"/>
  <c r="F260" i="1"/>
  <c r="H260" i="1" s="1"/>
  <c r="F154" i="1"/>
  <c r="H154" i="1" s="1"/>
  <c r="F304" i="1"/>
  <c r="H304" i="1" s="1"/>
  <c r="F189" i="1"/>
  <c r="H189" i="1" s="1"/>
  <c r="F141" i="1"/>
  <c r="H141" i="1" s="1"/>
  <c r="F264" i="1"/>
  <c r="H264" i="1" s="1"/>
  <c r="F274" i="1"/>
  <c r="H274" i="1" s="1"/>
  <c r="F259" i="1"/>
  <c r="H259" i="1" s="1"/>
  <c r="F305" i="1"/>
  <c r="H305" i="1" s="1"/>
  <c r="F232" i="1"/>
  <c r="H232" i="1" s="1"/>
  <c r="F211" i="1"/>
  <c r="H211" i="1" s="1"/>
  <c r="F250" i="1"/>
  <c r="H250" i="1" s="1"/>
  <c r="F192" i="1"/>
  <c r="H192" i="1" s="1"/>
  <c r="F275" i="1"/>
  <c r="H275" i="1" s="1"/>
  <c r="F140" i="1"/>
  <c r="H140" i="1" s="1"/>
  <c r="F139" i="1"/>
  <c r="H139" i="1" s="1"/>
  <c r="F185" i="1"/>
  <c r="H185" i="1" s="1"/>
  <c r="F75" i="1"/>
  <c r="H75" i="1" s="1"/>
  <c r="F306" i="1"/>
  <c r="H306" i="1" s="1"/>
  <c r="F213" i="1"/>
  <c r="H213" i="1" s="1"/>
  <c r="F307" i="1"/>
  <c r="H307" i="1" s="1"/>
  <c r="F308" i="1"/>
  <c r="H308" i="1" s="1"/>
  <c r="F222" i="1"/>
  <c r="H222" i="1" s="1"/>
  <c r="F266" i="1"/>
  <c r="H266" i="1" s="1"/>
  <c r="F204" i="1"/>
  <c r="H204" i="1" s="1"/>
  <c r="F309" i="1"/>
  <c r="H309" i="1" s="1"/>
  <c r="F270" i="1"/>
  <c r="H270" i="1" s="1"/>
  <c r="F310" i="1"/>
  <c r="H310" i="1" s="1"/>
  <c r="F188" i="1"/>
  <c r="H188" i="1" s="1"/>
  <c r="F287" i="1"/>
  <c r="H287" i="1" s="1"/>
  <c r="F215" i="1"/>
  <c r="H215" i="1" s="1"/>
  <c r="F93" i="1"/>
  <c r="H93" i="1" s="1"/>
  <c r="F311" i="1"/>
  <c r="H311" i="1" s="1"/>
  <c r="F142" i="1"/>
  <c r="H142" i="1" s="1"/>
  <c r="F194" i="1"/>
  <c r="H194" i="1" s="1"/>
  <c r="F135" i="1"/>
  <c r="H135" i="1" s="1"/>
  <c r="F312" i="1"/>
  <c r="H312" i="1" s="1"/>
  <c r="F265" i="1"/>
  <c r="H265" i="1" s="1"/>
  <c r="F145" i="1"/>
  <c r="H145" i="1" s="1"/>
  <c r="F179" i="1"/>
  <c r="H179" i="1" s="1"/>
  <c r="F313" i="1"/>
  <c r="H313" i="1" s="1"/>
  <c r="F138" i="1"/>
  <c r="H138" i="1" s="1"/>
  <c r="F283" i="1"/>
  <c r="H283" i="1" s="1"/>
  <c r="F269" i="1"/>
  <c r="H269" i="1" s="1"/>
  <c r="F57" i="1"/>
  <c r="H57" i="1" s="1"/>
  <c r="F62" i="1"/>
  <c r="H62" i="1" s="1"/>
  <c r="F314" i="1"/>
  <c r="H314" i="1" s="1"/>
  <c r="F73" i="1"/>
  <c r="H73" i="1" s="1"/>
  <c r="F210" i="1"/>
  <c r="H210" i="1" s="1"/>
  <c r="F255" i="1"/>
  <c r="H255" i="1" s="1"/>
  <c r="F224" i="1"/>
  <c r="H224" i="1" s="1"/>
  <c r="F155" i="1"/>
  <c r="H155" i="1" s="1"/>
  <c r="F227" i="1"/>
  <c r="H227" i="1" s="1"/>
  <c r="F202" i="1"/>
  <c r="H202" i="1" s="1"/>
  <c r="F239" i="1"/>
  <c r="H239" i="1" s="1"/>
  <c r="F132" i="1"/>
  <c r="H132" i="1" s="1"/>
  <c r="F168" i="1"/>
  <c r="H168" i="1" s="1"/>
  <c r="F230" i="1"/>
  <c r="H230" i="1" s="1"/>
  <c r="F193" i="1"/>
  <c r="H193" i="1" s="1"/>
  <c r="F315" i="1"/>
  <c r="H315" i="1" s="1"/>
  <c r="F253" i="1"/>
  <c r="H253" i="1" s="1"/>
  <c r="F203" i="1"/>
  <c r="H203" i="1" s="1"/>
  <c r="F316" i="1"/>
  <c r="H316" i="1" s="1"/>
  <c r="F317" i="1"/>
  <c r="H317" i="1" s="1"/>
  <c r="F292" i="1"/>
  <c r="H292" i="1" s="1"/>
  <c r="F257" i="1"/>
  <c r="H257" i="1" s="1"/>
  <c r="F243" i="1"/>
  <c r="H243" i="1" s="1"/>
  <c r="F199" i="1"/>
  <c r="H199" i="1" s="1"/>
  <c r="F116" i="1"/>
  <c r="H116" i="1" s="1"/>
  <c r="F89" i="1"/>
  <c r="H89" i="1" s="1"/>
  <c r="F165" i="1"/>
  <c r="H165" i="1" s="1"/>
  <c r="F247" i="1"/>
  <c r="H247" i="1" s="1"/>
  <c r="F40" i="1"/>
  <c r="H40" i="1" s="1"/>
  <c r="F63" i="1"/>
  <c r="H63" i="1" s="1"/>
  <c r="F273" i="1"/>
  <c r="H273" i="1" s="1"/>
  <c r="F198" i="1"/>
  <c r="H198" i="1" s="1"/>
  <c r="F318" i="1"/>
  <c r="H318" i="1" s="1"/>
  <c r="F156" i="1"/>
  <c r="H156" i="1" s="1"/>
  <c r="F124" i="1"/>
  <c r="H124" i="1" s="1"/>
  <c r="F236" i="1"/>
  <c r="H236" i="1" s="1"/>
  <c r="F234" i="1"/>
  <c r="H234" i="1" s="1"/>
  <c r="F136" i="1"/>
  <c r="H136" i="1" s="1"/>
  <c r="F126" i="1"/>
  <c r="H126" i="1" s="1"/>
  <c r="F249" i="1"/>
  <c r="H249" i="1" s="1"/>
  <c r="F319" i="1"/>
  <c r="H319" i="1" s="1"/>
  <c r="F112" i="1"/>
  <c r="H112" i="1" s="1"/>
  <c r="F163" i="1"/>
  <c r="H163" i="1" s="1"/>
  <c r="F18" i="1"/>
  <c r="H18" i="1" s="1"/>
  <c r="F48" i="1"/>
  <c r="H48" i="1" s="1"/>
  <c r="F90" i="1"/>
  <c r="H90" i="1" s="1"/>
  <c r="F103" i="1"/>
  <c r="H103" i="1" s="1"/>
  <c r="F144" i="1"/>
  <c r="H144" i="1" s="1"/>
  <c r="F238" i="1"/>
  <c r="H238" i="1" s="1"/>
  <c r="F150" i="1"/>
  <c r="H150" i="1" s="1"/>
  <c r="F115" i="1"/>
  <c r="H115" i="1" s="1"/>
  <c r="F178" i="1"/>
  <c r="H178" i="1" s="1"/>
  <c r="F38" i="1"/>
  <c r="H38" i="1" s="1"/>
  <c r="F209" i="1"/>
  <c r="H209" i="1" s="1"/>
  <c r="F81" i="1"/>
  <c r="H81" i="1" s="1"/>
  <c r="F43" i="1"/>
  <c r="H43" i="1" s="1"/>
  <c r="F47" i="1"/>
  <c r="H47" i="1" s="1"/>
  <c r="F76" i="1"/>
  <c r="H76" i="1" s="1"/>
  <c r="F98" i="1"/>
  <c r="H98" i="1" s="1"/>
  <c r="F33" i="1"/>
  <c r="H33" i="1" s="1"/>
  <c r="F197" i="1"/>
  <c r="H197" i="1" s="1"/>
  <c r="F67" i="1"/>
  <c r="H67" i="1" s="1"/>
  <c r="F70" i="1"/>
  <c r="H70" i="1" s="1"/>
  <c r="F251" i="1"/>
  <c r="H251" i="1" s="1"/>
  <c r="F31" i="1"/>
  <c r="H31" i="1" s="1"/>
  <c r="F106" i="1"/>
  <c r="H106" i="1" s="1"/>
  <c r="F233" i="1"/>
  <c r="H233" i="1" s="1"/>
  <c r="F58" i="1"/>
  <c r="H58" i="1" s="1"/>
  <c r="F113" i="1"/>
  <c r="H113" i="1" s="1"/>
  <c r="F109" i="1"/>
  <c r="H109" i="1" s="1"/>
  <c r="F320" i="1"/>
  <c r="H320" i="1" s="1"/>
  <c r="F108" i="1"/>
  <c r="H108" i="1" s="1"/>
  <c r="F39" i="1"/>
  <c r="H39" i="1" s="1"/>
  <c r="F87" i="1"/>
  <c r="H87" i="1" s="1"/>
  <c r="F321" i="1"/>
  <c r="H321" i="1" s="1"/>
  <c r="F183" i="1"/>
  <c r="H183" i="1" s="1"/>
  <c r="F88" i="1"/>
  <c r="H88" i="1" s="1"/>
  <c r="F169" i="1"/>
  <c r="H169" i="1" s="1"/>
  <c r="F214" i="1"/>
  <c r="H214" i="1" s="1"/>
  <c r="F240" i="1"/>
  <c r="H240" i="1" s="1"/>
  <c r="F267" i="1"/>
  <c r="H267" i="1" s="1"/>
  <c r="F133" i="1"/>
  <c r="H133" i="1" s="1"/>
  <c r="F171" i="1"/>
  <c r="H171" i="1" s="1"/>
  <c r="F146" i="1"/>
  <c r="H146" i="1" s="1"/>
  <c r="F149" i="1"/>
  <c r="H149" i="1" s="1"/>
  <c r="F208" i="1"/>
  <c r="H208" i="1" s="1"/>
  <c r="F262" i="1"/>
  <c r="H262" i="1" s="1"/>
  <c r="F147" i="1"/>
  <c r="H147" i="1" s="1"/>
  <c r="F19" i="1"/>
  <c r="H19" i="1" s="1"/>
  <c r="F45" i="1"/>
  <c r="H45" i="1" s="1"/>
  <c r="F42" i="1"/>
  <c r="H42" i="1" s="1"/>
  <c r="F15" i="1"/>
  <c r="H15" i="1" s="1"/>
  <c r="F14" i="1"/>
  <c r="H14" i="1" s="1"/>
  <c r="F5" i="1"/>
  <c r="H5" i="1" s="1"/>
  <c r="F27" i="1"/>
  <c r="H27" i="1" s="1"/>
  <c r="F7" i="1"/>
  <c r="H7" i="1" s="1"/>
  <c r="F16" i="1"/>
  <c r="H16" i="1" s="1"/>
  <c r="F13" i="1"/>
  <c r="H13" i="1" s="1"/>
  <c r="F6" i="1"/>
  <c r="H6" i="1" s="1"/>
  <c r="F322" i="1"/>
  <c r="H322" i="1" s="1"/>
  <c r="F11" i="1"/>
  <c r="H11" i="1" s="1"/>
  <c r="F20" i="1"/>
  <c r="H20" i="1" s="1"/>
  <c r="F4" i="1"/>
  <c r="H4" i="1" s="1"/>
  <c r="F12" i="1"/>
  <c r="H12" i="1" s="1"/>
  <c r="F22" i="1"/>
  <c r="H22" i="1" s="1"/>
  <c r="F23" i="1"/>
  <c r="H23" i="1" s="1"/>
  <c r="F10" i="1"/>
  <c r="H10" i="1" s="1"/>
  <c r="F25" i="1"/>
  <c r="H25" i="1" s="1"/>
  <c r="F24" i="1"/>
  <c r="H24" i="1" s="1"/>
  <c r="F281" i="1"/>
  <c r="H281" i="1" s="1"/>
  <c r="F8" i="1"/>
  <c r="H8" i="1" s="1"/>
  <c r="F37" i="1"/>
  <c r="H37" i="1" s="1"/>
  <c r="F30" i="1"/>
  <c r="H30" i="1" s="1"/>
  <c r="F29" i="1"/>
  <c r="H29" i="1" s="1"/>
  <c r="F44" i="1"/>
  <c r="H44" i="1" s="1"/>
  <c r="F28" i="1"/>
  <c r="H28" i="1" s="1"/>
  <c r="F26" i="1"/>
  <c r="H26" i="1" s="1"/>
  <c r="F95" i="1"/>
  <c r="H95" i="1" s="1"/>
  <c r="F17" i="1"/>
  <c r="H17" i="1" s="1"/>
  <c r="F53" i="1"/>
  <c r="H53" i="1" s="1"/>
  <c r="F36" i="1"/>
  <c r="H36" i="1" s="1"/>
  <c r="F9" i="1"/>
  <c r="H9" i="1" s="1"/>
  <c r="F61" i="1"/>
  <c r="H61" i="1" s="1"/>
  <c r="F21" i="1"/>
  <c r="H21" i="1" s="1"/>
  <c r="F46" i="1"/>
  <c r="H46" i="1" s="1"/>
  <c r="F50" i="1"/>
  <c r="H50" i="1" s="1"/>
  <c r="F35" i="1"/>
  <c r="H35" i="1" s="1"/>
  <c r="F122" i="1"/>
  <c r="H122" i="1" s="1"/>
  <c r="F54" i="1"/>
  <c r="H54" i="1" s="1"/>
  <c r="F32" i="1"/>
  <c r="H32" i="1" s="1"/>
  <c r="F80" i="1"/>
  <c r="H80" i="1" s="1"/>
  <c r="F137" i="1"/>
  <c r="H137" i="1" s="1"/>
  <c r="F110" i="1"/>
  <c r="H110" i="1" s="1"/>
  <c r="F153" i="1"/>
  <c r="H153" i="1" s="1"/>
  <c r="F121" i="1"/>
  <c r="H121" i="1" s="1"/>
  <c r="F161" i="1"/>
  <c r="H161" i="1" s="1"/>
  <c r="F83" i="1"/>
  <c r="H83" i="1" s="1"/>
  <c r="F107" i="1"/>
  <c r="H107" i="1" s="1"/>
  <c r="F78" i="1"/>
  <c r="H78" i="1" s="1"/>
  <c r="F104" i="1"/>
  <c r="H104" i="1" s="1"/>
  <c r="F77" i="1"/>
  <c r="H77" i="1" s="1"/>
  <c r="F97" i="1"/>
  <c r="H97" i="1" s="1"/>
  <c r="F200" i="1"/>
  <c r="H200" i="1" s="1"/>
  <c r="F101" i="1"/>
  <c r="H101" i="1" s="1"/>
  <c r="F85" i="1"/>
  <c r="H85" i="1" s="1"/>
  <c r="F291" i="1"/>
  <c r="H291" i="1" s="1"/>
  <c r="F105" i="1"/>
  <c r="H105" i="1" s="1"/>
  <c r="F55" i="1"/>
  <c r="H55" i="1" s="1"/>
  <c r="F187" i="1"/>
  <c r="H187" i="1" s="1"/>
  <c r="F191" i="1"/>
  <c r="H191" i="1" s="1"/>
  <c r="F282" i="1"/>
  <c r="H282" i="1" s="1"/>
  <c r="F100" i="1"/>
  <c r="H100" i="1" s="1"/>
  <c r="F92" i="1"/>
  <c r="H92" i="1" s="1"/>
  <c r="F177" i="1"/>
  <c r="H177" i="1" s="1"/>
  <c r="F56" i="1"/>
  <c r="H56" i="1" s="1"/>
  <c r="F323" i="1"/>
  <c r="H323" i="1" s="1"/>
  <c r="F69" i="1"/>
  <c r="H69" i="1" s="1"/>
  <c r="F82" i="1"/>
  <c r="H82" i="1" s="1"/>
  <c r="F99" i="1"/>
  <c r="H99" i="1" s="1"/>
  <c r="F114" i="1"/>
  <c r="H114" i="1" s="1"/>
  <c r="F120" i="1"/>
  <c r="H120" i="1" s="1"/>
  <c r="F123" i="1"/>
  <c r="H123" i="1" s="1"/>
  <c r="F84" i="1"/>
  <c r="H84" i="1" s="1"/>
  <c r="F65" i="1"/>
  <c r="H65" i="1" s="1"/>
  <c r="F172" i="1"/>
  <c r="H172" i="1" s="1"/>
  <c r="F130" i="1"/>
  <c r="H130" i="1" s="1"/>
  <c r="F175" i="1"/>
  <c r="H175" i="1" s="1"/>
  <c r="F94" i="1"/>
  <c r="H94" i="1" s="1"/>
  <c r="F244" i="1"/>
  <c r="H244" i="1" s="1"/>
  <c r="F235" i="1"/>
  <c r="H235" i="1" s="1"/>
  <c r="F223" i="1"/>
  <c r="H223" i="1" s="1"/>
  <c r="F201" i="1"/>
  <c r="H201" i="1" s="1"/>
  <c r="F41" i="1"/>
  <c r="H41" i="1" s="1"/>
  <c r="F143" i="1"/>
  <c r="H143" i="1" s="1"/>
  <c r="F131" i="1"/>
  <c r="H131" i="1" s="1"/>
  <c r="F66" i="1"/>
  <c r="H66" i="1" s="1"/>
  <c r="F91" i="1"/>
  <c r="H91" i="1" s="1"/>
  <c r="F71" i="1"/>
  <c r="H71" i="1" s="1"/>
  <c r="F128" i="1"/>
  <c r="H128" i="1" s="1"/>
  <c r="F119" i="1"/>
  <c r="H119" i="1" s="1"/>
  <c r="F324" i="1"/>
  <c r="H324" i="1" s="1"/>
  <c r="F60" i="1"/>
  <c r="H60" i="1" s="1"/>
  <c r="F68" i="1"/>
  <c r="H68" i="1" s="1"/>
  <c r="F96" i="1"/>
  <c r="H96" i="1" s="1"/>
  <c r="F111" i="1"/>
  <c r="H111" i="1" s="1"/>
  <c r="F51" i="1"/>
  <c r="H51" i="1" s="1"/>
  <c r="F182" i="1"/>
  <c r="H182" i="1" s="1"/>
  <c r="F174" i="1"/>
  <c r="H174" i="1" s="1"/>
  <c r="F74" i="1"/>
  <c r="H74" i="1" s="1"/>
  <c r="F219" i="1"/>
  <c r="H219" i="1" s="1"/>
  <c r="F86" i="1"/>
  <c r="H86" i="1" s="1"/>
  <c r="F52" i="1"/>
  <c r="H52" i="1" s="1"/>
  <c r="F129" i="1"/>
  <c r="H129" i="1" s="1"/>
  <c r="F325" i="1"/>
  <c r="H325" i="1" s="1"/>
  <c r="F173" i="1"/>
  <c r="H173" i="1" s="1"/>
  <c r="F117" i="1"/>
  <c r="H117" i="1" s="1"/>
  <c r="F72" i="1"/>
  <c r="H72" i="1" s="1"/>
  <c r="F148" i="1"/>
  <c r="H148" i="1" s="1"/>
  <c r="F326" i="1"/>
  <c r="H326" i="1" s="1"/>
  <c r="F162" i="1"/>
  <c r="H162" i="1" s="1"/>
  <c r="F158" i="1"/>
  <c r="H158" i="1" s="1"/>
  <c r="F181" i="1"/>
  <c r="H181" i="1" s="1"/>
  <c r="F102" i="1"/>
  <c r="H102" i="1" s="1"/>
  <c r="F205" i="1"/>
  <c r="H205" i="1" s="1"/>
  <c r="F327" i="1"/>
  <c r="H327" i="1" s="1"/>
  <c r="F229" i="1"/>
  <c r="H229" i="1" s="1"/>
  <c r="F160" i="1"/>
  <c r="H160" i="1" s="1"/>
  <c r="F127" i="1"/>
  <c r="H127" i="1" s="1"/>
  <c r="F286" i="1"/>
  <c r="H286" i="1" s="1"/>
  <c r="F64" i="1"/>
  <c r="H64" i="1" s="1"/>
  <c r="F118" i="1"/>
  <c r="H118" i="1" s="1"/>
  <c r="F328" i="1"/>
  <c r="H328" i="1" s="1"/>
  <c r="F59" i="1"/>
  <c r="H59" i="1" s="1"/>
  <c r="F159" i="1"/>
  <c r="H159" i="1" s="1"/>
  <c r="F49" i="1"/>
  <c r="H49" i="1" s="1"/>
  <c r="F225" i="1"/>
  <c r="H225" i="1" s="1"/>
  <c r="F207" i="1"/>
  <c r="H207" i="1" s="1"/>
  <c r="F329" i="1"/>
  <c r="H329" i="1" s="1"/>
  <c r="F79" i="1"/>
  <c r="H79" i="1" s="1"/>
  <c r="F256" i="1"/>
  <c r="H256" i="1" s="1"/>
  <c r="F231" i="1"/>
  <c r="H231" i="1" s="1"/>
  <c r="F330" i="1"/>
  <c r="H330" i="1" s="1"/>
  <c r="F184" i="1"/>
  <c r="H184" i="1" s="1"/>
  <c r="F196" i="1"/>
  <c r="H196" i="1" s="1"/>
  <c r="F170" i="1"/>
  <c r="H170" i="1" s="1"/>
  <c r="F151" i="1"/>
  <c r="H151" i="1" s="1"/>
  <c r="F2" i="1"/>
  <c r="H2" i="1" s="1"/>
  <c r="E2" i="1"/>
  <c r="G2" i="1" s="1"/>
  <c r="E279" i="1"/>
  <c r="G279" i="1" s="1"/>
  <c r="E293" i="1"/>
  <c r="G293" i="1" s="1"/>
  <c r="E294" i="1"/>
  <c r="G294" i="1" s="1"/>
  <c r="E295" i="1"/>
  <c r="G295" i="1" s="1"/>
  <c r="E296" i="1"/>
  <c r="G296" i="1" s="1"/>
  <c r="E217" i="1"/>
  <c r="G217" i="1" s="1"/>
  <c r="E190" i="1"/>
  <c r="G190" i="1" s="1"/>
  <c r="E226" i="1"/>
  <c r="G226" i="1" s="1"/>
  <c r="E261" i="1"/>
  <c r="G261" i="1" s="1"/>
  <c r="E220" i="1"/>
  <c r="G220" i="1" s="1"/>
  <c r="E297" i="1"/>
  <c r="G297" i="1" s="1"/>
  <c r="E298" i="1"/>
  <c r="G298" i="1" s="1"/>
  <c r="E278" i="1"/>
  <c r="G278" i="1" s="1"/>
  <c r="E195" i="1"/>
  <c r="G195" i="1" s="1"/>
  <c r="E268" i="1"/>
  <c r="G268" i="1" s="1"/>
  <c r="E254" i="1"/>
  <c r="G254" i="1" s="1"/>
  <c r="E290" i="1"/>
  <c r="G290" i="1" s="1"/>
  <c r="E221" i="1"/>
  <c r="G221" i="1" s="1"/>
  <c r="E288" i="1"/>
  <c r="G288" i="1" s="1"/>
  <c r="E176" i="1"/>
  <c r="G176" i="1" s="1"/>
  <c r="E263" i="1"/>
  <c r="G263" i="1" s="1"/>
  <c r="E299" i="1"/>
  <c r="G299" i="1" s="1"/>
  <c r="E216" i="1"/>
  <c r="G216" i="1" s="1"/>
  <c r="E284" i="1"/>
  <c r="G284" i="1" s="1"/>
  <c r="E180" i="1"/>
  <c r="G180" i="1" s="1"/>
  <c r="E241" i="1"/>
  <c r="G241" i="1" s="1"/>
  <c r="E34" i="1"/>
  <c r="G34" i="1" s="1"/>
  <c r="E164" i="1"/>
  <c r="G164" i="1" s="1"/>
  <c r="E157" i="1"/>
  <c r="G157" i="1" s="1"/>
  <c r="E125" i="1"/>
  <c r="G125" i="1" s="1"/>
  <c r="E212" i="1"/>
  <c r="G212" i="1" s="1"/>
  <c r="E152" i="1"/>
  <c r="G152" i="1" s="1"/>
  <c r="E134" i="1"/>
  <c r="G134" i="1" s="1"/>
  <c r="E280" i="1"/>
  <c r="G280" i="1" s="1"/>
  <c r="E246" i="1"/>
  <c r="G246" i="1" s="1"/>
  <c r="E285" i="1"/>
  <c r="G285" i="1" s="1"/>
  <c r="E289" i="1"/>
  <c r="G289" i="1" s="1"/>
  <c r="E300" i="1"/>
  <c r="G300" i="1" s="1"/>
  <c r="E272" i="1"/>
  <c r="G272" i="1" s="1"/>
  <c r="E301" i="1"/>
  <c r="G301" i="1" s="1"/>
  <c r="E277" i="1"/>
  <c r="G277" i="1" s="1"/>
  <c r="E218" i="1"/>
  <c r="G218" i="1" s="1"/>
  <c r="E302" i="1"/>
  <c r="G302" i="1" s="1"/>
  <c r="E166" i="1"/>
  <c r="G166" i="1" s="1"/>
  <c r="E271" i="1"/>
  <c r="G271" i="1" s="1"/>
  <c r="E303" i="1"/>
  <c r="G303" i="1" s="1"/>
  <c r="E245" i="1"/>
  <c r="G245" i="1" s="1"/>
  <c r="E206" i="1"/>
  <c r="G206" i="1" s="1"/>
  <c r="E252" i="1"/>
  <c r="G252" i="1" s="1"/>
  <c r="E248" i="1"/>
  <c r="G248" i="1" s="1"/>
  <c r="E258" i="1"/>
  <c r="G258" i="1" s="1"/>
  <c r="E237" i="1"/>
  <c r="G237" i="1" s="1"/>
  <c r="E167" i="1"/>
  <c r="G167" i="1" s="1"/>
  <c r="E228" i="1"/>
  <c r="G228" i="1" s="1"/>
  <c r="E276" i="1"/>
  <c r="G276" i="1" s="1"/>
  <c r="E186" i="1"/>
  <c r="G186" i="1" s="1"/>
  <c r="E242" i="1"/>
  <c r="G242" i="1" s="1"/>
  <c r="E260" i="1"/>
  <c r="G260" i="1" s="1"/>
  <c r="E154" i="1"/>
  <c r="G154" i="1" s="1"/>
  <c r="E304" i="1"/>
  <c r="G304" i="1" s="1"/>
  <c r="E189" i="1"/>
  <c r="G189" i="1" s="1"/>
  <c r="E141" i="1"/>
  <c r="G141" i="1" s="1"/>
  <c r="E264" i="1"/>
  <c r="G264" i="1" s="1"/>
  <c r="E274" i="1"/>
  <c r="G274" i="1" s="1"/>
  <c r="E259" i="1"/>
  <c r="G259" i="1" s="1"/>
  <c r="E305" i="1"/>
  <c r="G305" i="1" s="1"/>
  <c r="E232" i="1"/>
  <c r="G232" i="1" s="1"/>
  <c r="E211" i="1"/>
  <c r="G211" i="1" s="1"/>
  <c r="E250" i="1"/>
  <c r="G250" i="1" s="1"/>
  <c r="E192" i="1"/>
  <c r="G192" i="1" s="1"/>
  <c r="E275" i="1"/>
  <c r="G275" i="1" s="1"/>
  <c r="E140" i="1"/>
  <c r="G140" i="1" s="1"/>
  <c r="E139" i="1"/>
  <c r="G139" i="1" s="1"/>
  <c r="E185" i="1"/>
  <c r="G185" i="1" s="1"/>
  <c r="E75" i="1"/>
  <c r="G75" i="1" s="1"/>
  <c r="E306" i="1"/>
  <c r="G306" i="1" s="1"/>
  <c r="E213" i="1"/>
  <c r="G213" i="1" s="1"/>
  <c r="E307" i="1"/>
  <c r="G307" i="1" s="1"/>
  <c r="E308" i="1"/>
  <c r="G308" i="1" s="1"/>
  <c r="E222" i="1"/>
  <c r="G222" i="1" s="1"/>
  <c r="E266" i="1"/>
  <c r="G266" i="1" s="1"/>
  <c r="E204" i="1"/>
  <c r="G204" i="1" s="1"/>
  <c r="E309" i="1"/>
  <c r="G309" i="1" s="1"/>
  <c r="E270" i="1"/>
  <c r="G270" i="1" s="1"/>
  <c r="E310" i="1"/>
  <c r="G310" i="1" s="1"/>
  <c r="E188" i="1"/>
  <c r="G188" i="1" s="1"/>
  <c r="E287" i="1"/>
  <c r="G287" i="1" s="1"/>
  <c r="E215" i="1"/>
  <c r="G215" i="1" s="1"/>
  <c r="E93" i="1"/>
  <c r="G93" i="1" s="1"/>
  <c r="E311" i="1"/>
  <c r="G311" i="1" s="1"/>
  <c r="E142" i="1"/>
  <c r="G142" i="1" s="1"/>
  <c r="E194" i="1"/>
  <c r="G194" i="1" s="1"/>
  <c r="E135" i="1"/>
  <c r="G135" i="1" s="1"/>
  <c r="E312" i="1"/>
  <c r="G312" i="1" s="1"/>
  <c r="E265" i="1"/>
  <c r="G265" i="1" s="1"/>
  <c r="E145" i="1"/>
  <c r="G145" i="1" s="1"/>
  <c r="E179" i="1"/>
  <c r="G179" i="1" s="1"/>
  <c r="E313" i="1"/>
  <c r="G313" i="1" s="1"/>
  <c r="E138" i="1"/>
  <c r="G138" i="1" s="1"/>
  <c r="E283" i="1"/>
  <c r="G283" i="1" s="1"/>
  <c r="E269" i="1"/>
  <c r="G269" i="1" s="1"/>
  <c r="E57" i="1"/>
  <c r="G57" i="1" s="1"/>
  <c r="E62" i="1"/>
  <c r="G62" i="1" s="1"/>
  <c r="E314" i="1"/>
  <c r="G314" i="1" s="1"/>
  <c r="E73" i="1"/>
  <c r="G73" i="1" s="1"/>
  <c r="E210" i="1"/>
  <c r="G210" i="1" s="1"/>
  <c r="E255" i="1"/>
  <c r="G255" i="1" s="1"/>
  <c r="E224" i="1"/>
  <c r="G224" i="1" s="1"/>
  <c r="E155" i="1"/>
  <c r="G155" i="1" s="1"/>
  <c r="E227" i="1"/>
  <c r="G227" i="1" s="1"/>
  <c r="E202" i="1"/>
  <c r="G202" i="1" s="1"/>
  <c r="E239" i="1"/>
  <c r="G239" i="1" s="1"/>
  <c r="E132" i="1"/>
  <c r="G132" i="1" s="1"/>
  <c r="E168" i="1"/>
  <c r="G168" i="1" s="1"/>
  <c r="E230" i="1"/>
  <c r="G230" i="1" s="1"/>
  <c r="E193" i="1"/>
  <c r="G193" i="1" s="1"/>
  <c r="E315" i="1"/>
  <c r="G315" i="1" s="1"/>
  <c r="E253" i="1"/>
  <c r="G253" i="1" s="1"/>
  <c r="E203" i="1"/>
  <c r="G203" i="1" s="1"/>
  <c r="E316" i="1"/>
  <c r="G316" i="1" s="1"/>
  <c r="E317" i="1"/>
  <c r="G317" i="1" s="1"/>
  <c r="E292" i="1"/>
  <c r="G292" i="1" s="1"/>
  <c r="E257" i="1"/>
  <c r="G257" i="1" s="1"/>
  <c r="E243" i="1"/>
  <c r="G243" i="1" s="1"/>
  <c r="E199" i="1"/>
  <c r="G199" i="1" s="1"/>
  <c r="E116" i="1"/>
  <c r="G116" i="1" s="1"/>
  <c r="E89" i="1"/>
  <c r="G89" i="1" s="1"/>
  <c r="E165" i="1"/>
  <c r="G165" i="1" s="1"/>
  <c r="E247" i="1"/>
  <c r="G247" i="1" s="1"/>
  <c r="E40" i="1"/>
  <c r="G40" i="1" s="1"/>
  <c r="E63" i="1"/>
  <c r="G63" i="1" s="1"/>
  <c r="E273" i="1"/>
  <c r="G273" i="1" s="1"/>
  <c r="E198" i="1"/>
  <c r="G198" i="1" s="1"/>
  <c r="E318" i="1"/>
  <c r="G318" i="1" s="1"/>
  <c r="E156" i="1"/>
  <c r="G156" i="1" s="1"/>
  <c r="E124" i="1"/>
  <c r="G124" i="1" s="1"/>
  <c r="E236" i="1"/>
  <c r="G236" i="1" s="1"/>
  <c r="E234" i="1"/>
  <c r="G234" i="1" s="1"/>
  <c r="E136" i="1"/>
  <c r="G136" i="1" s="1"/>
  <c r="E126" i="1"/>
  <c r="G126" i="1" s="1"/>
  <c r="E249" i="1"/>
  <c r="G249" i="1" s="1"/>
  <c r="E319" i="1"/>
  <c r="G319" i="1" s="1"/>
  <c r="E112" i="1"/>
  <c r="G112" i="1" s="1"/>
  <c r="E163" i="1"/>
  <c r="G163" i="1" s="1"/>
  <c r="E18" i="1"/>
  <c r="G18" i="1" s="1"/>
  <c r="E48" i="1"/>
  <c r="G48" i="1" s="1"/>
  <c r="E90" i="1"/>
  <c r="G90" i="1" s="1"/>
  <c r="E103" i="1"/>
  <c r="G103" i="1" s="1"/>
  <c r="E144" i="1"/>
  <c r="G144" i="1" s="1"/>
  <c r="E238" i="1"/>
  <c r="G238" i="1" s="1"/>
  <c r="E150" i="1"/>
  <c r="G150" i="1" s="1"/>
  <c r="E115" i="1"/>
  <c r="G115" i="1" s="1"/>
  <c r="E178" i="1"/>
  <c r="G178" i="1" s="1"/>
  <c r="E38" i="1"/>
  <c r="G38" i="1" s="1"/>
  <c r="E209" i="1"/>
  <c r="G209" i="1" s="1"/>
  <c r="E81" i="1"/>
  <c r="G81" i="1" s="1"/>
  <c r="E43" i="1"/>
  <c r="G43" i="1" s="1"/>
  <c r="E47" i="1"/>
  <c r="G47" i="1" s="1"/>
  <c r="E76" i="1"/>
  <c r="G76" i="1" s="1"/>
  <c r="E98" i="1"/>
  <c r="G98" i="1" s="1"/>
  <c r="E33" i="1"/>
  <c r="G33" i="1" s="1"/>
  <c r="E197" i="1"/>
  <c r="G197" i="1" s="1"/>
  <c r="E67" i="1"/>
  <c r="G67" i="1" s="1"/>
  <c r="E70" i="1"/>
  <c r="G70" i="1" s="1"/>
  <c r="E251" i="1"/>
  <c r="G251" i="1" s="1"/>
  <c r="E31" i="1"/>
  <c r="G31" i="1" s="1"/>
  <c r="E106" i="1"/>
  <c r="G106" i="1" s="1"/>
  <c r="E233" i="1"/>
  <c r="G233" i="1" s="1"/>
  <c r="E58" i="1"/>
  <c r="G58" i="1" s="1"/>
  <c r="E113" i="1"/>
  <c r="G113" i="1" s="1"/>
  <c r="E109" i="1"/>
  <c r="G109" i="1" s="1"/>
  <c r="E320" i="1"/>
  <c r="G320" i="1" s="1"/>
  <c r="E108" i="1"/>
  <c r="G108" i="1" s="1"/>
  <c r="E39" i="1"/>
  <c r="G39" i="1" s="1"/>
  <c r="E87" i="1"/>
  <c r="G87" i="1" s="1"/>
  <c r="E321" i="1"/>
  <c r="G321" i="1" s="1"/>
  <c r="E183" i="1"/>
  <c r="G183" i="1" s="1"/>
  <c r="E88" i="1"/>
  <c r="G88" i="1" s="1"/>
  <c r="E169" i="1"/>
  <c r="G169" i="1" s="1"/>
  <c r="E214" i="1"/>
  <c r="G214" i="1" s="1"/>
  <c r="E240" i="1"/>
  <c r="G240" i="1" s="1"/>
  <c r="E267" i="1"/>
  <c r="G267" i="1" s="1"/>
  <c r="E133" i="1"/>
  <c r="G133" i="1" s="1"/>
  <c r="E171" i="1"/>
  <c r="G171" i="1" s="1"/>
  <c r="E146" i="1"/>
  <c r="G146" i="1" s="1"/>
  <c r="E149" i="1"/>
  <c r="G149" i="1" s="1"/>
  <c r="E208" i="1"/>
  <c r="G208" i="1" s="1"/>
  <c r="E262" i="1"/>
  <c r="G262" i="1" s="1"/>
  <c r="E147" i="1"/>
  <c r="G147" i="1" s="1"/>
  <c r="E19" i="1"/>
  <c r="G19" i="1" s="1"/>
  <c r="E45" i="1"/>
  <c r="G45" i="1" s="1"/>
  <c r="E42" i="1"/>
  <c r="G42" i="1" s="1"/>
  <c r="E15" i="1"/>
  <c r="G15" i="1" s="1"/>
  <c r="E14" i="1"/>
  <c r="G14" i="1" s="1"/>
  <c r="E5" i="1"/>
  <c r="G5" i="1" s="1"/>
  <c r="E27" i="1"/>
  <c r="G27" i="1" s="1"/>
  <c r="E7" i="1"/>
  <c r="G7" i="1" s="1"/>
  <c r="E16" i="1"/>
  <c r="G16" i="1" s="1"/>
  <c r="E13" i="1"/>
  <c r="G13" i="1" s="1"/>
  <c r="E6" i="1"/>
  <c r="G6" i="1" s="1"/>
  <c r="E322" i="1"/>
  <c r="G322" i="1" s="1"/>
  <c r="E11" i="1"/>
  <c r="G11" i="1" s="1"/>
  <c r="E20" i="1"/>
  <c r="G20" i="1" s="1"/>
  <c r="E4" i="1"/>
  <c r="G4" i="1" s="1"/>
  <c r="E12" i="1"/>
  <c r="G12" i="1" s="1"/>
  <c r="E22" i="1"/>
  <c r="G22" i="1" s="1"/>
  <c r="E23" i="1"/>
  <c r="G23" i="1" s="1"/>
  <c r="E10" i="1"/>
  <c r="G10" i="1" s="1"/>
  <c r="E25" i="1"/>
  <c r="G25" i="1" s="1"/>
  <c r="E24" i="1"/>
  <c r="G24" i="1" s="1"/>
  <c r="E281" i="1"/>
  <c r="G281" i="1" s="1"/>
  <c r="E8" i="1"/>
  <c r="G8" i="1" s="1"/>
  <c r="E37" i="1"/>
  <c r="G37" i="1" s="1"/>
  <c r="E30" i="1"/>
  <c r="G30" i="1" s="1"/>
  <c r="E29" i="1"/>
  <c r="G29" i="1" s="1"/>
  <c r="E44" i="1"/>
  <c r="G44" i="1" s="1"/>
  <c r="E28" i="1"/>
  <c r="G28" i="1" s="1"/>
  <c r="E26" i="1"/>
  <c r="G26" i="1" s="1"/>
  <c r="E95" i="1"/>
  <c r="G95" i="1" s="1"/>
  <c r="E17" i="1"/>
  <c r="G17" i="1" s="1"/>
  <c r="E53" i="1"/>
  <c r="G53" i="1" s="1"/>
  <c r="E36" i="1"/>
  <c r="G36" i="1" s="1"/>
  <c r="E9" i="1"/>
  <c r="G9" i="1" s="1"/>
  <c r="E61" i="1"/>
  <c r="G61" i="1" s="1"/>
  <c r="E21" i="1"/>
  <c r="G21" i="1" s="1"/>
  <c r="E46" i="1"/>
  <c r="G46" i="1" s="1"/>
  <c r="E50" i="1"/>
  <c r="G50" i="1" s="1"/>
  <c r="E35" i="1"/>
  <c r="G35" i="1" s="1"/>
  <c r="E122" i="1"/>
  <c r="G122" i="1" s="1"/>
  <c r="E54" i="1"/>
  <c r="G54" i="1" s="1"/>
  <c r="E32" i="1"/>
  <c r="G32" i="1" s="1"/>
  <c r="E80" i="1"/>
  <c r="G80" i="1" s="1"/>
  <c r="E137" i="1"/>
  <c r="G137" i="1" s="1"/>
  <c r="E110" i="1"/>
  <c r="G110" i="1" s="1"/>
  <c r="E153" i="1"/>
  <c r="G153" i="1" s="1"/>
  <c r="E121" i="1"/>
  <c r="G121" i="1" s="1"/>
  <c r="E161" i="1"/>
  <c r="G161" i="1" s="1"/>
  <c r="E83" i="1"/>
  <c r="G83" i="1" s="1"/>
  <c r="E107" i="1"/>
  <c r="G107" i="1" s="1"/>
  <c r="E78" i="1"/>
  <c r="G78" i="1" s="1"/>
  <c r="E104" i="1"/>
  <c r="G104" i="1" s="1"/>
  <c r="E77" i="1"/>
  <c r="G77" i="1" s="1"/>
  <c r="E97" i="1"/>
  <c r="G97" i="1" s="1"/>
  <c r="E200" i="1"/>
  <c r="G200" i="1" s="1"/>
  <c r="E101" i="1"/>
  <c r="G101" i="1" s="1"/>
  <c r="E85" i="1"/>
  <c r="G85" i="1" s="1"/>
  <c r="E291" i="1"/>
  <c r="G291" i="1" s="1"/>
  <c r="E105" i="1"/>
  <c r="G105" i="1" s="1"/>
  <c r="E55" i="1"/>
  <c r="G55" i="1" s="1"/>
  <c r="E187" i="1"/>
  <c r="G187" i="1" s="1"/>
  <c r="E191" i="1"/>
  <c r="G191" i="1" s="1"/>
  <c r="E282" i="1"/>
  <c r="G282" i="1" s="1"/>
  <c r="E100" i="1"/>
  <c r="G100" i="1" s="1"/>
  <c r="E92" i="1"/>
  <c r="G92" i="1" s="1"/>
  <c r="E177" i="1"/>
  <c r="G177" i="1" s="1"/>
  <c r="E56" i="1"/>
  <c r="G56" i="1" s="1"/>
  <c r="E323" i="1"/>
  <c r="G323" i="1" s="1"/>
  <c r="E69" i="1"/>
  <c r="G69" i="1" s="1"/>
  <c r="E82" i="1"/>
  <c r="G82" i="1" s="1"/>
  <c r="E99" i="1"/>
  <c r="G99" i="1" s="1"/>
  <c r="E114" i="1"/>
  <c r="G114" i="1" s="1"/>
  <c r="E120" i="1"/>
  <c r="G120" i="1" s="1"/>
  <c r="E123" i="1"/>
  <c r="G123" i="1" s="1"/>
  <c r="E84" i="1"/>
  <c r="G84" i="1" s="1"/>
  <c r="E65" i="1"/>
  <c r="G65" i="1" s="1"/>
  <c r="E172" i="1"/>
  <c r="G172" i="1" s="1"/>
  <c r="E130" i="1"/>
  <c r="G130" i="1" s="1"/>
  <c r="E175" i="1"/>
  <c r="G175" i="1" s="1"/>
  <c r="E94" i="1"/>
  <c r="G94" i="1" s="1"/>
  <c r="E244" i="1"/>
  <c r="G244" i="1" s="1"/>
  <c r="E235" i="1"/>
  <c r="G235" i="1" s="1"/>
  <c r="E223" i="1"/>
  <c r="G223" i="1" s="1"/>
  <c r="E201" i="1"/>
  <c r="G201" i="1" s="1"/>
  <c r="E41" i="1"/>
  <c r="G41" i="1" s="1"/>
  <c r="E143" i="1"/>
  <c r="G143" i="1" s="1"/>
  <c r="E131" i="1"/>
  <c r="G131" i="1" s="1"/>
  <c r="E66" i="1"/>
  <c r="G66" i="1" s="1"/>
  <c r="E91" i="1"/>
  <c r="G91" i="1" s="1"/>
  <c r="E71" i="1"/>
  <c r="G71" i="1" s="1"/>
  <c r="E128" i="1"/>
  <c r="G128" i="1" s="1"/>
  <c r="E119" i="1"/>
  <c r="G119" i="1" s="1"/>
  <c r="E324" i="1"/>
  <c r="G324" i="1" s="1"/>
  <c r="E60" i="1"/>
  <c r="G60" i="1" s="1"/>
  <c r="E68" i="1"/>
  <c r="G68" i="1" s="1"/>
  <c r="E96" i="1"/>
  <c r="G96" i="1" s="1"/>
  <c r="E111" i="1"/>
  <c r="G111" i="1" s="1"/>
  <c r="E51" i="1"/>
  <c r="G51" i="1" s="1"/>
  <c r="E182" i="1"/>
  <c r="G182" i="1" s="1"/>
  <c r="E174" i="1"/>
  <c r="G174" i="1" s="1"/>
  <c r="E74" i="1"/>
  <c r="G74" i="1" s="1"/>
  <c r="E219" i="1"/>
  <c r="G219" i="1" s="1"/>
  <c r="E86" i="1"/>
  <c r="G86" i="1" s="1"/>
  <c r="E52" i="1"/>
  <c r="G52" i="1" s="1"/>
  <c r="E129" i="1"/>
  <c r="G129" i="1" s="1"/>
  <c r="E325" i="1"/>
  <c r="G325" i="1" s="1"/>
  <c r="E173" i="1"/>
  <c r="G173" i="1" s="1"/>
  <c r="E117" i="1"/>
  <c r="G117" i="1" s="1"/>
  <c r="E72" i="1"/>
  <c r="G72" i="1" s="1"/>
  <c r="E148" i="1"/>
  <c r="G148" i="1" s="1"/>
  <c r="E326" i="1"/>
  <c r="G326" i="1" s="1"/>
  <c r="E162" i="1"/>
  <c r="G162" i="1" s="1"/>
  <c r="E158" i="1"/>
  <c r="G158" i="1" s="1"/>
  <c r="E181" i="1"/>
  <c r="G181" i="1" s="1"/>
  <c r="E102" i="1"/>
  <c r="G102" i="1" s="1"/>
  <c r="E205" i="1"/>
  <c r="G205" i="1" s="1"/>
  <c r="E327" i="1"/>
  <c r="G327" i="1" s="1"/>
  <c r="E229" i="1"/>
  <c r="G229" i="1" s="1"/>
  <c r="E160" i="1"/>
  <c r="G160" i="1" s="1"/>
  <c r="E127" i="1"/>
  <c r="G127" i="1" s="1"/>
  <c r="E286" i="1"/>
  <c r="G286" i="1" s="1"/>
  <c r="E64" i="1"/>
  <c r="G64" i="1" s="1"/>
  <c r="E118" i="1"/>
  <c r="G118" i="1" s="1"/>
  <c r="E328" i="1"/>
  <c r="G328" i="1" s="1"/>
  <c r="E59" i="1"/>
  <c r="G59" i="1" s="1"/>
  <c r="E159" i="1"/>
  <c r="G159" i="1" s="1"/>
  <c r="E49" i="1"/>
  <c r="G49" i="1" s="1"/>
  <c r="E225" i="1"/>
  <c r="G225" i="1" s="1"/>
  <c r="E207" i="1"/>
  <c r="G207" i="1" s="1"/>
  <c r="E329" i="1"/>
  <c r="G329" i="1" s="1"/>
  <c r="E79" i="1"/>
  <c r="G79" i="1" s="1"/>
  <c r="E256" i="1"/>
  <c r="G256" i="1" s="1"/>
  <c r="E231" i="1"/>
  <c r="G231" i="1" s="1"/>
  <c r="E330" i="1"/>
  <c r="G330" i="1" s="1"/>
  <c r="E184" i="1"/>
  <c r="G184" i="1" s="1"/>
  <c r="E196" i="1"/>
  <c r="G196" i="1" s="1"/>
  <c r="E170" i="1"/>
  <c r="G170" i="1" s="1"/>
  <c r="E151" i="1"/>
  <c r="G151" i="1" s="1"/>
</calcChain>
</file>

<file path=xl/sharedStrings.xml><?xml version="1.0" encoding="utf-8"?>
<sst xmlns="http://schemas.openxmlformats.org/spreadsheetml/2006/main" count="29105" uniqueCount="1154">
  <si>
    <t>Area code</t>
  </si>
  <si>
    <t>Area name</t>
  </si>
  <si>
    <t>E92000001</t>
  </si>
  <si>
    <t>England</t>
  </si>
  <si>
    <t>E06000047</t>
  </si>
  <si>
    <t>County Durham</t>
  </si>
  <si>
    <t>E06000005</t>
  </si>
  <si>
    <t>Darlington</t>
  </si>
  <si>
    <t>E06000001</t>
  </si>
  <si>
    <t>Hartlepool</t>
  </si>
  <si>
    <t>E06000002</t>
  </si>
  <si>
    <t>Middlesbrough</t>
  </si>
  <si>
    <t>E06000057</t>
  </si>
  <si>
    <t>Northumberland</t>
  </si>
  <si>
    <t>E06000003</t>
  </si>
  <si>
    <t>Redcar and Cleveland</t>
  </si>
  <si>
    <t>E06000004</t>
  </si>
  <si>
    <t>Stockton-on-Tees</t>
  </si>
  <si>
    <t>E08000037</t>
  </si>
  <si>
    <t>Gateshead</t>
  </si>
  <si>
    <t>E08000021</t>
  </si>
  <si>
    <t>Newcastle upon Tyne</t>
  </si>
  <si>
    <t>E08000022</t>
  </si>
  <si>
    <t>North Tyneside</t>
  </si>
  <si>
    <t>E08000023</t>
  </si>
  <si>
    <t>South Tyneside</t>
  </si>
  <si>
    <t>E08000024</t>
  </si>
  <si>
    <t>Sunderland</t>
  </si>
  <si>
    <t>E06000008</t>
  </si>
  <si>
    <t>Blackburn with Darwen</t>
  </si>
  <si>
    <t>E06000009</t>
  </si>
  <si>
    <t>Blackpool</t>
  </si>
  <si>
    <t>E06000049</t>
  </si>
  <si>
    <t>Cheshire East</t>
  </si>
  <si>
    <t>E06000050</t>
  </si>
  <si>
    <t>Cheshire West and Chester</t>
  </si>
  <si>
    <t>E06000006</t>
  </si>
  <si>
    <t>Halton</t>
  </si>
  <si>
    <t>E06000007</t>
  </si>
  <si>
    <t>Warrington</t>
  </si>
  <si>
    <t>E07000026</t>
  </si>
  <si>
    <t>Allerdale</t>
  </si>
  <si>
    <t>E07000027</t>
  </si>
  <si>
    <t>Barrow-in-Furness</t>
  </si>
  <si>
    <t>E07000028</t>
  </si>
  <si>
    <t>Carlisle</t>
  </si>
  <si>
    <t>E07000029</t>
  </si>
  <si>
    <t>Copeland</t>
  </si>
  <si>
    <t>E07000030</t>
  </si>
  <si>
    <t>Eden</t>
  </si>
  <si>
    <t>E07000031</t>
  </si>
  <si>
    <t>South Lakeland</t>
  </si>
  <si>
    <t>E08000001</t>
  </si>
  <si>
    <t>Bolton</t>
  </si>
  <si>
    <t>E08000002</t>
  </si>
  <si>
    <t>Bury</t>
  </si>
  <si>
    <t>E08000003</t>
  </si>
  <si>
    <t>Manchester</t>
  </si>
  <si>
    <t>E08000004</t>
  </si>
  <si>
    <t>Oldham</t>
  </si>
  <si>
    <t>E08000005</t>
  </si>
  <si>
    <t>Rochdale</t>
  </si>
  <si>
    <t>E08000006</t>
  </si>
  <si>
    <t>Salford</t>
  </si>
  <si>
    <t>E08000007</t>
  </si>
  <si>
    <t>Stockport</t>
  </si>
  <si>
    <t>E08000008</t>
  </si>
  <si>
    <t>Tameside</t>
  </si>
  <si>
    <t>E08000009</t>
  </si>
  <si>
    <t>Trafford</t>
  </si>
  <si>
    <t>E08000010</t>
  </si>
  <si>
    <t>Wigan</t>
  </si>
  <si>
    <t>E07000117</t>
  </si>
  <si>
    <t>Burnley</t>
  </si>
  <si>
    <t>E07000118</t>
  </si>
  <si>
    <t>Chorley</t>
  </si>
  <si>
    <t>E07000119</t>
  </si>
  <si>
    <t>Fylde</t>
  </si>
  <si>
    <t>E07000120</t>
  </si>
  <si>
    <t>Hyndburn</t>
  </si>
  <si>
    <t>E07000121</t>
  </si>
  <si>
    <t>Lancaster</t>
  </si>
  <si>
    <t>E07000122</t>
  </si>
  <si>
    <t>Pendle</t>
  </si>
  <si>
    <t>E07000123</t>
  </si>
  <si>
    <t>Preston</t>
  </si>
  <si>
    <t>E07000124</t>
  </si>
  <si>
    <t>Ribble Valley</t>
  </si>
  <si>
    <t>E07000125</t>
  </si>
  <si>
    <t>Rossendale</t>
  </si>
  <si>
    <t>E07000126</t>
  </si>
  <si>
    <t>South Ribble</t>
  </si>
  <si>
    <t>E07000127</t>
  </si>
  <si>
    <t>West Lancashire</t>
  </si>
  <si>
    <t>E07000128</t>
  </si>
  <si>
    <t>Wyre</t>
  </si>
  <si>
    <t>E08000011</t>
  </si>
  <si>
    <t>Knowsley</t>
  </si>
  <si>
    <t>E08000012</t>
  </si>
  <si>
    <t>Liverpool</t>
  </si>
  <si>
    <t>E08000014</t>
  </si>
  <si>
    <t>Sefton</t>
  </si>
  <si>
    <t>E08000013</t>
  </si>
  <si>
    <t>St. Helens</t>
  </si>
  <si>
    <t>E08000015</t>
  </si>
  <si>
    <t>Wirral</t>
  </si>
  <si>
    <t>E06000011</t>
  </si>
  <si>
    <t>East Riding of Yorkshire</t>
  </si>
  <si>
    <t>E06000010</t>
  </si>
  <si>
    <t>Kingston upon Hull, City of</t>
  </si>
  <si>
    <t>E06000012</t>
  </si>
  <si>
    <t>North East Lincolnshire</t>
  </si>
  <si>
    <t>E06000013</t>
  </si>
  <si>
    <t>North Lincolnshire</t>
  </si>
  <si>
    <t>E06000014</t>
  </si>
  <si>
    <t>York</t>
  </si>
  <si>
    <t>E07000163</t>
  </si>
  <si>
    <t>Craven</t>
  </si>
  <si>
    <t>E07000164</t>
  </si>
  <si>
    <t>Hambleton</t>
  </si>
  <si>
    <t>E07000165</t>
  </si>
  <si>
    <t>Harrogate</t>
  </si>
  <si>
    <t>E07000166</t>
  </si>
  <si>
    <t>Richmondshire</t>
  </si>
  <si>
    <t>E07000167</t>
  </si>
  <si>
    <t>Ryedale</t>
  </si>
  <si>
    <t>E07000168</t>
  </si>
  <si>
    <t>Scarborough</t>
  </si>
  <si>
    <t>E07000169</t>
  </si>
  <si>
    <t>Selby</t>
  </si>
  <si>
    <t>E08000016</t>
  </si>
  <si>
    <t>Barnsley</t>
  </si>
  <si>
    <t>E08000017</t>
  </si>
  <si>
    <t>Doncaster</t>
  </si>
  <si>
    <t>E08000018</t>
  </si>
  <si>
    <t>Rotherham</t>
  </si>
  <si>
    <t>E08000019</t>
  </si>
  <si>
    <t>Sheffield</t>
  </si>
  <si>
    <t>E08000032</t>
  </si>
  <si>
    <t>Bradford</t>
  </si>
  <si>
    <t>E08000033</t>
  </si>
  <si>
    <t>Calderdale</t>
  </si>
  <si>
    <t>E08000034</t>
  </si>
  <si>
    <t>Kirklees</t>
  </si>
  <si>
    <t>E08000035</t>
  </si>
  <si>
    <t>Leeds</t>
  </si>
  <si>
    <t>E08000036</t>
  </si>
  <si>
    <t>Wakefield</t>
  </si>
  <si>
    <t>E06000015</t>
  </si>
  <si>
    <t>Derby</t>
  </si>
  <si>
    <t>E06000016</t>
  </si>
  <si>
    <t>Leicester</t>
  </si>
  <si>
    <t>E06000018</t>
  </si>
  <si>
    <t>Nottingham</t>
  </si>
  <si>
    <t>E06000017</t>
  </si>
  <si>
    <t>Rutland</t>
  </si>
  <si>
    <t>E07000032</t>
  </si>
  <si>
    <t>Amber Valley</t>
  </si>
  <si>
    <t>E07000033</t>
  </si>
  <si>
    <t>Bolsover</t>
  </si>
  <si>
    <t>E07000034</t>
  </si>
  <si>
    <t>Chesterfield</t>
  </si>
  <si>
    <t>E07000035</t>
  </si>
  <si>
    <t>Derbyshire Dales</t>
  </si>
  <si>
    <t>E07000036</t>
  </si>
  <si>
    <t>Erewash</t>
  </si>
  <si>
    <t>E07000037</t>
  </si>
  <si>
    <t>High Peak</t>
  </si>
  <si>
    <t>E07000038</t>
  </si>
  <si>
    <t>North East Derbyshire</t>
  </si>
  <si>
    <t>E07000039</t>
  </si>
  <si>
    <t>South Derbyshire</t>
  </si>
  <si>
    <t>E07000129</t>
  </si>
  <si>
    <t>Blaby</t>
  </si>
  <si>
    <t>E07000130</t>
  </si>
  <si>
    <t>Charnwood</t>
  </si>
  <si>
    <t>E07000131</t>
  </si>
  <si>
    <t>Harborough</t>
  </si>
  <si>
    <t>E07000132</t>
  </si>
  <si>
    <t>Hinckley and Bosworth</t>
  </si>
  <si>
    <t>E07000133</t>
  </si>
  <si>
    <t>Melton</t>
  </si>
  <si>
    <t>E07000134</t>
  </si>
  <si>
    <t>North West Leicestershire</t>
  </si>
  <si>
    <t>E07000135</t>
  </si>
  <si>
    <t>Oadby and Wigston</t>
  </si>
  <si>
    <t>E07000136</t>
  </si>
  <si>
    <t>Boston</t>
  </si>
  <si>
    <t>E07000137</t>
  </si>
  <si>
    <t>East Lindsey</t>
  </si>
  <si>
    <t>E07000138</t>
  </si>
  <si>
    <t>Lincoln</t>
  </si>
  <si>
    <t>E07000139</t>
  </si>
  <si>
    <t>North Kesteven</t>
  </si>
  <si>
    <t>E07000140</t>
  </si>
  <si>
    <t>South Holland</t>
  </si>
  <si>
    <t>E07000141</t>
  </si>
  <si>
    <t>South Kesteven</t>
  </si>
  <si>
    <t>E07000142</t>
  </si>
  <si>
    <t>West Lindsey</t>
  </si>
  <si>
    <t>E07000150</t>
  </si>
  <si>
    <t>Corby</t>
  </si>
  <si>
    <t>E07000151</t>
  </si>
  <si>
    <t>Daventry</t>
  </si>
  <si>
    <t>E07000152</t>
  </si>
  <si>
    <t>East Northamptonshire</t>
  </si>
  <si>
    <t>E07000153</t>
  </si>
  <si>
    <t>Kettering</t>
  </si>
  <si>
    <t>E07000154</t>
  </si>
  <si>
    <t>Northampton</t>
  </si>
  <si>
    <t>E07000155</t>
  </si>
  <si>
    <t>South Northamptonshire</t>
  </si>
  <si>
    <t>E07000156</t>
  </si>
  <si>
    <t>Wellingborough</t>
  </si>
  <si>
    <t>E07000170</t>
  </si>
  <si>
    <t>Ashfield</t>
  </si>
  <si>
    <t>E07000171</t>
  </si>
  <si>
    <t>Bassetlaw</t>
  </si>
  <si>
    <t>E07000172</t>
  </si>
  <si>
    <t>Broxtowe</t>
  </si>
  <si>
    <t>E07000173</t>
  </si>
  <si>
    <t>Gedling</t>
  </si>
  <si>
    <t>E07000174</t>
  </si>
  <si>
    <t>Mansfield</t>
  </si>
  <si>
    <t>E07000175</t>
  </si>
  <si>
    <t>Newark and Sherwood</t>
  </si>
  <si>
    <t>E07000176</t>
  </si>
  <si>
    <t>Rushcliffe</t>
  </si>
  <si>
    <t>E06000019</t>
  </si>
  <si>
    <t>Herefordshire, County of</t>
  </si>
  <si>
    <t>E06000051</t>
  </si>
  <si>
    <t>Shropshire</t>
  </si>
  <si>
    <t>E06000021</t>
  </si>
  <si>
    <t>Stoke-on-Trent</t>
  </si>
  <si>
    <t>E06000020</t>
  </si>
  <si>
    <t>Telford and Wrekin</t>
  </si>
  <si>
    <t>E07000192</t>
  </si>
  <si>
    <t>Cannock Chase</t>
  </si>
  <si>
    <t>E07000193</t>
  </si>
  <si>
    <t>East Staffordshire</t>
  </si>
  <si>
    <t>E07000194</t>
  </si>
  <si>
    <t>Lichfield</t>
  </si>
  <si>
    <t>E07000195</t>
  </si>
  <si>
    <t>Newcastle-under-Lyme</t>
  </si>
  <si>
    <t>E07000196</t>
  </si>
  <si>
    <t>South Staffordshire</t>
  </si>
  <si>
    <t>E07000197</t>
  </si>
  <si>
    <t>Stafford</t>
  </si>
  <si>
    <t>E07000198</t>
  </si>
  <si>
    <t>Staffordshire Moorlands</t>
  </si>
  <si>
    <t>E07000199</t>
  </si>
  <si>
    <t>Tamworth</t>
  </si>
  <si>
    <t>E07000218</t>
  </si>
  <si>
    <t>North Warwickshire</t>
  </si>
  <si>
    <t>E07000219</t>
  </si>
  <si>
    <t>Nuneaton and Bedworth</t>
  </si>
  <si>
    <t>E07000220</t>
  </si>
  <si>
    <t>Rugby</t>
  </si>
  <si>
    <t>E07000221</t>
  </si>
  <si>
    <t>Stratford-on-Avon</t>
  </si>
  <si>
    <t>E07000222</t>
  </si>
  <si>
    <t>Warwick</t>
  </si>
  <si>
    <t>E08000025</t>
  </si>
  <si>
    <t>Birmingham</t>
  </si>
  <si>
    <t>E08000026</t>
  </si>
  <si>
    <t>Coventry</t>
  </si>
  <si>
    <t>E08000027</t>
  </si>
  <si>
    <t>Dudley</t>
  </si>
  <si>
    <t>E08000028</t>
  </si>
  <si>
    <t>Sandwell</t>
  </si>
  <si>
    <t>E08000029</t>
  </si>
  <si>
    <t>Solihull</t>
  </si>
  <si>
    <t>E08000030</t>
  </si>
  <si>
    <t>Walsall</t>
  </si>
  <si>
    <t>E08000031</t>
  </si>
  <si>
    <t>Wolverhampton</t>
  </si>
  <si>
    <t>E07000234</t>
  </si>
  <si>
    <t>Bromsgrove</t>
  </si>
  <si>
    <t>E07000235</t>
  </si>
  <si>
    <t>Malvern Hills</t>
  </si>
  <si>
    <t>E07000236</t>
  </si>
  <si>
    <t>Redditch</t>
  </si>
  <si>
    <t>E07000237</t>
  </si>
  <si>
    <t>Worcester</t>
  </si>
  <si>
    <t>E07000238</t>
  </si>
  <si>
    <t>Wychavon</t>
  </si>
  <si>
    <t>E07000239</t>
  </si>
  <si>
    <t>Wyre Forest</t>
  </si>
  <si>
    <t>E06000055</t>
  </si>
  <si>
    <t>Bedford</t>
  </si>
  <si>
    <t>E06000056</t>
  </si>
  <si>
    <t>Central Bedfordshire</t>
  </si>
  <si>
    <t>E06000032</t>
  </si>
  <si>
    <t>Luton</t>
  </si>
  <si>
    <t>E06000031</t>
  </si>
  <si>
    <t>Peterborough</t>
  </si>
  <si>
    <t>E06000033</t>
  </si>
  <si>
    <t>Southend-on-Sea</t>
  </si>
  <si>
    <t>E06000034</t>
  </si>
  <si>
    <t>Thurrock</t>
  </si>
  <si>
    <t>E07000008</t>
  </si>
  <si>
    <t>Cambridge</t>
  </si>
  <si>
    <t>E07000009</t>
  </si>
  <si>
    <t>East Cambridgeshire</t>
  </si>
  <si>
    <t>E07000010</t>
  </si>
  <si>
    <t>Fenland</t>
  </si>
  <si>
    <t>E07000011</t>
  </si>
  <si>
    <t>Huntingdonshire</t>
  </si>
  <si>
    <t>E07000012</t>
  </si>
  <si>
    <t>South Cambridgeshire</t>
  </si>
  <si>
    <t>E07000066</t>
  </si>
  <si>
    <t>Basildon</t>
  </si>
  <si>
    <t>E07000067</t>
  </si>
  <si>
    <t>Braintree</t>
  </si>
  <si>
    <t>E07000068</t>
  </si>
  <si>
    <t>Brentwood</t>
  </si>
  <si>
    <t>E07000069</t>
  </si>
  <si>
    <t>Castle Point</t>
  </si>
  <si>
    <t>E07000070</t>
  </si>
  <si>
    <t>Chelmsford</t>
  </si>
  <si>
    <t>E07000071</t>
  </si>
  <si>
    <t>Colchester</t>
  </si>
  <si>
    <t>E07000072</t>
  </si>
  <si>
    <t>Epping Forest</t>
  </si>
  <si>
    <t>E07000073</t>
  </si>
  <si>
    <t>Harlow</t>
  </si>
  <si>
    <t>E07000074</t>
  </si>
  <si>
    <t>Maldon</t>
  </si>
  <si>
    <t>E07000075</t>
  </si>
  <si>
    <t>Rochford</t>
  </si>
  <si>
    <t>E07000076</t>
  </si>
  <si>
    <t>Tendring</t>
  </si>
  <si>
    <t>E07000077</t>
  </si>
  <si>
    <t>Uttlesford</t>
  </si>
  <si>
    <t>E07000095</t>
  </si>
  <si>
    <t>Broxbourne</t>
  </si>
  <si>
    <t>E07000096</t>
  </si>
  <si>
    <t>Dacorum</t>
  </si>
  <si>
    <t>E07000242</t>
  </si>
  <si>
    <t>East Hertfordshire</t>
  </si>
  <si>
    <t>E07000098</t>
  </si>
  <si>
    <t>Hertsmere</t>
  </si>
  <si>
    <t>E07000099</t>
  </si>
  <si>
    <t>North Hertfordshire</t>
  </si>
  <si>
    <t>E07000240</t>
  </si>
  <si>
    <t>St Albans</t>
  </si>
  <si>
    <t>E07000243</t>
  </si>
  <si>
    <t>Stevenage</t>
  </si>
  <si>
    <t>E07000102</t>
  </si>
  <si>
    <t>Three Rivers</t>
  </si>
  <si>
    <t>E07000103</t>
  </si>
  <si>
    <t>Watford</t>
  </si>
  <si>
    <t>E07000241</t>
  </si>
  <si>
    <t>Welwyn Hatfield</t>
  </si>
  <si>
    <t>E07000143</t>
  </si>
  <si>
    <t>Breckland</t>
  </si>
  <si>
    <t>E07000144</t>
  </si>
  <si>
    <t>Broadland</t>
  </si>
  <si>
    <t>E07000145</t>
  </si>
  <si>
    <t>Great Yarmouth</t>
  </si>
  <si>
    <t>E07000146</t>
  </si>
  <si>
    <t>King's Lynn and West Norfolk</t>
  </si>
  <si>
    <t>E07000147</t>
  </si>
  <si>
    <t>North Norfolk</t>
  </si>
  <si>
    <t>E07000148</t>
  </si>
  <si>
    <t>Norwich</t>
  </si>
  <si>
    <t>E07000149</t>
  </si>
  <si>
    <t>South Norfolk</t>
  </si>
  <si>
    <t>E07000200</t>
  </si>
  <si>
    <t>Babergh</t>
  </si>
  <si>
    <t>E07000201</t>
  </si>
  <si>
    <t>Forest Heath</t>
  </si>
  <si>
    <t>E07000202</t>
  </si>
  <si>
    <t>Ipswich</t>
  </si>
  <si>
    <t>E07000203</t>
  </si>
  <si>
    <t>Mid Suffolk</t>
  </si>
  <si>
    <t>E07000204</t>
  </si>
  <si>
    <t>St Edmundsbury</t>
  </si>
  <si>
    <t>E07000205</t>
  </si>
  <si>
    <t>Suffolk Coastal</t>
  </si>
  <si>
    <t>E07000206</t>
  </si>
  <si>
    <t>Waveney</t>
  </si>
  <si>
    <t>E12000007</t>
  </si>
  <si>
    <t>London</t>
  </si>
  <si>
    <t>E09000007</t>
  </si>
  <si>
    <t>Camden</t>
  </si>
  <si>
    <t>E09000001</t>
  </si>
  <si>
    <t>City of London</t>
  </si>
  <si>
    <t>E09000012</t>
  </si>
  <si>
    <t>Hackney</t>
  </si>
  <si>
    <t>E09000013</t>
  </si>
  <si>
    <t>Hammersmith and Fulham</t>
  </si>
  <si>
    <t>E09000014</t>
  </si>
  <si>
    <t>Haringey</t>
  </si>
  <si>
    <t>E09000019</t>
  </si>
  <si>
    <t>Islington</t>
  </si>
  <si>
    <t>E09000020</t>
  </si>
  <si>
    <t>Kensington and Chelsea</t>
  </si>
  <si>
    <t>E09000022</t>
  </si>
  <si>
    <t>Lambeth</t>
  </si>
  <si>
    <t>E09000023</t>
  </si>
  <si>
    <t>Lewisham</t>
  </si>
  <si>
    <t>E09000025</t>
  </si>
  <si>
    <t>Newham</t>
  </si>
  <si>
    <t>E09000028</t>
  </si>
  <si>
    <t>Southwark</t>
  </si>
  <si>
    <t>E09000030</t>
  </si>
  <si>
    <t>Tower Hamlets</t>
  </si>
  <si>
    <t>E09000032</t>
  </si>
  <si>
    <t>Wandsworth</t>
  </si>
  <si>
    <t>E09000033</t>
  </si>
  <si>
    <t>Westminster</t>
  </si>
  <si>
    <t>E09000002</t>
  </si>
  <si>
    <t>Barking and Dagenham</t>
  </si>
  <si>
    <t>E09000003</t>
  </si>
  <si>
    <t>Barnet</t>
  </si>
  <si>
    <t>E09000004</t>
  </si>
  <si>
    <t>Bexley</t>
  </si>
  <si>
    <t>E09000005</t>
  </si>
  <si>
    <t>Brent</t>
  </si>
  <si>
    <t>E09000006</t>
  </si>
  <si>
    <t>Bromley</t>
  </si>
  <si>
    <t>E09000008</t>
  </si>
  <si>
    <t>Croydon</t>
  </si>
  <si>
    <t>E09000009</t>
  </si>
  <si>
    <t>Ealing</t>
  </si>
  <si>
    <t>E09000010</t>
  </si>
  <si>
    <t>Enfield</t>
  </si>
  <si>
    <t>E09000011</t>
  </si>
  <si>
    <t>Greenwich</t>
  </si>
  <si>
    <t>E09000015</t>
  </si>
  <si>
    <t>Harrow</t>
  </si>
  <si>
    <t>E09000016</t>
  </si>
  <si>
    <t>Havering</t>
  </si>
  <si>
    <t>E09000017</t>
  </si>
  <si>
    <t>Hillingdon</t>
  </si>
  <si>
    <t>E09000018</t>
  </si>
  <si>
    <t>Hounslow</t>
  </si>
  <si>
    <t>E09000021</t>
  </si>
  <si>
    <t>Kingston upon Thames</t>
  </si>
  <si>
    <t>E09000024</t>
  </si>
  <si>
    <t>Merton</t>
  </si>
  <si>
    <t>E09000026</t>
  </si>
  <si>
    <t>Redbridge</t>
  </si>
  <si>
    <t>E09000027</t>
  </si>
  <si>
    <t>Richmond upon Thames</t>
  </si>
  <si>
    <t>E09000029</t>
  </si>
  <si>
    <t>Sutton</t>
  </si>
  <si>
    <t>E09000031</t>
  </si>
  <si>
    <t>Waltham Forest</t>
  </si>
  <si>
    <t>E06000036</t>
  </si>
  <si>
    <t>Bracknell Forest</t>
  </si>
  <si>
    <t>E06000043</t>
  </si>
  <si>
    <t>Brighton and Hove</t>
  </si>
  <si>
    <t>E06000046</t>
  </si>
  <si>
    <t>Isle of Wight</t>
  </si>
  <si>
    <t>E06000035</t>
  </si>
  <si>
    <t>Medway</t>
  </si>
  <si>
    <t>E06000042</t>
  </si>
  <si>
    <t>Milton Keynes</t>
  </si>
  <si>
    <t>E06000044</t>
  </si>
  <si>
    <t>Portsmouth</t>
  </si>
  <si>
    <t>E06000038</t>
  </si>
  <si>
    <t>Reading</t>
  </si>
  <si>
    <t>E06000039</t>
  </si>
  <si>
    <t>Slough</t>
  </si>
  <si>
    <t>E06000045</t>
  </si>
  <si>
    <t>Southampton</t>
  </si>
  <si>
    <t>E06000037</t>
  </si>
  <si>
    <t>West Berkshire</t>
  </si>
  <si>
    <t>E06000040</t>
  </si>
  <si>
    <t>Windsor and Maidenhead</t>
  </si>
  <si>
    <t>E06000041</t>
  </si>
  <si>
    <t>Wokingham</t>
  </si>
  <si>
    <t>E07000004</t>
  </si>
  <si>
    <t>Aylesbury Vale</t>
  </si>
  <si>
    <t>E07000005</t>
  </si>
  <si>
    <t>Chiltern</t>
  </si>
  <si>
    <t>E07000006</t>
  </si>
  <si>
    <t>South Bucks</t>
  </si>
  <si>
    <t>E07000007</t>
  </si>
  <si>
    <t>Wycombe</t>
  </si>
  <si>
    <t>E07000061</t>
  </si>
  <si>
    <t>Eastbourne</t>
  </si>
  <si>
    <t>E07000062</t>
  </si>
  <si>
    <t>Hastings</t>
  </si>
  <si>
    <t>E07000063</t>
  </si>
  <si>
    <t>Lewes</t>
  </si>
  <si>
    <t>E07000064</t>
  </si>
  <si>
    <t>Rother</t>
  </si>
  <si>
    <t>E07000065</t>
  </si>
  <si>
    <t>Wealden</t>
  </si>
  <si>
    <t>E07000084</t>
  </si>
  <si>
    <t>Basingstoke and Deane</t>
  </si>
  <si>
    <t>E07000085</t>
  </si>
  <si>
    <t>East Hampshire</t>
  </si>
  <si>
    <t>E07000086</t>
  </si>
  <si>
    <t>Eastleigh</t>
  </si>
  <si>
    <t>E07000087</t>
  </si>
  <si>
    <t>Fareham</t>
  </si>
  <si>
    <t>E07000088</t>
  </si>
  <si>
    <t>Gosport</t>
  </si>
  <si>
    <t>E07000089</t>
  </si>
  <si>
    <t>Hart</t>
  </si>
  <si>
    <t>E07000090</t>
  </si>
  <si>
    <t>Havant</t>
  </si>
  <si>
    <t>E07000091</t>
  </si>
  <si>
    <t>New Forest</t>
  </si>
  <si>
    <t>E07000092</t>
  </si>
  <si>
    <t>Rushmoor</t>
  </si>
  <si>
    <t>E07000093</t>
  </si>
  <si>
    <t>Test Valley</t>
  </si>
  <si>
    <t>E07000094</t>
  </si>
  <si>
    <t>Winchester</t>
  </si>
  <si>
    <t>E07000105</t>
  </si>
  <si>
    <t>Ashford</t>
  </si>
  <si>
    <t>E07000106</t>
  </si>
  <si>
    <t>Canterbury</t>
  </si>
  <si>
    <t>E07000107</t>
  </si>
  <si>
    <t>Dartford</t>
  </si>
  <si>
    <t>E07000108</t>
  </si>
  <si>
    <t>Dover</t>
  </si>
  <si>
    <t>E07000109</t>
  </si>
  <si>
    <t>Gravesham</t>
  </si>
  <si>
    <t>E07000110</t>
  </si>
  <si>
    <t>Maidstone</t>
  </si>
  <si>
    <t>E07000111</t>
  </si>
  <si>
    <t>Sevenoaks</t>
  </si>
  <si>
    <t>E07000112</t>
  </si>
  <si>
    <t>Shepway</t>
  </si>
  <si>
    <t>E07000113</t>
  </si>
  <si>
    <t>Swale</t>
  </si>
  <si>
    <t>E07000114</t>
  </si>
  <si>
    <t>Thanet</t>
  </si>
  <si>
    <t>E07000115</t>
  </si>
  <si>
    <t>Tonbridge and Malling</t>
  </si>
  <si>
    <t>E07000116</t>
  </si>
  <si>
    <t>Tunbridge Wells</t>
  </si>
  <si>
    <t>E07000177</t>
  </si>
  <si>
    <t>Cherwell</t>
  </si>
  <si>
    <t>E07000178</t>
  </si>
  <si>
    <t>Oxford</t>
  </si>
  <si>
    <t>E07000179</t>
  </si>
  <si>
    <t>South Oxfordshire</t>
  </si>
  <si>
    <t>E07000180</t>
  </si>
  <si>
    <t>Vale of White Horse</t>
  </si>
  <si>
    <t>E07000181</t>
  </si>
  <si>
    <t>West Oxfordshire</t>
  </si>
  <si>
    <t>E07000207</t>
  </si>
  <si>
    <t>Elmbridge</t>
  </si>
  <si>
    <t>E07000208</t>
  </si>
  <si>
    <t>Epsom and Ewell</t>
  </si>
  <si>
    <t>E07000209</t>
  </si>
  <si>
    <t>Guildford</t>
  </si>
  <si>
    <t>E07000210</t>
  </si>
  <si>
    <t>Mole Valley</t>
  </si>
  <si>
    <t>E07000211</t>
  </si>
  <si>
    <t>Reigate and Banstead</t>
  </si>
  <si>
    <t>E07000212</t>
  </si>
  <si>
    <t>Runnymede</t>
  </si>
  <si>
    <t>E07000213</t>
  </si>
  <si>
    <t>Spelthorne</t>
  </si>
  <si>
    <t>E07000214</t>
  </si>
  <si>
    <t>Surrey Heath</t>
  </si>
  <si>
    <t>E07000215</t>
  </si>
  <si>
    <t>Tandridge</t>
  </si>
  <si>
    <t>E07000216</t>
  </si>
  <si>
    <t>Waverley</t>
  </si>
  <si>
    <t>E07000217</t>
  </si>
  <si>
    <t>Woking</t>
  </si>
  <si>
    <t>E07000223</t>
  </si>
  <si>
    <t>Adur</t>
  </si>
  <si>
    <t>E07000224</t>
  </si>
  <si>
    <t>Arun</t>
  </si>
  <si>
    <t>E07000225</t>
  </si>
  <si>
    <t>Chichester</t>
  </si>
  <si>
    <t>E07000226</t>
  </si>
  <si>
    <t>Crawley</t>
  </si>
  <si>
    <t>E07000227</t>
  </si>
  <si>
    <t>Horsham</t>
  </si>
  <si>
    <t>E07000228</t>
  </si>
  <si>
    <t>Mid Sussex</t>
  </si>
  <si>
    <t>E07000229</t>
  </si>
  <si>
    <t>Worthing</t>
  </si>
  <si>
    <t>E06000022</t>
  </si>
  <si>
    <t>Bath and North East Somerset</t>
  </si>
  <si>
    <t>E06000028</t>
  </si>
  <si>
    <t>Bournemouth</t>
  </si>
  <si>
    <t>E06000023</t>
  </si>
  <si>
    <t>Bristol, City of</t>
  </si>
  <si>
    <t>E06000052</t>
  </si>
  <si>
    <t>Cornwall</t>
  </si>
  <si>
    <t>E06000053</t>
  </si>
  <si>
    <t>Isles of Scilly</t>
  </si>
  <si>
    <t>E06000024</t>
  </si>
  <si>
    <t>North Somerset</t>
  </si>
  <si>
    <t>E06000026</t>
  </si>
  <si>
    <t>Plymouth</t>
  </si>
  <si>
    <t>E06000029</t>
  </si>
  <si>
    <t>Poole</t>
  </si>
  <si>
    <t>E06000025</t>
  </si>
  <si>
    <t>South Gloucestershire</t>
  </si>
  <si>
    <t>E06000030</t>
  </si>
  <si>
    <t>Swindon</t>
  </si>
  <si>
    <t>E06000027</t>
  </si>
  <si>
    <t>Torbay</t>
  </si>
  <si>
    <t>E06000054</t>
  </si>
  <si>
    <t>Wiltshire</t>
  </si>
  <si>
    <t>E07000040</t>
  </si>
  <si>
    <t>East Devon</t>
  </si>
  <si>
    <t>E07000041</t>
  </si>
  <si>
    <t>Exeter</t>
  </si>
  <si>
    <t>E07000042</t>
  </si>
  <si>
    <t>Mid Devon</t>
  </si>
  <si>
    <t>E07000043</t>
  </si>
  <si>
    <t>North Devon</t>
  </si>
  <si>
    <t>E07000044</t>
  </si>
  <si>
    <t>South Hams</t>
  </si>
  <si>
    <t>E07000045</t>
  </si>
  <si>
    <t>Teignbridge</t>
  </si>
  <si>
    <t>E07000046</t>
  </si>
  <si>
    <t>Torridge</t>
  </si>
  <si>
    <t>E07000047</t>
  </si>
  <si>
    <t>West Devon</t>
  </si>
  <si>
    <t>E07000048</t>
  </si>
  <si>
    <t>Christchurch</t>
  </si>
  <si>
    <t>E07000049</t>
  </si>
  <si>
    <t>East Dorset</t>
  </si>
  <si>
    <t>E07000050</t>
  </si>
  <si>
    <t>North Dorset</t>
  </si>
  <si>
    <t>E07000051</t>
  </si>
  <si>
    <t>Purbeck</t>
  </si>
  <si>
    <t>E07000052</t>
  </si>
  <si>
    <t>West Dorset</t>
  </si>
  <si>
    <t>E07000053</t>
  </si>
  <si>
    <t>Weymouth and Portland</t>
  </si>
  <si>
    <t>E07000078</t>
  </si>
  <si>
    <t>Cheltenham</t>
  </si>
  <si>
    <t>E07000079</t>
  </si>
  <si>
    <t>Cotswold</t>
  </si>
  <si>
    <t>E07000080</t>
  </si>
  <si>
    <t>Forest of Dean</t>
  </si>
  <si>
    <t>E07000081</t>
  </si>
  <si>
    <t>Gloucester</t>
  </si>
  <si>
    <t>E07000082</t>
  </si>
  <si>
    <t>Stroud</t>
  </si>
  <si>
    <t>E07000083</t>
  </si>
  <si>
    <t>Tewkesbury</t>
  </si>
  <si>
    <t>E07000187</t>
  </si>
  <si>
    <t>Mendip</t>
  </si>
  <si>
    <t>E07000188</t>
  </si>
  <si>
    <t>Sedgemoor</t>
  </si>
  <si>
    <t>E07000189</t>
  </si>
  <si>
    <t>South Somerset</t>
  </si>
  <si>
    <t>E07000190</t>
  </si>
  <si>
    <t>Taunton Deane</t>
  </si>
  <si>
    <t>E07000191</t>
  </si>
  <si>
    <t>West Somerset</t>
  </si>
  <si>
    <t>ONS Code</t>
  </si>
  <si>
    <t>Local Authority</t>
  </si>
  <si>
    <t>Region</t>
  </si>
  <si>
    <t>SE</t>
  </si>
  <si>
    <t>NW</t>
  </si>
  <si>
    <t>EM</t>
  </si>
  <si>
    <t>EE</t>
  </si>
  <si>
    <t>L</t>
  </si>
  <si>
    <t>YH</t>
  </si>
  <si>
    <t>SW</t>
  </si>
  <si>
    <t>WM</t>
  </si>
  <si>
    <t>NE</t>
  </si>
  <si>
    <r>
      <t>Southwark</t>
    </r>
    <r>
      <rPr>
        <vertAlign val="superscript"/>
        <sz val="10"/>
        <color rgb="FF000000"/>
        <rFont val="Arial"/>
        <family val="2"/>
      </rPr>
      <t>2</t>
    </r>
  </si>
  <si>
    <r>
      <t>England</t>
    </r>
    <r>
      <rPr>
        <b/>
        <vertAlign val="superscript"/>
        <sz val="10"/>
        <color rgb="FF000000"/>
        <rFont val="Arial"/>
        <family val="2"/>
      </rPr>
      <t>3</t>
    </r>
  </si>
  <si>
    <t>-</t>
  </si>
  <si>
    <r>
      <t>Rest of England</t>
    </r>
    <r>
      <rPr>
        <b/>
        <vertAlign val="superscript"/>
        <sz val="10"/>
        <color rgb="FF000000"/>
        <rFont val="Arial"/>
        <family val="2"/>
      </rPr>
      <t>3</t>
    </r>
  </si>
  <si>
    <t>Includes expectant mothers with no other dependent children</t>
  </si>
  <si>
    <t>Southwark adopted the Homelessness Reduction Act 2017 one year in advance of other local authorities, in April 2017</t>
  </si>
  <si>
    <t>..</t>
  </si>
  <si>
    <t>no data received from the local authority</t>
  </si>
  <si>
    <t xml:space="preserve"> -</t>
  </si>
  <si>
    <t>figure suppressed due to being less than 5 or to prevent calculation</t>
  </si>
  <si>
    <t>England, London and Rest of England totals are rounded to the nearest 10 and include imputed data</t>
  </si>
  <si>
    <t>Total</t>
  </si>
  <si>
    <t>e6ag</t>
  </si>
  <si>
    <t>c. Total</t>
  </si>
  <si>
    <t>e69c</t>
  </si>
  <si>
    <r>
      <t xml:space="preserve">e. </t>
    </r>
    <r>
      <rPr>
        <i/>
        <sz val="10"/>
        <color rgb="FF000000"/>
        <rFont val="Arial"/>
        <family val="2"/>
      </rPr>
      <t xml:space="preserve">with: </t>
    </r>
    <r>
      <rPr>
        <sz val="10"/>
        <color rgb="FF000000"/>
        <rFont val="Arial"/>
        <family val="2"/>
      </rPr>
      <t>Total number of children / expected children</t>
    </r>
  </si>
  <si>
    <t>e69e</t>
  </si>
  <si>
    <t>Section E6: Applicant households accommodated by your authority at the end of the quarter</t>
  </si>
  <si>
    <t>Section E6a: Applicant households accommodated by authority at the end of the quarter: analysis by household type</t>
  </si>
  <si>
    <t>1. Bed and breakfast hotels (e.g. privately managed, meal(s) provided, shared facilities)</t>
  </si>
  <si>
    <t>2. Other nightly paid, privately managed accommodation</t>
  </si>
  <si>
    <t>3. Hostel accommodation</t>
  </si>
  <si>
    <t>4. Private sector accommodation leased by your authority or leased or managed by an RP</t>
  </si>
  <si>
    <t>5. Directly with a private sector landlord</t>
  </si>
  <si>
    <t>6. Within your own stock</t>
  </si>
  <si>
    <t>7. Within RP stock</t>
  </si>
  <si>
    <t>8. Any other types of accommodation</t>
  </si>
  <si>
    <t>9. Total in accommodation arranged by the local authority at the end of the quarter</t>
  </si>
  <si>
    <t>10. Applicant owed a main duty but either (a) remains in accommodation from which accepted as homeless or (b) is making own arrangements for temporary accommodation</t>
  </si>
  <si>
    <t>a. Shared facilities</t>
  </si>
  <si>
    <t>b. Self-contained (i.e. exclusive use of facilities)</t>
  </si>
  <si>
    <t>a. Hostels (incl. reception centres &amp; emergencies units)</t>
  </si>
  <si>
    <t>b. Women's refuges</t>
  </si>
  <si>
    <t>Of Total 9(a):</t>
  </si>
  <si>
    <t>a. Pending enquiries plus intentional homeless, review appeal, awaiting referral</t>
  </si>
  <si>
    <t>b. Section 193 Duty owed</t>
  </si>
  <si>
    <r>
      <rPr>
        <sz val="10"/>
        <color rgb="FF000000"/>
        <rFont val="Arial"/>
        <family val="2"/>
      </rPr>
      <t xml:space="preserve">d. </t>
    </r>
    <r>
      <rPr>
        <i/>
        <sz val="10"/>
        <color rgb="FF000000"/>
        <rFont val="Arial"/>
        <family val="2"/>
      </rPr>
      <t>Of Total (c):</t>
    </r>
    <r>
      <rPr>
        <sz val="10"/>
        <color rgb="FF000000"/>
        <rFont val="Arial"/>
        <family val="2"/>
      </rPr>
      <t xml:space="preserve"> Household with dependent children and / or pregnant woman with no other dependents</t>
    </r>
  </si>
  <si>
    <r>
      <rPr>
        <sz val="10"/>
        <color rgb="FF000000"/>
        <rFont val="Arial"/>
        <family val="2"/>
      </rPr>
      <t>e.</t>
    </r>
    <r>
      <rPr>
        <i/>
        <sz val="10"/>
        <color rgb="FF000000"/>
        <rFont val="Arial"/>
        <family val="2"/>
      </rPr>
      <t xml:space="preserve"> with: </t>
    </r>
    <r>
      <rPr>
        <sz val="10"/>
        <color rgb="FF000000"/>
        <rFont val="Arial"/>
        <family val="2"/>
      </rPr>
      <t>Total number of children / expected children</t>
    </r>
  </si>
  <si>
    <r>
      <t xml:space="preserve">Of which (d) </t>
    </r>
    <r>
      <rPr>
        <sz val="10"/>
        <color rgb="FF000000"/>
        <rFont val="Arial"/>
        <family val="2"/>
      </rPr>
      <t>resident for more than 6 weeks:</t>
    </r>
  </si>
  <si>
    <r>
      <t xml:space="preserve">h. </t>
    </r>
    <r>
      <rPr>
        <i/>
        <sz val="10"/>
        <color rgb="FF000000"/>
        <rFont val="Arial"/>
        <family val="2"/>
      </rPr>
      <t>of Total (c):</t>
    </r>
    <r>
      <rPr>
        <sz val="10"/>
        <color rgb="FF000000"/>
        <rFont val="Arial"/>
        <family val="2"/>
      </rPr>
      <t xml:space="preserve"> number of 16/17 olds</t>
    </r>
  </si>
  <si>
    <r>
      <rPr>
        <i/>
        <sz val="10"/>
        <color rgb="FF000000"/>
        <rFont val="Arial"/>
        <family val="2"/>
      </rPr>
      <t>of which (h)</t>
    </r>
    <r>
      <rPr>
        <sz val="10"/>
        <color rgb="FF000000"/>
        <rFont val="Arial"/>
        <family val="2"/>
      </rPr>
      <t xml:space="preserve"> resident for more than 6 weeks</t>
    </r>
  </si>
  <si>
    <r>
      <t xml:space="preserve">d. </t>
    </r>
    <r>
      <rPr>
        <i/>
        <sz val="10"/>
        <color rgb="FF000000"/>
        <rFont val="Arial"/>
        <family val="2"/>
      </rPr>
      <t>Of Total (c):</t>
    </r>
    <r>
      <rPr>
        <sz val="10"/>
        <color rgb="FF000000"/>
        <rFont val="Arial"/>
        <family val="2"/>
      </rPr>
      <t xml:space="preserve"> Household with dependent children and / or pregnant woman with no other dependents</t>
    </r>
  </si>
  <si>
    <t>a. Accommodated in another LA district</t>
  </si>
  <si>
    <t>b. Intentionally homeless and accommodated for a resonable period (S190(2)(a))</t>
  </si>
  <si>
    <r>
      <t xml:space="preserve">c. </t>
    </r>
    <r>
      <rPr>
        <sz val="10"/>
        <color rgb="FF000000"/>
        <rFont val="Arial"/>
        <family val="2"/>
      </rPr>
      <t>Pending LA review</t>
    </r>
  </si>
  <si>
    <r>
      <t xml:space="preserve">d. </t>
    </r>
    <r>
      <rPr>
        <sz val="10"/>
        <color rgb="FF000000"/>
        <rFont val="Arial"/>
        <family val="2"/>
      </rPr>
      <t>Pending county court appeal</t>
    </r>
  </si>
  <si>
    <r>
      <t>Couple with dependent children</t>
    </r>
    <r>
      <rPr>
        <vertAlign val="superscript"/>
        <sz val="10"/>
        <color rgb="FF000000"/>
        <rFont val="Arial"/>
        <family val="2"/>
      </rPr>
      <t>1</t>
    </r>
  </si>
  <si>
    <t>Lone parent household with dependent children</t>
  </si>
  <si>
    <t>One person household</t>
  </si>
  <si>
    <t>All other household groups</t>
  </si>
  <si>
    <r>
      <rPr>
        <i/>
        <sz val="10"/>
        <color rgb="FF000000"/>
        <rFont val="Arial"/>
        <family val="2"/>
      </rPr>
      <t>of which:</t>
    </r>
    <r>
      <rPr>
        <sz val="10"/>
        <color rgb="FF000000"/>
        <rFont val="Arial"/>
        <family val="2"/>
      </rPr>
      <t xml:space="preserve"> Minority ethnic</t>
    </r>
  </si>
  <si>
    <t>f. Total</t>
  </si>
  <si>
    <r>
      <t xml:space="preserve">g. </t>
    </r>
    <r>
      <rPr>
        <i/>
        <sz val="10"/>
        <color rgb="FF000000"/>
        <rFont val="Arial"/>
        <family val="2"/>
      </rPr>
      <t>of which</t>
    </r>
    <r>
      <rPr>
        <sz val="10"/>
        <color rgb="FF000000"/>
        <rFont val="Arial"/>
        <family val="2"/>
      </rPr>
      <t xml:space="preserve"> pending review</t>
    </r>
  </si>
  <si>
    <r>
      <t>i. Total</t>
    </r>
    <r>
      <rPr>
        <vertAlign val="superscript"/>
        <sz val="10"/>
        <color rgb="FF000000"/>
        <rFont val="Arial"/>
        <family val="2"/>
      </rPr>
      <t>3</t>
    </r>
  </si>
  <si>
    <r>
      <t xml:space="preserve">j. </t>
    </r>
    <r>
      <rPr>
        <i/>
        <sz val="10"/>
        <color rgb="FF000000"/>
        <rFont val="Arial"/>
        <family val="2"/>
      </rPr>
      <t>of which</t>
    </r>
    <r>
      <rPr>
        <sz val="10"/>
        <color rgb="FF000000"/>
        <rFont val="Arial"/>
        <family val="2"/>
      </rPr>
      <t xml:space="preserve"> pending review</t>
    </r>
  </si>
  <si>
    <t>Male applicant</t>
  </si>
  <si>
    <r>
      <t>Female applicant</t>
    </r>
    <r>
      <rPr>
        <vertAlign val="superscript"/>
        <sz val="10"/>
        <color rgb="FF000000"/>
        <rFont val="Arial"/>
        <family val="2"/>
      </rPr>
      <t>1</t>
    </r>
  </si>
  <si>
    <t>Female applicant</t>
  </si>
  <si>
    <t>e61a</t>
  </si>
  <si>
    <t>e61b</t>
  </si>
  <si>
    <t>e61c</t>
  </si>
  <si>
    <t>e61d</t>
  </si>
  <si>
    <t>e61e</t>
  </si>
  <si>
    <t>e61f</t>
  </si>
  <si>
    <t>e61g</t>
  </si>
  <si>
    <t>e61h</t>
  </si>
  <si>
    <t>e61i</t>
  </si>
  <si>
    <t>e61j</t>
  </si>
  <si>
    <t>e62aa</t>
  </si>
  <si>
    <t>e62ab</t>
  </si>
  <si>
    <t>e62ac</t>
  </si>
  <si>
    <t>e62ad</t>
  </si>
  <si>
    <t>e62ae</t>
  </si>
  <si>
    <t>e62af</t>
  </si>
  <si>
    <t>e62ag</t>
  </si>
  <si>
    <t>e62ah</t>
  </si>
  <si>
    <t>e62ai</t>
  </si>
  <si>
    <t>e62aj</t>
  </si>
  <si>
    <t>e62ba</t>
  </si>
  <si>
    <t>e62bb</t>
  </si>
  <si>
    <t>e62bc</t>
  </si>
  <si>
    <t>e62bd</t>
  </si>
  <si>
    <t>e62be</t>
  </si>
  <si>
    <t>e62bh</t>
  </si>
  <si>
    <t>e63aa</t>
  </si>
  <si>
    <t>e63ab</t>
  </si>
  <si>
    <t>e63ac</t>
  </si>
  <si>
    <t>e63ad</t>
  </si>
  <si>
    <t>e63ae</t>
  </si>
  <si>
    <t>e63ah</t>
  </si>
  <si>
    <t>e63ba</t>
  </si>
  <si>
    <t>e63bb</t>
  </si>
  <si>
    <t>e63bc</t>
  </si>
  <si>
    <t>e63bd</t>
  </si>
  <si>
    <t>e63be</t>
  </si>
  <si>
    <t>e63bh</t>
  </si>
  <si>
    <t>e64a</t>
  </si>
  <si>
    <t>e64b</t>
  </si>
  <si>
    <t>e64c</t>
  </si>
  <si>
    <t>e64d</t>
  </si>
  <si>
    <t>e64e</t>
  </si>
  <si>
    <t>e64h</t>
  </si>
  <si>
    <t>e65a</t>
  </si>
  <si>
    <t>e65b</t>
  </si>
  <si>
    <t>e65c</t>
  </si>
  <si>
    <t>e65d</t>
  </si>
  <si>
    <t>e65e</t>
  </si>
  <si>
    <t>e65h</t>
  </si>
  <si>
    <t>e66a</t>
  </si>
  <si>
    <t>e66b</t>
  </si>
  <si>
    <t>e66c</t>
  </si>
  <si>
    <t>e66d</t>
  </si>
  <si>
    <t>e66e</t>
  </si>
  <si>
    <t>e66h</t>
  </si>
  <si>
    <t>e67a</t>
  </si>
  <si>
    <t>e67b</t>
  </si>
  <si>
    <t>e67c</t>
  </si>
  <si>
    <t>e67d</t>
  </si>
  <si>
    <t>e67e</t>
  </si>
  <si>
    <t>e67h</t>
  </si>
  <si>
    <t>e68a</t>
  </si>
  <si>
    <t>e68b</t>
  </si>
  <si>
    <t>e68c</t>
  </si>
  <si>
    <t>e68d</t>
  </si>
  <si>
    <t>e68e</t>
  </si>
  <si>
    <t>e68h</t>
  </si>
  <si>
    <t>e69a</t>
  </si>
  <si>
    <t>e69b</t>
  </si>
  <si>
    <t>e69d</t>
  </si>
  <si>
    <t>e69h</t>
  </si>
  <si>
    <t>e69ac</t>
  </si>
  <si>
    <t>e69ba</t>
  </si>
  <si>
    <t>e69ca</t>
  </si>
  <si>
    <t>e69da</t>
  </si>
  <si>
    <t>e610b</t>
  </si>
  <si>
    <t>e610c</t>
  </si>
  <si>
    <t>e610d</t>
  </si>
  <si>
    <t>e610e</t>
  </si>
  <si>
    <t>e6aa</t>
  </si>
  <si>
    <t>e6ab</t>
  </si>
  <si>
    <t>e6ac</t>
  </si>
  <si>
    <t>e6ad</t>
  </si>
  <si>
    <t>e6ae</t>
  </si>
  <si>
    <t>e6af</t>
  </si>
  <si>
    <t>e6ah</t>
  </si>
  <si>
    <t>After data collection closedown for quarter ending March 2018, Milton Keynes reported an error resulting in 25 households headed by 16/17 year old being wrongly recorded as accommodated in B&amp;B (including shared annexes) - in fact, these households were placed in the commissioned supported accommodation for young people. This correction is not reflected in this table and figures in cells L176, L334 and L336 are overstated by 5 cases whereas figures in cells V176, V334 and V336 are overstated by 20 cases.</t>
  </si>
  <si>
    <t>Look for detailed LA level tables</t>
  </si>
  <si>
    <t>Section 6</t>
  </si>
  <si>
    <t>Contents</t>
  </si>
  <si>
    <t>MYE2: Population estimates: Persons by single year of age and sex for local authorities in the UK, mid-2017</t>
  </si>
  <si>
    <t>Code</t>
  </si>
  <si>
    <t>Name</t>
  </si>
  <si>
    <r>
      <t>Geography</t>
    </r>
    <r>
      <rPr>
        <b/>
        <vertAlign val="superscript"/>
        <sz val="8"/>
        <rFont val="Arial"/>
        <family val="2"/>
      </rPr>
      <t>1</t>
    </r>
  </si>
  <si>
    <t>All ages</t>
  </si>
  <si>
    <t>K02000001</t>
  </si>
  <si>
    <t>UNITED KINGDOM</t>
  </si>
  <si>
    <t>Country</t>
  </si>
  <si>
    <t>K03000001</t>
  </si>
  <si>
    <t>GREAT BRITAIN</t>
  </si>
  <si>
    <t>K04000001</t>
  </si>
  <si>
    <t>ENGLAND AND WALES</t>
  </si>
  <si>
    <t>ENGLAND</t>
  </si>
  <si>
    <t>E12000001</t>
  </si>
  <si>
    <t>NORTH EAST</t>
  </si>
  <si>
    <t>Unitary Authority</t>
  </si>
  <si>
    <t>E11000007</t>
  </si>
  <si>
    <t>Tyne and Wear (Met County)</t>
  </si>
  <si>
    <t>Metropolitan County</t>
  </si>
  <si>
    <t>Metropolitan District</t>
  </si>
  <si>
    <t>E12000002</t>
  </si>
  <si>
    <t>NORTH WEST</t>
  </si>
  <si>
    <t>E10000006</t>
  </si>
  <si>
    <t>Cumbria</t>
  </si>
  <si>
    <t>County</t>
  </si>
  <si>
    <t>Non-metropolitan District</t>
  </si>
  <si>
    <t>E11000001</t>
  </si>
  <si>
    <t>Greater Manchester (Met County)</t>
  </si>
  <si>
    <t>E10000017</t>
  </si>
  <si>
    <t>Lancashire</t>
  </si>
  <si>
    <t>E11000002</t>
  </si>
  <si>
    <t>Merseyside (Met County)</t>
  </si>
  <si>
    <t>E12000003</t>
  </si>
  <si>
    <t>YORKSHIRE AND THE HUMBER</t>
  </si>
  <si>
    <t>E10000023</t>
  </si>
  <si>
    <t>North Yorkshire</t>
  </si>
  <si>
    <t>E11000003</t>
  </si>
  <si>
    <t>South Yorkshire (Met County)</t>
  </si>
  <si>
    <t>E11000006</t>
  </si>
  <si>
    <t>West Yorkshire (Met County)</t>
  </si>
  <si>
    <t>E12000004</t>
  </si>
  <si>
    <t>EAST MIDLANDS</t>
  </si>
  <si>
    <t>E10000007</t>
  </si>
  <si>
    <t>Derbyshire</t>
  </si>
  <si>
    <t>E10000018</t>
  </si>
  <si>
    <t>Leicestershire</t>
  </si>
  <si>
    <t>E10000019</t>
  </si>
  <si>
    <t>Lincolnshire</t>
  </si>
  <si>
    <t>E10000021</t>
  </si>
  <si>
    <t>Northamptonshire</t>
  </si>
  <si>
    <t>E10000024</t>
  </si>
  <si>
    <t>Nottinghamshire</t>
  </si>
  <si>
    <t>E12000005</t>
  </si>
  <si>
    <t>WEST MIDLANDS</t>
  </si>
  <si>
    <t>E10000028</t>
  </si>
  <si>
    <t>Staffordshire</t>
  </si>
  <si>
    <t>E10000031</t>
  </si>
  <si>
    <t>Warwickshire</t>
  </si>
  <si>
    <t>E11000005</t>
  </si>
  <si>
    <t>West Midlands (Met County)</t>
  </si>
  <si>
    <t>E10000034</t>
  </si>
  <si>
    <t>Worcestershire</t>
  </si>
  <si>
    <t>E12000006</t>
  </si>
  <si>
    <t>EAST</t>
  </si>
  <si>
    <t>E10000003</t>
  </si>
  <si>
    <t>Cambridgeshire</t>
  </si>
  <si>
    <t>E10000012</t>
  </si>
  <si>
    <t>Essex</t>
  </si>
  <si>
    <t>E10000015</t>
  </si>
  <si>
    <t>Hertfordshire</t>
  </si>
  <si>
    <t>E10000020</t>
  </si>
  <si>
    <t>Norfolk</t>
  </si>
  <si>
    <t>E10000029</t>
  </si>
  <si>
    <t>Suffolk</t>
  </si>
  <si>
    <t>LONDON</t>
  </si>
  <si>
    <t>London Borough</t>
  </si>
  <si>
    <t>E12000008</t>
  </si>
  <si>
    <t>SOUTH EAST</t>
  </si>
  <si>
    <t>E10000002</t>
  </si>
  <si>
    <t>Buckinghamshire</t>
  </si>
  <si>
    <t>E10000011</t>
  </si>
  <si>
    <t>East Sussex</t>
  </si>
  <si>
    <t>E10000014</t>
  </si>
  <si>
    <t>Hampshire</t>
  </si>
  <si>
    <t>E10000016</t>
  </si>
  <si>
    <t>Kent</t>
  </si>
  <si>
    <t>E10000025</t>
  </si>
  <si>
    <t>Oxfordshire</t>
  </si>
  <si>
    <t>E10000030</t>
  </si>
  <si>
    <t>Surrey</t>
  </si>
  <si>
    <t>E10000032</t>
  </si>
  <si>
    <t>West Sussex</t>
  </si>
  <si>
    <t>E12000009</t>
  </si>
  <si>
    <t>SOUTH WEST</t>
  </si>
  <si>
    <t>E10000008</t>
  </si>
  <si>
    <t>Devon</t>
  </si>
  <si>
    <t>E10000009</t>
  </si>
  <si>
    <t>Dorset</t>
  </si>
  <si>
    <t>E10000013</t>
  </si>
  <si>
    <t>Gloucestershire</t>
  </si>
  <si>
    <t>E10000027</t>
  </si>
  <si>
    <t>Somerset</t>
  </si>
  <si>
    <t>W92000004</t>
  </si>
  <si>
    <t>WALES</t>
  </si>
  <si>
    <t>W06000001</t>
  </si>
  <si>
    <t>Isle of Anglesey</t>
  </si>
  <si>
    <t>W06000002</t>
  </si>
  <si>
    <t>Gwynedd</t>
  </si>
  <si>
    <t>W06000003</t>
  </si>
  <si>
    <t>Conwy</t>
  </si>
  <si>
    <t>W06000004</t>
  </si>
  <si>
    <t>Denbighshire</t>
  </si>
  <si>
    <t>W06000005</t>
  </si>
  <si>
    <t>Flintshire</t>
  </si>
  <si>
    <t>W06000006</t>
  </si>
  <si>
    <t>Wrexham</t>
  </si>
  <si>
    <t>W06000023</t>
  </si>
  <si>
    <t>Powys</t>
  </si>
  <si>
    <t>W06000008</t>
  </si>
  <si>
    <t>Ceredigion</t>
  </si>
  <si>
    <t>W06000009</t>
  </si>
  <si>
    <t>Pembrokeshire</t>
  </si>
  <si>
    <t>W06000010</t>
  </si>
  <si>
    <t>Carmarthenshire</t>
  </si>
  <si>
    <t>W06000011</t>
  </si>
  <si>
    <t>Swansea</t>
  </si>
  <si>
    <t>W06000012</t>
  </si>
  <si>
    <t>Neath Port Talbot</t>
  </si>
  <si>
    <t>W06000013</t>
  </si>
  <si>
    <t>Bridgend</t>
  </si>
  <si>
    <t>W06000014</t>
  </si>
  <si>
    <t>Vale of Glamorgan</t>
  </si>
  <si>
    <t>W06000015</t>
  </si>
  <si>
    <t>Cardiff</t>
  </si>
  <si>
    <t>W06000016</t>
  </si>
  <si>
    <t>Rhondda Cynon Taf</t>
  </si>
  <si>
    <t>W06000024</t>
  </si>
  <si>
    <t>Merthyr Tydfil</t>
  </si>
  <si>
    <t>W06000018</t>
  </si>
  <si>
    <t>Caerphilly</t>
  </si>
  <si>
    <t>W06000019</t>
  </si>
  <si>
    <t>Blaenau Gwent</t>
  </si>
  <si>
    <t>W06000020</t>
  </si>
  <si>
    <t>Torfaen</t>
  </si>
  <si>
    <t>W06000021</t>
  </si>
  <si>
    <t>Monmouthshire</t>
  </si>
  <si>
    <t>W06000022</t>
  </si>
  <si>
    <t>Newport</t>
  </si>
  <si>
    <t>S92000003</t>
  </si>
  <si>
    <t>SCOTLAND</t>
  </si>
  <si>
    <t>S12000033</t>
  </si>
  <si>
    <t>Aberdeen City</t>
  </si>
  <si>
    <t>Council Area</t>
  </si>
  <si>
    <t>S12000034</t>
  </si>
  <si>
    <t>Aberdeenshire</t>
  </si>
  <si>
    <t>S12000041</t>
  </si>
  <si>
    <t>Angus</t>
  </si>
  <si>
    <t>S12000035</t>
  </si>
  <si>
    <t>Argyll and Bute</t>
  </si>
  <si>
    <t>S12000036</t>
  </si>
  <si>
    <t>City of Edinburgh</t>
  </si>
  <si>
    <t>S12000005</t>
  </si>
  <si>
    <t>Clackmannanshire</t>
  </si>
  <si>
    <t>S12000006</t>
  </si>
  <si>
    <t>Dumfries and Galloway</t>
  </si>
  <si>
    <t>S12000042</t>
  </si>
  <si>
    <t>Dundee City</t>
  </si>
  <si>
    <t>S12000008</t>
  </si>
  <si>
    <t>East Ayrshire</t>
  </si>
  <si>
    <t>S12000045</t>
  </si>
  <si>
    <t>East Dunbartonshire</t>
  </si>
  <si>
    <t>S12000010</t>
  </si>
  <si>
    <t>East Lothian</t>
  </si>
  <si>
    <t>S12000011</t>
  </si>
  <si>
    <t>East Renfrewshire</t>
  </si>
  <si>
    <t>S12000014</t>
  </si>
  <si>
    <t>Falkirk</t>
  </si>
  <si>
    <t>S12000015</t>
  </si>
  <si>
    <t>Fife</t>
  </si>
  <si>
    <t>S12000046</t>
  </si>
  <si>
    <t>Glasgow City</t>
  </si>
  <si>
    <t>S12000017</t>
  </si>
  <si>
    <t>Highland</t>
  </si>
  <si>
    <t>S12000018</t>
  </si>
  <si>
    <t>Inverclyde</t>
  </si>
  <si>
    <t>S12000019</t>
  </si>
  <si>
    <t>Midlothian</t>
  </si>
  <si>
    <t>S12000020</t>
  </si>
  <si>
    <t>Moray</t>
  </si>
  <si>
    <t>S12000013</t>
  </si>
  <si>
    <t>Na h-Eileanan Siar</t>
  </si>
  <si>
    <t>S12000021</t>
  </si>
  <si>
    <t>North Ayrshire</t>
  </si>
  <si>
    <t>S12000044</t>
  </si>
  <si>
    <t>North Lanarkshire</t>
  </si>
  <si>
    <t>S12000023</t>
  </si>
  <si>
    <t>Orkney Islands</t>
  </si>
  <si>
    <t>S12000024</t>
  </si>
  <si>
    <t>Perth and Kinross</t>
  </si>
  <si>
    <t>S12000038</t>
  </si>
  <si>
    <t>Renfrewshire</t>
  </si>
  <si>
    <t>S12000026</t>
  </si>
  <si>
    <t>Scottish Borders</t>
  </si>
  <si>
    <t>S12000027</t>
  </si>
  <si>
    <t>Shetland Islands</t>
  </si>
  <si>
    <t>S12000028</t>
  </si>
  <si>
    <t>South Ayrshire</t>
  </si>
  <si>
    <t>S12000029</t>
  </si>
  <si>
    <t>South Lanarkshire</t>
  </si>
  <si>
    <t>S12000030</t>
  </si>
  <si>
    <t>Stirling</t>
  </si>
  <si>
    <t>S12000039</t>
  </si>
  <si>
    <t>West Dunbartonshire</t>
  </si>
  <si>
    <t>S12000040</t>
  </si>
  <si>
    <t>West Lothian</t>
  </si>
  <si>
    <t>N92000002</t>
  </si>
  <si>
    <t>NORTHERN IRELAND</t>
  </si>
  <si>
    <t>N09000001</t>
  </si>
  <si>
    <t>Antrim and Newtownabbey</t>
  </si>
  <si>
    <t>Local Government District</t>
  </si>
  <si>
    <t>N09000011</t>
  </si>
  <si>
    <t>Ards and North Down</t>
  </si>
  <si>
    <t>N09000002</t>
  </si>
  <si>
    <t>Armagh City, Banbridge and Craigavon</t>
  </si>
  <si>
    <t>N09000003</t>
  </si>
  <si>
    <t>Belfast</t>
  </si>
  <si>
    <t>N09000004</t>
  </si>
  <si>
    <t>Causeway Coast and Glens</t>
  </si>
  <si>
    <t>N09000005</t>
  </si>
  <si>
    <t>Derry City and Strabane</t>
  </si>
  <si>
    <t>N09000006</t>
  </si>
  <si>
    <t>Fermanagh and Omagh</t>
  </si>
  <si>
    <t>N09000007</t>
  </si>
  <si>
    <t>Lisburn and Castlereagh</t>
  </si>
  <si>
    <t>N09000008</t>
  </si>
  <si>
    <t>Mid and East Antrim</t>
  </si>
  <si>
    <t>N09000009</t>
  </si>
  <si>
    <t>Mid Ulster</t>
  </si>
  <si>
    <t>N09000010</t>
  </si>
  <si>
    <t>Newry, Mourne and Down</t>
  </si>
  <si>
    <t>1. Further information, on how the different tiers of administrative geography in the United Kingdom fit together, is given in the "Admin. geography hierarchy" tab and in Note 4 in the "Notes and definitions" tab.</t>
  </si>
  <si>
    <t>Table 406: Household projections, mid-2001 to mid-2041</t>
  </si>
  <si>
    <t>England, regions, counties, local authorities</t>
  </si>
  <si>
    <t>Thousands</t>
  </si>
  <si>
    <t>North East</t>
  </si>
  <si>
    <t>North West</t>
  </si>
  <si>
    <t>Greater Manchester (Met Coun</t>
  </si>
  <si>
    <t>Yorkshire and The Humber</t>
  </si>
  <si>
    <t>East Midlands</t>
  </si>
  <si>
    <t>West Midlands</t>
  </si>
  <si>
    <t>East of England</t>
  </si>
  <si>
    <t>South East</t>
  </si>
  <si>
    <t>South West</t>
  </si>
  <si>
    <t>households</t>
  </si>
  <si>
    <t>children/expected children</t>
  </si>
  <si>
    <r>
      <t>Table 775: Type of temporary accommodation
Households in temporary accommodation (1) by type of accommodation, and cases where duty owed but no accommodation has been secured at the end of each quarter</t>
    </r>
    <r>
      <rPr>
        <vertAlign val="superscript"/>
        <sz val="12"/>
        <color rgb="FFFFFFFF"/>
        <rFont val="Arial"/>
        <family val="2"/>
      </rPr>
      <t>7</t>
    </r>
    <r>
      <rPr>
        <sz val="12"/>
        <color rgb="FFFFFFFF"/>
        <rFont val="Arial"/>
        <family val="2"/>
      </rPr>
      <t xml:space="preserve">
England, 1998 Q1 to 2018 Q1</t>
    </r>
  </si>
  <si>
    <r>
      <rPr>
        <u/>
        <sz val="8"/>
        <color indexed="12"/>
        <rFont val="Wingdings"/>
        <charset val="2"/>
      </rPr>
      <t>ï</t>
    </r>
    <r>
      <rPr>
        <u/>
        <sz val="8"/>
        <color indexed="12"/>
        <rFont val="Arial"/>
        <family val="2"/>
      </rPr>
      <t xml:space="preserve"> Return to contents</t>
    </r>
  </si>
  <si>
    <r>
      <t xml:space="preserve">number / </t>
    </r>
    <r>
      <rPr>
        <i/>
        <sz val="10"/>
        <color rgb="FF000000"/>
        <rFont val="Arial"/>
        <family val="2"/>
      </rPr>
      <t>percent</t>
    </r>
  </si>
  <si>
    <r>
      <t>Total in TA</t>
    </r>
    <r>
      <rPr>
        <b/>
        <vertAlign val="superscript"/>
        <sz val="10"/>
        <color indexed="8"/>
        <rFont val="Arial"/>
        <family val="2"/>
      </rPr>
      <t xml:space="preserve">1, 8, 9 </t>
    </r>
    <r>
      <rPr>
        <b/>
        <sz val="10"/>
        <color indexed="8"/>
        <rFont val="Arial"/>
        <family val="2"/>
      </rPr>
      <t>(Temporary Accommodation)</t>
    </r>
  </si>
  <si>
    <r>
      <t>Bed and breakfast hotels (including shared annexes)</t>
    </r>
    <r>
      <rPr>
        <b/>
        <vertAlign val="superscript"/>
        <sz val="10"/>
        <color indexed="8"/>
        <rFont val="Arial"/>
        <family val="2"/>
      </rPr>
      <t>2, 8</t>
    </r>
  </si>
  <si>
    <t>Hostels (including women's refuges)</t>
  </si>
  <si>
    <t>Nightly paid, self contained accommodation</t>
  </si>
  <si>
    <r>
      <t>Local Authority or Housing Association (LA/HA) stock</t>
    </r>
    <r>
      <rPr>
        <b/>
        <vertAlign val="superscript"/>
        <sz val="10"/>
        <color indexed="8"/>
        <rFont val="Arial"/>
        <family val="2"/>
      </rPr>
      <t>6</t>
    </r>
  </si>
  <si>
    <r>
      <t>Leased from the Private Sector by an  LA or HA</t>
    </r>
    <r>
      <rPr>
        <b/>
        <vertAlign val="superscript"/>
        <sz val="10"/>
        <color indexed="8"/>
        <rFont val="Arial"/>
        <family val="2"/>
      </rPr>
      <t>6</t>
    </r>
  </si>
  <si>
    <r>
      <t>Other accommodation</t>
    </r>
    <r>
      <rPr>
        <b/>
        <vertAlign val="superscript"/>
        <sz val="10"/>
        <color indexed="8"/>
        <rFont val="Arial"/>
        <family val="2"/>
      </rPr>
      <t>2</t>
    </r>
    <r>
      <rPr>
        <b/>
        <sz val="10"/>
        <color indexed="8"/>
        <rFont val="Arial"/>
        <family val="2"/>
      </rPr>
      <t xml:space="preserve"> (including private landlord)</t>
    </r>
  </si>
  <si>
    <r>
      <rPr>
        <i/>
        <sz val="10"/>
        <color indexed="8"/>
        <rFont val="Arial"/>
        <family val="2"/>
      </rPr>
      <t>Of which</t>
    </r>
    <r>
      <rPr>
        <sz val="10"/>
        <color indexed="8"/>
        <rFont val="Arial"/>
        <family val="2"/>
      </rPr>
      <t>: in TA in another local authority district</t>
    </r>
  </si>
  <si>
    <r>
      <t>Duty owed, no accommodation secured</t>
    </r>
    <r>
      <rPr>
        <b/>
        <vertAlign val="superscript"/>
        <sz val="10"/>
        <color indexed="8"/>
        <rFont val="Arial"/>
        <family val="2"/>
      </rPr>
      <t>3</t>
    </r>
  </si>
  <si>
    <t>% change on same quarter in previous year</t>
  </si>
  <si>
    <r>
      <t>of which:</t>
    </r>
    <r>
      <rPr>
        <sz val="10"/>
        <color indexed="8"/>
        <rFont val="Arial"/>
        <family val="2"/>
      </rPr>
      <t xml:space="preserve"> with children</t>
    </r>
    <r>
      <rPr>
        <vertAlign val="superscript"/>
        <sz val="10"/>
        <color indexed="8"/>
        <rFont val="Arial"/>
        <family val="2"/>
      </rPr>
      <t>4,7</t>
    </r>
  </si>
  <si>
    <r>
      <t>Total number of children</t>
    </r>
    <r>
      <rPr>
        <i/>
        <vertAlign val="superscript"/>
        <sz val="10"/>
        <color indexed="8"/>
        <rFont val="Arial"/>
        <family val="2"/>
      </rPr>
      <t>5,7</t>
    </r>
  </si>
  <si>
    <t>% of Total TA</t>
  </si>
  <si>
    <t>with children and resident more than 6 weeks</t>
  </si>
  <si>
    <r>
      <t xml:space="preserve">of which: </t>
    </r>
    <r>
      <rPr>
        <sz val="10"/>
        <color indexed="8"/>
        <rFont val="Arial"/>
        <family val="2"/>
      </rPr>
      <t>pending review/appeal</t>
    </r>
    <r>
      <rPr>
        <vertAlign val="superscript"/>
        <sz val="10"/>
        <color indexed="8"/>
        <rFont val="Arial"/>
        <family val="2"/>
      </rPr>
      <t>10</t>
    </r>
  </si>
  <si>
    <r>
      <rPr>
        <i/>
        <sz val="10"/>
        <color indexed="8"/>
        <rFont val="Arial"/>
        <family val="2"/>
      </rPr>
      <t>of which</t>
    </r>
    <r>
      <rPr>
        <sz val="10"/>
        <color indexed="8"/>
        <rFont val="Arial"/>
        <family val="2"/>
      </rPr>
      <t>: headed by a 16/17 year old</t>
    </r>
    <r>
      <rPr>
        <vertAlign val="superscript"/>
        <sz val="10"/>
        <color indexed="8"/>
        <rFont val="Arial"/>
        <family val="2"/>
      </rPr>
      <t>9</t>
    </r>
  </si>
  <si>
    <r>
      <t xml:space="preserve">of which: </t>
    </r>
    <r>
      <rPr>
        <sz val="10"/>
        <color indexed="8"/>
        <rFont val="Arial"/>
        <family val="2"/>
      </rPr>
      <t>resident more than 6 weeks</t>
    </r>
    <r>
      <rPr>
        <vertAlign val="superscript"/>
        <sz val="10"/>
        <color indexed="8"/>
        <rFont val="Arial"/>
        <family val="2"/>
      </rPr>
      <t>9</t>
    </r>
  </si>
  <si>
    <r>
      <t>of which:</t>
    </r>
    <r>
      <rPr>
        <sz val="10"/>
        <color indexed="8"/>
        <rFont val="Arial"/>
        <family val="2"/>
      </rPr>
      <t xml:space="preserve"> with children</t>
    </r>
    <r>
      <rPr>
        <vertAlign val="superscript"/>
        <sz val="10"/>
        <color indexed="8"/>
        <rFont val="Arial"/>
        <family val="2"/>
      </rPr>
      <t>4</t>
    </r>
  </si>
  <si>
    <t>a main duty accepted</t>
  </si>
  <si>
    <t>% change from previous quarter</t>
  </si>
  <si>
    <t>All including decision pending</t>
  </si>
  <si>
    <r>
      <t>Total with children</t>
    </r>
    <r>
      <rPr>
        <vertAlign val="superscript"/>
        <sz val="10"/>
        <color indexed="8"/>
        <rFont val="Arial"/>
        <family val="2"/>
      </rPr>
      <t>4</t>
    </r>
    <r>
      <rPr>
        <sz val="10"/>
        <color indexed="8"/>
        <rFont val="Arial"/>
        <family val="2"/>
      </rPr>
      <t>, including decision pending</t>
    </r>
  </si>
  <si>
    <t>Number and percentage of total households in TA (%)</t>
  </si>
  <si>
    <t>Q1</t>
  </si>
  <si>
    <t/>
  </si>
  <si>
    <t>Q2</t>
  </si>
  <si>
    <t>Q3</t>
  </si>
  <si>
    <t>Q4</t>
  </si>
  <si>
    <r>
      <t>Q2</t>
    </r>
    <r>
      <rPr>
        <vertAlign val="superscript"/>
        <sz val="10"/>
        <color rgb="FF000000"/>
        <rFont val="Arial"/>
        <family val="2"/>
      </rPr>
      <t>8</t>
    </r>
  </si>
  <si>
    <r>
      <t>Q3</t>
    </r>
    <r>
      <rPr>
        <vertAlign val="superscript"/>
        <sz val="10"/>
        <color rgb="FF000000"/>
        <rFont val="Arial"/>
        <family val="2"/>
      </rPr>
      <t>8</t>
    </r>
  </si>
  <si>
    <t>R</t>
  </si>
  <si>
    <r>
      <t>Q4</t>
    </r>
    <r>
      <rPr>
        <vertAlign val="superscript"/>
        <sz val="10"/>
        <color rgb="FF000000"/>
        <rFont val="Arial"/>
        <family val="2"/>
      </rPr>
      <t>8</t>
    </r>
  </si>
  <si>
    <r>
      <t>Q1</t>
    </r>
    <r>
      <rPr>
        <vertAlign val="superscript"/>
        <sz val="10"/>
        <color rgb="FF000000"/>
        <rFont val="Arial"/>
        <family val="2"/>
      </rPr>
      <t>8</t>
    </r>
  </si>
  <si>
    <t>P</t>
  </si>
  <si>
    <t>Notes</t>
  </si>
  <si>
    <t>Households in accommodation arranged by local authorities pending enquiries or after being  accepted as homeless under the 1996 Act (includes residual cases awaiting re-housing under the 1985 Act).</t>
  </si>
  <si>
    <t>Other private sector accommodation includes accommodation that has been leased directly by the household from a private landlord where this arrangement is temporary, supported lodgings, and mobile homes such as caravans. The Homelessness (Suitability of Accommodation) (England) Order 2003 came into force on 1 April 2004. This prohibits the use of B&amp;B accommodation for families except in an emergency and even then for no longer than six weeks.</t>
  </si>
  <si>
    <t>"Duty owed, but no accommodation has been secured" are households accepted as owed a main duty but able to remain in their existing accommodation for the immediate future. Cases in the final two columns include those households awaiting a decision on their application. Since Q2 2005, this can only apply once an appeal has been accepted as owed a main duty.</t>
  </si>
  <si>
    <t xml:space="preserve">Includes expectant mothers with no other dependent children.  </t>
  </si>
  <si>
    <t xml:space="preserve">Includes expected children. </t>
  </si>
  <si>
    <t xml:space="preserve">Housing Association (HA) - this was previously known as "Registered Social Landlord".  </t>
  </si>
  <si>
    <t>Households in TA are as reported at the end of each quarter. Q1 represents March 31st, Q2 June 30th, Q3 September 30th, Q4 December 31st.</t>
  </si>
  <si>
    <t>The temporary accomodation and B&amp;B totals including those pending review / appeal Q2 2017 includes 335 hotel rooms made available to the residents  Grenfell Tower and Grenfell Walk and the surrounding area. The number of hotel room bookings has been reported as households as this is the best available information for that date. In Q2 2017 breakdowns of household composition are not provided for the household moved from the Grenfell area. This means the total TA Q2 2017 breadowns are based on 77,840 households. The breakdowns of household composition for total in B&amp;B are based on 6,260 households.</t>
  </si>
  <si>
    <t>After data collection closedown for quarter ending March 2018, Milton Keynes reported an error resulting in 25 households headed by 16/17 year old being wrongly recorded as accommodated in B&amp;B (including shared annexes) - in fact, these households were placed in the commissioned supported accommodation for young people. This correction is not reflected in this table and figures in cells N88 and O88 are overstated by 25 cases.</t>
  </si>
  <si>
    <t>Data not collected.</t>
  </si>
  <si>
    <t>Revised data</t>
  </si>
  <si>
    <t>Provisional data</t>
  </si>
  <si>
    <t>Q1 to Q4 refers to calendar year quarters.</t>
  </si>
  <si>
    <t>Totals may not equal the sum of components because of rounding.</t>
  </si>
  <si>
    <t xml:space="preserve">Totals include estimated data to account for non-response. </t>
  </si>
  <si>
    <t>Source</t>
  </si>
  <si>
    <t>MHCLG P1E Homelessness returns (quarterly)</t>
  </si>
  <si>
    <t>email: homelessnessstats@communities.gsi.gov.uk</t>
  </si>
  <si>
    <t>Latest update:</t>
  </si>
  <si>
    <t>Jun 2018</t>
  </si>
  <si>
    <t xml:space="preserve">Next update: </t>
  </si>
  <si>
    <t>Dec 2018</t>
  </si>
  <si>
    <t>Total households</t>
  </si>
  <si>
    <t>Total under 18s</t>
  </si>
  <si>
    <t>u18</t>
  </si>
  <si>
    <t>Households in temp accom</t>
  </si>
  <si>
    <t>Children in temp accomm</t>
  </si>
  <si>
    <t>Rate of households per 1,000</t>
  </si>
  <si>
    <t>Rate of children per 1,000</t>
  </si>
  <si>
    <t>Social sector accom</t>
  </si>
  <si>
    <t>Hostel</t>
  </si>
  <si>
    <t>Bed &amp; Breakfast</t>
  </si>
  <si>
    <t>Other</t>
  </si>
  <si>
    <t>population</t>
  </si>
  <si>
    <t>Scotland</t>
  </si>
  <si>
    <t>Rate per thousand</t>
  </si>
  <si>
    <t>Total under 18 population in the area</t>
  </si>
  <si>
    <t>Households in temporary accommodation</t>
  </si>
  <si>
    <t>Children (under 18) in temporary accommodation</t>
  </si>
  <si>
    <t>Households in temporary accommodation per 1,000 households</t>
  </si>
  <si>
    <t>Children (under 18s) in temporary accommodation per 1,000 children</t>
  </si>
  <si>
    <t>Total households in the area (population)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</si>
</sst>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3" formatCode="_-* #,##0.00_-;\-* #,##0.00_-;_-* &quot;-&quot;??_-;_-@_-"/>
    <numFmt numFmtId="164" formatCode="_-* #,##0_-;\-* #,##0_-;_-* &quot;-&quot;??_-;_-@_-"/>
    <numFmt numFmtId="165" formatCode="[$-10409]#,##0;\(#,##0\)"/>
    <numFmt numFmtId="166" formatCode="&quot; &quot;General"/>
    <numFmt numFmtId="167" formatCode="[$-409]#,##0;[$-409]&quot;(&quot;#,##0&quot;)&quot;"/>
    <numFmt numFmtId="168" formatCode="[$-409]#,##0.00;[$-409]&quot;(&quot;#,##0.00&quot;)&quot;"/>
    <numFmt numFmtId="169" formatCode="[$-409]#,##0.0;[$-409]&quot;(&quot;#,##0.0&quot;)&quot;"/>
    <numFmt numFmtId="170" formatCode="mmm\-yyyy"/>
    <numFmt numFmtId="171" formatCode="0.0%"/>
    <numFmt numFmtId="172" formatCode="0.0&quot; &quot;"/>
    <numFmt numFmtId="173" formatCode="0.0"/>
    <numFmt numFmtId="174" formatCode="0.000000000"/>
  </numFmts>
  <fonts count="52" x14ac:knownFonts="1">
    <font>
      <sz val="10"/>
      <color theme="1"/>
      <name val="Arial"/>
      <family val="2"/>
    </font>
    <font>
      <sz val="10"/>
      <color theme="1"/>
      <name val="Arial"/>
      <family val="2"/>
    </font>
    <font>
      <sz val="10"/>
      <color rgb="FFFF0000"/>
      <name val="Arial"/>
      <family val="2"/>
    </font>
    <font>
      <sz val="10"/>
      <color rgb="FF000000"/>
      <name val="Arial"/>
      <family val="2"/>
    </font>
    <font>
      <b/>
      <sz val="10"/>
      <color rgb="FF000000"/>
      <name val="Arial"/>
      <family val="2"/>
    </font>
    <font>
      <b/>
      <sz val="10"/>
      <color rgb="FFFF0000"/>
      <name val="Arial"/>
      <family val="2"/>
    </font>
    <font>
      <sz val="10"/>
      <name val="Arial"/>
      <family val="2"/>
    </font>
    <font>
      <vertAlign val="superscript"/>
      <sz val="10"/>
      <color rgb="FF000000"/>
      <name val="Arial"/>
      <family val="2"/>
    </font>
    <font>
      <b/>
      <vertAlign val="superscript"/>
      <sz val="10"/>
      <color rgb="FF000000"/>
      <name val="Arial"/>
      <family val="2"/>
    </font>
    <font>
      <b/>
      <sz val="10"/>
      <color indexed="8"/>
      <name val="Arial"/>
      <family val="2"/>
    </font>
    <font>
      <i/>
      <sz val="10"/>
      <color rgb="FF000000"/>
      <name val="Arial"/>
      <family val="2"/>
    </font>
    <font>
      <u/>
      <sz val="10"/>
      <color indexed="12"/>
      <name val="MS Sans Serif"/>
      <family val="2"/>
    </font>
    <font>
      <u/>
      <sz val="10"/>
      <color indexed="12"/>
      <name val="Arial"/>
      <family val="2"/>
    </font>
    <font>
      <sz val="8"/>
      <name val="Arial"/>
      <family val="2"/>
    </font>
    <font>
      <b/>
      <sz val="10"/>
      <name val="Arial"/>
      <family val="2"/>
    </font>
    <font>
      <b/>
      <sz val="8"/>
      <name val="Arial"/>
      <family val="2"/>
    </font>
    <font>
      <b/>
      <vertAlign val="superscript"/>
      <sz val="8"/>
      <name val="Arial"/>
      <family val="2"/>
    </font>
    <font>
      <sz val="8"/>
      <color theme="1"/>
      <name val="Arial"/>
      <family val="2"/>
    </font>
    <font>
      <b/>
      <sz val="10"/>
      <color theme="1"/>
      <name val="Arial"/>
      <family val="2"/>
    </font>
    <font>
      <sz val="10"/>
      <color rgb="FF000000"/>
      <name val="Courier"/>
      <family val="3"/>
    </font>
    <font>
      <sz val="12"/>
      <color rgb="FFFFFFFF"/>
      <name val="Arial"/>
      <family val="2"/>
    </font>
    <font>
      <vertAlign val="superscript"/>
      <sz val="12"/>
      <color rgb="FFFFFFFF"/>
      <name val="Arial"/>
      <family val="2"/>
    </font>
    <font>
      <b/>
      <sz val="16"/>
      <color rgb="FFFFFFFF"/>
      <name val="Arial"/>
      <family val="2"/>
    </font>
    <font>
      <b/>
      <sz val="18"/>
      <color rgb="FFFFFFFF"/>
      <name val="Arial"/>
      <family val="2"/>
    </font>
    <font>
      <sz val="11"/>
      <color rgb="FF000000"/>
      <name val="Arial"/>
      <family val="2"/>
    </font>
    <font>
      <u/>
      <sz val="10"/>
      <color rgb="FF0000FF"/>
      <name val="Arial"/>
      <family val="2"/>
    </font>
    <font>
      <u/>
      <sz val="8"/>
      <color rgb="FF0000FF"/>
      <name val="Arial"/>
      <family val="2"/>
    </font>
    <font>
      <u/>
      <sz val="8"/>
      <color indexed="12"/>
      <name val="Wingdings"/>
      <charset val="2"/>
    </font>
    <font>
      <u/>
      <sz val="8"/>
      <color indexed="12"/>
      <name val="Arial"/>
      <family val="2"/>
    </font>
    <font>
      <sz val="16"/>
      <color rgb="FFFFFFFF"/>
      <name val="Arial"/>
      <family val="2"/>
    </font>
    <font>
      <sz val="12"/>
      <color rgb="FF000000"/>
      <name val="Arial"/>
      <family val="2"/>
    </font>
    <font>
      <b/>
      <vertAlign val="superscript"/>
      <sz val="10"/>
      <color indexed="8"/>
      <name val="Arial"/>
      <family val="2"/>
    </font>
    <font>
      <i/>
      <sz val="10"/>
      <color indexed="8"/>
      <name val="Arial"/>
      <family val="2"/>
    </font>
    <font>
      <sz val="10"/>
      <color indexed="8"/>
      <name val="Arial"/>
      <family val="2"/>
    </font>
    <font>
      <vertAlign val="superscript"/>
      <sz val="10"/>
      <color indexed="8"/>
      <name val="Arial"/>
      <family val="2"/>
    </font>
    <font>
      <i/>
      <vertAlign val="superscript"/>
      <sz val="10"/>
      <color indexed="8"/>
      <name val="Arial"/>
      <family val="2"/>
    </font>
    <font>
      <i/>
      <sz val="10"/>
      <color rgb="FFFF0000"/>
      <name val="Arial"/>
      <family val="2"/>
    </font>
    <font>
      <sz val="10"/>
      <color rgb="FF0000FF"/>
      <name val="Arial"/>
      <family val="2"/>
    </font>
    <font>
      <i/>
      <sz val="10"/>
      <name val="Arial"/>
      <family val="2"/>
    </font>
    <font>
      <sz val="8"/>
      <color rgb="FF000000"/>
      <name val="Arial"/>
      <family val="2"/>
    </font>
    <font>
      <b/>
      <sz val="8"/>
      <color rgb="FF000000"/>
      <name val="Arial"/>
      <family val="2"/>
    </font>
    <font>
      <vertAlign val="superscript"/>
      <sz val="14"/>
      <color rgb="FF000000"/>
      <name val="Arial"/>
      <family val="2"/>
    </font>
    <font>
      <vertAlign val="superscript"/>
      <sz val="8"/>
      <color rgb="FF000000"/>
      <name val="Arial"/>
      <family val="2"/>
    </font>
    <font>
      <sz val="8"/>
      <color rgb="FFFF0000"/>
      <name val="Arial"/>
      <family val="2"/>
    </font>
    <font>
      <sz val="9"/>
      <color rgb="FF000000"/>
      <name val="Courier"/>
      <family val="3"/>
    </font>
    <font>
      <sz val="11"/>
      <color rgb="FF0000FF"/>
      <name val="Arial"/>
      <family val="2"/>
    </font>
    <font>
      <sz val="11"/>
      <color rgb="FFFF0000"/>
      <name val="Arial"/>
      <family val="2"/>
    </font>
    <font>
      <i/>
      <sz val="11"/>
      <color rgb="FF000000"/>
      <name val="Arial"/>
      <family val="2"/>
    </font>
    <font>
      <sz val="11"/>
      <color rgb="FF000000"/>
      <name val="Courier"/>
      <family val="3"/>
    </font>
    <font>
      <sz val="9"/>
      <color rgb="FF000000"/>
      <name val="Arial"/>
      <family val="2"/>
    </font>
    <font>
      <sz val="11"/>
      <color rgb="FF0000FF"/>
      <name val="Courier New"/>
      <family val="3"/>
    </font>
    <font>
      <sz val="11"/>
      <color rgb="FF000000"/>
      <name val="Courier New"/>
      <family val="3"/>
    </font>
  </fonts>
  <fills count="16">
    <fill>
      <patternFill patternType="none"/>
    </fill>
    <fill>
      <patternFill patternType="gray125"/>
    </fill>
    <fill>
      <patternFill patternType="solid">
        <fgColor theme="0"/>
        <bgColor rgb="FFFFFFFF"/>
      </patternFill>
    </fill>
    <fill>
      <patternFill patternType="solid">
        <fgColor theme="0"/>
        <bgColor rgb="FFCCFFCC"/>
      </patternFill>
    </fill>
    <fill>
      <patternFill patternType="solid">
        <fgColor theme="0"/>
        <bgColor indexed="64"/>
      </patternFill>
    </fill>
    <fill>
      <patternFill patternType="solid">
        <fgColor theme="8" tint="0.39997558519241921"/>
        <bgColor rgb="FF99CCFF"/>
      </patternFill>
    </fill>
    <fill>
      <patternFill patternType="solid">
        <fgColor theme="8" tint="0.59999389629810485"/>
        <bgColor rgb="FFFFFF99"/>
      </patternFill>
    </fill>
    <fill>
      <patternFill patternType="solid">
        <fgColor theme="8" tint="0.79998168889431442"/>
        <bgColor indexed="64"/>
      </patternFill>
    </fill>
    <fill>
      <patternFill patternType="solid">
        <fgColor theme="8" tint="0.59999389629810485"/>
        <bgColor rgb="FFFF99CC"/>
      </patternFill>
    </fill>
    <fill>
      <patternFill patternType="solid">
        <fgColor rgb="FF000000"/>
        <bgColor rgb="FF000000"/>
      </patternFill>
    </fill>
    <fill>
      <patternFill patternType="solid">
        <fgColor theme="0" tint="-0.14999847407452621"/>
        <bgColor rgb="FF000000"/>
      </patternFill>
    </fill>
    <fill>
      <patternFill patternType="solid">
        <fgColor rgb="FFFFFFFF"/>
        <bgColor rgb="FFFFFFFF"/>
      </patternFill>
    </fill>
    <fill>
      <patternFill patternType="solid">
        <fgColor theme="0" tint="-0.14999847407452621"/>
        <bgColor rgb="FFFFFFFF"/>
      </patternFill>
    </fill>
    <fill>
      <patternFill patternType="solid">
        <fgColor theme="0" tint="-0.14999847407452621"/>
        <bgColor indexed="64"/>
      </patternFill>
    </fill>
    <fill>
      <patternFill patternType="solid">
        <fgColor rgb="FF92CDDC"/>
        <bgColor rgb="FF92CDDC"/>
      </patternFill>
    </fill>
    <fill>
      <patternFill patternType="solid">
        <fgColor rgb="FFFFFF00"/>
        <bgColor indexed="64"/>
      </patternFill>
    </fill>
  </fills>
  <borders count="8">
    <border>
      <left/>
      <right/>
      <top/>
      <bottom/>
      <diagonal/>
    </border>
    <border>
      <left/>
      <right/>
      <top/>
      <bottom style="thin">
        <color indexed="64"/>
      </bottom>
      <diagonal/>
    </border>
    <border>
      <left/>
      <right style="thin">
        <color indexed="64"/>
      </right>
      <top/>
      <bottom/>
      <diagonal/>
    </border>
    <border>
      <left style="thin">
        <color indexed="64"/>
      </left>
      <right/>
      <top/>
      <bottom/>
      <diagonal/>
    </border>
    <border>
      <left/>
      <right style="thin">
        <color indexed="8"/>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thin">
        <color rgb="FF000000"/>
      </bottom>
      <diagonal/>
    </border>
  </borders>
  <cellStyleXfs count="13">
    <xf numFmtId="0" fontId="0" fillId="0" borderId="0"/>
    <xf numFmtId="43" fontId="1" fillId="0" borderId="0" applyFont="0" applyFill="0" applyBorder="0" applyAlignment="0" applyProtection="0"/>
    <xf numFmtId="0" fontId="3" fillId="0" borderId="0" applyNumberFormat="0" applyBorder="0" applyProtection="0"/>
    <xf numFmtId="0" fontId="11" fillId="0" borderId="0" applyNumberFormat="0" applyFill="0" applyBorder="0" applyAlignment="0" applyProtection="0"/>
    <xf numFmtId="9" fontId="1" fillId="0" borderId="0" applyFont="0" applyFill="0" applyBorder="0" applyAlignment="0" applyProtection="0"/>
    <xf numFmtId="166" fontId="19" fillId="0" borderId="0" applyBorder="0" applyProtection="0"/>
    <xf numFmtId="0" fontId="25" fillId="0" borderId="0" applyNumberFormat="0" applyFill="0" applyBorder="0" applyAlignment="0" applyProtection="0"/>
    <xf numFmtId="0" fontId="3" fillId="0" borderId="0" applyNumberFormat="0" applyBorder="0" applyProtection="0"/>
    <xf numFmtId="166" fontId="30" fillId="0" borderId="0" applyFont="0" applyBorder="0" applyProtection="0"/>
    <xf numFmtId="166" fontId="30" fillId="0" borderId="0" applyFont="0" applyBorder="0" applyProtection="0"/>
    <xf numFmtId="166" fontId="19" fillId="0" borderId="0" applyBorder="0" applyProtection="0"/>
    <xf numFmtId="9" fontId="30" fillId="0" borderId="0" applyFont="0" applyFill="0" applyBorder="0" applyAlignment="0" applyProtection="0"/>
    <xf numFmtId="9" fontId="30" fillId="0" borderId="0" applyFont="0" applyFill="0" applyBorder="0" applyAlignment="0" applyProtection="0"/>
  </cellStyleXfs>
  <cellXfs count="353">
    <xf numFmtId="0" fontId="0" fillId="0" borderId="0" xfId="0"/>
    <xf numFmtId="0" fontId="1" fillId="0" borderId="0" xfId="0" applyFont="1"/>
    <xf numFmtId="0" fontId="1" fillId="0" borderId="1" xfId="0" applyFont="1" applyBorder="1"/>
    <xf numFmtId="3" fontId="1" fillId="0" borderId="0" xfId="0" applyNumberFormat="1" applyFont="1"/>
    <xf numFmtId="0" fontId="3" fillId="2" borderId="0" xfId="2" applyFont="1" applyFill="1" applyBorder="1" applyAlignment="1">
      <alignment horizontal="center"/>
    </xf>
    <xf numFmtId="0" fontId="3" fillId="2" borderId="0" xfId="2" applyFont="1" applyFill="1" applyBorder="1" applyAlignment="1"/>
    <xf numFmtId="0" fontId="3" fillId="2" borderId="0" xfId="2" applyFont="1" applyFill="1" applyBorder="1" applyAlignment="1">
      <alignment vertical="center"/>
    </xf>
    <xf numFmtId="0" fontId="4" fillId="2" borderId="0" xfId="2" applyFont="1" applyFill="1" applyBorder="1" applyAlignment="1">
      <alignment vertical="center"/>
    </xf>
    <xf numFmtId="0" fontId="5" fillId="2" borderId="0" xfId="2" applyFont="1" applyFill="1" applyBorder="1" applyAlignment="1">
      <alignment vertical="center"/>
    </xf>
    <xf numFmtId="0" fontId="6" fillId="2" borderId="0" xfId="2" applyFont="1" applyFill="1" applyBorder="1" applyAlignment="1">
      <alignment vertical="center" wrapText="1"/>
    </xf>
    <xf numFmtId="0" fontId="4" fillId="2" borderId="0" xfId="2" applyFont="1" applyFill="1" applyBorder="1" applyAlignment="1">
      <alignment horizontal="left"/>
    </xf>
    <xf numFmtId="3" fontId="4" fillId="2" borderId="0" xfId="2" applyNumberFormat="1" applyFont="1" applyFill="1" applyBorder="1" applyAlignment="1">
      <alignment horizontal="left"/>
    </xf>
    <xf numFmtId="3" fontId="4" fillId="2" borderId="0" xfId="2" applyNumberFormat="1" applyFont="1" applyFill="1" applyBorder="1" applyAlignment="1">
      <alignment horizontal="left" wrapText="1"/>
    </xf>
    <xf numFmtId="0" fontId="3" fillId="3" borderId="0" xfId="2" applyFont="1" applyFill="1" applyBorder="1" applyAlignment="1"/>
    <xf numFmtId="3" fontId="3" fillId="3" borderId="0" xfId="2" applyNumberFormat="1" applyFont="1" applyFill="1" applyAlignment="1"/>
    <xf numFmtId="0" fontId="3" fillId="0" borderId="0" xfId="2" applyFont="1" applyFill="1" applyBorder="1" applyAlignment="1"/>
    <xf numFmtId="3" fontId="3" fillId="0" borderId="0" xfId="2" applyNumberFormat="1" applyFont="1" applyFill="1" applyAlignment="1"/>
    <xf numFmtId="0" fontId="3" fillId="3" borderId="0" xfId="2" applyFont="1" applyFill="1" applyBorder="1" applyAlignment="1">
      <alignment horizontal="left"/>
    </xf>
    <xf numFmtId="0" fontId="3" fillId="4" borderId="0" xfId="2" applyFont="1" applyFill="1" applyBorder="1" applyAlignment="1">
      <alignment horizontal="center"/>
    </xf>
    <xf numFmtId="0" fontId="3" fillId="4" borderId="0" xfId="2" applyFont="1" applyFill="1" applyBorder="1" applyAlignment="1"/>
    <xf numFmtId="0" fontId="2" fillId="4" borderId="0" xfId="2" applyFont="1" applyFill="1" applyBorder="1" applyAlignment="1"/>
    <xf numFmtId="0" fontId="4" fillId="4" borderId="0" xfId="2" applyFont="1" applyFill="1" applyBorder="1" applyAlignment="1">
      <alignment horizontal="left"/>
    </xf>
    <xf numFmtId="164" fontId="4" fillId="3" borderId="0" xfId="1" applyNumberFormat="1" applyFont="1" applyFill="1" applyBorder="1" applyAlignment="1"/>
    <xf numFmtId="164" fontId="5" fillId="3" borderId="0" xfId="1" applyNumberFormat="1" applyFont="1" applyFill="1" applyBorder="1" applyAlignment="1"/>
    <xf numFmtId="0" fontId="4" fillId="4" borderId="0" xfId="2" quotePrefix="1" applyFont="1" applyFill="1" applyBorder="1" applyAlignment="1">
      <alignment horizontal="left"/>
    </xf>
    <xf numFmtId="0" fontId="4" fillId="3" borderId="0" xfId="2" applyFont="1" applyFill="1" applyBorder="1" applyAlignment="1"/>
    <xf numFmtId="165" fontId="5" fillId="3" borderId="0" xfId="2" applyNumberFormat="1" applyFont="1" applyFill="1" applyBorder="1" applyAlignment="1"/>
    <xf numFmtId="0" fontId="3" fillId="4" borderId="0" xfId="0" quotePrefix="1" applyNumberFormat="1" applyFont="1" applyFill="1" applyAlignment="1">
      <alignment horizontal="right"/>
    </xf>
    <xf numFmtId="0" fontId="3" fillId="4" borderId="0" xfId="0" applyFont="1" applyFill="1"/>
    <xf numFmtId="0" fontId="3" fillId="4" borderId="0" xfId="0" quotePrefix="1" applyNumberFormat="1" applyFont="1" applyFill="1" applyAlignment="1">
      <alignment horizontal="right" vertical="top"/>
    </xf>
    <xf numFmtId="0" fontId="3" fillId="4" borderId="0" xfId="2" applyFont="1" applyFill="1" applyAlignment="1">
      <alignment horizontal="right"/>
    </xf>
    <xf numFmtId="0" fontId="3" fillId="4" borderId="0" xfId="2" applyFont="1" applyFill="1" applyAlignment="1"/>
    <xf numFmtId="0" fontId="3" fillId="4" borderId="0" xfId="2" quotePrefix="1" applyFont="1" applyFill="1" applyAlignment="1">
      <alignment horizontal="left"/>
    </xf>
    <xf numFmtId="0" fontId="3" fillId="4" borderId="0" xfId="2" applyFont="1" applyFill="1" applyAlignment="1">
      <alignment horizontal="left"/>
    </xf>
    <xf numFmtId="0" fontId="3" fillId="4" borderId="0" xfId="2" applyFont="1" applyFill="1" applyAlignment="1">
      <alignment horizontal="center"/>
    </xf>
    <xf numFmtId="0" fontId="4" fillId="5" borderId="0" xfId="2" applyFont="1" applyFill="1" applyBorder="1" applyAlignment="1"/>
    <xf numFmtId="0" fontId="3" fillId="6" borderId="0" xfId="2" applyFont="1" applyFill="1" applyBorder="1" applyAlignment="1">
      <alignment horizontal="right"/>
    </xf>
    <xf numFmtId="3" fontId="4" fillId="7" borderId="0" xfId="2" applyNumberFormat="1" applyFont="1" applyFill="1" applyBorder="1" applyAlignment="1">
      <alignment horizontal="right"/>
    </xf>
    <xf numFmtId="3" fontId="3" fillId="4" borderId="0" xfId="2" applyNumberFormat="1" applyFont="1" applyFill="1" applyBorder="1" applyAlignment="1">
      <alignment horizontal="right" vertical="center"/>
    </xf>
    <xf numFmtId="3" fontId="3" fillId="0" borderId="0" xfId="2" applyNumberFormat="1" applyFont="1" applyFill="1" applyBorder="1" applyAlignment="1">
      <alignment horizontal="right" vertical="center"/>
    </xf>
    <xf numFmtId="3" fontId="9" fillId="4" borderId="0" xfId="1" applyNumberFormat="1" applyFont="1" applyFill="1" applyAlignment="1" applyProtection="1">
      <alignment horizontal="right" vertical="top" wrapText="1" readingOrder="1"/>
      <protection locked="0"/>
    </xf>
    <xf numFmtId="0" fontId="3" fillId="8" borderId="0" xfId="2" applyFont="1" applyFill="1" applyBorder="1" applyAlignment="1">
      <alignment horizontal="right"/>
    </xf>
    <xf numFmtId="3" fontId="3" fillId="8" borderId="0" xfId="2" applyNumberFormat="1" applyFont="1" applyFill="1" applyBorder="1" applyAlignment="1">
      <alignment horizontal="right"/>
    </xf>
    <xf numFmtId="0" fontId="3" fillId="8" borderId="0" xfId="2" applyFont="1" applyFill="1" applyBorder="1" applyAlignment="1">
      <alignment horizontal="right" wrapText="1"/>
    </xf>
    <xf numFmtId="3" fontId="3" fillId="8" borderId="0" xfId="2" applyNumberFormat="1" applyFont="1" applyFill="1" applyBorder="1" applyAlignment="1">
      <alignment horizontal="right" wrapText="1"/>
    </xf>
    <xf numFmtId="0" fontId="4" fillId="5" borderId="3" xfId="2" applyFont="1" applyFill="1" applyBorder="1" applyAlignment="1"/>
    <xf numFmtId="0" fontId="3" fillId="6" borderId="0" xfId="2" applyFont="1" applyFill="1" applyBorder="1" applyAlignment="1">
      <alignment horizontal="right" wrapText="1"/>
    </xf>
    <xf numFmtId="0" fontId="2" fillId="6" borderId="0" xfId="2" applyFont="1" applyFill="1" applyBorder="1" applyAlignment="1">
      <alignment horizontal="right" wrapText="1"/>
    </xf>
    <xf numFmtId="0" fontId="3" fillId="6" borderId="2" xfId="2" applyFont="1" applyFill="1" applyBorder="1" applyAlignment="1">
      <alignment horizontal="right"/>
    </xf>
    <xf numFmtId="0" fontId="3" fillId="8" borderId="3" xfId="2" applyFont="1" applyFill="1" applyBorder="1" applyAlignment="1">
      <alignment horizontal="right"/>
    </xf>
    <xf numFmtId="0" fontId="2" fillId="8" borderId="2" xfId="2" applyFont="1" applyFill="1" applyBorder="1" applyAlignment="1">
      <alignment horizontal="right"/>
    </xf>
    <xf numFmtId="0" fontId="3" fillId="6" borderId="3" xfId="2" applyFont="1" applyFill="1" applyBorder="1" applyAlignment="1">
      <alignment horizontal="right"/>
    </xf>
    <xf numFmtId="0" fontId="2" fillId="6" borderId="2" xfId="2" applyFont="1" applyFill="1" applyBorder="1" applyAlignment="1">
      <alignment horizontal="right"/>
    </xf>
    <xf numFmtId="0" fontId="2" fillId="6" borderId="0" xfId="2" applyFont="1" applyFill="1" applyBorder="1" applyAlignment="1">
      <alignment horizontal="right"/>
    </xf>
    <xf numFmtId="0" fontId="10" fillId="6" borderId="0" xfId="2" applyFont="1" applyFill="1" applyBorder="1" applyAlignment="1">
      <alignment horizontal="right" wrapText="1"/>
    </xf>
    <xf numFmtId="0" fontId="3" fillId="6" borderId="2" xfId="2" applyFont="1" applyFill="1" applyBorder="1" applyAlignment="1">
      <alignment horizontal="right" wrapText="1"/>
    </xf>
    <xf numFmtId="0" fontId="3" fillId="8" borderId="2" xfId="2" applyFont="1" applyFill="1" applyBorder="1" applyAlignment="1">
      <alignment horizontal="right" wrapText="1"/>
    </xf>
    <xf numFmtId="3" fontId="3" fillId="6" borderId="0" xfId="2" applyNumberFormat="1" applyFont="1" applyFill="1" applyBorder="1" applyAlignment="1">
      <alignment horizontal="right"/>
    </xf>
    <xf numFmtId="3" fontId="10" fillId="6" borderId="0" xfId="2" applyNumberFormat="1" applyFont="1" applyFill="1" applyBorder="1" applyAlignment="1">
      <alignment horizontal="right" wrapText="1"/>
    </xf>
    <xf numFmtId="3" fontId="3" fillId="6" borderId="0" xfId="2" applyNumberFormat="1" applyFont="1" applyFill="1" applyBorder="1" applyAlignment="1">
      <alignment horizontal="right" wrapText="1"/>
    </xf>
    <xf numFmtId="3" fontId="3" fillId="6" borderId="2" xfId="2" applyNumberFormat="1" applyFont="1" applyFill="1" applyBorder="1" applyAlignment="1">
      <alignment horizontal="right" wrapText="1"/>
    </xf>
    <xf numFmtId="3" fontId="3" fillId="8" borderId="3" xfId="2" applyNumberFormat="1" applyFont="1" applyFill="1" applyBorder="1" applyAlignment="1">
      <alignment horizontal="right"/>
    </xf>
    <xf numFmtId="3" fontId="3" fillId="8" borderId="2" xfId="2" applyNumberFormat="1" applyFont="1" applyFill="1" applyBorder="1" applyAlignment="1">
      <alignment horizontal="right"/>
    </xf>
    <xf numFmtId="3" fontId="4" fillId="7" borderId="2" xfId="2" applyNumberFormat="1" applyFont="1" applyFill="1" applyBorder="1" applyAlignment="1">
      <alignment horizontal="right"/>
    </xf>
    <xf numFmtId="3" fontId="4" fillId="7" borderId="3" xfId="2" applyNumberFormat="1" applyFont="1" applyFill="1" applyBorder="1" applyAlignment="1">
      <alignment horizontal="right"/>
    </xf>
    <xf numFmtId="3" fontId="3" fillId="4" borderId="2" xfId="2" applyNumberFormat="1" applyFont="1" applyFill="1" applyBorder="1" applyAlignment="1">
      <alignment horizontal="right" vertical="center"/>
    </xf>
    <xf numFmtId="3" fontId="3" fillId="0" borderId="2" xfId="2" applyNumberFormat="1" applyFont="1" applyFill="1" applyBorder="1" applyAlignment="1">
      <alignment horizontal="right" vertical="center"/>
    </xf>
    <xf numFmtId="0" fontId="3" fillId="0" borderId="0" xfId="0" applyFont="1" applyFill="1"/>
    <xf numFmtId="3" fontId="3" fillId="4" borderId="3" xfId="2" applyNumberFormat="1" applyFont="1" applyFill="1" applyBorder="1" applyAlignment="1">
      <alignment horizontal="right" vertical="center"/>
    </xf>
    <xf numFmtId="3" fontId="9" fillId="4" borderId="2" xfId="1" applyNumberFormat="1" applyFont="1" applyFill="1" applyBorder="1" applyAlignment="1" applyProtection="1">
      <alignment horizontal="right" vertical="top" wrapText="1" readingOrder="1"/>
      <protection locked="0"/>
    </xf>
    <xf numFmtId="3" fontId="9" fillId="4" borderId="4" xfId="1" applyNumberFormat="1" applyFont="1" applyFill="1" applyBorder="1" applyAlignment="1" applyProtection="1">
      <alignment horizontal="right" vertical="top" wrapText="1" readingOrder="1"/>
      <protection locked="0"/>
    </xf>
    <xf numFmtId="164" fontId="4" fillId="4" borderId="0" xfId="1" applyNumberFormat="1" applyFont="1" applyFill="1"/>
    <xf numFmtId="165" fontId="3" fillId="4" borderId="0" xfId="0" applyNumberFormat="1" applyFont="1" applyFill="1"/>
    <xf numFmtId="0" fontId="3" fillId="4" borderId="0" xfId="0" applyFont="1" applyFill="1" applyBorder="1"/>
    <xf numFmtId="3" fontId="3" fillId="4" borderId="0" xfId="2" applyNumberFormat="1" applyFont="1" applyFill="1" applyAlignment="1"/>
    <xf numFmtId="0" fontId="2" fillId="2" borderId="0" xfId="2" applyFont="1" applyFill="1" applyBorder="1" applyAlignment="1">
      <alignment vertical="center" wrapText="1"/>
    </xf>
    <xf numFmtId="0" fontId="12" fillId="0" borderId="0" xfId="3" applyFont="1" applyFill="1"/>
    <xf numFmtId="0" fontId="13" fillId="0" borderId="0" xfId="0" applyFont="1" applyFill="1"/>
    <xf numFmtId="0" fontId="14" fillId="0" borderId="0" xfId="0" applyFont="1" applyFill="1" applyBorder="1"/>
    <xf numFmtId="0" fontId="15" fillId="0" borderId="5" xfId="0" applyFont="1" applyFill="1" applyBorder="1" applyAlignment="1">
      <alignment horizontal="center" wrapText="1"/>
    </xf>
    <xf numFmtId="3" fontId="15" fillId="0" borderId="5" xfId="0" applyNumberFormat="1" applyFont="1" applyFill="1" applyBorder="1" applyAlignment="1">
      <alignment horizontal="center" wrapText="1"/>
    </xf>
    <xf numFmtId="0" fontId="15" fillId="0" borderId="5" xfId="0" applyNumberFormat="1" applyFont="1" applyFill="1" applyBorder="1" applyAlignment="1">
      <alignment horizontal="center" wrapText="1"/>
    </xf>
    <xf numFmtId="0" fontId="17" fillId="0" borderId="0" xfId="0" applyFont="1" applyFill="1"/>
    <xf numFmtId="3" fontId="17" fillId="0" borderId="0" xfId="0" applyNumberFormat="1" applyFont="1" applyFill="1"/>
    <xf numFmtId="0" fontId="17" fillId="0" borderId="1" xfId="0" applyFont="1" applyFill="1" applyBorder="1"/>
    <xf numFmtId="0" fontId="18" fillId="0" borderId="0" xfId="0" applyFont="1"/>
    <xf numFmtId="0" fontId="1" fillId="0" borderId="1" xfId="0" applyFont="1" applyBorder="1" applyAlignment="1">
      <alignment horizontal="right"/>
    </xf>
    <xf numFmtId="166" fontId="22" fillId="9" borderId="0" xfId="5" applyFont="1" applyFill="1" applyAlignment="1">
      <alignment horizontal="left" vertical="center" wrapText="1"/>
    </xf>
    <xf numFmtId="166" fontId="23" fillId="9" borderId="0" xfId="5" applyFont="1" applyFill="1" applyAlignment="1">
      <alignment vertical="center" wrapText="1"/>
    </xf>
    <xf numFmtId="166" fontId="24" fillId="9" borderId="0" xfId="5" applyFont="1" applyFill="1" applyAlignment="1">
      <alignment horizontal="center"/>
    </xf>
    <xf numFmtId="166" fontId="24" fillId="9" borderId="0" xfId="5" applyFont="1" applyFill="1" applyAlignment="1"/>
    <xf numFmtId="166" fontId="24" fillId="10" borderId="0" xfId="5" applyFont="1" applyFill="1" applyBorder="1" applyAlignment="1"/>
    <xf numFmtId="0" fontId="29" fillId="11" borderId="6" xfId="7" applyFont="1" applyFill="1" applyBorder="1" applyAlignment="1">
      <alignment horizontal="left" vertical="center" wrapText="1"/>
    </xf>
    <xf numFmtId="0" fontId="3" fillId="11" borderId="6" xfId="7" applyFont="1" applyFill="1" applyBorder="1" applyAlignment="1"/>
    <xf numFmtId="0" fontId="3" fillId="11" borderId="6" xfId="7" applyFont="1" applyFill="1" applyBorder="1" applyAlignment="1">
      <alignment horizontal="right"/>
    </xf>
    <xf numFmtId="0" fontId="3" fillId="11" borderId="0" xfId="7" applyFont="1" applyFill="1" applyAlignment="1"/>
    <xf numFmtId="0" fontId="3" fillId="12" borderId="0" xfId="7" applyFont="1" applyFill="1" applyBorder="1" applyAlignment="1"/>
    <xf numFmtId="166" fontId="3" fillId="11" borderId="0" xfId="8" applyFont="1" applyFill="1" applyBorder="1" applyAlignment="1"/>
    <xf numFmtId="166" fontId="4" fillId="11" borderId="0" xfId="8" applyFont="1" applyFill="1" applyBorder="1" applyAlignment="1"/>
    <xf numFmtId="166" fontId="5" fillId="11" borderId="0" xfId="8" applyFont="1" applyFill="1" applyBorder="1" applyAlignment="1">
      <alignment horizontal="center"/>
    </xf>
    <xf numFmtId="166" fontId="4" fillId="11" borderId="0" xfId="8" applyFont="1" applyFill="1" applyBorder="1" applyAlignment="1">
      <alignment horizontal="center"/>
    </xf>
    <xf numFmtId="166" fontId="4" fillId="11" borderId="0" xfId="5" applyFont="1" applyFill="1" applyAlignment="1"/>
    <xf numFmtId="166" fontId="3" fillId="11" borderId="0" xfId="8" applyFont="1" applyFill="1" applyAlignment="1"/>
    <xf numFmtId="166" fontId="3" fillId="12" borderId="0" xfId="5" applyFont="1" applyFill="1" applyBorder="1" applyAlignment="1"/>
    <xf numFmtId="166" fontId="3" fillId="11" borderId="0" xfId="8" applyFont="1" applyFill="1" applyBorder="1" applyAlignment="1">
      <alignment horizontal="right" wrapText="1"/>
    </xf>
    <xf numFmtId="166" fontId="4" fillId="11" borderId="0" xfId="8" applyFont="1" applyFill="1" applyBorder="1" applyAlignment="1">
      <alignment horizontal="center" wrapText="1"/>
    </xf>
    <xf numFmtId="166" fontId="3" fillId="11" borderId="0" xfId="8" applyFont="1" applyFill="1" applyBorder="1" applyAlignment="1">
      <alignment horizontal="center" wrapText="1"/>
    </xf>
    <xf numFmtId="166" fontId="10" fillId="11" borderId="0" xfId="8" applyFont="1" applyFill="1" applyBorder="1" applyAlignment="1">
      <alignment horizontal="center" wrapText="1"/>
    </xf>
    <xf numFmtId="166" fontId="33" fillId="11" borderId="0" xfId="8" applyFont="1" applyFill="1" applyBorder="1" applyAlignment="1">
      <alignment horizontal="center" wrapText="1"/>
    </xf>
    <xf numFmtId="166" fontId="2" fillId="11" borderId="0" xfId="8" applyFont="1" applyFill="1" applyBorder="1" applyAlignment="1">
      <alignment horizontal="center" wrapText="1"/>
    </xf>
    <xf numFmtId="166" fontId="2" fillId="11" borderId="0" xfId="8" applyFont="1" applyFill="1" applyBorder="1" applyAlignment="1">
      <alignment horizontal="right" wrapText="1"/>
    </xf>
    <xf numFmtId="166" fontId="10" fillId="11" borderId="0" xfId="8" applyFont="1" applyFill="1" applyBorder="1" applyAlignment="1">
      <alignment horizontal="right" wrapText="1"/>
    </xf>
    <xf numFmtId="166" fontId="3" fillId="11" borderId="0" xfId="5" applyFont="1" applyFill="1" applyBorder="1" applyAlignment="1">
      <alignment horizontal="center" wrapText="1"/>
    </xf>
    <xf numFmtId="166" fontId="10" fillId="11" borderId="0" xfId="5" applyFont="1" applyFill="1" applyBorder="1" applyAlignment="1">
      <alignment horizontal="center" wrapText="1"/>
    </xf>
    <xf numFmtId="166" fontId="3" fillId="11" borderId="0" xfId="8" applyFont="1" applyFill="1" applyAlignment="1">
      <alignment horizontal="right" wrapText="1"/>
    </xf>
    <xf numFmtId="166" fontId="3" fillId="12" borderId="0" xfId="8" applyFont="1" applyFill="1" applyBorder="1" applyAlignment="1">
      <alignment horizontal="right" wrapText="1"/>
    </xf>
    <xf numFmtId="166" fontId="3" fillId="11" borderId="0" xfId="8" applyFont="1" applyFill="1" applyBorder="1" applyAlignment="1">
      <alignment horizontal="right"/>
    </xf>
    <xf numFmtId="166" fontId="3" fillId="11" borderId="0" xfId="9" applyFont="1" applyFill="1" applyBorder="1" applyAlignment="1">
      <alignment horizontal="right" wrapText="1"/>
    </xf>
    <xf numFmtId="3" fontId="10" fillId="11" borderId="0" xfId="8" applyNumberFormat="1" applyFont="1" applyFill="1" applyBorder="1" applyAlignment="1">
      <alignment horizontal="right"/>
    </xf>
    <xf numFmtId="166" fontId="4" fillId="11" borderId="0" xfId="8" applyFont="1" applyFill="1" applyBorder="1" applyAlignment="1">
      <alignment horizontal="right"/>
    </xf>
    <xf numFmtId="3" fontId="3" fillId="11" borderId="0" xfId="8" applyNumberFormat="1" applyFont="1" applyFill="1" applyBorder="1" applyAlignment="1">
      <alignment horizontal="right"/>
    </xf>
    <xf numFmtId="166" fontId="5" fillId="11" borderId="0" xfId="8" applyFont="1" applyFill="1" applyBorder="1" applyAlignment="1">
      <alignment horizontal="right"/>
    </xf>
    <xf numFmtId="166" fontId="3" fillId="11" borderId="0" xfId="5" applyFont="1" applyFill="1" applyBorder="1" applyAlignment="1">
      <alignment horizontal="right"/>
    </xf>
    <xf numFmtId="166" fontId="10" fillId="11" borderId="0" xfId="5" applyFont="1" applyFill="1" applyBorder="1" applyAlignment="1">
      <alignment horizontal="right" wrapText="1"/>
    </xf>
    <xf numFmtId="166" fontId="3" fillId="11" borderId="0" xfId="5" applyFont="1" applyFill="1" applyBorder="1" applyAlignment="1">
      <alignment horizontal="right" wrapText="1"/>
    </xf>
    <xf numFmtId="166" fontId="3" fillId="11" borderId="0" xfId="8" applyFont="1" applyFill="1" applyAlignment="1">
      <alignment horizontal="right"/>
    </xf>
    <xf numFmtId="166" fontId="3" fillId="12" borderId="0" xfId="5" applyFont="1" applyFill="1" applyBorder="1" applyAlignment="1">
      <alignment horizontal="right"/>
    </xf>
    <xf numFmtId="166" fontId="4" fillId="11" borderId="0" xfId="8" applyFont="1" applyFill="1" applyBorder="1" applyAlignment="1">
      <alignment horizontal="left" vertical="center"/>
    </xf>
    <xf numFmtId="166" fontId="4" fillId="11" borderId="0" xfId="8" applyFont="1" applyFill="1" applyBorder="1" applyAlignment="1">
      <alignment horizontal="left"/>
    </xf>
    <xf numFmtId="166" fontId="3" fillId="11" borderId="0" xfId="5" applyFont="1" applyFill="1" applyBorder="1" applyAlignment="1"/>
    <xf numFmtId="166" fontId="36" fillId="11" borderId="0" xfId="8" applyFont="1" applyFill="1" applyBorder="1" applyAlignment="1"/>
    <xf numFmtId="166" fontId="37" fillId="11" borderId="0" xfId="8" applyFont="1" applyFill="1" applyBorder="1" applyAlignment="1"/>
    <xf numFmtId="166" fontId="2" fillId="11" borderId="0" xfId="8" applyFont="1" applyFill="1" applyBorder="1" applyAlignment="1"/>
    <xf numFmtId="166" fontId="10" fillId="11" borderId="0" xfId="5" applyFont="1" applyFill="1" applyBorder="1" applyAlignment="1">
      <alignment horizontal="right"/>
    </xf>
    <xf numFmtId="3" fontId="3" fillId="11" borderId="0" xfId="5" applyNumberFormat="1" applyFont="1" applyFill="1" applyBorder="1" applyAlignment="1">
      <alignment horizontal="right"/>
    </xf>
    <xf numFmtId="3" fontId="3" fillId="11" borderId="0" xfId="8" applyNumberFormat="1" applyFont="1" applyFill="1" applyBorder="1" applyAlignment="1">
      <alignment horizontal="center"/>
    </xf>
    <xf numFmtId="166" fontId="5" fillId="11" borderId="0" xfId="10" applyFont="1" applyFill="1" applyAlignment="1">
      <alignment horizontal="left"/>
    </xf>
    <xf numFmtId="166" fontId="4" fillId="11" borderId="1" xfId="8" applyFont="1" applyFill="1" applyBorder="1" applyAlignment="1">
      <alignment horizontal="left" vertical="center"/>
    </xf>
    <xf numFmtId="166" fontId="4" fillId="11" borderId="1" xfId="8" applyFont="1" applyFill="1" applyBorder="1" applyAlignment="1">
      <alignment horizontal="left"/>
    </xf>
    <xf numFmtId="166" fontId="3" fillId="11" borderId="1" xfId="5" applyFont="1" applyFill="1" applyBorder="1" applyAlignment="1"/>
    <xf numFmtId="166" fontId="3" fillId="11" borderId="1" xfId="8" applyFont="1" applyFill="1" applyBorder="1" applyAlignment="1"/>
    <xf numFmtId="3" fontId="3" fillId="11" borderId="1" xfId="10" applyNumberFormat="1" applyFont="1" applyFill="1" applyBorder="1" applyAlignment="1">
      <alignment horizontal="right"/>
    </xf>
    <xf numFmtId="9" fontId="10" fillId="11" borderId="1" xfId="11" applyFont="1" applyFill="1" applyBorder="1" applyAlignment="1">
      <alignment horizontal="right"/>
    </xf>
    <xf numFmtId="166" fontId="2" fillId="11" borderId="1" xfId="8" applyFont="1" applyFill="1" applyBorder="1" applyAlignment="1"/>
    <xf numFmtId="166" fontId="36" fillId="11" borderId="1" xfId="8" applyFont="1" applyFill="1" applyBorder="1" applyAlignment="1"/>
    <xf numFmtId="166" fontId="37" fillId="11" borderId="1" xfId="8" applyFont="1" applyFill="1" applyBorder="1" applyAlignment="1"/>
    <xf numFmtId="3" fontId="3" fillId="11" borderId="1" xfId="8" applyNumberFormat="1" applyFont="1" applyFill="1" applyBorder="1" applyAlignment="1">
      <alignment horizontal="right"/>
    </xf>
    <xf numFmtId="166" fontId="10" fillId="11" borderId="1" xfId="5" applyFont="1" applyFill="1" applyBorder="1" applyAlignment="1">
      <alignment horizontal="right"/>
    </xf>
    <xf numFmtId="3" fontId="3" fillId="11" borderId="1" xfId="5" applyNumberFormat="1" applyFont="1" applyFill="1" applyBorder="1" applyAlignment="1">
      <alignment horizontal="right"/>
    </xf>
    <xf numFmtId="3" fontId="3" fillId="11" borderId="1" xfId="8" applyNumberFormat="1" applyFont="1" applyFill="1" applyBorder="1" applyAlignment="1">
      <alignment horizontal="center"/>
    </xf>
    <xf numFmtId="167" fontId="3" fillId="12" borderId="0" xfId="5" applyNumberFormat="1" applyFont="1" applyFill="1" applyBorder="1" applyAlignment="1" applyProtection="1">
      <alignment horizontal="right" vertical="center" wrapText="1" readingOrder="1"/>
      <protection locked="0"/>
    </xf>
    <xf numFmtId="0" fontId="3" fillId="11" borderId="0" xfId="8" applyNumberFormat="1" applyFont="1" applyFill="1" applyAlignment="1">
      <alignment horizontal="right" vertical="center"/>
    </xf>
    <xf numFmtId="49" fontId="3" fillId="11" borderId="0" xfId="5" applyNumberFormat="1" applyFont="1" applyFill="1" applyAlignment="1">
      <alignment horizontal="right"/>
    </xf>
    <xf numFmtId="166" fontId="3" fillId="11" borderId="0" xfId="8" applyFont="1" applyFill="1" applyAlignment="1">
      <alignment horizontal="left" vertical="center"/>
    </xf>
    <xf numFmtId="3" fontId="4" fillId="11" borderId="0" xfId="10" applyNumberFormat="1" applyFont="1" applyFill="1" applyAlignment="1">
      <alignment horizontal="right"/>
    </xf>
    <xf numFmtId="9" fontId="10" fillId="11" borderId="0" xfId="8" applyNumberFormat="1" applyFont="1" applyFill="1" applyAlignment="1">
      <alignment horizontal="right" vertical="center"/>
    </xf>
    <xf numFmtId="3" fontId="3" fillId="11" borderId="0" xfId="10" applyNumberFormat="1" applyFont="1" applyFill="1" applyAlignment="1">
      <alignment horizontal="right"/>
    </xf>
    <xf numFmtId="9" fontId="10" fillId="11" borderId="0" xfId="11" applyFont="1" applyFill="1" applyAlignment="1">
      <alignment horizontal="right"/>
    </xf>
    <xf numFmtId="166" fontId="3" fillId="11" borderId="0" xfId="8" applyFont="1" applyFill="1" applyAlignment="1">
      <alignment horizontal="right" vertical="center"/>
    </xf>
    <xf numFmtId="9" fontId="10" fillId="11" borderId="0" xfId="11" applyNumberFormat="1" applyFont="1" applyFill="1" applyAlignment="1">
      <alignment horizontal="right"/>
    </xf>
    <xf numFmtId="166" fontId="2" fillId="11" borderId="0" xfId="8" applyFont="1" applyFill="1" applyAlignment="1">
      <alignment horizontal="right" vertical="center"/>
    </xf>
    <xf numFmtId="164" fontId="6" fillId="11" borderId="0" xfId="1" applyNumberFormat="1" applyFont="1" applyFill="1" applyAlignment="1">
      <alignment horizontal="right" vertical="center"/>
    </xf>
    <xf numFmtId="3" fontId="3" fillId="11" borderId="0" xfId="8" applyNumberFormat="1" applyFont="1" applyFill="1" applyAlignment="1">
      <alignment horizontal="right" vertical="center"/>
    </xf>
    <xf numFmtId="168" fontId="3" fillId="12" borderId="0" xfId="5" applyNumberFormat="1" applyFont="1" applyFill="1" applyBorder="1" applyAlignment="1" applyProtection="1">
      <alignment horizontal="right" vertical="center" wrapText="1" readingOrder="1"/>
      <protection locked="0"/>
    </xf>
    <xf numFmtId="166" fontId="3" fillId="11" borderId="0" xfId="5" applyFont="1" applyFill="1" applyAlignment="1"/>
    <xf numFmtId="9" fontId="38" fillId="11" borderId="0" xfId="4" applyNumberFormat="1" applyFont="1" applyFill="1" applyAlignment="1">
      <alignment horizontal="right" vertical="center"/>
    </xf>
    <xf numFmtId="2" fontId="10" fillId="11" borderId="0" xfId="11" applyNumberFormat="1" applyFont="1" applyFill="1" applyAlignment="1">
      <alignment horizontal="right"/>
    </xf>
    <xf numFmtId="166" fontId="3" fillId="11" borderId="0" xfId="10" applyFont="1" applyFill="1" applyAlignment="1">
      <alignment horizontal="right"/>
    </xf>
    <xf numFmtId="49" fontId="3" fillId="11" borderId="0" xfId="2" applyNumberFormat="1" applyFont="1" applyFill="1" applyAlignment="1" applyProtection="1">
      <alignment horizontal="right"/>
    </xf>
    <xf numFmtId="0" fontId="3" fillId="11" borderId="0" xfId="2" applyFont="1" applyFill="1"/>
    <xf numFmtId="49" fontId="3" fillId="11" borderId="0" xfId="2" applyNumberFormat="1" applyFont="1" applyFill="1" applyAlignment="1">
      <alignment horizontal="right"/>
    </xf>
    <xf numFmtId="3" fontId="3" fillId="11" borderId="6" xfId="10" applyNumberFormat="1" applyFont="1" applyFill="1" applyBorder="1" applyAlignment="1">
      <alignment horizontal="right"/>
    </xf>
    <xf numFmtId="9" fontId="10" fillId="11" borderId="6" xfId="11" applyNumberFormat="1" applyFont="1" applyFill="1" applyBorder="1" applyAlignment="1">
      <alignment horizontal="right"/>
    </xf>
    <xf numFmtId="3" fontId="3" fillId="11" borderId="0" xfId="5" applyNumberFormat="1" applyFont="1" applyFill="1" applyAlignment="1">
      <alignment horizontal="right" vertical="center"/>
    </xf>
    <xf numFmtId="0" fontId="3" fillId="11" borderId="0" xfId="2" applyFont="1" applyFill="1" applyAlignment="1" applyProtection="1">
      <alignment vertical="top" wrapText="1" readingOrder="1"/>
      <protection locked="0"/>
    </xf>
    <xf numFmtId="0" fontId="3" fillId="11" borderId="0" xfId="2" applyFont="1" applyFill="1" applyAlignment="1" applyProtection="1">
      <alignment horizontal="right" vertical="top" wrapText="1" readingOrder="1"/>
      <protection locked="0"/>
    </xf>
    <xf numFmtId="9" fontId="10" fillId="11" borderId="0" xfId="5" applyNumberFormat="1" applyFont="1" applyFill="1" applyAlignment="1" applyProtection="1">
      <alignment horizontal="right" vertical="center" wrapText="1" readingOrder="1"/>
      <protection locked="0"/>
    </xf>
    <xf numFmtId="167" fontId="3" fillId="11" borderId="0" xfId="5" applyNumberFormat="1" applyFont="1" applyFill="1" applyAlignment="1" applyProtection="1">
      <alignment horizontal="right" vertical="center" wrapText="1" readingOrder="1"/>
      <protection locked="0"/>
    </xf>
    <xf numFmtId="164" fontId="6" fillId="11" borderId="0" xfId="1" applyNumberFormat="1" applyFont="1" applyFill="1" applyAlignment="1" applyProtection="1">
      <alignment horizontal="right" vertical="center" wrapText="1" readingOrder="1"/>
      <protection locked="0"/>
    </xf>
    <xf numFmtId="9" fontId="38" fillId="11" borderId="0" xfId="4" applyNumberFormat="1" applyFont="1" applyFill="1" applyAlignment="1" applyProtection="1">
      <alignment horizontal="right" vertical="center" wrapText="1" readingOrder="1"/>
      <protection locked="0"/>
    </xf>
    <xf numFmtId="166" fontId="3" fillId="11" borderId="0" xfId="5" applyFont="1" applyFill="1" applyAlignment="1">
      <alignment horizontal="right" vertical="center"/>
    </xf>
    <xf numFmtId="0" fontId="2" fillId="11" borderId="0" xfId="2" applyFont="1" applyFill="1"/>
    <xf numFmtId="3" fontId="6" fillId="11" borderId="0" xfId="10" applyNumberFormat="1" applyFont="1" applyFill="1" applyAlignment="1">
      <alignment horizontal="right"/>
    </xf>
    <xf numFmtId="9" fontId="38" fillId="11" borderId="0" xfId="11" applyNumberFormat="1" applyFont="1" applyFill="1" applyAlignment="1">
      <alignment horizontal="right"/>
    </xf>
    <xf numFmtId="0" fontId="6" fillId="11" borderId="0" xfId="2" applyFont="1" applyFill="1"/>
    <xf numFmtId="0" fontId="3" fillId="2" borderId="0" xfId="2" applyFont="1" applyFill="1" applyAlignment="1" applyProtection="1">
      <alignment vertical="top" wrapText="1" readingOrder="1"/>
      <protection locked="0"/>
    </xf>
    <xf numFmtId="0" fontId="3" fillId="2" borderId="0" xfId="2" applyFont="1" applyFill="1" applyAlignment="1" applyProtection="1">
      <alignment horizontal="right" vertical="top" wrapText="1" readingOrder="1"/>
      <protection locked="0"/>
    </xf>
    <xf numFmtId="0" fontId="6" fillId="2" borderId="0" xfId="2" applyFont="1" applyFill="1"/>
    <xf numFmtId="3" fontId="4" fillId="2" borderId="0" xfId="10" applyNumberFormat="1" applyFont="1" applyFill="1" applyAlignment="1">
      <alignment horizontal="right"/>
    </xf>
    <xf numFmtId="9" fontId="10" fillId="2" borderId="0" xfId="5" applyNumberFormat="1" applyFont="1" applyFill="1" applyAlignment="1" applyProtection="1">
      <alignment horizontal="right" vertical="center" wrapText="1" readingOrder="1"/>
      <protection locked="0"/>
    </xf>
    <xf numFmtId="3" fontId="6" fillId="2" borderId="0" xfId="10" applyNumberFormat="1" applyFont="1" applyFill="1" applyAlignment="1">
      <alignment horizontal="right"/>
    </xf>
    <xf numFmtId="167" fontId="3" fillId="2" borderId="0" xfId="5" applyNumberFormat="1" applyFont="1" applyFill="1" applyAlignment="1" applyProtection="1">
      <alignment horizontal="right" vertical="center" wrapText="1" readingOrder="1"/>
      <protection locked="0"/>
    </xf>
    <xf numFmtId="3" fontId="3" fillId="2" borderId="0" xfId="10" applyNumberFormat="1" applyFont="1" applyFill="1" applyAlignment="1">
      <alignment horizontal="right"/>
    </xf>
    <xf numFmtId="9" fontId="10" fillId="2" borderId="0" xfId="11" applyNumberFormat="1" applyFont="1" applyFill="1" applyAlignment="1">
      <alignment horizontal="right"/>
    </xf>
    <xf numFmtId="164" fontId="6" fillId="2" borderId="0" xfId="1" applyNumberFormat="1" applyFont="1" applyFill="1" applyAlignment="1" applyProtection="1">
      <alignment horizontal="right" vertical="center" wrapText="1" readingOrder="1"/>
      <protection locked="0"/>
    </xf>
    <xf numFmtId="9" fontId="38" fillId="2" borderId="0" xfId="4" applyNumberFormat="1" applyFont="1" applyFill="1" applyAlignment="1" applyProtection="1">
      <alignment horizontal="right" vertical="center" wrapText="1" readingOrder="1"/>
      <protection locked="0"/>
    </xf>
    <xf numFmtId="9" fontId="38" fillId="2" borderId="0" xfId="11" applyNumberFormat="1" applyFont="1" applyFill="1" applyAlignment="1">
      <alignment horizontal="right"/>
    </xf>
    <xf numFmtId="166" fontId="3" fillId="2" borderId="0" xfId="5" applyFont="1" applyFill="1" applyAlignment="1">
      <alignment horizontal="right" vertical="center"/>
    </xf>
    <xf numFmtId="9" fontId="10" fillId="2" borderId="0" xfId="11" applyFont="1" applyFill="1" applyAlignment="1">
      <alignment horizontal="right"/>
    </xf>
    <xf numFmtId="3" fontId="6" fillId="4" borderId="0" xfId="10" applyNumberFormat="1" applyFont="1" applyFill="1" applyAlignment="1">
      <alignment horizontal="right"/>
    </xf>
    <xf numFmtId="0" fontId="3" fillId="2" borderId="0" xfId="2" applyFont="1" applyFill="1" applyBorder="1" applyAlignment="1" applyProtection="1">
      <alignment vertical="top" wrapText="1" readingOrder="1"/>
      <protection locked="0"/>
    </xf>
    <xf numFmtId="0" fontId="3" fillId="2" borderId="0" xfId="2" applyFont="1" applyFill="1" applyBorder="1" applyAlignment="1" applyProtection="1">
      <alignment horizontal="right" vertical="top" wrapText="1" readingOrder="1"/>
      <protection locked="0"/>
    </xf>
    <xf numFmtId="0" fontId="39" fillId="2" borderId="0" xfId="2" applyFont="1" applyFill="1" applyBorder="1"/>
    <xf numFmtId="167" fontId="4" fillId="2" borderId="0" xfId="5" applyNumberFormat="1" applyFont="1" applyFill="1" applyBorder="1" applyAlignment="1" applyProtection="1">
      <alignment horizontal="right" vertical="center" wrapText="1" readingOrder="1"/>
      <protection locked="0"/>
    </xf>
    <xf numFmtId="9" fontId="10" fillId="2" borderId="0" xfId="5" applyNumberFormat="1" applyFont="1" applyFill="1" applyBorder="1" applyAlignment="1" applyProtection="1">
      <alignment horizontal="right" vertical="center" wrapText="1" readingOrder="1"/>
      <protection locked="0"/>
    </xf>
    <xf numFmtId="167" fontId="3" fillId="2" borderId="0" xfId="5" applyNumberFormat="1" applyFont="1" applyFill="1" applyBorder="1" applyAlignment="1" applyProtection="1">
      <alignment horizontal="right" vertical="center" wrapText="1" readingOrder="1"/>
      <protection locked="0"/>
    </xf>
    <xf numFmtId="3" fontId="3" fillId="2" borderId="0" xfId="5" applyNumberFormat="1" applyFont="1" applyFill="1" applyBorder="1" applyAlignment="1" applyProtection="1">
      <alignment horizontal="right" vertical="center" wrapText="1" readingOrder="1"/>
      <protection locked="0"/>
    </xf>
    <xf numFmtId="167" fontId="3" fillId="4" borderId="0" xfId="5" applyNumberFormat="1" applyFont="1" applyFill="1" applyBorder="1" applyAlignment="1" applyProtection="1">
      <alignment horizontal="right" vertical="center" wrapText="1" readingOrder="1"/>
      <protection locked="0"/>
    </xf>
    <xf numFmtId="9" fontId="38" fillId="2" borderId="0" xfId="4" applyNumberFormat="1" applyFont="1" applyFill="1" applyBorder="1" applyAlignment="1" applyProtection="1">
      <alignment horizontal="right" vertical="center" wrapText="1" readingOrder="1"/>
      <protection locked="0"/>
    </xf>
    <xf numFmtId="166" fontId="3" fillId="2" borderId="0" xfId="5" applyFont="1" applyFill="1" applyBorder="1" applyAlignment="1">
      <alignment horizontal="right" vertical="center"/>
    </xf>
    <xf numFmtId="9" fontId="10" fillId="2" borderId="0" xfId="5" quotePrefix="1" applyNumberFormat="1" applyFont="1" applyFill="1" applyBorder="1" applyAlignment="1" applyProtection="1">
      <alignment horizontal="right" vertical="center" wrapText="1" readingOrder="1"/>
      <protection locked="0"/>
    </xf>
    <xf numFmtId="3" fontId="3" fillId="2" borderId="0" xfId="5" applyNumberFormat="1" applyFont="1" applyFill="1" applyBorder="1" applyAlignment="1">
      <alignment horizontal="right" vertical="center"/>
    </xf>
    <xf numFmtId="9" fontId="10" fillId="2" borderId="0" xfId="8" applyNumberFormat="1" applyFont="1" applyFill="1" applyBorder="1" applyAlignment="1">
      <alignment horizontal="right" vertical="center"/>
    </xf>
    <xf numFmtId="3" fontId="3" fillId="2" borderId="0" xfId="8" applyNumberFormat="1" applyFont="1" applyFill="1" applyBorder="1" applyAlignment="1">
      <alignment horizontal="right" vertical="center"/>
    </xf>
    <xf numFmtId="3" fontId="3" fillId="2" borderId="0" xfId="10" applyNumberFormat="1" applyFont="1" applyFill="1" applyBorder="1" applyAlignment="1">
      <alignment horizontal="right"/>
    </xf>
    <xf numFmtId="9" fontId="10" fillId="2" borderId="0" xfId="11" applyFont="1" applyFill="1" applyBorder="1" applyAlignment="1">
      <alignment horizontal="right"/>
    </xf>
    <xf numFmtId="167" fontId="4" fillId="4" borderId="0" xfId="5" applyNumberFormat="1" applyFont="1" applyFill="1" applyBorder="1" applyAlignment="1" applyProtection="1">
      <alignment horizontal="right" vertical="center" wrapText="1" readingOrder="1"/>
      <protection locked="0"/>
    </xf>
    <xf numFmtId="9" fontId="10" fillId="4" borderId="0" xfId="5" applyNumberFormat="1" applyFont="1" applyFill="1" applyBorder="1" applyAlignment="1" applyProtection="1">
      <alignment horizontal="right" vertical="center" wrapText="1" readingOrder="1"/>
      <protection locked="0"/>
    </xf>
    <xf numFmtId="3" fontId="3" fillId="4" borderId="0" xfId="5" applyNumberFormat="1" applyFont="1" applyFill="1" applyBorder="1" applyAlignment="1" applyProtection="1">
      <alignment horizontal="right" vertical="center" wrapText="1" readingOrder="1"/>
      <protection locked="0"/>
    </xf>
    <xf numFmtId="169" fontId="3" fillId="4" borderId="0" xfId="5" applyNumberFormat="1" applyFont="1" applyFill="1" applyBorder="1" applyAlignment="1" applyProtection="1">
      <alignment horizontal="right" vertical="center" wrapText="1" readingOrder="1"/>
      <protection locked="0"/>
    </xf>
    <xf numFmtId="169" fontId="3" fillId="2" borderId="0" xfId="5" applyNumberFormat="1" applyFont="1" applyFill="1" applyBorder="1" applyAlignment="1" applyProtection="1">
      <alignment horizontal="right" vertical="center" wrapText="1" readingOrder="1"/>
      <protection locked="0"/>
    </xf>
    <xf numFmtId="167" fontId="3" fillId="0" borderId="0" xfId="5" applyNumberFormat="1" applyFont="1" applyFill="1" applyBorder="1" applyAlignment="1" applyProtection="1">
      <alignment horizontal="right" vertical="center" wrapText="1" readingOrder="1"/>
      <protection locked="0"/>
    </xf>
    <xf numFmtId="9" fontId="3" fillId="12" borderId="0" xfId="4" applyFont="1" applyFill="1" applyBorder="1" applyAlignment="1" applyProtection="1">
      <alignment horizontal="right" vertical="center" wrapText="1" readingOrder="1"/>
      <protection locked="0"/>
    </xf>
    <xf numFmtId="9" fontId="10" fillId="12" borderId="0" xfId="5" applyNumberFormat="1" applyFont="1" applyFill="1" applyBorder="1" applyAlignment="1" applyProtection="1">
      <alignment horizontal="right" vertical="center" wrapText="1" readingOrder="1"/>
      <protection locked="0"/>
    </xf>
    <xf numFmtId="167" fontId="3" fillId="13" borderId="0" xfId="5" applyNumberFormat="1" applyFont="1" applyFill="1" applyBorder="1" applyAlignment="1" applyProtection="1">
      <alignment horizontal="right" vertical="center" wrapText="1" readingOrder="1"/>
      <protection locked="0"/>
    </xf>
    <xf numFmtId="166" fontId="3" fillId="12" borderId="0" xfId="5" applyFont="1" applyFill="1" applyBorder="1" applyAlignment="1">
      <alignment horizontal="right" vertical="center"/>
    </xf>
    <xf numFmtId="3" fontId="3" fillId="12" borderId="0" xfId="5" applyNumberFormat="1" applyFont="1" applyFill="1" applyBorder="1" applyAlignment="1">
      <alignment horizontal="right" vertical="center"/>
    </xf>
    <xf numFmtId="9" fontId="10" fillId="12" borderId="0" xfId="8" applyNumberFormat="1" applyFont="1" applyFill="1" applyBorder="1" applyAlignment="1">
      <alignment horizontal="right" vertical="center"/>
    </xf>
    <xf numFmtId="3" fontId="3" fillId="12" borderId="0" xfId="8" applyNumberFormat="1" applyFont="1" applyFill="1" applyBorder="1" applyAlignment="1">
      <alignment horizontal="right" vertical="center"/>
    </xf>
    <xf numFmtId="0" fontId="3" fillId="2" borderId="6" xfId="2" applyFont="1" applyFill="1" applyBorder="1" applyAlignment="1" applyProtection="1">
      <alignment vertical="top" wrapText="1" readingOrder="1"/>
      <protection locked="0"/>
    </xf>
    <xf numFmtId="0" fontId="3" fillId="2" borderId="6" xfId="2" applyFont="1" applyFill="1" applyBorder="1" applyAlignment="1" applyProtection="1">
      <alignment horizontal="right" vertical="top" wrapText="1" readingOrder="1"/>
      <protection locked="0"/>
    </xf>
    <xf numFmtId="0" fontId="39" fillId="2" borderId="6" xfId="2" applyFont="1" applyFill="1" applyBorder="1"/>
    <xf numFmtId="167" fontId="4" fillId="4" borderId="6" xfId="5" applyNumberFormat="1" applyFont="1" applyFill="1" applyBorder="1" applyAlignment="1" applyProtection="1">
      <alignment horizontal="right" vertical="center" wrapText="1" readingOrder="1"/>
      <protection locked="0"/>
    </xf>
    <xf numFmtId="9" fontId="10" fillId="4" borderId="6" xfId="5" applyNumberFormat="1" applyFont="1" applyFill="1" applyBorder="1" applyAlignment="1" applyProtection="1">
      <alignment horizontal="right" vertical="center" wrapText="1" readingOrder="1"/>
      <protection locked="0"/>
    </xf>
    <xf numFmtId="167" fontId="3" fillId="4" borderId="6" xfId="5" applyNumberFormat="1" applyFont="1" applyFill="1" applyBorder="1" applyAlignment="1" applyProtection="1">
      <alignment horizontal="right" vertical="center" wrapText="1" readingOrder="1"/>
      <protection locked="0"/>
    </xf>
    <xf numFmtId="3" fontId="3" fillId="4" borderId="6" xfId="5" applyNumberFormat="1" applyFont="1" applyFill="1" applyBorder="1" applyAlignment="1" applyProtection="1">
      <alignment horizontal="right" vertical="center" wrapText="1" readingOrder="1"/>
      <protection locked="0"/>
    </xf>
    <xf numFmtId="169" fontId="3" fillId="4" borderId="6" xfId="5" applyNumberFormat="1" applyFont="1" applyFill="1" applyBorder="1" applyAlignment="1" applyProtection="1">
      <alignment horizontal="right" vertical="center" wrapText="1" readingOrder="1"/>
      <protection locked="0"/>
    </xf>
    <xf numFmtId="167" fontId="3" fillId="0" borderId="6" xfId="5" applyNumberFormat="1" applyFont="1" applyFill="1" applyBorder="1" applyAlignment="1" applyProtection="1">
      <alignment horizontal="right" vertical="center" wrapText="1" readingOrder="1"/>
      <protection locked="0"/>
    </xf>
    <xf numFmtId="169" fontId="3" fillId="2" borderId="6" xfId="5" applyNumberFormat="1" applyFont="1" applyFill="1" applyBorder="1" applyAlignment="1" applyProtection="1">
      <alignment horizontal="right" vertical="center" wrapText="1" readingOrder="1"/>
      <protection locked="0"/>
    </xf>
    <xf numFmtId="167" fontId="3" fillId="2" borderId="6" xfId="5" applyNumberFormat="1" applyFont="1" applyFill="1" applyBorder="1" applyAlignment="1" applyProtection="1">
      <alignment horizontal="right" vertical="center" wrapText="1" readingOrder="1"/>
      <protection locked="0"/>
    </xf>
    <xf numFmtId="9" fontId="10" fillId="2" borderId="6" xfId="5" applyNumberFormat="1" applyFont="1" applyFill="1" applyBorder="1" applyAlignment="1" applyProtection="1">
      <alignment horizontal="right" vertical="center" wrapText="1" readingOrder="1"/>
      <protection locked="0"/>
    </xf>
    <xf numFmtId="9" fontId="38" fillId="2" borderId="6" xfId="4" applyNumberFormat="1" applyFont="1" applyFill="1" applyBorder="1" applyAlignment="1" applyProtection="1">
      <alignment horizontal="right" vertical="center" wrapText="1" readingOrder="1"/>
      <protection locked="0"/>
    </xf>
    <xf numFmtId="166" fontId="3" fillId="2" borderId="6" xfId="5" applyFont="1" applyFill="1" applyBorder="1" applyAlignment="1">
      <alignment horizontal="right" vertical="center"/>
    </xf>
    <xf numFmtId="9" fontId="10" fillId="2" borderId="6" xfId="5" quotePrefix="1" applyNumberFormat="1" applyFont="1" applyFill="1" applyBorder="1" applyAlignment="1" applyProtection="1">
      <alignment horizontal="right" vertical="center" wrapText="1" readingOrder="1"/>
      <protection locked="0"/>
    </xf>
    <xf numFmtId="3" fontId="3" fillId="2" borderId="6" xfId="5" applyNumberFormat="1" applyFont="1" applyFill="1" applyBorder="1" applyAlignment="1">
      <alignment horizontal="right" vertical="center"/>
    </xf>
    <xf numFmtId="9" fontId="10" fillId="2" borderId="6" xfId="8" applyNumberFormat="1" applyFont="1" applyFill="1" applyBorder="1" applyAlignment="1">
      <alignment horizontal="right" vertical="center"/>
    </xf>
    <xf numFmtId="3" fontId="3" fillId="2" borderId="6" xfId="8" applyNumberFormat="1" applyFont="1" applyFill="1" applyBorder="1" applyAlignment="1">
      <alignment horizontal="right" vertical="center"/>
    </xf>
    <xf numFmtId="3" fontId="3" fillId="2" borderId="6" xfId="10" applyNumberFormat="1" applyFont="1" applyFill="1" applyBorder="1" applyAlignment="1">
      <alignment horizontal="right"/>
    </xf>
    <xf numFmtId="9" fontId="10" fillId="2" borderId="6" xfId="11" applyFont="1" applyFill="1" applyBorder="1" applyAlignment="1">
      <alignment horizontal="right"/>
    </xf>
    <xf numFmtId="166" fontId="39" fillId="11" borderId="0" xfId="10" applyFont="1" applyFill="1" applyAlignment="1"/>
    <xf numFmtId="166" fontId="40" fillId="11" borderId="0" xfId="10" applyFont="1" applyFill="1" applyAlignment="1">
      <alignment horizontal="right" vertical="top"/>
    </xf>
    <xf numFmtId="3" fontId="41" fillId="11" borderId="0" xfId="4" applyNumberFormat="1" applyFont="1" applyFill="1" applyAlignment="1">
      <alignment vertical="top" wrapText="1"/>
    </xf>
    <xf numFmtId="166" fontId="42" fillId="11" borderId="0" xfId="10" applyFont="1" applyFill="1" applyAlignment="1">
      <alignment vertical="top" wrapText="1"/>
    </xf>
    <xf numFmtId="166" fontId="39" fillId="11" borderId="0" xfId="10" applyFont="1" applyFill="1" applyAlignment="1">
      <alignment vertical="top"/>
    </xf>
    <xf numFmtId="166" fontId="39" fillId="11" borderId="0" xfId="10" applyFont="1" applyFill="1" applyBorder="1" applyAlignment="1"/>
    <xf numFmtId="166" fontId="39" fillId="12" borderId="0" xfId="10" applyFont="1" applyFill="1" applyBorder="1" applyAlignment="1"/>
    <xf numFmtId="0" fontId="39" fillId="11" borderId="0" xfId="10" applyNumberFormat="1" applyFont="1" applyFill="1" applyAlignment="1">
      <alignment horizontal="right" vertical="top"/>
    </xf>
    <xf numFmtId="166" fontId="39" fillId="11" borderId="0" xfId="10" applyFont="1" applyFill="1" applyAlignment="1">
      <alignment vertical="top" wrapText="1"/>
    </xf>
    <xf numFmtId="9" fontId="39" fillId="12" borderId="0" xfId="4" applyFont="1" applyFill="1" applyBorder="1" applyAlignment="1"/>
    <xf numFmtId="166" fontId="39" fillId="11" borderId="0" xfId="10" applyFont="1" applyFill="1" applyAlignment="1">
      <alignment horizontal="right" vertical="top"/>
    </xf>
    <xf numFmtId="166" fontId="39" fillId="11" borderId="0" xfId="10" applyFont="1" applyFill="1" applyAlignment="1">
      <alignment horizontal="left" vertical="top" wrapText="1"/>
    </xf>
    <xf numFmtId="9" fontId="39" fillId="11" borderId="0" xfId="4" applyFont="1" applyFill="1" applyAlignment="1"/>
    <xf numFmtId="166" fontId="39" fillId="2" borderId="0" xfId="10" applyFont="1" applyFill="1" applyAlignment="1"/>
    <xf numFmtId="166" fontId="39" fillId="11" borderId="0" xfId="10" applyFont="1" applyFill="1" applyAlignment="1">
      <alignment horizontal="left"/>
    </xf>
    <xf numFmtId="166" fontId="39" fillId="2" borderId="0" xfId="10" applyFont="1" applyFill="1" applyAlignment="1">
      <alignment horizontal="left"/>
    </xf>
    <xf numFmtId="9" fontId="39" fillId="12" borderId="0" xfId="4" applyFont="1" applyFill="1" applyBorder="1" applyAlignment="1">
      <alignment horizontal="left"/>
    </xf>
    <xf numFmtId="166" fontId="39" fillId="12" borderId="0" xfId="10" applyFont="1" applyFill="1" applyBorder="1" applyAlignment="1">
      <alignment horizontal="left"/>
    </xf>
    <xf numFmtId="166" fontId="39" fillId="2" borderId="0" xfId="10" applyFont="1" applyFill="1" applyAlignment="1">
      <alignment vertical="top" wrapText="1"/>
    </xf>
    <xf numFmtId="166" fontId="39" fillId="2" borderId="0" xfId="10" applyFont="1" applyFill="1" applyAlignment="1">
      <alignment horizontal="left" vertical="top" wrapText="1"/>
    </xf>
    <xf numFmtId="166" fontId="39" fillId="0" borderId="0" xfId="10" applyFont="1" applyFill="1" applyAlignment="1">
      <alignment vertical="top" wrapText="1"/>
    </xf>
    <xf numFmtId="166" fontId="43" fillId="11" borderId="0" xfId="10" applyFont="1" applyFill="1" applyAlignment="1">
      <alignment horizontal="right" vertical="top"/>
    </xf>
    <xf numFmtId="166" fontId="39" fillId="11" borderId="0" xfId="10" applyFont="1" applyFill="1" applyAlignment="1">
      <alignment horizontal="left" vertical="top"/>
    </xf>
    <xf numFmtId="0" fontId="39" fillId="11" borderId="0" xfId="7" applyFont="1" applyFill="1" applyAlignment="1">
      <alignment vertical="top"/>
    </xf>
    <xf numFmtId="166" fontId="39" fillId="14" borderId="0" xfId="5" applyFont="1" applyFill="1" applyAlignment="1">
      <alignment vertical="top"/>
    </xf>
    <xf numFmtId="170" fontId="39" fillId="14" borderId="0" xfId="5" quotePrefix="1" applyNumberFormat="1" applyFont="1" applyFill="1" applyAlignment="1">
      <alignment horizontal="right" vertical="top"/>
    </xf>
    <xf numFmtId="166" fontId="19" fillId="11" borderId="0" xfId="5" applyFont="1" applyFill="1" applyAlignment="1"/>
    <xf numFmtId="166" fontId="44" fillId="11" borderId="0" xfId="5" applyFont="1" applyFill="1" applyAlignment="1"/>
    <xf numFmtId="166" fontId="24" fillId="11" borderId="0" xfId="8" applyFont="1" applyFill="1" applyAlignment="1"/>
    <xf numFmtId="166" fontId="45" fillId="11" borderId="0" xfId="8" applyFont="1" applyFill="1" applyAlignment="1"/>
    <xf numFmtId="166" fontId="46" fillId="11" borderId="0" xfId="8" applyFont="1" applyFill="1" applyAlignment="1"/>
    <xf numFmtId="3" fontId="24" fillId="11" borderId="0" xfId="8" applyNumberFormat="1" applyFont="1" applyFill="1" applyAlignment="1">
      <alignment horizontal="right"/>
    </xf>
    <xf numFmtId="3" fontId="24" fillId="11" borderId="0" xfId="5" applyNumberFormat="1" applyFont="1" applyFill="1" applyAlignment="1">
      <alignment horizontal="right"/>
    </xf>
    <xf numFmtId="171" fontId="47" fillId="11" borderId="0" xfId="12" applyNumberFormat="1" applyFont="1" applyFill="1" applyAlignment="1">
      <alignment horizontal="right"/>
    </xf>
    <xf numFmtId="166" fontId="48" fillId="11" borderId="0" xfId="5" applyFont="1" applyFill="1" applyAlignment="1"/>
    <xf numFmtId="166" fontId="48" fillId="12" borderId="0" xfId="5" applyFont="1" applyFill="1" applyBorder="1" applyAlignment="1"/>
    <xf numFmtId="166" fontId="24" fillId="11" borderId="0" xfId="5" applyFont="1" applyFill="1" applyAlignment="1"/>
    <xf numFmtId="167" fontId="24" fillId="11" borderId="0" xfId="5" applyNumberFormat="1" applyFont="1" applyFill="1" applyAlignment="1" applyProtection="1">
      <alignment horizontal="center" vertical="top" wrapText="1" readingOrder="1"/>
      <protection locked="0"/>
    </xf>
    <xf numFmtId="167" fontId="24" fillId="11" borderId="0" xfId="5" applyNumberFormat="1" applyFont="1" applyFill="1" applyAlignment="1" applyProtection="1">
      <alignment horizontal="right" vertical="top" wrapText="1" readingOrder="1"/>
      <protection locked="0"/>
    </xf>
    <xf numFmtId="166" fontId="3" fillId="12" borderId="0" xfId="8" applyFont="1" applyFill="1" applyAlignment="1"/>
    <xf numFmtId="166" fontId="49" fillId="12" borderId="0" xfId="8" applyFont="1" applyFill="1" applyAlignment="1"/>
    <xf numFmtId="166" fontId="24" fillId="12" borderId="0" xfId="8" applyFont="1" applyFill="1" applyAlignment="1"/>
    <xf numFmtId="166" fontId="45" fillId="12" borderId="0" xfId="8" applyFont="1" applyFill="1" applyAlignment="1"/>
    <xf numFmtId="166" fontId="46" fillId="12" borderId="0" xfId="8" applyFont="1" applyFill="1" applyAlignment="1"/>
    <xf numFmtId="2" fontId="45" fillId="12" borderId="0" xfId="5" applyNumberFormat="1" applyFont="1" applyFill="1" applyAlignment="1" applyProtection="1">
      <protection locked="0"/>
    </xf>
    <xf numFmtId="167" fontId="24" fillId="12" borderId="0" xfId="5" applyNumberFormat="1" applyFont="1" applyFill="1" applyAlignment="1" applyProtection="1">
      <alignment horizontal="right" vertical="top" wrapText="1" readingOrder="1"/>
      <protection locked="0"/>
    </xf>
    <xf numFmtId="172" fontId="50" fillId="12" borderId="0" xfId="5" applyNumberFormat="1" applyFont="1" applyFill="1" applyAlignment="1" applyProtection="1">
      <protection locked="0"/>
    </xf>
    <xf numFmtId="166" fontId="24" fillId="12" borderId="0" xfId="5" applyFont="1" applyFill="1" applyAlignment="1" applyProtection="1">
      <alignment horizontal="right" vertical="top" wrapText="1" readingOrder="1"/>
      <protection locked="0"/>
    </xf>
    <xf numFmtId="166" fontId="24" fillId="12" borderId="0" xfId="8" applyFont="1" applyFill="1" applyBorder="1" applyAlignment="1"/>
    <xf numFmtId="166" fontId="48" fillId="13" borderId="0" xfId="5" applyFont="1" applyFill="1" applyBorder="1" applyAlignment="1"/>
    <xf numFmtId="172" fontId="45" fillId="12" borderId="0" xfId="5" applyNumberFormat="1" applyFont="1" applyFill="1" applyAlignment="1" applyProtection="1">
      <protection locked="0"/>
    </xf>
    <xf numFmtId="166" fontId="48" fillId="12" borderId="0" xfId="5" applyFont="1" applyFill="1" applyAlignment="1"/>
    <xf numFmtId="1" fontId="45" fillId="12" borderId="0" xfId="5" applyNumberFormat="1" applyFont="1" applyFill="1" applyAlignment="1" applyProtection="1">
      <protection locked="0"/>
    </xf>
    <xf numFmtId="166" fontId="24" fillId="12" borderId="0" xfId="8" applyFont="1" applyFill="1" applyAlignment="1">
      <alignment horizontal="center"/>
    </xf>
    <xf numFmtId="166" fontId="24" fillId="12" borderId="0" xfId="5" applyFont="1" applyFill="1" applyAlignment="1"/>
    <xf numFmtId="166" fontId="51" fillId="12" borderId="0" xfId="5" applyFont="1" applyFill="1" applyAlignment="1"/>
    <xf numFmtId="166" fontId="19" fillId="12" borderId="0" xfId="5" applyFont="1" applyFill="1" applyAlignment="1"/>
    <xf numFmtId="166" fontId="44" fillId="12" borderId="0" xfId="5" applyFont="1" applyFill="1" applyAlignment="1"/>
    <xf numFmtId="173" fontId="0" fillId="0" borderId="0" xfId="0" applyNumberFormat="1"/>
    <xf numFmtId="3" fontId="18" fillId="0" borderId="0" xfId="0" applyNumberFormat="1" applyFont="1"/>
    <xf numFmtId="174" fontId="18" fillId="0" borderId="0" xfId="0" applyNumberFormat="1" applyFont="1"/>
    <xf numFmtId="0" fontId="18" fillId="0" borderId="1" xfId="0" applyFont="1" applyBorder="1" applyAlignment="1">
      <alignment wrapText="1"/>
    </xf>
    <xf numFmtId="0" fontId="18" fillId="0" borderId="1" xfId="0" applyFont="1" applyBorder="1" applyAlignment="1">
      <alignment horizontal="right" wrapText="1"/>
    </xf>
    <xf numFmtId="0" fontId="18" fillId="0" borderId="0" xfId="0" applyFont="1" applyAlignment="1">
      <alignment wrapText="1"/>
    </xf>
    <xf numFmtId="0" fontId="0" fillId="0" borderId="0" xfId="0" applyAlignment="1">
      <alignment wrapText="1"/>
    </xf>
    <xf numFmtId="173" fontId="18" fillId="0" borderId="0" xfId="0" applyNumberFormat="1" applyFont="1"/>
    <xf numFmtId="0" fontId="3" fillId="0" borderId="0" xfId="0" applyFont="1" applyAlignment="1">
      <alignment vertical="center"/>
    </xf>
    <xf numFmtId="3" fontId="0" fillId="0" borderId="0" xfId="0" applyNumberFormat="1"/>
    <xf numFmtId="3" fontId="3" fillId="0" borderId="0" xfId="0" applyNumberFormat="1" applyFont="1" applyAlignment="1">
      <alignment horizontal="right" vertical="center"/>
    </xf>
    <xf numFmtId="0" fontId="3" fillId="0" borderId="0" xfId="0" applyFont="1" applyAlignment="1">
      <alignment horizontal="right" vertical="center"/>
    </xf>
    <xf numFmtId="173" fontId="3" fillId="0" borderId="0" xfId="0" applyNumberFormat="1" applyFont="1" applyAlignment="1">
      <alignment horizontal="right" vertical="center"/>
    </xf>
    <xf numFmtId="0" fontId="4" fillId="5" borderId="0" xfId="2" applyFont="1" applyFill="1" applyBorder="1" applyAlignment="1">
      <alignment horizontal="left"/>
    </xf>
    <xf numFmtId="0" fontId="4" fillId="5" borderId="2" xfId="2" applyFont="1" applyFill="1" applyBorder="1" applyAlignment="1">
      <alignment horizontal="left"/>
    </xf>
    <xf numFmtId="0" fontId="3" fillId="6" borderId="0" xfId="2" applyFont="1" applyFill="1" applyBorder="1" applyAlignment="1">
      <alignment horizontal="left" wrapText="1"/>
    </xf>
    <xf numFmtId="0" fontId="3" fillId="6" borderId="2" xfId="2" applyFont="1" applyFill="1" applyBorder="1" applyAlignment="1">
      <alignment horizontal="left" wrapText="1"/>
    </xf>
    <xf numFmtId="0" fontId="3" fillId="8" borderId="3" xfId="2" applyFont="1" applyFill="1" applyBorder="1" applyAlignment="1">
      <alignment horizontal="left"/>
    </xf>
    <xf numFmtId="0" fontId="3" fillId="8" borderId="0" xfId="2" applyFont="1" applyFill="1" applyBorder="1" applyAlignment="1">
      <alignment horizontal="left"/>
    </xf>
    <xf numFmtId="0" fontId="3" fillId="8" borderId="2" xfId="2" applyFont="1" applyFill="1" applyBorder="1" applyAlignment="1">
      <alignment horizontal="left"/>
    </xf>
    <xf numFmtId="0" fontId="3" fillId="6" borderId="3" xfId="2" applyFont="1" applyFill="1" applyBorder="1" applyAlignment="1">
      <alignment horizontal="left" wrapText="1"/>
    </xf>
    <xf numFmtId="0" fontId="3" fillId="8" borderId="3" xfId="2" applyFont="1" applyFill="1" applyBorder="1" applyAlignment="1">
      <alignment horizontal="left" wrapText="1"/>
    </xf>
    <xf numFmtId="0" fontId="3" fillId="8" borderId="0" xfId="2" applyFont="1" applyFill="1" applyBorder="1" applyAlignment="1">
      <alignment horizontal="left" wrapText="1"/>
    </xf>
    <xf numFmtId="0" fontId="3" fillId="8" borderId="2" xfId="2" applyFont="1" applyFill="1" applyBorder="1" applyAlignment="1">
      <alignment horizontal="left" wrapText="1"/>
    </xf>
    <xf numFmtId="0" fontId="3" fillId="6" borderId="0" xfId="2" applyFont="1" applyFill="1" applyBorder="1" applyAlignment="1">
      <alignment horizontal="right" wrapText="1"/>
    </xf>
    <xf numFmtId="0" fontId="3" fillId="8" borderId="3" xfId="2" applyFont="1" applyFill="1" applyBorder="1" applyAlignment="1">
      <alignment horizontal="left" vertical="top" wrapText="1"/>
    </xf>
    <xf numFmtId="0" fontId="3" fillId="8" borderId="0" xfId="2" applyFont="1" applyFill="1" applyBorder="1" applyAlignment="1">
      <alignment horizontal="left" vertical="top" wrapText="1"/>
    </xf>
    <xf numFmtId="0" fontId="3" fillId="8" borderId="2" xfId="2" applyFont="1" applyFill="1" applyBorder="1" applyAlignment="1">
      <alignment horizontal="left" vertical="top" wrapText="1"/>
    </xf>
    <xf numFmtId="0" fontId="10" fillId="6" borderId="0" xfId="2" applyFont="1" applyFill="1" applyBorder="1" applyAlignment="1">
      <alignment horizontal="left"/>
    </xf>
    <xf numFmtId="0" fontId="10" fillId="6" borderId="2" xfId="2" applyFont="1" applyFill="1" applyBorder="1" applyAlignment="1">
      <alignment horizontal="left"/>
    </xf>
    <xf numFmtId="0" fontId="3" fillId="4" borderId="0" xfId="0" applyFont="1" applyFill="1" applyAlignment="1">
      <alignment horizontal="left" vertical="center" wrapText="1"/>
    </xf>
    <xf numFmtId="0" fontId="10" fillId="6" borderId="0" xfId="2" applyFont="1" applyFill="1" applyBorder="1" applyAlignment="1">
      <alignment horizontal="right" wrapText="1"/>
    </xf>
    <xf numFmtId="0" fontId="3" fillId="6" borderId="2" xfId="2" applyFont="1" applyFill="1" applyBorder="1" applyAlignment="1">
      <alignment horizontal="right" wrapText="1"/>
    </xf>
    <xf numFmtId="166" fontId="39" fillId="11" borderId="0" xfId="10" applyFont="1" applyFill="1" applyAlignment="1">
      <alignment horizontal="left" vertical="top" wrapText="1"/>
    </xf>
    <xf numFmtId="166" fontId="39" fillId="0" borderId="0" xfId="10" applyFont="1" applyFill="1" applyAlignment="1">
      <alignment horizontal="left" vertical="top" wrapText="1"/>
    </xf>
    <xf numFmtId="166" fontId="4" fillId="11" borderId="7" xfId="8" applyFont="1" applyFill="1" applyBorder="1" applyAlignment="1">
      <alignment horizontal="center" wrapText="1"/>
    </xf>
    <xf numFmtId="166" fontId="3" fillId="11" borderId="0" xfId="8" applyFont="1" applyFill="1" applyBorder="1" applyAlignment="1">
      <alignment horizontal="center" wrapText="1"/>
    </xf>
    <xf numFmtId="166" fontId="4" fillId="11" borderId="7" xfId="5" applyFont="1" applyFill="1" applyBorder="1" applyAlignment="1">
      <alignment horizontal="center"/>
    </xf>
    <xf numFmtId="166" fontId="20" fillId="9" borderId="0" xfId="5" applyFont="1" applyFill="1" applyAlignment="1">
      <alignment horizontal="left" vertical="center" wrapText="1"/>
    </xf>
    <xf numFmtId="166" fontId="26" fillId="11" borderId="6" xfId="6" applyNumberFormat="1" applyFont="1" applyFill="1" applyBorder="1" applyAlignment="1">
      <alignment horizontal="left"/>
    </xf>
    <xf numFmtId="166" fontId="4" fillId="11" borderId="7" xfId="8" applyFont="1" applyFill="1" applyBorder="1" applyAlignment="1">
      <alignment horizontal="center"/>
    </xf>
    <xf numFmtId="0" fontId="18" fillId="0" borderId="0" xfId="0" applyFont="1" applyBorder="1" applyAlignment="1">
      <alignment horizontal="right" wrapText="1"/>
    </xf>
    <xf numFmtId="0" fontId="18" fillId="15" borderId="0" xfId="0" applyFont="1" applyFill="1" applyAlignment="1">
      <alignment wrapText="1"/>
    </xf>
    <xf numFmtId="0" fontId="18" fillId="15" borderId="0" xfId="0" applyFont="1" applyFill="1"/>
    <xf numFmtId="0" fontId="0" fillId="15" borderId="0" xfId="0" applyFill="1"/>
    <xf numFmtId="0" fontId="0" fillId="0" borderId="0" xfId="0" applyFont="1"/>
  </cellXfs>
  <cellStyles count="13">
    <cellStyle name="Comma" xfId="1" builtinId="3"/>
    <cellStyle name="Hyperlink" xfId="3" builtinId="8"/>
    <cellStyle name="Hyperlink 2" xfId="6"/>
    <cellStyle name="Normal" xfId="0" builtinId="0"/>
    <cellStyle name="Normal 2" xfId="2"/>
    <cellStyle name="Normal 3 4" xfId="5"/>
    <cellStyle name="Normal 5 2" xfId="7"/>
    <cellStyle name="Normal_TABLE1 0609" xfId="10"/>
    <cellStyle name="Normal_TABLE1 0609 2 2" xfId="9"/>
    <cellStyle name="Normal_TABLE6 0609 3" xfId="8"/>
    <cellStyle name="Percent" xfId="4" builtinId="5"/>
    <cellStyle name="Percent 2 2" xfId="12"/>
    <cellStyle name="Percent 3 2" xf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R\projects\map\homeless\tempkidsmap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kidsmap"/>
      <sheetName val="Sheet1"/>
      <sheetName val="Sheet2"/>
    </sheetNames>
    <sheetDataSet>
      <sheetData sheetId="0"/>
      <sheetData sheetId="1"/>
      <sheetData sheetId="2">
        <row r="5">
          <cell r="B5" t="str">
            <v>Name</v>
          </cell>
          <cell r="C5" t="str">
            <v>Geography1</v>
          </cell>
          <cell r="D5" t="str">
            <v>All ages</v>
          </cell>
          <cell r="E5" t="str">
            <v>u18</v>
          </cell>
        </row>
        <row r="6">
          <cell r="B6" t="str">
            <v>UNITED KINGDOM</v>
          </cell>
          <cell r="C6" t="str">
            <v>Country</v>
          </cell>
          <cell r="D6">
            <v>66040229</v>
          </cell>
          <cell r="E6">
            <v>13961704</v>
          </cell>
        </row>
        <row r="7">
          <cell r="B7" t="str">
            <v>GREAT BRITAIN</v>
          </cell>
          <cell r="C7" t="str">
            <v>Country</v>
          </cell>
          <cell r="D7">
            <v>64169395</v>
          </cell>
          <cell r="E7">
            <v>13525301</v>
          </cell>
        </row>
        <row r="8">
          <cell r="B8" t="str">
            <v>ENGLAND AND WALES</v>
          </cell>
          <cell r="C8" t="str">
            <v>Country</v>
          </cell>
          <cell r="D8">
            <v>58744595</v>
          </cell>
          <cell r="E8">
            <v>12495246</v>
          </cell>
        </row>
        <row r="9">
          <cell r="B9" t="str">
            <v>ENGLAND</v>
          </cell>
          <cell r="C9" t="str">
            <v>Country</v>
          </cell>
          <cell r="D9">
            <v>55619430</v>
          </cell>
          <cell r="E9">
            <v>11866957</v>
          </cell>
        </row>
        <row r="10">
          <cell r="B10" t="str">
            <v>NORTH EAST</v>
          </cell>
          <cell r="C10" t="str">
            <v>Region</v>
          </cell>
          <cell r="D10">
            <v>2644727</v>
          </cell>
          <cell r="E10">
            <v>527411</v>
          </cell>
        </row>
        <row r="11">
          <cell r="B11" t="str">
            <v>County Durham</v>
          </cell>
          <cell r="C11" t="str">
            <v>Unitary Authority</v>
          </cell>
          <cell r="D11">
            <v>523662</v>
          </cell>
          <cell r="E11">
            <v>100540</v>
          </cell>
        </row>
        <row r="12">
          <cell r="B12" t="str">
            <v>Darlington</v>
          </cell>
          <cell r="C12" t="str">
            <v>Unitary Authority</v>
          </cell>
          <cell r="D12">
            <v>106347</v>
          </cell>
          <cell r="E12">
            <v>22476</v>
          </cell>
        </row>
        <row r="13">
          <cell r="B13" t="str">
            <v>Hartlepool</v>
          </cell>
          <cell r="C13" t="str">
            <v>Unitary Authority</v>
          </cell>
          <cell r="D13">
            <v>93019</v>
          </cell>
          <cell r="E13">
            <v>20050</v>
          </cell>
        </row>
        <row r="14">
          <cell r="B14" t="str">
            <v>Middlesbrough</v>
          </cell>
          <cell r="C14" t="str">
            <v>Unitary Authority</v>
          </cell>
          <cell r="D14">
            <v>140639</v>
          </cell>
          <cell r="E14">
            <v>32396</v>
          </cell>
        </row>
        <row r="15">
          <cell r="B15" t="str">
            <v>Northumberland</v>
          </cell>
          <cell r="C15" t="str">
            <v>Unitary Authority</v>
          </cell>
          <cell r="D15">
            <v>319030</v>
          </cell>
          <cell r="E15">
            <v>58926</v>
          </cell>
        </row>
        <row r="16">
          <cell r="B16" t="str">
            <v>Redcar and Cleveland</v>
          </cell>
          <cell r="C16" t="str">
            <v>Unitary Authority</v>
          </cell>
          <cell r="D16">
            <v>136005</v>
          </cell>
          <cell r="E16">
            <v>27519</v>
          </cell>
        </row>
        <row r="17">
          <cell r="B17" t="str">
            <v>Stockton-on-Tees</v>
          </cell>
          <cell r="C17" t="str">
            <v>Unitary Authority</v>
          </cell>
          <cell r="D17">
            <v>196487</v>
          </cell>
          <cell r="E17">
            <v>43250</v>
          </cell>
        </row>
        <row r="18">
          <cell r="B18" t="str">
            <v>Tyne and Wear (Met County)</v>
          </cell>
          <cell r="C18" t="str">
            <v>Metropolitan County</v>
          </cell>
          <cell r="D18">
            <v>1129538</v>
          </cell>
          <cell r="E18">
            <v>222254</v>
          </cell>
        </row>
        <row r="19">
          <cell r="B19" t="str">
            <v>Gateshead</v>
          </cell>
          <cell r="C19" t="str">
            <v>Metropolitan District</v>
          </cell>
          <cell r="D19">
            <v>202419</v>
          </cell>
          <cell r="E19">
            <v>39780</v>
          </cell>
        </row>
        <row r="20">
          <cell r="B20" t="str">
            <v>Newcastle upon Tyne</v>
          </cell>
          <cell r="C20" t="str">
            <v>Metropolitan District</v>
          </cell>
          <cell r="D20">
            <v>295842</v>
          </cell>
          <cell r="E20">
            <v>57544</v>
          </cell>
        </row>
        <row r="21">
          <cell r="B21" t="str">
            <v>North Tyneside</v>
          </cell>
          <cell r="C21" t="str">
            <v>Metropolitan District</v>
          </cell>
          <cell r="D21">
            <v>204473</v>
          </cell>
          <cell r="E21">
            <v>40877</v>
          </cell>
        </row>
        <row r="22">
          <cell r="B22" t="str">
            <v>South Tyneside</v>
          </cell>
          <cell r="C22" t="str">
            <v>Metropolitan District</v>
          </cell>
          <cell r="D22">
            <v>149555</v>
          </cell>
          <cell r="E22">
            <v>29609</v>
          </cell>
        </row>
        <row r="23">
          <cell r="B23" t="str">
            <v>Sunderland</v>
          </cell>
          <cell r="C23" t="str">
            <v>Metropolitan District</v>
          </cell>
          <cell r="D23">
            <v>277249</v>
          </cell>
          <cell r="E23">
            <v>54444</v>
          </cell>
        </row>
        <row r="24">
          <cell r="B24" t="str">
            <v>NORTH WEST</v>
          </cell>
          <cell r="C24" t="str">
            <v>Region</v>
          </cell>
          <cell r="D24">
            <v>7258627</v>
          </cell>
          <cell r="E24">
            <v>1543276</v>
          </cell>
        </row>
        <row r="25">
          <cell r="B25" t="str">
            <v>Blackburn with Darwen</v>
          </cell>
          <cell r="C25" t="str">
            <v>Unitary Authority</v>
          </cell>
          <cell r="D25">
            <v>148772</v>
          </cell>
          <cell r="E25">
            <v>38657</v>
          </cell>
        </row>
        <row r="26">
          <cell r="B26" t="str">
            <v>Blackpool</v>
          </cell>
          <cell r="C26" t="str">
            <v>Unitary Authority</v>
          </cell>
          <cell r="D26">
            <v>139870</v>
          </cell>
          <cell r="E26">
            <v>28760</v>
          </cell>
        </row>
        <row r="27">
          <cell r="B27" t="str">
            <v>Cheshire East</v>
          </cell>
          <cell r="C27" t="str">
            <v>Unitary Authority</v>
          </cell>
          <cell r="D27">
            <v>378846</v>
          </cell>
          <cell r="E27">
            <v>75834</v>
          </cell>
        </row>
        <row r="28">
          <cell r="B28" t="str">
            <v>Cheshire West and Chester</v>
          </cell>
          <cell r="C28" t="str">
            <v>Unitary Authority</v>
          </cell>
          <cell r="D28">
            <v>337986</v>
          </cell>
          <cell r="E28">
            <v>67284</v>
          </cell>
        </row>
        <row r="29">
          <cell r="B29" t="str">
            <v>Halton</v>
          </cell>
          <cell r="C29" t="str">
            <v>Unitary Authority</v>
          </cell>
          <cell r="D29">
            <v>127595</v>
          </cell>
          <cell r="E29">
            <v>28408</v>
          </cell>
        </row>
        <row r="30">
          <cell r="B30" t="str">
            <v>Warrington</v>
          </cell>
          <cell r="C30" t="str">
            <v>Unitary Authority</v>
          </cell>
          <cell r="D30">
            <v>209704</v>
          </cell>
          <cell r="E30">
            <v>44646</v>
          </cell>
        </row>
        <row r="31">
          <cell r="B31" t="str">
            <v>Cumbria</v>
          </cell>
          <cell r="C31" t="str">
            <v>County</v>
          </cell>
          <cell r="D31">
            <v>498375</v>
          </cell>
          <cell r="E31">
            <v>92624</v>
          </cell>
        </row>
        <row r="32">
          <cell r="B32" t="str">
            <v>Allerdale</v>
          </cell>
          <cell r="C32" t="str">
            <v>Non-metropolitan District</v>
          </cell>
          <cell r="D32">
            <v>97213</v>
          </cell>
          <cell r="E32">
            <v>18077</v>
          </cell>
        </row>
        <row r="33">
          <cell r="B33" t="str">
            <v>Barrow-in-Furness</v>
          </cell>
          <cell r="C33" t="str">
            <v>Non-metropolitan District</v>
          </cell>
          <cell r="D33">
            <v>67099</v>
          </cell>
          <cell r="E33">
            <v>13258</v>
          </cell>
        </row>
        <row r="34">
          <cell r="B34" t="str">
            <v>Carlisle</v>
          </cell>
          <cell r="C34" t="str">
            <v>Non-metropolitan District</v>
          </cell>
          <cell r="D34">
            <v>108274</v>
          </cell>
          <cell r="E34">
            <v>21379</v>
          </cell>
        </row>
        <row r="35">
          <cell r="B35" t="str">
            <v>Copeland</v>
          </cell>
          <cell r="C35" t="str">
            <v>Non-metropolitan District</v>
          </cell>
          <cell r="D35">
            <v>68689</v>
          </cell>
          <cell r="E35">
            <v>13024</v>
          </cell>
        </row>
        <row r="36">
          <cell r="B36" t="str">
            <v>Eden</v>
          </cell>
          <cell r="C36" t="str">
            <v>Non-metropolitan District</v>
          </cell>
          <cell r="D36">
            <v>52779</v>
          </cell>
          <cell r="E36">
            <v>9137</v>
          </cell>
        </row>
        <row r="37">
          <cell r="B37" t="str">
            <v>South Lakeland</v>
          </cell>
          <cell r="C37" t="str">
            <v>Non-metropolitan District</v>
          </cell>
          <cell r="D37">
            <v>104321</v>
          </cell>
          <cell r="E37">
            <v>17749</v>
          </cell>
        </row>
        <row r="38">
          <cell r="B38" t="str">
            <v>Greater Manchester (Met County)</v>
          </cell>
          <cell r="C38" t="str">
            <v>Metropolitan County</v>
          </cell>
          <cell r="D38">
            <v>2798799</v>
          </cell>
          <cell r="E38">
            <v>634857</v>
          </cell>
        </row>
        <row r="39">
          <cell r="B39" t="str">
            <v>Bolton</v>
          </cell>
          <cell r="C39" t="str">
            <v>Metropolitan District</v>
          </cell>
          <cell r="D39">
            <v>284813</v>
          </cell>
          <cell r="E39">
            <v>67433</v>
          </cell>
        </row>
        <row r="40">
          <cell r="B40" t="str">
            <v>Bury</v>
          </cell>
          <cell r="C40" t="str">
            <v>Metropolitan District</v>
          </cell>
          <cell r="D40">
            <v>189628</v>
          </cell>
          <cell r="E40">
            <v>43113</v>
          </cell>
        </row>
        <row r="41">
          <cell r="B41" t="str">
            <v>Manchester</v>
          </cell>
          <cell r="C41" t="str">
            <v>Metropolitan District</v>
          </cell>
          <cell r="D41">
            <v>545501</v>
          </cell>
          <cell r="E41">
            <v>121182</v>
          </cell>
        </row>
        <row r="42">
          <cell r="B42" t="str">
            <v>Oldham</v>
          </cell>
          <cell r="C42" t="str">
            <v>Metropolitan District</v>
          </cell>
          <cell r="D42">
            <v>233759</v>
          </cell>
          <cell r="E42">
            <v>59069</v>
          </cell>
        </row>
        <row r="43">
          <cell r="B43" t="str">
            <v>Rochdale</v>
          </cell>
          <cell r="C43" t="str">
            <v>Metropolitan District</v>
          </cell>
          <cell r="D43">
            <v>218459</v>
          </cell>
          <cell r="E43">
            <v>52128</v>
          </cell>
        </row>
        <row r="44">
          <cell r="B44" t="str">
            <v>Salford</v>
          </cell>
          <cell r="C44" t="str">
            <v>Metropolitan District</v>
          </cell>
          <cell r="D44">
            <v>251332</v>
          </cell>
          <cell r="E44">
            <v>55657</v>
          </cell>
        </row>
        <row r="45">
          <cell r="B45" t="str">
            <v>Stockport</v>
          </cell>
          <cell r="C45" t="str">
            <v>Metropolitan District</v>
          </cell>
          <cell r="D45">
            <v>291045</v>
          </cell>
          <cell r="E45">
            <v>62912</v>
          </cell>
        </row>
        <row r="46">
          <cell r="B46" t="str">
            <v>Tameside</v>
          </cell>
          <cell r="C46" t="str">
            <v>Metropolitan District</v>
          </cell>
          <cell r="D46">
            <v>224119</v>
          </cell>
          <cell r="E46">
            <v>49645</v>
          </cell>
        </row>
        <row r="47">
          <cell r="B47" t="str">
            <v>Trafford</v>
          </cell>
          <cell r="C47" t="str">
            <v>Metropolitan District</v>
          </cell>
          <cell r="D47">
            <v>235493</v>
          </cell>
          <cell r="E47">
            <v>55642</v>
          </cell>
        </row>
        <row r="48">
          <cell r="B48" t="str">
            <v>Wigan</v>
          </cell>
          <cell r="C48" t="str">
            <v>Metropolitan District</v>
          </cell>
          <cell r="D48">
            <v>324650</v>
          </cell>
          <cell r="E48">
            <v>68076</v>
          </cell>
        </row>
        <row r="49">
          <cell r="B49" t="str">
            <v>Lancashire</v>
          </cell>
          <cell r="C49" t="str">
            <v>County</v>
          </cell>
          <cell r="D49">
            <v>1201855</v>
          </cell>
          <cell r="E49">
            <v>247856</v>
          </cell>
        </row>
        <row r="50">
          <cell r="B50" t="str">
            <v>Burnley</v>
          </cell>
          <cell r="C50" t="str">
            <v>Non-metropolitan District</v>
          </cell>
          <cell r="D50">
            <v>87705</v>
          </cell>
          <cell r="E50">
            <v>20134</v>
          </cell>
        </row>
        <row r="51">
          <cell r="B51" t="str">
            <v>Chorley</v>
          </cell>
          <cell r="C51" t="str">
            <v>Non-metropolitan District</v>
          </cell>
          <cell r="D51">
            <v>115772</v>
          </cell>
          <cell r="E51">
            <v>23729</v>
          </cell>
        </row>
        <row r="52">
          <cell r="B52" t="str">
            <v>Fylde</v>
          </cell>
          <cell r="C52" t="str">
            <v>Non-metropolitan District</v>
          </cell>
          <cell r="D52">
            <v>78863</v>
          </cell>
          <cell r="E52">
            <v>14041</v>
          </cell>
        </row>
        <row r="53">
          <cell r="B53" t="str">
            <v>Hyndburn</v>
          </cell>
          <cell r="C53" t="str">
            <v>Non-metropolitan District</v>
          </cell>
          <cell r="D53">
            <v>80410</v>
          </cell>
          <cell r="E53">
            <v>18570</v>
          </cell>
        </row>
        <row r="54">
          <cell r="B54" t="str">
            <v>Lancaster</v>
          </cell>
          <cell r="C54" t="str">
            <v>Non-metropolitan District</v>
          </cell>
          <cell r="D54">
            <v>142487</v>
          </cell>
          <cell r="E54">
            <v>27063</v>
          </cell>
        </row>
        <row r="55">
          <cell r="B55" t="str">
            <v>Pendle</v>
          </cell>
          <cell r="C55" t="str">
            <v>Non-metropolitan District</v>
          </cell>
          <cell r="D55">
            <v>90696</v>
          </cell>
          <cell r="E55">
            <v>21224</v>
          </cell>
        </row>
        <row r="56">
          <cell r="B56" t="str">
            <v>Preston</v>
          </cell>
          <cell r="C56" t="str">
            <v>Non-metropolitan District</v>
          </cell>
          <cell r="D56">
            <v>141346</v>
          </cell>
          <cell r="E56">
            <v>31231</v>
          </cell>
        </row>
        <row r="57">
          <cell r="B57" t="str">
            <v>Ribble Valley</v>
          </cell>
          <cell r="C57" t="str">
            <v>Non-metropolitan District</v>
          </cell>
          <cell r="D57">
            <v>59504</v>
          </cell>
          <cell r="E57">
            <v>11848</v>
          </cell>
        </row>
        <row r="58">
          <cell r="B58" t="str">
            <v>Rossendale</v>
          </cell>
          <cell r="C58" t="str">
            <v>Non-metropolitan District</v>
          </cell>
          <cell r="D58">
            <v>70365</v>
          </cell>
          <cell r="E58">
            <v>15410</v>
          </cell>
        </row>
        <row r="59">
          <cell r="B59" t="str">
            <v>South Ribble</v>
          </cell>
          <cell r="C59" t="str">
            <v>Non-metropolitan District</v>
          </cell>
          <cell r="D59">
            <v>110400</v>
          </cell>
          <cell r="E59">
            <v>22688</v>
          </cell>
        </row>
        <row r="60">
          <cell r="B60" t="str">
            <v>West Lancashire</v>
          </cell>
          <cell r="C60" t="str">
            <v>Non-metropolitan District</v>
          </cell>
          <cell r="D60">
            <v>113881</v>
          </cell>
          <cell r="E60">
            <v>22046</v>
          </cell>
        </row>
        <row r="61">
          <cell r="B61" t="str">
            <v>Wyre</v>
          </cell>
          <cell r="C61" t="str">
            <v>Non-metropolitan District</v>
          </cell>
          <cell r="D61">
            <v>110426</v>
          </cell>
          <cell r="E61">
            <v>19872</v>
          </cell>
        </row>
        <row r="62">
          <cell r="B62" t="str">
            <v>Merseyside (Met County)</v>
          </cell>
          <cell r="C62" t="str">
            <v>Metropolitan County</v>
          </cell>
          <cell r="D62">
            <v>1416825</v>
          </cell>
          <cell r="E62">
            <v>284350</v>
          </cell>
        </row>
        <row r="63">
          <cell r="B63" t="str">
            <v>Knowsley</v>
          </cell>
          <cell r="C63" t="str">
            <v>Metropolitan District</v>
          </cell>
          <cell r="D63">
            <v>148560</v>
          </cell>
          <cell r="E63">
            <v>32930</v>
          </cell>
        </row>
        <row r="64">
          <cell r="B64" t="str">
            <v>Liverpool</v>
          </cell>
          <cell r="C64" t="str">
            <v>Metropolitan District</v>
          </cell>
          <cell r="D64">
            <v>491549</v>
          </cell>
          <cell r="E64">
            <v>93556</v>
          </cell>
        </row>
        <row r="65">
          <cell r="B65" t="str">
            <v>Sefton</v>
          </cell>
          <cell r="C65" t="str">
            <v>Metropolitan District</v>
          </cell>
          <cell r="D65">
            <v>274589</v>
          </cell>
          <cell r="E65">
            <v>53514</v>
          </cell>
        </row>
        <row r="66">
          <cell r="B66" t="str">
            <v>St. Helens</v>
          </cell>
          <cell r="C66" t="str">
            <v>Metropolitan District</v>
          </cell>
          <cell r="D66">
            <v>179331</v>
          </cell>
          <cell r="E66">
            <v>36644</v>
          </cell>
        </row>
        <row r="67">
          <cell r="B67" t="str">
            <v>Wirral</v>
          </cell>
          <cell r="C67" t="str">
            <v>Metropolitan District</v>
          </cell>
          <cell r="D67">
            <v>322796</v>
          </cell>
          <cell r="E67">
            <v>67706</v>
          </cell>
        </row>
        <row r="68">
          <cell r="B68" t="str">
            <v>YORKSHIRE AND THE HUMBER</v>
          </cell>
          <cell r="C68" t="str">
            <v>Region</v>
          </cell>
          <cell r="D68">
            <v>5450130</v>
          </cell>
          <cell r="E68">
            <v>1158481</v>
          </cell>
        </row>
        <row r="69">
          <cell r="B69" t="str">
            <v>East Riding of Yorkshire</v>
          </cell>
          <cell r="C69" t="str">
            <v>Unitary Authority</v>
          </cell>
          <cell r="D69">
            <v>338061</v>
          </cell>
          <cell r="E69">
            <v>62638</v>
          </cell>
        </row>
        <row r="70">
          <cell r="B70" t="str">
            <v>Kingston upon Hull, City of</v>
          </cell>
          <cell r="C70" t="str">
            <v>Unitary Authority</v>
          </cell>
          <cell r="D70">
            <v>260673</v>
          </cell>
          <cell r="E70">
            <v>56454</v>
          </cell>
        </row>
        <row r="71">
          <cell r="B71" t="str">
            <v>North East Lincolnshire</v>
          </cell>
          <cell r="C71" t="str">
            <v>Unitary Authority</v>
          </cell>
          <cell r="D71">
            <v>159826</v>
          </cell>
          <cell r="E71">
            <v>34392</v>
          </cell>
        </row>
        <row r="72">
          <cell r="B72" t="str">
            <v>North Lincolnshire</v>
          </cell>
          <cell r="C72" t="str">
            <v>Unitary Authority</v>
          </cell>
          <cell r="D72">
            <v>171294</v>
          </cell>
          <cell r="E72">
            <v>35679</v>
          </cell>
        </row>
        <row r="73">
          <cell r="B73" t="str">
            <v>York</v>
          </cell>
          <cell r="C73" t="str">
            <v>Unitary Authority</v>
          </cell>
          <cell r="D73">
            <v>208163</v>
          </cell>
          <cell r="E73">
            <v>36524</v>
          </cell>
        </row>
        <row r="74">
          <cell r="B74" t="str">
            <v>North Yorkshire</v>
          </cell>
          <cell r="C74" t="str">
            <v>County</v>
          </cell>
          <cell r="D74">
            <v>611633</v>
          </cell>
          <cell r="E74">
            <v>117596</v>
          </cell>
        </row>
        <row r="75">
          <cell r="B75" t="str">
            <v>Craven</v>
          </cell>
          <cell r="C75" t="str">
            <v>Non-metropolitan District</v>
          </cell>
          <cell r="D75">
            <v>56604</v>
          </cell>
          <cell r="E75">
            <v>10323</v>
          </cell>
        </row>
        <row r="76">
          <cell r="B76" t="str">
            <v>Hambleton</v>
          </cell>
          <cell r="C76" t="str">
            <v>Non-metropolitan District</v>
          </cell>
          <cell r="D76">
            <v>90718</v>
          </cell>
          <cell r="E76">
            <v>16698</v>
          </cell>
        </row>
        <row r="77">
          <cell r="B77" t="str">
            <v>Harrogate</v>
          </cell>
          <cell r="C77" t="str">
            <v>Non-metropolitan District</v>
          </cell>
          <cell r="D77">
            <v>160044</v>
          </cell>
          <cell r="E77">
            <v>32921</v>
          </cell>
        </row>
        <row r="78">
          <cell r="B78" t="str">
            <v>Richmondshire</v>
          </cell>
          <cell r="C78" t="str">
            <v>Non-metropolitan District</v>
          </cell>
          <cell r="D78">
            <v>53699</v>
          </cell>
          <cell r="E78">
            <v>10228</v>
          </cell>
        </row>
        <row r="79">
          <cell r="B79" t="str">
            <v>Ryedale</v>
          </cell>
          <cell r="C79" t="str">
            <v>Non-metropolitan District</v>
          </cell>
          <cell r="D79">
            <v>54311</v>
          </cell>
          <cell r="E79">
            <v>9685</v>
          </cell>
        </row>
        <row r="80">
          <cell r="B80" t="str">
            <v>Scarborough</v>
          </cell>
          <cell r="C80" t="str">
            <v>Non-metropolitan District</v>
          </cell>
          <cell r="D80">
            <v>108370</v>
          </cell>
          <cell r="E80">
            <v>19595</v>
          </cell>
        </row>
        <row r="81">
          <cell r="B81" t="str">
            <v>Selby</v>
          </cell>
          <cell r="C81" t="str">
            <v>Non-metropolitan District</v>
          </cell>
          <cell r="D81">
            <v>87887</v>
          </cell>
          <cell r="E81">
            <v>18146</v>
          </cell>
        </row>
        <row r="82">
          <cell r="B82" t="str">
            <v>South Yorkshire (Met County)</v>
          </cell>
          <cell r="C82" t="str">
            <v>Metropolitan County</v>
          </cell>
          <cell r="D82">
            <v>1393445</v>
          </cell>
          <cell r="E82">
            <v>289702</v>
          </cell>
        </row>
        <row r="83">
          <cell r="B83" t="str">
            <v>Barnsley</v>
          </cell>
          <cell r="C83" t="str">
            <v>Metropolitan District</v>
          </cell>
          <cell r="D83">
            <v>243341</v>
          </cell>
          <cell r="E83">
            <v>50185</v>
          </cell>
        </row>
        <row r="84">
          <cell r="B84" t="str">
            <v>Doncaster</v>
          </cell>
          <cell r="C84" t="str">
            <v>Metropolitan District</v>
          </cell>
          <cell r="D84">
            <v>308940</v>
          </cell>
          <cell r="E84">
            <v>65867</v>
          </cell>
        </row>
        <row r="85">
          <cell r="B85" t="str">
            <v>Rotherham</v>
          </cell>
          <cell r="C85" t="str">
            <v>Metropolitan District</v>
          </cell>
          <cell r="D85">
            <v>263375</v>
          </cell>
          <cell r="E85">
            <v>56947</v>
          </cell>
        </row>
        <row r="86">
          <cell r="B86" t="str">
            <v>Sheffield</v>
          </cell>
          <cell r="C86" t="str">
            <v>Metropolitan District</v>
          </cell>
          <cell r="D86">
            <v>577789</v>
          </cell>
          <cell r="E86">
            <v>116703</v>
          </cell>
        </row>
        <row r="87">
          <cell r="B87" t="str">
            <v>West Yorkshire (Met County)</v>
          </cell>
          <cell r="C87" t="str">
            <v>Metropolitan County</v>
          </cell>
          <cell r="D87">
            <v>2307035</v>
          </cell>
          <cell r="E87">
            <v>525496</v>
          </cell>
        </row>
        <row r="88">
          <cell r="B88" t="str">
            <v>Bradford</v>
          </cell>
          <cell r="C88" t="str">
            <v>Metropolitan District</v>
          </cell>
          <cell r="D88">
            <v>534800</v>
          </cell>
          <cell r="E88">
            <v>141606</v>
          </cell>
        </row>
        <row r="89">
          <cell r="B89" t="str">
            <v>Calderdale</v>
          </cell>
          <cell r="C89" t="str">
            <v>Metropolitan District</v>
          </cell>
          <cell r="D89">
            <v>209454</v>
          </cell>
          <cell r="E89">
            <v>46168</v>
          </cell>
        </row>
        <row r="90">
          <cell r="B90" t="str">
            <v>Kirklees</v>
          </cell>
          <cell r="C90" t="str">
            <v>Metropolitan District</v>
          </cell>
          <cell r="D90">
            <v>437145</v>
          </cell>
          <cell r="E90">
            <v>99815</v>
          </cell>
        </row>
        <row r="91">
          <cell r="B91" t="str">
            <v>Leeds</v>
          </cell>
          <cell r="C91" t="str">
            <v>Metropolitan District</v>
          </cell>
          <cell r="D91">
            <v>784846</v>
          </cell>
          <cell r="E91">
            <v>166268</v>
          </cell>
        </row>
        <row r="92">
          <cell r="B92" t="str">
            <v>Wakefield</v>
          </cell>
          <cell r="C92" t="str">
            <v>Metropolitan District</v>
          </cell>
          <cell r="D92">
            <v>340790</v>
          </cell>
          <cell r="E92">
            <v>71639</v>
          </cell>
        </row>
        <row r="93">
          <cell r="B93" t="str">
            <v>EAST MIDLANDS</v>
          </cell>
          <cell r="C93" t="str">
            <v>Region</v>
          </cell>
          <cell r="D93">
            <v>4771666</v>
          </cell>
          <cell r="E93">
            <v>988743</v>
          </cell>
        </row>
        <row r="94">
          <cell r="B94" t="str">
            <v>Derby</v>
          </cell>
          <cell r="C94" t="str">
            <v>Unitary Authority</v>
          </cell>
          <cell r="D94">
            <v>257034</v>
          </cell>
          <cell r="E94">
            <v>59670</v>
          </cell>
        </row>
        <row r="95">
          <cell r="B95" t="str">
            <v>Leicester</v>
          </cell>
          <cell r="C95" t="str">
            <v>Unitary Authority</v>
          </cell>
          <cell r="D95">
            <v>353540</v>
          </cell>
          <cell r="E95">
            <v>83778</v>
          </cell>
        </row>
        <row r="96">
          <cell r="B96" t="str">
            <v>Nottingham</v>
          </cell>
          <cell r="C96" t="str">
            <v>Unitary Authority</v>
          </cell>
          <cell r="D96">
            <v>329209</v>
          </cell>
          <cell r="E96">
            <v>67939</v>
          </cell>
        </row>
        <row r="97">
          <cell r="B97" t="str">
            <v>Rutland</v>
          </cell>
          <cell r="C97" t="str">
            <v>Unitary Authority</v>
          </cell>
          <cell r="D97">
            <v>39474</v>
          </cell>
          <cell r="E97">
            <v>7765</v>
          </cell>
        </row>
        <row r="98">
          <cell r="B98" t="str">
            <v>Derbyshire</v>
          </cell>
          <cell r="C98" t="str">
            <v>County</v>
          </cell>
          <cell r="D98">
            <v>791966</v>
          </cell>
          <cell r="E98">
            <v>153099</v>
          </cell>
        </row>
        <row r="99">
          <cell r="B99" t="str">
            <v>Amber Valley</v>
          </cell>
          <cell r="C99" t="str">
            <v>Non-metropolitan District</v>
          </cell>
          <cell r="D99">
            <v>125898</v>
          </cell>
          <cell r="E99">
            <v>23910</v>
          </cell>
        </row>
        <row r="100">
          <cell r="B100" t="str">
            <v>Bolsover</v>
          </cell>
          <cell r="C100" t="str">
            <v>Non-metropolitan District</v>
          </cell>
          <cell r="D100">
            <v>79098</v>
          </cell>
          <cell r="E100">
            <v>15731</v>
          </cell>
        </row>
        <row r="101">
          <cell r="B101" t="str">
            <v>Chesterfield</v>
          </cell>
          <cell r="C101" t="str">
            <v>Non-metropolitan District</v>
          </cell>
          <cell r="D101">
            <v>104579</v>
          </cell>
          <cell r="E101">
            <v>19810</v>
          </cell>
        </row>
        <row r="102">
          <cell r="B102" t="str">
            <v>Derbyshire Dales</v>
          </cell>
          <cell r="C102" t="str">
            <v>Non-metropolitan District</v>
          </cell>
          <cell r="D102">
            <v>71849</v>
          </cell>
          <cell r="E102">
            <v>12590</v>
          </cell>
        </row>
        <row r="103">
          <cell r="B103" t="str">
            <v>Erewash</v>
          </cell>
          <cell r="C103" t="str">
            <v>Non-metropolitan District</v>
          </cell>
          <cell r="D103">
            <v>115314</v>
          </cell>
          <cell r="E103">
            <v>23069</v>
          </cell>
        </row>
        <row r="104">
          <cell r="B104" t="str">
            <v>High Peak</v>
          </cell>
          <cell r="C104" t="str">
            <v>Non-metropolitan District</v>
          </cell>
          <cell r="D104">
            <v>92063</v>
          </cell>
          <cell r="E104">
            <v>17665</v>
          </cell>
        </row>
        <row r="105">
          <cell r="B105" t="str">
            <v>North East Derbyshire</v>
          </cell>
          <cell r="C105" t="str">
            <v>Non-metropolitan District</v>
          </cell>
          <cell r="D105">
            <v>100780</v>
          </cell>
          <cell r="E105">
            <v>18463</v>
          </cell>
        </row>
        <row r="106">
          <cell r="B106" t="str">
            <v>South Derbyshire</v>
          </cell>
          <cell r="C106" t="str">
            <v>Non-metropolitan District</v>
          </cell>
          <cell r="D106">
            <v>102385</v>
          </cell>
          <cell r="E106">
            <v>21861</v>
          </cell>
        </row>
        <row r="107">
          <cell r="B107" t="str">
            <v>Leicestershire</v>
          </cell>
          <cell r="C107" t="str">
            <v>County</v>
          </cell>
          <cell r="D107">
            <v>690212</v>
          </cell>
          <cell r="E107">
            <v>138410</v>
          </cell>
        </row>
        <row r="108">
          <cell r="B108" t="str">
            <v>Blaby</v>
          </cell>
          <cell r="C108" t="str">
            <v>Non-metropolitan District</v>
          </cell>
          <cell r="D108">
            <v>98977</v>
          </cell>
          <cell r="E108">
            <v>20816</v>
          </cell>
        </row>
        <row r="109">
          <cell r="B109" t="str">
            <v>Charnwood</v>
          </cell>
          <cell r="C109" t="str">
            <v>Non-metropolitan District</v>
          </cell>
          <cell r="D109">
            <v>180387</v>
          </cell>
          <cell r="E109">
            <v>34395</v>
          </cell>
        </row>
        <row r="110">
          <cell r="B110" t="str">
            <v>Harborough</v>
          </cell>
          <cell r="C110" t="str">
            <v>Non-metropolitan District</v>
          </cell>
          <cell r="D110">
            <v>91461</v>
          </cell>
          <cell r="E110">
            <v>19083</v>
          </cell>
        </row>
        <row r="111">
          <cell r="B111" t="str">
            <v>Hinckley and Bosworth</v>
          </cell>
          <cell r="C111" t="str">
            <v>Non-metropolitan District</v>
          </cell>
          <cell r="D111">
            <v>111370</v>
          </cell>
          <cell r="E111">
            <v>22152</v>
          </cell>
        </row>
        <row r="112">
          <cell r="B112" t="str">
            <v>Melton</v>
          </cell>
          <cell r="C112" t="str">
            <v>Non-metropolitan District</v>
          </cell>
          <cell r="D112">
            <v>50873</v>
          </cell>
          <cell r="E112">
            <v>10080</v>
          </cell>
        </row>
        <row r="113">
          <cell r="B113" t="str">
            <v>North West Leicestershire</v>
          </cell>
          <cell r="C113" t="str">
            <v>Non-metropolitan District</v>
          </cell>
          <cell r="D113">
            <v>100109</v>
          </cell>
          <cell r="E113">
            <v>20490</v>
          </cell>
        </row>
        <row r="114">
          <cell r="B114" t="str">
            <v>Oadby and Wigston</v>
          </cell>
          <cell r="C114" t="str">
            <v>Non-metropolitan District</v>
          </cell>
          <cell r="D114">
            <v>57035</v>
          </cell>
          <cell r="E114">
            <v>11394</v>
          </cell>
        </row>
        <row r="115">
          <cell r="B115" t="str">
            <v>Lincolnshire</v>
          </cell>
          <cell r="C115" t="str">
            <v>County</v>
          </cell>
          <cell r="D115">
            <v>751171</v>
          </cell>
          <cell r="E115">
            <v>144653</v>
          </cell>
        </row>
        <row r="116">
          <cell r="B116" t="str">
            <v>Boston</v>
          </cell>
          <cell r="C116" t="str">
            <v>Non-metropolitan District</v>
          </cell>
          <cell r="D116">
            <v>68488</v>
          </cell>
          <cell r="E116">
            <v>14287</v>
          </cell>
        </row>
        <row r="117">
          <cell r="B117" t="str">
            <v>East Lindsey</v>
          </cell>
          <cell r="C117" t="str">
            <v>Non-metropolitan District</v>
          </cell>
          <cell r="D117">
            <v>139718</v>
          </cell>
          <cell r="E117">
            <v>23990</v>
          </cell>
        </row>
        <row r="118">
          <cell r="B118" t="str">
            <v>Lincoln</v>
          </cell>
          <cell r="C118" t="str">
            <v>Non-metropolitan District</v>
          </cell>
          <cell r="D118">
            <v>98438</v>
          </cell>
          <cell r="E118">
            <v>18197</v>
          </cell>
        </row>
        <row r="119">
          <cell r="B119" t="str">
            <v>North Kesteven</v>
          </cell>
          <cell r="C119" t="str">
            <v>Non-metropolitan District</v>
          </cell>
          <cell r="D119">
            <v>115230</v>
          </cell>
          <cell r="E119">
            <v>22745</v>
          </cell>
        </row>
        <row r="120">
          <cell r="B120" t="str">
            <v>South Holland</v>
          </cell>
          <cell r="C120" t="str">
            <v>Non-metropolitan District</v>
          </cell>
          <cell r="D120">
            <v>93295</v>
          </cell>
          <cell r="E120">
            <v>17937</v>
          </cell>
        </row>
        <row r="121">
          <cell r="B121" t="str">
            <v>South Kesteven</v>
          </cell>
          <cell r="C121" t="str">
            <v>Non-metropolitan District</v>
          </cell>
          <cell r="D121">
            <v>141662</v>
          </cell>
          <cell r="E121">
            <v>29210</v>
          </cell>
        </row>
        <row r="122">
          <cell r="B122" t="str">
            <v>West Lindsey</v>
          </cell>
          <cell r="C122" t="str">
            <v>Non-metropolitan District</v>
          </cell>
          <cell r="D122">
            <v>94340</v>
          </cell>
          <cell r="E122">
            <v>18287</v>
          </cell>
        </row>
        <row r="123">
          <cell r="B123" t="str">
            <v>Northamptonshire</v>
          </cell>
          <cell r="C123" t="str">
            <v>County</v>
          </cell>
          <cell r="D123">
            <v>741209</v>
          </cell>
          <cell r="E123">
            <v>167948</v>
          </cell>
        </row>
        <row r="124">
          <cell r="B124" t="str">
            <v>Corby</v>
          </cell>
          <cell r="C124" t="str">
            <v>Non-metropolitan District</v>
          </cell>
          <cell r="D124">
            <v>69540</v>
          </cell>
          <cell r="E124">
            <v>16925</v>
          </cell>
        </row>
        <row r="125">
          <cell r="B125" t="str">
            <v>Daventry</v>
          </cell>
          <cell r="C125" t="str">
            <v>Non-metropolitan District</v>
          </cell>
          <cell r="D125">
            <v>82638</v>
          </cell>
          <cell r="E125">
            <v>17086</v>
          </cell>
        </row>
        <row r="126">
          <cell r="B126" t="str">
            <v>East Northamptonshire</v>
          </cell>
          <cell r="C126" t="str">
            <v>Non-metropolitan District</v>
          </cell>
          <cell r="D126">
            <v>93135</v>
          </cell>
          <cell r="E126">
            <v>20070</v>
          </cell>
        </row>
        <row r="127">
          <cell r="B127" t="str">
            <v>Kettering</v>
          </cell>
          <cell r="C127" t="str">
            <v>Non-metropolitan District</v>
          </cell>
          <cell r="D127">
            <v>100252</v>
          </cell>
          <cell r="E127">
            <v>22854</v>
          </cell>
        </row>
        <row r="128">
          <cell r="B128" t="str">
            <v>Northampton</v>
          </cell>
          <cell r="C128" t="str">
            <v>Non-metropolitan District</v>
          </cell>
          <cell r="D128">
            <v>225656</v>
          </cell>
          <cell r="E128">
            <v>53253</v>
          </cell>
        </row>
        <row r="129">
          <cell r="B129" t="str">
            <v>South Northamptonshire</v>
          </cell>
          <cell r="C129" t="str">
            <v>Non-metropolitan District</v>
          </cell>
          <cell r="D129">
            <v>91074</v>
          </cell>
          <cell r="E129">
            <v>19577</v>
          </cell>
        </row>
        <row r="130">
          <cell r="B130" t="str">
            <v>Wellingborough</v>
          </cell>
          <cell r="C130" t="str">
            <v>Non-metropolitan District</v>
          </cell>
          <cell r="D130">
            <v>78914</v>
          </cell>
          <cell r="E130">
            <v>18183</v>
          </cell>
        </row>
        <row r="131">
          <cell r="B131" t="str">
            <v>Nottinghamshire</v>
          </cell>
          <cell r="C131" t="str">
            <v>County</v>
          </cell>
          <cell r="D131">
            <v>817851</v>
          </cell>
          <cell r="E131">
            <v>165481</v>
          </cell>
        </row>
        <row r="132">
          <cell r="B132" t="str">
            <v>Ashfield</v>
          </cell>
          <cell r="C132" t="str">
            <v>Non-metropolitan District</v>
          </cell>
          <cell r="D132">
            <v>126164</v>
          </cell>
          <cell r="E132">
            <v>26574</v>
          </cell>
        </row>
        <row r="133">
          <cell r="B133" t="str">
            <v>Bassetlaw</v>
          </cell>
          <cell r="C133" t="str">
            <v>Non-metropolitan District</v>
          </cell>
          <cell r="D133">
            <v>116304</v>
          </cell>
          <cell r="E133">
            <v>23155</v>
          </cell>
        </row>
        <row r="134">
          <cell r="B134" t="str">
            <v>Broxtowe</v>
          </cell>
          <cell r="C134" t="str">
            <v>Non-metropolitan District</v>
          </cell>
          <cell r="D134">
            <v>112718</v>
          </cell>
          <cell r="E134">
            <v>21520</v>
          </cell>
        </row>
        <row r="135">
          <cell r="B135" t="str">
            <v>Gedling</v>
          </cell>
          <cell r="C135" t="str">
            <v>Non-metropolitan District</v>
          </cell>
          <cell r="D135">
            <v>117128</v>
          </cell>
          <cell r="E135">
            <v>23553</v>
          </cell>
        </row>
        <row r="136">
          <cell r="B136" t="str">
            <v>Mansfield</v>
          </cell>
          <cell r="C136" t="str">
            <v>Non-metropolitan District</v>
          </cell>
          <cell r="D136">
            <v>108576</v>
          </cell>
          <cell r="E136">
            <v>22429</v>
          </cell>
        </row>
        <row r="137">
          <cell r="B137" t="str">
            <v>Newark and Sherwood</v>
          </cell>
          <cell r="C137" t="str">
            <v>Non-metropolitan District</v>
          </cell>
          <cell r="D137">
            <v>120965</v>
          </cell>
          <cell r="E137">
            <v>24278</v>
          </cell>
        </row>
        <row r="138">
          <cell r="B138" t="str">
            <v>Rushcliffe</v>
          </cell>
          <cell r="C138" t="str">
            <v>Non-metropolitan District</v>
          </cell>
          <cell r="D138">
            <v>115996</v>
          </cell>
          <cell r="E138">
            <v>23972</v>
          </cell>
        </row>
        <row r="139">
          <cell r="B139" t="str">
            <v>WEST MIDLANDS</v>
          </cell>
          <cell r="C139" t="str">
            <v>Region</v>
          </cell>
          <cell r="D139">
            <v>5860706</v>
          </cell>
          <cell r="E139">
            <v>1282904</v>
          </cell>
        </row>
        <row r="140">
          <cell r="B140" t="str">
            <v>Herefordshire, County of</v>
          </cell>
          <cell r="C140" t="str">
            <v>Unitary Authority</v>
          </cell>
          <cell r="D140">
            <v>191041</v>
          </cell>
          <cell r="E140">
            <v>35933</v>
          </cell>
        </row>
        <row r="141">
          <cell r="B141" t="str">
            <v>Shropshire</v>
          </cell>
          <cell r="C141" t="str">
            <v>Unitary Authority</v>
          </cell>
          <cell r="D141">
            <v>317459</v>
          </cell>
          <cell r="E141">
            <v>59691</v>
          </cell>
        </row>
        <row r="142">
          <cell r="B142" t="str">
            <v>Stoke-on-Trent</v>
          </cell>
          <cell r="C142" t="str">
            <v>Unitary Authority</v>
          </cell>
          <cell r="D142">
            <v>255378</v>
          </cell>
          <cell r="E142">
            <v>57271</v>
          </cell>
        </row>
        <row r="143">
          <cell r="B143" t="str">
            <v>Telford and Wrekin</v>
          </cell>
          <cell r="C143" t="str">
            <v>Unitary Authority</v>
          </cell>
          <cell r="D143">
            <v>175768</v>
          </cell>
          <cell r="E143">
            <v>40141</v>
          </cell>
        </row>
        <row r="144">
          <cell r="B144" t="str">
            <v>Staffordshire</v>
          </cell>
          <cell r="C144" t="str">
            <v>County</v>
          </cell>
          <cell r="D144">
            <v>870825</v>
          </cell>
          <cell r="E144">
            <v>168935</v>
          </cell>
        </row>
        <row r="145">
          <cell r="B145" t="str">
            <v>Cannock Chase</v>
          </cell>
          <cell r="C145" t="str">
            <v>Non-metropolitan District</v>
          </cell>
          <cell r="D145">
            <v>99126</v>
          </cell>
          <cell r="E145">
            <v>19922</v>
          </cell>
        </row>
        <row r="146">
          <cell r="B146" t="str">
            <v>East Staffordshire</v>
          </cell>
          <cell r="C146" t="str">
            <v>Non-metropolitan District</v>
          </cell>
          <cell r="D146">
            <v>117552</v>
          </cell>
          <cell r="E146">
            <v>25511</v>
          </cell>
        </row>
        <row r="147">
          <cell r="B147" t="str">
            <v>Lichfield</v>
          </cell>
          <cell r="C147" t="str">
            <v>Non-metropolitan District</v>
          </cell>
          <cell r="D147">
            <v>103507</v>
          </cell>
          <cell r="E147">
            <v>19794</v>
          </cell>
        </row>
        <row r="148">
          <cell r="B148" t="str">
            <v>Newcastle-under-Lyme</v>
          </cell>
          <cell r="C148" t="str">
            <v>Non-metropolitan District</v>
          </cell>
          <cell r="D148">
            <v>128963</v>
          </cell>
          <cell r="E148">
            <v>23691</v>
          </cell>
        </row>
        <row r="149">
          <cell r="B149" t="str">
            <v>South Staffordshire</v>
          </cell>
          <cell r="C149" t="str">
            <v>Non-metropolitan District</v>
          </cell>
          <cell r="D149">
            <v>111890</v>
          </cell>
          <cell r="E149">
            <v>19668</v>
          </cell>
        </row>
        <row r="150">
          <cell r="B150" t="str">
            <v>Stafford</v>
          </cell>
          <cell r="C150" t="str">
            <v>Non-metropolitan District</v>
          </cell>
          <cell r="D150">
            <v>134764</v>
          </cell>
          <cell r="E150">
            <v>25613</v>
          </cell>
        </row>
        <row r="151">
          <cell r="B151" t="str">
            <v>Staffordshire Moorlands</v>
          </cell>
          <cell r="C151" t="str">
            <v>Non-metropolitan District</v>
          </cell>
          <cell r="D151">
            <v>98496</v>
          </cell>
          <cell r="E151">
            <v>18115</v>
          </cell>
        </row>
        <row r="152">
          <cell r="B152" t="str">
            <v>Tamworth</v>
          </cell>
          <cell r="C152" t="str">
            <v>Non-metropolitan District</v>
          </cell>
          <cell r="D152">
            <v>76527</v>
          </cell>
          <cell r="E152">
            <v>16621</v>
          </cell>
        </row>
        <row r="153">
          <cell r="B153" t="str">
            <v>Warwickshire</v>
          </cell>
          <cell r="C153" t="str">
            <v>County</v>
          </cell>
          <cell r="D153">
            <v>564562</v>
          </cell>
          <cell r="E153">
            <v>114422</v>
          </cell>
        </row>
        <row r="154">
          <cell r="B154" t="str">
            <v>North Warwickshire</v>
          </cell>
          <cell r="C154" t="str">
            <v>Non-metropolitan District</v>
          </cell>
          <cell r="D154">
            <v>64069</v>
          </cell>
          <cell r="E154">
            <v>12451</v>
          </cell>
        </row>
        <row r="155">
          <cell r="B155" t="str">
            <v>Nuneaton and Bedworth</v>
          </cell>
          <cell r="C155" t="str">
            <v>Non-metropolitan District</v>
          </cell>
          <cell r="D155">
            <v>128659</v>
          </cell>
          <cell r="E155">
            <v>27751</v>
          </cell>
        </row>
        <row r="156">
          <cell r="B156" t="str">
            <v>Rugby</v>
          </cell>
          <cell r="C156" t="str">
            <v>Non-metropolitan District</v>
          </cell>
          <cell r="D156">
            <v>106350</v>
          </cell>
          <cell r="E156">
            <v>23725</v>
          </cell>
        </row>
        <row r="157">
          <cell r="B157" t="str">
            <v>Stratford-on-Avon</v>
          </cell>
          <cell r="C157" t="str">
            <v>Non-metropolitan District</v>
          </cell>
          <cell r="D157">
            <v>125202</v>
          </cell>
          <cell r="E157">
            <v>23523</v>
          </cell>
        </row>
        <row r="158">
          <cell r="B158" t="str">
            <v>Warwick</v>
          </cell>
          <cell r="C158" t="str">
            <v>Non-metropolitan District</v>
          </cell>
          <cell r="D158">
            <v>140282</v>
          </cell>
          <cell r="E158">
            <v>26972</v>
          </cell>
        </row>
        <row r="159">
          <cell r="B159" t="str">
            <v>West Midlands (Met County)</v>
          </cell>
          <cell r="C159" t="str">
            <v>Metropolitan County</v>
          </cell>
          <cell r="D159">
            <v>2897303</v>
          </cell>
          <cell r="E159">
            <v>689573</v>
          </cell>
        </row>
        <row r="160">
          <cell r="B160" t="str">
            <v>Birmingham</v>
          </cell>
          <cell r="C160" t="str">
            <v>Metropolitan District</v>
          </cell>
          <cell r="D160">
            <v>1137123</v>
          </cell>
          <cell r="E160">
            <v>288082</v>
          </cell>
        </row>
        <row r="161">
          <cell r="B161" t="str">
            <v>Coventry</v>
          </cell>
          <cell r="C161" t="str">
            <v>Metropolitan District</v>
          </cell>
          <cell r="D161">
            <v>360149</v>
          </cell>
          <cell r="E161">
            <v>77584</v>
          </cell>
        </row>
        <row r="162">
          <cell r="B162" t="str">
            <v>Dudley</v>
          </cell>
          <cell r="C162" t="str">
            <v>Metropolitan District</v>
          </cell>
          <cell r="D162">
            <v>319419</v>
          </cell>
          <cell r="E162">
            <v>68811</v>
          </cell>
        </row>
        <row r="163">
          <cell r="B163" t="str">
            <v>Sandwell</v>
          </cell>
          <cell r="C163" t="str">
            <v>Metropolitan District</v>
          </cell>
          <cell r="D163">
            <v>325460</v>
          </cell>
          <cell r="E163">
            <v>81080</v>
          </cell>
        </row>
        <row r="164">
          <cell r="B164" t="str">
            <v>Solihull</v>
          </cell>
          <cell r="C164" t="str">
            <v>Metropolitan District</v>
          </cell>
          <cell r="D164">
            <v>213933</v>
          </cell>
          <cell r="E164">
            <v>46714</v>
          </cell>
        </row>
        <row r="165">
          <cell r="B165" t="str">
            <v>Walsall</v>
          </cell>
          <cell r="C165" t="str">
            <v>Metropolitan District</v>
          </cell>
          <cell r="D165">
            <v>281293</v>
          </cell>
          <cell r="E165">
            <v>67211</v>
          </cell>
        </row>
        <row r="166">
          <cell r="B166" t="str">
            <v>Wolverhampton</v>
          </cell>
          <cell r="C166" t="str">
            <v>Metropolitan District</v>
          </cell>
          <cell r="D166">
            <v>259926</v>
          </cell>
          <cell r="E166">
            <v>60091</v>
          </cell>
        </row>
        <row r="167">
          <cell r="B167" t="str">
            <v>Worcestershire</v>
          </cell>
          <cell r="C167" t="str">
            <v>County</v>
          </cell>
          <cell r="D167">
            <v>588370</v>
          </cell>
          <cell r="E167">
            <v>116938</v>
          </cell>
        </row>
        <row r="168">
          <cell r="B168" t="str">
            <v>Bromsgrove</v>
          </cell>
          <cell r="C168" t="str">
            <v>Non-metropolitan District</v>
          </cell>
          <cell r="D168">
            <v>97594</v>
          </cell>
          <cell r="E168">
            <v>19517</v>
          </cell>
        </row>
        <row r="169">
          <cell r="B169" t="str">
            <v>Malvern Hills</v>
          </cell>
          <cell r="C169" t="str">
            <v>Non-metropolitan District</v>
          </cell>
          <cell r="D169">
            <v>77165</v>
          </cell>
          <cell r="E169">
            <v>14091</v>
          </cell>
        </row>
        <row r="170">
          <cell r="B170" t="str">
            <v>Redditch</v>
          </cell>
          <cell r="C170" t="str">
            <v>Non-metropolitan District</v>
          </cell>
          <cell r="D170">
            <v>85204</v>
          </cell>
          <cell r="E170">
            <v>18915</v>
          </cell>
        </row>
        <row r="171">
          <cell r="B171" t="str">
            <v>Worcester</v>
          </cell>
          <cell r="C171" t="str">
            <v>Non-metropolitan District</v>
          </cell>
          <cell r="D171">
            <v>102314</v>
          </cell>
          <cell r="E171">
            <v>20995</v>
          </cell>
        </row>
        <row r="172">
          <cell r="B172" t="str">
            <v>Wychavon</v>
          </cell>
          <cell r="C172" t="str">
            <v>Non-metropolitan District</v>
          </cell>
          <cell r="D172">
            <v>125378</v>
          </cell>
          <cell r="E172">
            <v>24009</v>
          </cell>
        </row>
        <row r="173">
          <cell r="B173" t="str">
            <v>Wyre Forest</v>
          </cell>
          <cell r="C173" t="str">
            <v>Non-metropolitan District</v>
          </cell>
          <cell r="D173">
            <v>100715</v>
          </cell>
          <cell r="E173">
            <v>19411</v>
          </cell>
        </row>
        <row r="174">
          <cell r="B174" t="str">
            <v>EAST</v>
          </cell>
          <cell r="C174" t="str">
            <v>Region</v>
          </cell>
          <cell r="D174">
            <v>6168432</v>
          </cell>
          <cell r="E174">
            <v>1324441</v>
          </cell>
        </row>
        <row r="175">
          <cell r="B175" t="str">
            <v>Bedford</v>
          </cell>
          <cell r="C175" t="str">
            <v>Unitary Authority</v>
          </cell>
          <cell r="D175">
            <v>169912</v>
          </cell>
          <cell r="E175">
            <v>39224</v>
          </cell>
        </row>
        <row r="176">
          <cell r="B176" t="str">
            <v>Central Bedfordshire</v>
          </cell>
          <cell r="C176" t="str">
            <v>Unitary Authority</v>
          </cell>
          <cell r="D176">
            <v>280030</v>
          </cell>
          <cell r="E176">
            <v>61449</v>
          </cell>
        </row>
        <row r="177">
          <cell r="B177" t="str">
            <v>Luton</v>
          </cell>
          <cell r="C177" t="str">
            <v>Unitary Authority</v>
          </cell>
          <cell r="D177">
            <v>214658</v>
          </cell>
          <cell r="E177">
            <v>57043</v>
          </cell>
        </row>
        <row r="178">
          <cell r="B178" t="str">
            <v>Peterborough</v>
          </cell>
          <cell r="C178" t="str">
            <v>Unitary Authority</v>
          </cell>
          <cell r="D178">
            <v>198914</v>
          </cell>
          <cell r="E178">
            <v>50009</v>
          </cell>
        </row>
        <row r="179">
          <cell r="B179" t="str">
            <v>Southend-on-Sea</v>
          </cell>
          <cell r="C179" t="str">
            <v>Unitary Authority</v>
          </cell>
          <cell r="D179">
            <v>181808</v>
          </cell>
          <cell r="E179">
            <v>39115</v>
          </cell>
        </row>
        <row r="180">
          <cell r="B180" t="str">
            <v>Thurrock</v>
          </cell>
          <cell r="C180" t="str">
            <v>Unitary Authority</v>
          </cell>
          <cell r="D180">
            <v>170394</v>
          </cell>
          <cell r="E180">
            <v>42824</v>
          </cell>
        </row>
        <row r="181">
          <cell r="B181" t="str">
            <v>Cambridgeshire</v>
          </cell>
          <cell r="C181" t="str">
            <v>County</v>
          </cell>
          <cell r="D181">
            <v>648237</v>
          </cell>
          <cell r="E181">
            <v>134525</v>
          </cell>
        </row>
        <row r="182">
          <cell r="B182" t="str">
            <v>Cambridge</v>
          </cell>
          <cell r="C182" t="str">
            <v>Non-metropolitan District</v>
          </cell>
          <cell r="D182">
            <v>124919</v>
          </cell>
          <cell r="E182">
            <v>23092</v>
          </cell>
        </row>
        <row r="183">
          <cell r="B183" t="str">
            <v>East Cambridgeshire</v>
          </cell>
          <cell r="C183" t="str">
            <v>Non-metropolitan District</v>
          </cell>
          <cell r="D183">
            <v>88858</v>
          </cell>
          <cell r="E183">
            <v>19631</v>
          </cell>
        </row>
        <row r="184">
          <cell r="B184" t="str">
            <v>Fenland</v>
          </cell>
          <cell r="C184" t="str">
            <v>Non-metropolitan District</v>
          </cell>
          <cell r="D184">
            <v>100776</v>
          </cell>
          <cell r="E184">
            <v>20099</v>
          </cell>
        </row>
        <row r="185">
          <cell r="B185" t="str">
            <v>Huntingdonshire</v>
          </cell>
          <cell r="C185" t="str">
            <v>Non-metropolitan District</v>
          </cell>
          <cell r="D185">
            <v>176979</v>
          </cell>
          <cell r="E185">
            <v>36585</v>
          </cell>
        </row>
        <row r="186">
          <cell r="B186" t="str">
            <v>South Cambridgeshire</v>
          </cell>
          <cell r="C186" t="str">
            <v>Non-metropolitan District</v>
          </cell>
          <cell r="D186">
            <v>156705</v>
          </cell>
          <cell r="E186">
            <v>35118</v>
          </cell>
        </row>
        <row r="187">
          <cell r="B187" t="str">
            <v>Essex</v>
          </cell>
          <cell r="C187" t="str">
            <v>County</v>
          </cell>
          <cell r="D187">
            <v>1468177</v>
          </cell>
          <cell r="E187">
            <v>308028</v>
          </cell>
        </row>
        <row r="188">
          <cell r="B188" t="str">
            <v>Basildon</v>
          </cell>
          <cell r="C188" t="str">
            <v>Non-metropolitan District</v>
          </cell>
          <cell r="D188">
            <v>184479</v>
          </cell>
          <cell r="E188">
            <v>42349</v>
          </cell>
        </row>
        <row r="189">
          <cell r="B189" t="str">
            <v>Braintree</v>
          </cell>
          <cell r="C189" t="str">
            <v>Non-metropolitan District</v>
          </cell>
          <cell r="D189">
            <v>151677</v>
          </cell>
          <cell r="E189">
            <v>32514</v>
          </cell>
        </row>
        <row r="190">
          <cell r="B190" t="str">
            <v>Brentwood</v>
          </cell>
          <cell r="C190" t="str">
            <v>Non-metropolitan District</v>
          </cell>
          <cell r="D190">
            <v>76575</v>
          </cell>
          <cell r="E190">
            <v>15935</v>
          </cell>
        </row>
        <row r="191">
          <cell r="B191" t="str">
            <v>Castle Point</v>
          </cell>
          <cell r="C191" t="str">
            <v>Non-metropolitan District</v>
          </cell>
          <cell r="D191">
            <v>89814</v>
          </cell>
          <cell r="E191">
            <v>17010</v>
          </cell>
        </row>
        <row r="192">
          <cell r="B192" t="str">
            <v>Chelmsford</v>
          </cell>
          <cell r="C192" t="str">
            <v>Non-metropolitan District</v>
          </cell>
          <cell r="D192">
            <v>176194</v>
          </cell>
          <cell r="E192">
            <v>37482</v>
          </cell>
        </row>
        <row r="193">
          <cell r="B193" t="str">
            <v>Colchester</v>
          </cell>
          <cell r="C193" t="str">
            <v>Non-metropolitan District</v>
          </cell>
          <cell r="D193">
            <v>190098</v>
          </cell>
          <cell r="E193">
            <v>39521</v>
          </cell>
        </row>
        <row r="194">
          <cell r="B194" t="str">
            <v>Epping Forest</v>
          </cell>
          <cell r="C194" t="str">
            <v>Non-metropolitan District</v>
          </cell>
          <cell r="D194">
            <v>130576</v>
          </cell>
          <cell r="E194">
            <v>27377</v>
          </cell>
        </row>
        <row r="195">
          <cell r="B195" t="str">
            <v>Harlow</v>
          </cell>
          <cell r="C195" t="str">
            <v>Non-metropolitan District</v>
          </cell>
          <cell r="D195">
            <v>86191</v>
          </cell>
          <cell r="E195">
            <v>20950</v>
          </cell>
        </row>
        <row r="196">
          <cell r="B196" t="str">
            <v>Maldon</v>
          </cell>
          <cell r="C196" t="str">
            <v>Non-metropolitan District</v>
          </cell>
          <cell r="D196">
            <v>63975</v>
          </cell>
          <cell r="E196">
            <v>11915</v>
          </cell>
        </row>
        <row r="197">
          <cell r="B197" t="str">
            <v>Rochford</v>
          </cell>
          <cell r="C197" t="str">
            <v>Non-metropolitan District</v>
          </cell>
          <cell r="D197">
            <v>86209</v>
          </cell>
          <cell r="E197">
            <v>16702</v>
          </cell>
        </row>
        <row r="198">
          <cell r="B198" t="str">
            <v>Tendring</v>
          </cell>
          <cell r="C198" t="str">
            <v>Non-metropolitan District</v>
          </cell>
          <cell r="D198">
            <v>144705</v>
          </cell>
          <cell r="E198">
            <v>26612</v>
          </cell>
        </row>
        <row r="199">
          <cell r="B199" t="str">
            <v>Uttlesford</v>
          </cell>
          <cell r="C199" t="str">
            <v>Non-metropolitan District</v>
          </cell>
          <cell r="D199">
            <v>87684</v>
          </cell>
          <cell r="E199">
            <v>19661</v>
          </cell>
        </row>
        <row r="200">
          <cell r="B200" t="str">
            <v>Hertfordshire</v>
          </cell>
          <cell r="C200" t="str">
            <v>County</v>
          </cell>
          <cell r="D200">
            <v>1180934</v>
          </cell>
          <cell r="E200">
            <v>269296</v>
          </cell>
        </row>
        <row r="201">
          <cell r="B201" t="str">
            <v>Broxbourne</v>
          </cell>
          <cell r="C201" t="str">
            <v>Non-metropolitan District</v>
          </cell>
          <cell r="D201">
            <v>96762</v>
          </cell>
          <cell r="E201">
            <v>21800</v>
          </cell>
        </row>
        <row r="202">
          <cell r="B202" t="str">
            <v>Dacorum</v>
          </cell>
          <cell r="C202" t="str">
            <v>Non-metropolitan District</v>
          </cell>
          <cell r="D202">
            <v>153316</v>
          </cell>
          <cell r="E202">
            <v>34515</v>
          </cell>
        </row>
        <row r="203">
          <cell r="B203" t="str">
            <v>East Hertfordshire</v>
          </cell>
          <cell r="C203" t="str">
            <v>Non-metropolitan District</v>
          </cell>
          <cell r="D203">
            <v>147080</v>
          </cell>
          <cell r="E203">
            <v>32761</v>
          </cell>
        </row>
        <row r="204">
          <cell r="B204" t="str">
            <v>Hertsmere</v>
          </cell>
          <cell r="C204" t="str">
            <v>Non-metropolitan District</v>
          </cell>
          <cell r="D204">
            <v>104031</v>
          </cell>
          <cell r="E204">
            <v>24540</v>
          </cell>
        </row>
        <row r="205">
          <cell r="B205" t="str">
            <v>North Hertfordshire</v>
          </cell>
          <cell r="C205" t="str">
            <v>Non-metropolitan District</v>
          </cell>
          <cell r="D205">
            <v>133321</v>
          </cell>
          <cell r="E205">
            <v>29152</v>
          </cell>
        </row>
        <row r="206">
          <cell r="B206" t="str">
            <v>St Albans</v>
          </cell>
          <cell r="C206" t="str">
            <v>Non-metropolitan District</v>
          </cell>
          <cell r="D206">
            <v>147095</v>
          </cell>
          <cell r="E206">
            <v>36460</v>
          </cell>
        </row>
        <row r="207">
          <cell r="B207" t="str">
            <v>Stevenage</v>
          </cell>
          <cell r="C207" t="str">
            <v>Non-metropolitan District</v>
          </cell>
          <cell r="D207">
            <v>87739</v>
          </cell>
          <cell r="E207">
            <v>20092</v>
          </cell>
        </row>
        <row r="208">
          <cell r="B208" t="str">
            <v>Three Rivers</v>
          </cell>
          <cell r="C208" t="str">
            <v>Non-metropolitan District</v>
          </cell>
          <cell r="D208">
            <v>92641</v>
          </cell>
          <cell r="E208">
            <v>21146</v>
          </cell>
        </row>
        <row r="209">
          <cell r="B209" t="str">
            <v>Watford</v>
          </cell>
          <cell r="C209" t="str">
            <v>Non-metropolitan District</v>
          </cell>
          <cell r="D209">
            <v>96675</v>
          </cell>
          <cell r="E209">
            <v>23671</v>
          </cell>
        </row>
        <row r="210">
          <cell r="B210" t="str">
            <v>Welwyn Hatfield</v>
          </cell>
          <cell r="C210" t="str">
            <v>Non-metropolitan District</v>
          </cell>
          <cell r="D210">
            <v>122274</v>
          </cell>
          <cell r="E210">
            <v>25159</v>
          </cell>
        </row>
        <row r="211">
          <cell r="B211" t="str">
            <v>Norfolk</v>
          </cell>
          <cell r="C211" t="str">
            <v>County</v>
          </cell>
          <cell r="D211">
            <v>898390</v>
          </cell>
          <cell r="E211">
            <v>170025</v>
          </cell>
        </row>
        <row r="212">
          <cell r="B212" t="str">
            <v>Breckland</v>
          </cell>
          <cell r="C212" t="str">
            <v>Non-metropolitan District</v>
          </cell>
          <cell r="D212">
            <v>138602</v>
          </cell>
          <cell r="E212">
            <v>26810</v>
          </cell>
        </row>
        <row r="213">
          <cell r="B213" t="str">
            <v>Broadland</v>
          </cell>
          <cell r="C213" t="str">
            <v>Non-metropolitan District</v>
          </cell>
          <cell r="D213">
            <v>128535</v>
          </cell>
          <cell r="E213">
            <v>23826</v>
          </cell>
        </row>
        <row r="214">
          <cell r="B214" t="str">
            <v>Great Yarmouth</v>
          </cell>
          <cell r="C214" t="str">
            <v>Non-metropolitan District</v>
          </cell>
          <cell r="D214">
            <v>99417</v>
          </cell>
          <cell r="E214">
            <v>19861</v>
          </cell>
        </row>
        <row r="215">
          <cell r="B215" t="str">
            <v>King's Lynn and West Norfolk</v>
          </cell>
          <cell r="C215" t="str">
            <v>Non-metropolitan District</v>
          </cell>
          <cell r="D215">
            <v>151945</v>
          </cell>
          <cell r="E215">
            <v>29338</v>
          </cell>
        </row>
        <row r="216">
          <cell r="B216" t="str">
            <v>North Norfolk</v>
          </cell>
          <cell r="C216" t="str">
            <v>Non-metropolitan District</v>
          </cell>
          <cell r="D216">
            <v>104067</v>
          </cell>
          <cell r="E216">
            <v>16412</v>
          </cell>
        </row>
        <row r="217">
          <cell r="B217" t="str">
            <v>Norwich</v>
          </cell>
          <cell r="C217" t="str">
            <v>Non-metropolitan District</v>
          </cell>
          <cell r="D217">
            <v>140353</v>
          </cell>
          <cell r="E217">
            <v>26326</v>
          </cell>
        </row>
        <row r="218">
          <cell r="B218" t="str">
            <v>South Norfolk</v>
          </cell>
          <cell r="C218" t="str">
            <v>Non-metropolitan District</v>
          </cell>
          <cell r="D218">
            <v>135471</v>
          </cell>
          <cell r="E218">
            <v>27452</v>
          </cell>
        </row>
        <row r="219">
          <cell r="B219" t="str">
            <v>Suffolk</v>
          </cell>
          <cell r="C219" t="str">
            <v>County</v>
          </cell>
          <cell r="D219">
            <v>756978</v>
          </cell>
          <cell r="E219">
            <v>152903</v>
          </cell>
        </row>
        <row r="220">
          <cell r="B220" t="str">
            <v>Babergh</v>
          </cell>
          <cell r="C220" t="str">
            <v>Non-metropolitan District</v>
          </cell>
          <cell r="D220">
            <v>90794</v>
          </cell>
          <cell r="E220">
            <v>17580</v>
          </cell>
        </row>
        <row r="221">
          <cell r="B221" t="str">
            <v>Forest Heath</v>
          </cell>
          <cell r="C221" t="str">
            <v>Non-metropolitan District</v>
          </cell>
          <cell r="D221">
            <v>65523</v>
          </cell>
          <cell r="E221">
            <v>14735</v>
          </cell>
        </row>
        <row r="222">
          <cell r="B222" t="str">
            <v>Ipswich</v>
          </cell>
          <cell r="C222" t="str">
            <v>Non-metropolitan District</v>
          </cell>
          <cell r="D222">
            <v>138480</v>
          </cell>
          <cell r="E222">
            <v>30814</v>
          </cell>
        </row>
        <row r="223">
          <cell r="B223" t="str">
            <v>Mid Suffolk</v>
          </cell>
          <cell r="C223" t="str">
            <v>Non-metropolitan District</v>
          </cell>
          <cell r="D223">
            <v>101543</v>
          </cell>
          <cell r="E223">
            <v>19612</v>
          </cell>
        </row>
        <row r="224">
          <cell r="B224" t="str">
            <v>St Edmundsbury</v>
          </cell>
          <cell r="C224" t="str">
            <v>Non-metropolitan District</v>
          </cell>
          <cell r="D224">
            <v>113725</v>
          </cell>
          <cell r="E224">
            <v>23006</v>
          </cell>
        </row>
        <row r="225">
          <cell r="B225" t="str">
            <v>Suffolk Coastal</v>
          </cell>
          <cell r="C225" t="str">
            <v>Non-metropolitan District</v>
          </cell>
          <cell r="D225">
            <v>129016</v>
          </cell>
          <cell r="E225">
            <v>24400</v>
          </cell>
        </row>
        <row r="226">
          <cell r="B226" t="str">
            <v>Waveney</v>
          </cell>
          <cell r="C226" t="str">
            <v>Non-metropolitan District</v>
          </cell>
          <cell r="D226">
            <v>117897</v>
          </cell>
          <cell r="E226">
            <v>22756</v>
          </cell>
        </row>
        <row r="227">
          <cell r="B227" t="str">
            <v>LONDON</v>
          </cell>
          <cell r="C227" t="str">
            <v>Region</v>
          </cell>
          <cell r="D227">
            <v>8825001</v>
          </cell>
          <cell r="E227">
            <v>2001359</v>
          </cell>
        </row>
        <row r="228">
          <cell r="B228" t="str">
            <v>Camden</v>
          </cell>
          <cell r="C228" t="str">
            <v>London Borough</v>
          </cell>
          <cell r="D228">
            <v>253361</v>
          </cell>
          <cell r="E228">
            <v>49173</v>
          </cell>
        </row>
        <row r="229">
          <cell r="B229" t="str">
            <v>City of London</v>
          </cell>
          <cell r="C229" t="str">
            <v>London Borough</v>
          </cell>
          <cell r="D229">
            <v>7654</v>
          </cell>
          <cell r="E229">
            <v>1254</v>
          </cell>
        </row>
        <row r="230">
          <cell r="B230" t="str">
            <v>Hackney</v>
          </cell>
          <cell r="C230" t="str">
            <v>London Borough</v>
          </cell>
          <cell r="D230">
            <v>275929</v>
          </cell>
          <cell r="E230">
            <v>63048</v>
          </cell>
        </row>
        <row r="231">
          <cell r="B231" t="str">
            <v>Hammersmith and Fulham</v>
          </cell>
          <cell r="C231" t="str">
            <v>London Borough</v>
          </cell>
          <cell r="D231">
            <v>182998</v>
          </cell>
          <cell r="E231">
            <v>35928</v>
          </cell>
        </row>
        <row r="232">
          <cell r="B232" t="str">
            <v>Haringey</v>
          </cell>
          <cell r="C232" t="str">
            <v>London Borough</v>
          </cell>
          <cell r="D232">
            <v>271224</v>
          </cell>
          <cell r="E232">
            <v>60625</v>
          </cell>
        </row>
        <row r="233">
          <cell r="B233" t="str">
            <v>Islington</v>
          </cell>
          <cell r="C233" t="str">
            <v>London Borough</v>
          </cell>
          <cell r="D233">
            <v>235000</v>
          </cell>
          <cell r="E233">
            <v>41416</v>
          </cell>
        </row>
        <row r="234">
          <cell r="B234" t="str">
            <v>Kensington and Chelsea</v>
          </cell>
          <cell r="C234" t="str">
            <v>London Borough</v>
          </cell>
          <cell r="D234">
            <v>155741</v>
          </cell>
          <cell r="E234">
            <v>28475</v>
          </cell>
        </row>
        <row r="235">
          <cell r="B235" t="str">
            <v>Lambeth</v>
          </cell>
          <cell r="C235" t="str">
            <v>London Borough</v>
          </cell>
          <cell r="D235">
            <v>324048</v>
          </cell>
          <cell r="E235">
            <v>62632</v>
          </cell>
        </row>
        <row r="236">
          <cell r="B236" t="str">
            <v>Lewisham</v>
          </cell>
          <cell r="C236" t="str">
            <v>London Borough</v>
          </cell>
          <cell r="D236">
            <v>301307</v>
          </cell>
          <cell r="E236">
            <v>68272</v>
          </cell>
        </row>
        <row r="237">
          <cell r="B237" t="str">
            <v>Newham</v>
          </cell>
          <cell r="C237" t="str">
            <v>London Borough</v>
          </cell>
          <cell r="D237">
            <v>347996</v>
          </cell>
          <cell r="E237">
            <v>85755</v>
          </cell>
        </row>
        <row r="238">
          <cell r="B238" t="str">
            <v>Southwark</v>
          </cell>
          <cell r="C238" t="str">
            <v>London Borough</v>
          </cell>
          <cell r="D238">
            <v>314232</v>
          </cell>
          <cell r="E238">
            <v>64386</v>
          </cell>
        </row>
        <row r="239">
          <cell r="B239" t="str">
            <v>Tower Hamlets</v>
          </cell>
          <cell r="C239" t="str">
            <v>London Borough</v>
          </cell>
          <cell r="D239">
            <v>307964</v>
          </cell>
          <cell r="E239">
            <v>68403</v>
          </cell>
        </row>
        <row r="240">
          <cell r="B240" t="str">
            <v>Wandsworth</v>
          </cell>
          <cell r="C240" t="str">
            <v>London Borough</v>
          </cell>
          <cell r="D240">
            <v>323257</v>
          </cell>
          <cell r="E240">
            <v>63019</v>
          </cell>
        </row>
        <row r="241">
          <cell r="B241" t="str">
            <v>Westminster</v>
          </cell>
          <cell r="C241" t="str">
            <v>London Borough</v>
          </cell>
          <cell r="D241">
            <v>244796</v>
          </cell>
          <cell r="E241">
            <v>45165</v>
          </cell>
        </row>
        <row r="242">
          <cell r="B242" t="str">
            <v>Barking and Dagenham</v>
          </cell>
          <cell r="C242" t="str">
            <v>London Borough</v>
          </cell>
          <cell r="D242">
            <v>210711</v>
          </cell>
          <cell r="E242">
            <v>62889</v>
          </cell>
        </row>
        <row r="243">
          <cell r="B243" t="str">
            <v>Barnet</v>
          </cell>
          <cell r="C243" t="str">
            <v>London Borough</v>
          </cell>
          <cell r="D243">
            <v>387803</v>
          </cell>
          <cell r="E243">
            <v>91502</v>
          </cell>
        </row>
        <row r="244">
          <cell r="B244" t="str">
            <v>Bexley</v>
          </cell>
          <cell r="C244" t="str">
            <v>London Borough</v>
          </cell>
          <cell r="D244">
            <v>246124</v>
          </cell>
          <cell r="E244">
            <v>56600</v>
          </cell>
        </row>
        <row r="245">
          <cell r="B245" t="str">
            <v>Brent</v>
          </cell>
          <cell r="C245" t="str">
            <v>London Borough</v>
          </cell>
          <cell r="D245">
            <v>329102</v>
          </cell>
          <cell r="E245">
            <v>77563</v>
          </cell>
        </row>
        <row r="246">
          <cell r="B246" t="str">
            <v>Bromley</v>
          </cell>
          <cell r="C246" t="str">
            <v>London Borough</v>
          </cell>
          <cell r="D246">
            <v>329391</v>
          </cell>
          <cell r="E246">
            <v>74041</v>
          </cell>
        </row>
        <row r="247">
          <cell r="B247" t="str">
            <v>Croydon</v>
          </cell>
          <cell r="C247" t="str">
            <v>London Borough</v>
          </cell>
          <cell r="D247">
            <v>384837</v>
          </cell>
          <cell r="E247">
            <v>94775</v>
          </cell>
        </row>
        <row r="248">
          <cell r="B248" t="str">
            <v>Ealing</v>
          </cell>
          <cell r="C248" t="str">
            <v>London Borough</v>
          </cell>
          <cell r="D248">
            <v>342736</v>
          </cell>
          <cell r="E248">
            <v>81884</v>
          </cell>
        </row>
        <row r="249">
          <cell r="B249" t="str">
            <v>Enfield</v>
          </cell>
          <cell r="C249" t="str">
            <v>London Borough</v>
          </cell>
          <cell r="D249">
            <v>332705</v>
          </cell>
          <cell r="E249">
            <v>84211</v>
          </cell>
        </row>
        <row r="250">
          <cell r="B250" t="str">
            <v>Greenwich</v>
          </cell>
          <cell r="C250" t="str">
            <v>London Borough</v>
          </cell>
          <cell r="D250">
            <v>282849</v>
          </cell>
          <cell r="E250">
            <v>68262</v>
          </cell>
        </row>
        <row r="251">
          <cell r="B251" t="str">
            <v>Harrow</v>
          </cell>
          <cell r="C251" t="str">
            <v>London Borough</v>
          </cell>
          <cell r="D251">
            <v>248880</v>
          </cell>
          <cell r="E251">
            <v>57825</v>
          </cell>
        </row>
        <row r="252">
          <cell r="B252" t="str">
            <v>Havering</v>
          </cell>
          <cell r="C252" t="str">
            <v>London Borough</v>
          </cell>
          <cell r="D252">
            <v>256039</v>
          </cell>
          <cell r="E252">
            <v>56671</v>
          </cell>
        </row>
        <row r="253">
          <cell r="B253" t="str">
            <v>Hillingdon</v>
          </cell>
          <cell r="C253" t="str">
            <v>London Borough</v>
          </cell>
          <cell r="D253">
            <v>302343</v>
          </cell>
          <cell r="E253">
            <v>72746</v>
          </cell>
        </row>
        <row r="254">
          <cell r="B254" t="str">
            <v>Hounslow</v>
          </cell>
          <cell r="C254" t="str">
            <v>London Borough</v>
          </cell>
          <cell r="D254">
            <v>269100</v>
          </cell>
          <cell r="E254">
            <v>63928</v>
          </cell>
        </row>
        <row r="255">
          <cell r="B255" t="str">
            <v>Kingston upon Thames</v>
          </cell>
          <cell r="C255" t="str">
            <v>London Borough</v>
          </cell>
          <cell r="D255">
            <v>174609</v>
          </cell>
          <cell r="E255">
            <v>38609</v>
          </cell>
        </row>
        <row r="256">
          <cell r="B256" t="str">
            <v>Merton</v>
          </cell>
          <cell r="C256" t="str">
            <v>London Borough</v>
          </cell>
          <cell r="D256">
            <v>206052</v>
          </cell>
          <cell r="E256">
            <v>47002</v>
          </cell>
        </row>
        <row r="257">
          <cell r="B257" t="str">
            <v>Redbridge</v>
          </cell>
          <cell r="C257" t="str">
            <v>London Borough</v>
          </cell>
          <cell r="D257">
            <v>301785</v>
          </cell>
          <cell r="E257">
            <v>75908</v>
          </cell>
        </row>
        <row r="258">
          <cell r="B258" t="str">
            <v>Richmond upon Thames</v>
          </cell>
          <cell r="C258" t="str">
            <v>London Borough</v>
          </cell>
          <cell r="D258">
            <v>195680</v>
          </cell>
          <cell r="E258">
            <v>45122</v>
          </cell>
        </row>
        <row r="259">
          <cell r="B259" t="str">
            <v>Sutton</v>
          </cell>
          <cell r="C259" t="str">
            <v>London Borough</v>
          </cell>
          <cell r="D259">
            <v>203243</v>
          </cell>
          <cell r="E259">
            <v>47469</v>
          </cell>
        </row>
        <row r="260">
          <cell r="B260" t="str">
            <v>Waltham Forest</v>
          </cell>
          <cell r="C260" t="str">
            <v>London Borough</v>
          </cell>
          <cell r="D260">
            <v>275505</v>
          </cell>
          <cell r="E260">
            <v>66801</v>
          </cell>
        </row>
        <row r="261">
          <cell r="B261" t="str">
            <v>SOUTH EAST</v>
          </cell>
          <cell r="C261" t="str">
            <v>Region</v>
          </cell>
          <cell r="D261">
            <v>9080825</v>
          </cell>
          <cell r="E261">
            <v>1943865</v>
          </cell>
        </row>
        <row r="262">
          <cell r="B262" t="str">
            <v>Bracknell Forest</v>
          </cell>
          <cell r="C262" t="str">
            <v>Unitary Authority</v>
          </cell>
          <cell r="D262">
            <v>120377</v>
          </cell>
          <cell r="E262">
            <v>28071</v>
          </cell>
        </row>
        <row r="263">
          <cell r="B263" t="str">
            <v>Brighton and Hove</v>
          </cell>
          <cell r="C263" t="str">
            <v>Unitary Authority</v>
          </cell>
          <cell r="D263">
            <v>288155</v>
          </cell>
          <cell r="E263">
            <v>50981</v>
          </cell>
        </row>
        <row r="264">
          <cell r="B264" t="str">
            <v>Isle of Wight</v>
          </cell>
          <cell r="C264" t="str">
            <v>Unitary Authority</v>
          </cell>
          <cell r="D264">
            <v>140984</v>
          </cell>
          <cell r="E264">
            <v>25055</v>
          </cell>
        </row>
        <row r="265">
          <cell r="B265" t="str">
            <v>Medway</v>
          </cell>
          <cell r="C265" t="str">
            <v>Unitary Authority</v>
          </cell>
          <cell r="D265">
            <v>277616</v>
          </cell>
          <cell r="E265">
            <v>63943</v>
          </cell>
        </row>
        <row r="266">
          <cell r="B266" t="str">
            <v>Milton Keynes</v>
          </cell>
          <cell r="C266" t="str">
            <v>Unitary Authority</v>
          </cell>
          <cell r="D266">
            <v>267521</v>
          </cell>
          <cell r="E266">
            <v>67647</v>
          </cell>
        </row>
        <row r="267">
          <cell r="B267" t="str">
            <v>Portsmouth</v>
          </cell>
          <cell r="C267" t="str">
            <v>Unitary Authority</v>
          </cell>
          <cell r="D267">
            <v>214718</v>
          </cell>
          <cell r="E267">
            <v>44192</v>
          </cell>
        </row>
        <row r="268">
          <cell r="B268" t="str">
            <v>Reading</v>
          </cell>
          <cell r="C268" t="str">
            <v>Unitary Authority</v>
          </cell>
          <cell r="D268">
            <v>163075</v>
          </cell>
          <cell r="E268">
            <v>37093</v>
          </cell>
        </row>
        <row r="269">
          <cell r="B269" t="str">
            <v>Slough</v>
          </cell>
          <cell r="C269" t="str">
            <v>Unitary Authority</v>
          </cell>
          <cell r="D269">
            <v>148768</v>
          </cell>
          <cell r="E269">
            <v>42180</v>
          </cell>
        </row>
        <row r="270">
          <cell r="B270" t="str">
            <v>Southampton</v>
          </cell>
          <cell r="C270" t="str">
            <v>Unitary Authority</v>
          </cell>
          <cell r="D270">
            <v>252359</v>
          </cell>
          <cell r="E270">
            <v>50305</v>
          </cell>
        </row>
        <row r="271">
          <cell r="B271" t="str">
            <v>West Berkshire</v>
          </cell>
          <cell r="C271" t="str">
            <v>Unitary Authority</v>
          </cell>
          <cell r="D271">
            <v>158473</v>
          </cell>
          <cell r="E271">
            <v>35790</v>
          </cell>
        </row>
        <row r="272">
          <cell r="B272" t="str">
            <v>Windsor and Maidenhead</v>
          </cell>
          <cell r="C272" t="str">
            <v>Unitary Authority</v>
          </cell>
          <cell r="D272">
            <v>150140</v>
          </cell>
          <cell r="E272">
            <v>34352</v>
          </cell>
        </row>
        <row r="273">
          <cell r="B273" t="str">
            <v>Wokingham</v>
          </cell>
          <cell r="C273" t="str">
            <v>Unitary Authority</v>
          </cell>
          <cell r="D273">
            <v>164980</v>
          </cell>
          <cell r="E273">
            <v>38702</v>
          </cell>
        </row>
        <row r="274">
          <cell r="B274" t="str">
            <v>Buckinghamshire</v>
          </cell>
          <cell r="C274" t="str">
            <v>County</v>
          </cell>
          <cell r="D274">
            <v>535918</v>
          </cell>
          <cell r="E274">
            <v>123075</v>
          </cell>
        </row>
        <row r="275">
          <cell r="B275" t="str">
            <v>Aylesbury Vale</v>
          </cell>
          <cell r="C275" t="str">
            <v>Non-metropolitan District</v>
          </cell>
          <cell r="D275">
            <v>196020</v>
          </cell>
          <cell r="E275">
            <v>45130</v>
          </cell>
        </row>
        <row r="276">
          <cell r="B276" t="str">
            <v>Chiltern</v>
          </cell>
          <cell r="C276" t="str">
            <v>Non-metropolitan District</v>
          </cell>
          <cell r="D276">
            <v>95355</v>
          </cell>
          <cell r="E276">
            <v>22140</v>
          </cell>
        </row>
        <row r="277">
          <cell r="B277" t="str">
            <v>South Bucks</v>
          </cell>
          <cell r="C277" t="str">
            <v>Non-metropolitan District</v>
          </cell>
          <cell r="D277">
            <v>69785</v>
          </cell>
          <cell r="E277">
            <v>15152</v>
          </cell>
        </row>
        <row r="278">
          <cell r="B278" t="str">
            <v>Wycombe</v>
          </cell>
          <cell r="C278" t="str">
            <v>Non-metropolitan District</v>
          </cell>
          <cell r="D278">
            <v>174758</v>
          </cell>
          <cell r="E278">
            <v>40653</v>
          </cell>
        </row>
        <row r="279">
          <cell r="B279" t="str">
            <v>East Sussex</v>
          </cell>
          <cell r="C279" t="str">
            <v>County</v>
          </cell>
          <cell r="D279">
            <v>552259</v>
          </cell>
          <cell r="E279">
            <v>106045</v>
          </cell>
        </row>
        <row r="280">
          <cell r="B280" t="str">
            <v>Eastbourne</v>
          </cell>
          <cell r="C280" t="str">
            <v>Non-metropolitan District</v>
          </cell>
          <cell r="D280">
            <v>103251</v>
          </cell>
          <cell r="E280">
            <v>19935</v>
          </cell>
        </row>
        <row r="281">
          <cell r="B281" t="str">
            <v>Hastings</v>
          </cell>
          <cell r="C281" t="str">
            <v>Non-metropolitan District</v>
          </cell>
          <cell r="D281">
            <v>92813</v>
          </cell>
          <cell r="E281">
            <v>19376</v>
          </cell>
        </row>
        <row r="282">
          <cell r="B282" t="str">
            <v>Lewes</v>
          </cell>
          <cell r="C282" t="str">
            <v>Non-metropolitan District</v>
          </cell>
          <cell r="D282">
            <v>102257</v>
          </cell>
          <cell r="E282">
            <v>19944</v>
          </cell>
        </row>
        <row r="283">
          <cell r="B283" t="str">
            <v>Rother</v>
          </cell>
          <cell r="C283" t="str">
            <v>Non-metropolitan District</v>
          </cell>
          <cell r="D283">
            <v>94997</v>
          </cell>
          <cell r="E283">
            <v>16082</v>
          </cell>
        </row>
        <row r="284">
          <cell r="B284" t="str">
            <v>Wealden</v>
          </cell>
          <cell r="C284" t="str">
            <v>Non-metropolitan District</v>
          </cell>
          <cell r="D284">
            <v>158941</v>
          </cell>
          <cell r="E284">
            <v>30708</v>
          </cell>
        </row>
        <row r="285">
          <cell r="B285" t="str">
            <v>Hampshire</v>
          </cell>
          <cell r="C285" t="str">
            <v>County</v>
          </cell>
          <cell r="D285">
            <v>1370728</v>
          </cell>
          <cell r="E285">
            <v>283314</v>
          </cell>
        </row>
        <row r="286">
          <cell r="B286" t="str">
            <v>Basingstoke and Deane</v>
          </cell>
          <cell r="C286" t="str">
            <v>Non-metropolitan District</v>
          </cell>
          <cell r="D286">
            <v>175337</v>
          </cell>
          <cell r="E286">
            <v>39170</v>
          </cell>
        </row>
        <row r="287">
          <cell r="B287" t="str">
            <v>East Hampshire</v>
          </cell>
          <cell r="C287" t="str">
            <v>Non-metropolitan District</v>
          </cell>
          <cell r="D287">
            <v>119392</v>
          </cell>
          <cell r="E287">
            <v>24496</v>
          </cell>
        </row>
        <row r="288">
          <cell r="B288" t="str">
            <v>Eastleigh</v>
          </cell>
          <cell r="C288" t="str">
            <v>Non-metropolitan District</v>
          </cell>
          <cell r="D288">
            <v>130498</v>
          </cell>
          <cell r="E288">
            <v>27893</v>
          </cell>
        </row>
        <row r="289">
          <cell r="B289" t="str">
            <v>Fareham</v>
          </cell>
          <cell r="C289" t="str">
            <v>Non-metropolitan District</v>
          </cell>
          <cell r="D289">
            <v>116219</v>
          </cell>
          <cell r="E289">
            <v>22239</v>
          </cell>
        </row>
        <row r="290">
          <cell r="B290" t="str">
            <v>Gosport</v>
          </cell>
          <cell r="C290" t="str">
            <v>Non-metropolitan District</v>
          </cell>
          <cell r="D290">
            <v>85509</v>
          </cell>
          <cell r="E290">
            <v>18038</v>
          </cell>
        </row>
        <row r="291">
          <cell r="B291" t="str">
            <v>Hart</v>
          </cell>
          <cell r="C291" t="str">
            <v>Non-metropolitan District</v>
          </cell>
          <cell r="D291">
            <v>95465</v>
          </cell>
          <cell r="E291">
            <v>21358</v>
          </cell>
        </row>
        <row r="292">
          <cell r="B292" t="str">
            <v>Havant</v>
          </cell>
          <cell r="C292" t="str">
            <v>Non-metropolitan District</v>
          </cell>
          <cell r="D292">
            <v>125065</v>
          </cell>
          <cell r="E292">
            <v>24828</v>
          </cell>
        </row>
        <row r="293">
          <cell r="B293" t="str">
            <v>New Forest</v>
          </cell>
          <cell r="C293" t="str">
            <v>Non-metropolitan District</v>
          </cell>
          <cell r="D293">
            <v>179590</v>
          </cell>
          <cell r="E293">
            <v>32223</v>
          </cell>
        </row>
        <row r="294">
          <cell r="B294" t="str">
            <v>Rushmoor</v>
          </cell>
          <cell r="C294" t="str">
            <v>Non-metropolitan District</v>
          </cell>
          <cell r="D294">
            <v>95817</v>
          </cell>
          <cell r="E294">
            <v>21189</v>
          </cell>
        </row>
        <row r="295">
          <cell r="B295" t="str">
            <v>Test Valley</v>
          </cell>
          <cell r="C295" t="str">
            <v>Non-metropolitan District</v>
          </cell>
          <cell r="D295">
            <v>123957</v>
          </cell>
          <cell r="E295">
            <v>25953</v>
          </cell>
        </row>
        <row r="296">
          <cell r="B296" t="str">
            <v>Winchester</v>
          </cell>
          <cell r="C296" t="str">
            <v>Non-metropolitan District</v>
          </cell>
          <cell r="D296">
            <v>123879</v>
          </cell>
          <cell r="E296">
            <v>25927</v>
          </cell>
        </row>
        <row r="297">
          <cell r="B297" t="str">
            <v>Kent</v>
          </cell>
          <cell r="C297" t="str">
            <v>County</v>
          </cell>
          <cell r="D297">
            <v>1554636</v>
          </cell>
          <cell r="E297">
            <v>336090</v>
          </cell>
        </row>
        <row r="298">
          <cell r="B298" t="str">
            <v>Ashford</v>
          </cell>
          <cell r="C298" t="str">
            <v>Non-metropolitan District</v>
          </cell>
          <cell r="D298">
            <v>127527</v>
          </cell>
          <cell r="E298">
            <v>29400</v>
          </cell>
        </row>
        <row r="299">
          <cell r="B299" t="str">
            <v>Canterbury</v>
          </cell>
          <cell r="C299" t="str">
            <v>Non-metropolitan District</v>
          </cell>
          <cell r="D299">
            <v>164100</v>
          </cell>
          <cell r="E299">
            <v>29546</v>
          </cell>
        </row>
        <row r="300">
          <cell r="B300" t="str">
            <v>Dartford</v>
          </cell>
          <cell r="C300" t="str">
            <v>Non-metropolitan District</v>
          </cell>
          <cell r="D300">
            <v>107516</v>
          </cell>
          <cell r="E300">
            <v>25609</v>
          </cell>
        </row>
        <row r="301">
          <cell r="B301" t="str">
            <v>Dover</v>
          </cell>
          <cell r="C301" t="str">
            <v>Non-metropolitan District</v>
          </cell>
          <cell r="D301">
            <v>115803</v>
          </cell>
          <cell r="E301">
            <v>22780</v>
          </cell>
        </row>
        <row r="302">
          <cell r="B302" t="str">
            <v>Gravesham</v>
          </cell>
          <cell r="C302" t="str">
            <v>Non-metropolitan District</v>
          </cell>
          <cell r="D302">
            <v>106121</v>
          </cell>
          <cell r="E302">
            <v>24910</v>
          </cell>
        </row>
        <row r="303">
          <cell r="B303" t="str">
            <v>Maidstone</v>
          </cell>
          <cell r="C303" t="str">
            <v>Non-metropolitan District</v>
          </cell>
          <cell r="D303">
            <v>167730</v>
          </cell>
          <cell r="E303">
            <v>36787</v>
          </cell>
        </row>
        <row r="304">
          <cell r="B304" t="str">
            <v>Sevenoaks</v>
          </cell>
          <cell r="C304" t="str">
            <v>Non-metropolitan District</v>
          </cell>
          <cell r="D304">
            <v>119429</v>
          </cell>
          <cell r="E304">
            <v>26631</v>
          </cell>
        </row>
        <row r="305">
          <cell r="B305" t="str">
            <v>Shepway</v>
          </cell>
          <cell r="C305" t="str">
            <v>Non-metropolitan District</v>
          </cell>
          <cell r="D305">
            <v>111427</v>
          </cell>
          <cell r="E305">
            <v>21271</v>
          </cell>
        </row>
        <row r="306">
          <cell r="B306" t="str">
            <v>Swale</v>
          </cell>
          <cell r="C306" t="str">
            <v>Non-metropolitan District</v>
          </cell>
          <cell r="D306">
            <v>146694</v>
          </cell>
          <cell r="E306">
            <v>32929</v>
          </cell>
        </row>
        <row r="307">
          <cell r="B307" t="str">
            <v>Thanet</v>
          </cell>
          <cell r="C307" t="str">
            <v>Non-metropolitan District</v>
          </cell>
          <cell r="D307">
            <v>141337</v>
          </cell>
          <cell r="E307">
            <v>29829</v>
          </cell>
        </row>
        <row r="308">
          <cell r="B308" t="str">
            <v>Tonbridge and Malling</v>
          </cell>
          <cell r="C308" t="str">
            <v>Non-metropolitan District</v>
          </cell>
          <cell r="D308">
            <v>128891</v>
          </cell>
          <cell r="E308">
            <v>29632</v>
          </cell>
        </row>
        <row r="309">
          <cell r="B309" t="str">
            <v>Tunbridge Wells</v>
          </cell>
          <cell r="C309" t="str">
            <v>Non-metropolitan District</v>
          </cell>
          <cell r="D309">
            <v>118061</v>
          </cell>
          <cell r="E309">
            <v>26766</v>
          </cell>
        </row>
        <row r="310">
          <cell r="B310" t="str">
            <v>Oxfordshire</v>
          </cell>
          <cell r="C310" t="str">
            <v>County</v>
          </cell>
          <cell r="D310">
            <v>682444</v>
          </cell>
          <cell r="E310">
            <v>143444</v>
          </cell>
        </row>
        <row r="311">
          <cell r="B311" t="str">
            <v>Cherwell</v>
          </cell>
          <cell r="C311" t="str">
            <v>Non-metropolitan District</v>
          </cell>
          <cell r="D311">
            <v>147602</v>
          </cell>
          <cell r="E311">
            <v>32661</v>
          </cell>
        </row>
        <row r="312">
          <cell r="B312" t="str">
            <v>Oxford</v>
          </cell>
          <cell r="C312" t="str">
            <v>Non-metropolitan District</v>
          </cell>
          <cell r="D312">
            <v>154582</v>
          </cell>
          <cell r="E312">
            <v>29882</v>
          </cell>
        </row>
        <row r="313">
          <cell r="B313" t="str">
            <v>South Oxfordshire</v>
          </cell>
          <cell r="C313" t="str">
            <v>Non-metropolitan District</v>
          </cell>
          <cell r="D313">
            <v>139767</v>
          </cell>
          <cell r="E313">
            <v>29945</v>
          </cell>
        </row>
        <row r="314">
          <cell r="B314" t="str">
            <v>Vale of White Horse</v>
          </cell>
          <cell r="C314" t="str">
            <v>Non-metropolitan District</v>
          </cell>
          <cell r="D314">
            <v>131227</v>
          </cell>
          <cell r="E314">
            <v>28342</v>
          </cell>
        </row>
        <row r="315">
          <cell r="B315" t="str">
            <v>West Oxfordshire</v>
          </cell>
          <cell r="C315" t="str">
            <v>Non-metropolitan District</v>
          </cell>
          <cell r="D315">
            <v>109266</v>
          </cell>
          <cell r="E315">
            <v>22614</v>
          </cell>
        </row>
        <row r="316">
          <cell r="B316" t="str">
            <v>Surrey</v>
          </cell>
          <cell r="C316" t="str">
            <v>County</v>
          </cell>
          <cell r="D316">
            <v>1185321</v>
          </cell>
          <cell r="E316">
            <v>260305</v>
          </cell>
        </row>
        <row r="317">
          <cell r="B317" t="str">
            <v>Elmbridge</v>
          </cell>
          <cell r="C317" t="str">
            <v>Non-metropolitan District</v>
          </cell>
          <cell r="D317">
            <v>136379</v>
          </cell>
          <cell r="E317">
            <v>33672</v>
          </cell>
        </row>
        <row r="318">
          <cell r="B318" t="str">
            <v>Epsom and Ewell</v>
          </cell>
          <cell r="C318" t="str">
            <v>Non-metropolitan District</v>
          </cell>
          <cell r="D318">
            <v>79451</v>
          </cell>
          <cell r="E318">
            <v>18267</v>
          </cell>
        </row>
        <row r="319">
          <cell r="B319" t="str">
            <v>Guildford</v>
          </cell>
          <cell r="C319" t="str">
            <v>Non-metropolitan District</v>
          </cell>
          <cell r="D319">
            <v>147777</v>
          </cell>
          <cell r="E319">
            <v>29386</v>
          </cell>
        </row>
        <row r="320">
          <cell r="B320" t="str">
            <v>Mole Valley</v>
          </cell>
          <cell r="C320" t="str">
            <v>Non-metropolitan District</v>
          </cell>
          <cell r="D320">
            <v>87128</v>
          </cell>
          <cell r="E320">
            <v>17729</v>
          </cell>
        </row>
        <row r="321">
          <cell r="B321" t="str">
            <v>Reigate and Banstead</v>
          </cell>
          <cell r="C321" t="str">
            <v>Non-metropolitan District</v>
          </cell>
          <cell r="D321">
            <v>146383</v>
          </cell>
          <cell r="E321">
            <v>33158</v>
          </cell>
        </row>
        <row r="322">
          <cell r="B322" t="str">
            <v>Runnymede</v>
          </cell>
          <cell r="C322" t="str">
            <v>Non-metropolitan District</v>
          </cell>
          <cell r="D322">
            <v>86882</v>
          </cell>
          <cell r="E322">
            <v>16718</v>
          </cell>
        </row>
        <row r="323">
          <cell r="B323" t="str">
            <v>Spelthorne</v>
          </cell>
          <cell r="C323" t="str">
            <v>Non-metropolitan District</v>
          </cell>
          <cell r="D323">
            <v>99120</v>
          </cell>
          <cell r="E323">
            <v>21253</v>
          </cell>
        </row>
        <row r="324">
          <cell r="B324" t="str">
            <v>Surrey Heath</v>
          </cell>
          <cell r="C324" t="str">
            <v>Non-metropolitan District</v>
          </cell>
          <cell r="D324">
            <v>88765</v>
          </cell>
          <cell r="E324">
            <v>19254</v>
          </cell>
        </row>
        <row r="325">
          <cell r="B325" t="str">
            <v>Tandridge</v>
          </cell>
          <cell r="C325" t="str">
            <v>Non-metropolitan District</v>
          </cell>
          <cell r="D325">
            <v>87297</v>
          </cell>
          <cell r="E325">
            <v>18810</v>
          </cell>
        </row>
        <row r="326">
          <cell r="B326" t="str">
            <v>Waverley</v>
          </cell>
          <cell r="C326" t="str">
            <v>Non-metropolitan District</v>
          </cell>
          <cell r="D326">
            <v>125010</v>
          </cell>
          <cell r="E326">
            <v>28292</v>
          </cell>
        </row>
        <row r="327">
          <cell r="B327" t="str">
            <v>Woking</v>
          </cell>
          <cell r="C327" t="str">
            <v>Non-metropolitan District</v>
          </cell>
          <cell r="D327">
            <v>101129</v>
          </cell>
          <cell r="E327">
            <v>23766</v>
          </cell>
        </row>
        <row r="328">
          <cell r="B328" t="str">
            <v>West Sussex</v>
          </cell>
          <cell r="C328" t="str">
            <v>County</v>
          </cell>
          <cell r="D328">
            <v>852353</v>
          </cell>
          <cell r="E328">
            <v>173281</v>
          </cell>
        </row>
        <row r="329">
          <cell r="B329" t="str">
            <v>Adur</v>
          </cell>
          <cell r="C329" t="str">
            <v>Non-metropolitan District</v>
          </cell>
          <cell r="D329">
            <v>63721</v>
          </cell>
          <cell r="E329">
            <v>12899</v>
          </cell>
        </row>
        <row r="330">
          <cell r="B330" t="str">
            <v>Arun</v>
          </cell>
          <cell r="C330" t="str">
            <v>Non-metropolitan District</v>
          </cell>
          <cell r="D330">
            <v>158657</v>
          </cell>
          <cell r="E330">
            <v>28305</v>
          </cell>
        </row>
        <row r="331">
          <cell r="B331" t="str">
            <v>Chichester</v>
          </cell>
          <cell r="C331" t="str">
            <v>Non-metropolitan District</v>
          </cell>
          <cell r="D331">
            <v>120192</v>
          </cell>
          <cell r="E331">
            <v>22072</v>
          </cell>
        </row>
        <row r="332">
          <cell r="B332" t="str">
            <v>Crawley</v>
          </cell>
          <cell r="C332" t="str">
            <v>Non-metropolitan District</v>
          </cell>
          <cell r="D332">
            <v>111664</v>
          </cell>
          <cell r="E332">
            <v>26962</v>
          </cell>
        </row>
        <row r="333">
          <cell r="B333" t="str">
            <v>Horsham</v>
          </cell>
          <cell r="C333" t="str">
            <v>Non-metropolitan District</v>
          </cell>
          <cell r="D333">
            <v>140142</v>
          </cell>
          <cell r="E333">
            <v>28857</v>
          </cell>
        </row>
        <row r="334">
          <cell r="B334" t="str">
            <v>Mid Sussex</v>
          </cell>
          <cell r="C334" t="str">
            <v>Non-metropolitan District</v>
          </cell>
          <cell r="D334">
            <v>148345</v>
          </cell>
          <cell r="E334">
            <v>32562</v>
          </cell>
        </row>
        <row r="335">
          <cell r="B335" t="str">
            <v>Worthing</v>
          </cell>
          <cell r="C335" t="str">
            <v>Non-metropolitan District</v>
          </cell>
          <cell r="D335">
            <v>109632</v>
          </cell>
          <cell r="E335">
            <v>21624</v>
          </cell>
        </row>
        <row r="336">
          <cell r="B336" t="str">
            <v>SOUTH WEST</v>
          </cell>
          <cell r="C336" t="str">
            <v>Region</v>
          </cell>
          <cell r="D336">
            <v>5559316</v>
          </cell>
          <cell r="E336">
            <v>1096477</v>
          </cell>
        </row>
        <row r="337">
          <cell r="B337" t="str">
            <v>Bath and North East Somerset</v>
          </cell>
          <cell r="C337" t="str">
            <v>Unitary Authority</v>
          </cell>
          <cell r="D337">
            <v>188678</v>
          </cell>
          <cell r="E337">
            <v>35558</v>
          </cell>
        </row>
        <row r="338">
          <cell r="B338" t="str">
            <v>Bournemouth</v>
          </cell>
          <cell r="C338" t="str">
            <v>Unitary Authority</v>
          </cell>
          <cell r="D338">
            <v>194752</v>
          </cell>
          <cell r="E338">
            <v>35981</v>
          </cell>
        </row>
        <row r="339">
          <cell r="B339" t="str">
            <v>Bristol, City of</v>
          </cell>
          <cell r="C339" t="str">
            <v>Unitary Authority</v>
          </cell>
          <cell r="D339">
            <v>459252</v>
          </cell>
          <cell r="E339">
            <v>93960</v>
          </cell>
        </row>
        <row r="340">
          <cell r="B340" t="str">
            <v>Cornwall</v>
          </cell>
          <cell r="C340" t="str">
            <v>Unitary Authority</v>
          </cell>
          <cell r="D340">
            <v>561349</v>
          </cell>
          <cell r="E340">
            <v>107044</v>
          </cell>
        </row>
        <row r="341">
          <cell r="B341" t="str">
            <v>Isles of Scilly</v>
          </cell>
          <cell r="C341" t="str">
            <v>Unitary Authority</v>
          </cell>
          <cell r="D341">
            <v>2259</v>
          </cell>
          <cell r="E341">
            <v>365</v>
          </cell>
        </row>
        <row r="342">
          <cell r="B342" t="str">
            <v>North Somerset</v>
          </cell>
          <cell r="C342" t="str">
            <v>Unitary Authority</v>
          </cell>
          <cell r="D342">
            <v>212834</v>
          </cell>
          <cell r="E342">
            <v>43189</v>
          </cell>
        </row>
        <row r="343">
          <cell r="B343" t="str">
            <v>Plymouth</v>
          </cell>
          <cell r="C343" t="str">
            <v>Unitary Authority</v>
          </cell>
          <cell r="D343">
            <v>263070</v>
          </cell>
          <cell r="E343">
            <v>52417</v>
          </cell>
        </row>
        <row r="344">
          <cell r="B344" t="str">
            <v>Poole</v>
          </cell>
          <cell r="C344" t="str">
            <v>Unitary Authority</v>
          </cell>
          <cell r="D344">
            <v>151270</v>
          </cell>
          <cell r="E344">
            <v>30190</v>
          </cell>
        </row>
        <row r="345">
          <cell r="B345" t="str">
            <v>South Gloucestershire</v>
          </cell>
          <cell r="C345" t="str">
            <v>Unitary Authority</v>
          </cell>
          <cell r="D345">
            <v>279027</v>
          </cell>
          <cell r="E345">
            <v>58166</v>
          </cell>
        </row>
        <row r="346">
          <cell r="B346" t="str">
            <v>Swindon</v>
          </cell>
          <cell r="C346" t="str">
            <v>Unitary Authority</v>
          </cell>
          <cell r="D346">
            <v>220363</v>
          </cell>
          <cell r="E346">
            <v>49924</v>
          </cell>
        </row>
        <row r="347">
          <cell r="B347" t="str">
            <v>Torbay</v>
          </cell>
          <cell r="C347" t="str">
            <v>Unitary Authority</v>
          </cell>
          <cell r="D347">
            <v>135247</v>
          </cell>
          <cell r="E347">
            <v>25417</v>
          </cell>
        </row>
        <row r="348">
          <cell r="B348" t="str">
            <v>Wiltshire</v>
          </cell>
          <cell r="C348" t="str">
            <v>Unitary Authority</v>
          </cell>
          <cell r="D348">
            <v>496043</v>
          </cell>
          <cell r="E348">
            <v>105597</v>
          </cell>
        </row>
        <row r="349">
          <cell r="B349" t="str">
            <v>Devon</v>
          </cell>
          <cell r="C349" t="str">
            <v>County</v>
          </cell>
          <cell r="D349">
            <v>787171</v>
          </cell>
          <cell r="E349">
            <v>144720</v>
          </cell>
        </row>
        <row r="350">
          <cell r="B350" t="str">
            <v>East Devon</v>
          </cell>
          <cell r="C350" t="str">
            <v>Non-metropolitan District</v>
          </cell>
          <cell r="D350">
            <v>142265</v>
          </cell>
          <cell r="E350">
            <v>25508</v>
          </cell>
        </row>
        <row r="351">
          <cell r="B351" t="str">
            <v>Exeter</v>
          </cell>
          <cell r="C351" t="str">
            <v>Non-metropolitan District</v>
          </cell>
          <cell r="D351">
            <v>128916</v>
          </cell>
          <cell r="E351">
            <v>22240</v>
          </cell>
        </row>
        <row r="352">
          <cell r="B352" t="str">
            <v>Mid Devon</v>
          </cell>
          <cell r="C352" t="str">
            <v>Non-metropolitan District</v>
          </cell>
          <cell r="D352">
            <v>80623</v>
          </cell>
          <cell r="E352">
            <v>16611</v>
          </cell>
        </row>
        <row r="353">
          <cell r="B353" t="str">
            <v>North Devon</v>
          </cell>
          <cell r="C353" t="str">
            <v>Non-metropolitan District</v>
          </cell>
          <cell r="D353">
            <v>95440</v>
          </cell>
          <cell r="E353">
            <v>18506</v>
          </cell>
        </row>
        <row r="354">
          <cell r="B354" t="str">
            <v>South Hams</v>
          </cell>
          <cell r="C354" t="str">
            <v>Non-metropolitan District</v>
          </cell>
          <cell r="D354">
            <v>85340</v>
          </cell>
          <cell r="E354">
            <v>15258</v>
          </cell>
        </row>
        <row r="355">
          <cell r="B355" t="str">
            <v>Teignbridge</v>
          </cell>
          <cell r="C355" t="str">
            <v>Non-metropolitan District</v>
          </cell>
          <cell r="D355">
            <v>131437</v>
          </cell>
          <cell r="E355">
            <v>24098</v>
          </cell>
        </row>
        <row r="356">
          <cell r="B356" t="str">
            <v>Torridge</v>
          </cell>
          <cell r="C356" t="str">
            <v>Non-metropolitan District</v>
          </cell>
          <cell r="D356">
            <v>67821</v>
          </cell>
          <cell r="E356">
            <v>12500</v>
          </cell>
        </row>
        <row r="357">
          <cell r="B357" t="str">
            <v>West Devon</v>
          </cell>
          <cell r="C357" t="str">
            <v>Non-metropolitan District</v>
          </cell>
          <cell r="D357">
            <v>55329</v>
          </cell>
          <cell r="E357">
            <v>9999</v>
          </cell>
        </row>
        <row r="358">
          <cell r="B358" t="str">
            <v>Dorset</v>
          </cell>
          <cell r="C358" t="str">
            <v>County</v>
          </cell>
          <cell r="D358">
            <v>424667</v>
          </cell>
          <cell r="E358">
            <v>76861</v>
          </cell>
        </row>
        <row r="359">
          <cell r="B359" t="str">
            <v>Christchurch</v>
          </cell>
          <cell r="C359" t="str">
            <v>Non-metropolitan District</v>
          </cell>
          <cell r="D359">
            <v>49616</v>
          </cell>
          <cell r="E359">
            <v>8723</v>
          </cell>
        </row>
        <row r="360">
          <cell r="B360" t="str">
            <v>East Dorset</v>
          </cell>
          <cell r="C360" t="str">
            <v>Non-metropolitan District</v>
          </cell>
          <cell r="D360">
            <v>89384</v>
          </cell>
          <cell r="E360">
            <v>15562</v>
          </cell>
        </row>
        <row r="361">
          <cell r="B361" t="str">
            <v>North Dorset</v>
          </cell>
          <cell r="C361" t="str">
            <v>Non-metropolitan District</v>
          </cell>
          <cell r="D361">
            <v>71096</v>
          </cell>
          <cell r="E361">
            <v>13828</v>
          </cell>
        </row>
        <row r="362">
          <cell r="B362" t="str">
            <v>Purbeck</v>
          </cell>
          <cell r="C362" t="str">
            <v>Non-metropolitan District</v>
          </cell>
          <cell r="D362">
            <v>46756</v>
          </cell>
          <cell r="E362">
            <v>8459</v>
          </cell>
        </row>
        <row r="363">
          <cell r="B363" t="str">
            <v>West Dorset</v>
          </cell>
          <cell r="C363" t="str">
            <v>Non-metropolitan District</v>
          </cell>
          <cell r="D363">
            <v>102064</v>
          </cell>
          <cell r="E363">
            <v>18140</v>
          </cell>
        </row>
        <row r="364">
          <cell r="B364" t="str">
            <v>Weymouth and Portland</v>
          </cell>
          <cell r="C364" t="str">
            <v>Non-metropolitan District</v>
          </cell>
          <cell r="D364">
            <v>65751</v>
          </cell>
          <cell r="E364">
            <v>12149</v>
          </cell>
        </row>
        <row r="365">
          <cell r="B365" t="str">
            <v>Gloucestershire</v>
          </cell>
          <cell r="C365" t="str">
            <v>County</v>
          </cell>
          <cell r="D365">
            <v>628139</v>
          </cell>
          <cell r="E365">
            <v>127004</v>
          </cell>
        </row>
        <row r="366">
          <cell r="B366" t="str">
            <v>Cheltenham</v>
          </cell>
          <cell r="C366" t="str">
            <v>Non-metropolitan District</v>
          </cell>
          <cell r="D366">
            <v>117128</v>
          </cell>
          <cell r="E366">
            <v>23276</v>
          </cell>
        </row>
        <row r="367">
          <cell r="B367" t="str">
            <v>Cotswold</v>
          </cell>
          <cell r="C367" t="str">
            <v>Non-metropolitan District</v>
          </cell>
          <cell r="D367">
            <v>87509</v>
          </cell>
          <cell r="E367">
            <v>16057</v>
          </cell>
        </row>
        <row r="368">
          <cell r="B368" t="str">
            <v>Forest of Dean</v>
          </cell>
          <cell r="C368" t="str">
            <v>Non-metropolitan District</v>
          </cell>
          <cell r="D368">
            <v>85957</v>
          </cell>
          <cell r="E368">
            <v>16305</v>
          </cell>
        </row>
        <row r="369">
          <cell r="B369" t="str">
            <v>Gloucester</v>
          </cell>
          <cell r="C369" t="str">
            <v>Non-metropolitan District</v>
          </cell>
          <cell r="D369">
            <v>129083</v>
          </cell>
          <cell r="E369">
            <v>28931</v>
          </cell>
        </row>
        <row r="370">
          <cell r="B370" t="str">
            <v>Stroud</v>
          </cell>
          <cell r="C370" t="str">
            <v>Non-metropolitan District</v>
          </cell>
          <cell r="D370">
            <v>118130</v>
          </cell>
          <cell r="E370">
            <v>23896</v>
          </cell>
        </row>
        <row r="371">
          <cell r="B371" t="str">
            <v>Tewkesbury</v>
          </cell>
          <cell r="C371" t="str">
            <v>Non-metropolitan District</v>
          </cell>
          <cell r="D371">
            <v>90332</v>
          </cell>
          <cell r="E371">
            <v>18539</v>
          </cell>
        </row>
        <row r="372">
          <cell r="B372" t="str">
            <v>Somerset</v>
          </cell>
          <cell r="C372" t="str">
            <v>County</v>
          </cell>
          <cell r="D372">
            <v>555195</v>
          </cell>
          <cell r="E372">
            <v>110084</v>
          </cell>
        </row>
        <row r="373">
          <cell r="B373" t="str">
            <v>Mendip</v>
          </cell>
          <cell r="C373" t="str">
            <v>Non-metropolitan District</v>
          </cell>
          <cell r="D373">
            <v>113513</v>
          </cell>
          <cell r="E373">
            <v>23344</v>
          </cell>
        </row>
        <row r="374">
          <cell r="B374" t="str">
            <v>Sedgemoor</v>
          </cell>
          <cell r="C374" t="str">
            <v>Non-metropolitan District</v>
          </cell>
          <cell r="D374">
            <v>122178</v>
          </cell>
          <cell r="E374">
            <v>24841</v>
          </cell>
        </row>
        <row r="375">
          <cell r="B375" t="str">
            <v>South Somerset</v>
          </cell>
          <cell r="C375" t="str">
            <v>Non-metropolitan District</v>
          </cell>
          <cell r="D375">
            <v>167216</v>
          </cell>
          <cell r="E375">
            <v>32844</v>
          </cell>
        </row>
        <row r="376">
          <cell r="B376" t="str">
            <v>Taunton Deane</v>
          </cell>
          <cell r="C376" t="str">
            <v>Non-metropolitan District</v>
          </cell>
          <cell r="D376">
            <v>117423</v>
          </cell>
          <cell r="E376">
            <v>23764</v>
          </cell>
        </row>
        <row r="377">
          <cell r="B377" t="str">
            <v>West Somerset</v>
          </cell>
          <cell r="C377" t="str">
            <v>Non-metropolitan District</v>
          </cell>
          <cell r="D377">
            <v>34865</v>
          </cell>
          <cell r="E377">
            <v>5291</v>
          </cell>
        </row>
        <row r="378">
          <cell r="B378" t="str">
            <v>WALES</v>
          </cell>
          <cell r="C378" t="str">
            <v>Country</v>
          </cell>
          <cell r="D378">
            <v>3125165</v>
          </cell>
          <cell r="E378">
            <v>628289</v>
          </cell>
        </row>
        <row r="379">
          <cell r="B379" t="str">
            <v>Isle of Anglesey</v>
          </cell>
          <cell r="C379" t="str">
            <v>Unitary Authority</v>
          </cell>
          <cell r="D379">
            <v>69794</v>
          </cell>
          <cell r="E379">
            <v>13429</v>
          </cell>
        </row>
        <row r="380">
          <cell r="B380" t="str">
            <v>Gwynedd</v>
          </cell>
          <cell r="C380" t="str">
            <v>Unitary Authority</v>
          </cell>
          <cell r="D380">
            <v>123742</v>
          </cell>
          <cell r="E380">
            <v>23410</v>
          </cell>
        </row>
        <row r="381">
          <cell r="B381" t="str">
            <v>Conwy</v>
          </cell>
          <cell r="C381" t="str">
            <v>Unitary Authority</v>
          </cell>
          <cell r="D381">
            <v>116863</v>
          </cell>
          <cell r="E381">
            <v>21499</v>
          </cell>
        </row>
        <row r="382">
          <cell r="B382" t="str">
            <v>Denbighshire</v>
          </cell>
          <cell r="C382" t="str">
            <v>Unitary Authority</v>
          </cell>
          <cell r="D382">
            <v>95159</v>
          </cell>
          <cell r="E382">
            <v>19365</v>
          </cell>
        </row>
        <row r="383">
          <cell r="B383" t="str">
            <v>Flintshire</v>
          </cell>
          <cell r="C383" t="str">
            <v>Unitary Authority</v>
          </cell>
          <cell r="D383">
            <v>155155</v>
          </cell>
          <cell r="E383">
            <v>32028</v>
          </cell>
        </row>
        <row r="384">
          <cell r="B384" t="str">
            <v>Wrexham</v>
          </cell>
          <cell r="C384" t="str">
            <v>Unitary Authority</v>
          </cell>
          <cell r="D384">
            <v>135571</v>
          </cell>
          <cell r="E384">
            <v>29240</v>
          </cell>
        </row>
        <row r="385">
          <cell r="B385" t="str">
            <v>Powys</v>
          </cell>
          <cell r="C385" t="str">
            <v>Unitary Authority</v>
          </cell>
          <cell r="D385">
            <v>132515</v>
          </cell>
          <cell r="E385">
            <v>24242</v>
          </cell>
        </row>
        <row r="386">
          <cell r="B386" t="str">
            <v>Ceredigion</v>
          </cell>
          <cell r="C386" t="str">
            <v>Unitary Authority</v>
          </cell>
          <cell r="D386">
            <v>73076</v>
          </cell>
          <cell r="E386">
            <v>12321</v>
          </cell>
        </row>
        <row r="387">
          <cell r="B387" t="str">
            <v>Pembrokeshire</v>
          </cell>
          <cell r="C387" t="str">
            <v>Unitary Authority</v>
          </cell>
          <cell r="D387">
            <v>124711</v>
          </cell>
          <cell r="E387">
            <v>24198</v>
          </cell>
        </row>
        <row r="388">
          <cell r="B388" t="str">
            <v>Carmarthenshire</v>
          </cell>
          <cell r="C388" t="str">
            <v>Unitary Authority</v>
          </cell>
          <cell r="D388">
            <v>186452</v>
          </cell>
          <cell r="E388">
            <v>37096</v>
          </cell>
        </row>
        <row r="389">
          <cell r="B389" t="str">
            <v>Swansea</v>
          </cell>
          <cell r="C389" t="str">
            <v>Unitary Authority</v>
          </cell>
          <cell r="D389">
            <v>245480</v>
          </cell>
          <cell r="E389">
            <v>47272</v>
          </cell>
        </row>
        <row r="390">
          <cell r="B390" t="str">
            <v>Neath Port Talbot</v>
          </cell>
          <cell r="C390" t="str">
            <v>Unitary Authority</v>
          </cell>
          <cell r="D390">
            <v>142090</v>
          </cell>
          <cell r="E390">
            <v>27891</v>
          </cell>
        </row>
        <row r="391">
          <cell r="B391" t="str">
            <v>Bridgend</v>
          </cell>
          <cell r="C391" t="str">
            <v>Unitary Authority</v>
          </cell>
          <cell r="D391">
            <v>144288</v>
          </cell>
          <cell r="E391">
            <v>29217</v>
          </cell>
        </row>
        <row r="392">
          <cell r="B392" t="str">
            <v>Vale of Glamorgan</v>
          </cell>
          <cell r="C392" t="str">
            <v>Unitary Authority</v>
          </cell>
          <cell r="D392">
            <v>130690</v>
          </cell>
          <cell r="E392">
            <v>27244</v>
          </cell>
        </row>
        <row r="393">
          <cell r="B393" t="str">
            <v>Cardiff</v>
          </cell>
          <cell r="C393" t="str">
            <v>Unitary Authority</v>
          </cell>
          <cell r="D393">
            <v>362756</v>
          </cell>
          <cell r="E393">
            <v>74155</v>
          </cell>
        </row>
        <row r="394">
          <cell r="B394" t="str">
            <v>Rhondda Cynon Taf</v>
          </cell>
          <cell r="C394" t="str">
            <v>Unitary Authority</v>
          </cell>
          <cell r="D394">
            <v>239127</v>
          </cell>
          <cell r="E394">
            <v>49912</v>
          </cell>
        </row>
        <row r="395">
          <cell r="B395" t="str">
            <v>Merthyr Tydfil</v>
          </cell>
          <cell r="C395" t="str">
            <v>Unitary Authority</v>
          </cell>
          <cell r="D395">
            <v>59953</v>
          </cell>
          <cell r="E395">
            <v>12736</v>
          </cell>
        </row>
        <row r="396">
          <cell r="B396" t="str">
            <v>Caerphilly</v>
          </cell>
          <cell r="C396" t="str">
            <v>Unitary Authority</v>
          </cell>
          <cell r="D396">
            <v>180795</v>
          </cell>
          <cell r="E396">
            <v>38334</v>
          </cell>
        </row>
        <row r="397">
          <cell r="B397" t="str">
            <v>Blaenau Gwent</v>
          </cell>
          <cell r="C397" t="str">
            <v>Unitary Authority</v>
          </cell>
          <cell r="D397">
            <v>69609</v>
          </cell>
          <cell r="E397">
            <v>13555</v>
          </cell>
        </row>
        <row r="398">
          <cell r="B398" t="str">
            <v>Torfaen</v>
          </cell>
          <cell r="C398" t="str">
            <v>Unitary Authority</v>
          </cell>
          <cell r="D398">
            <v>92264</v>
          </cell>
          <cell r="E398">
            <v>19088</v>
          </cell>
        </row>
        <row r="399">
          <cell r="B399" t="str">
            <v>Monmouthshire</v>
          </cell>
          <cell r="C399" t="str">
            <v>Unitary Authority</v>
          </cell>
          <cell r="D399">
            <v>93590</v>
          </cell>
          <cell r="E399">
            <v>17586</v>
          </cell>
        </row>
        <row r="400">
          <cell r="B400" t="str">
            <v>Newport</v>
          </cell>
          <cell r="C400" t="str">
            <v>Unitary Authority</v>
          </cell>
          <cell r="D400">
            <v>151485</v>
          </cell>
          <cell r="E400">
            <v>34471</v>
          </cell>
        </row>
        <row r="401">
          <cell r="B401" t="str">
            <v>SCOTLAND</v>
          </cell>
          <cell r="C401" t="str">
            <v>Country</v>
          </cell>
          <cell r="D401">
            <v>5424800</v>
          </cell>
          <cell r="E401">
            <v>1030055</v>
          </cell>
        </row>
        <row r="402">
          <cell r="B402" t="str">
            <v>Aberdeen City</v>
          </cell>
          <cell r="C402" t="str">
            <v>Council Area</v>
          </cell>
          <cell r="D402">
            <v>228800</v>
          </cell>
          <cell r="E402">
            <v>38221</v>
          </cell>
        </row>
        <row r="403">
          <cell r="B403" t="str">
            <v>Aberdeenshire</v>
          </cell>
          <cell r="C403" t="str">
            <v>Council Area</v>
          </cell>
          <cell r="D403">
            <v>261800</v>
          </cell>
          <cell r="E403">
            <v>54677</v>
          </cell>
        </row>
        <row r="404">
          <cell r="B404" t="str">
            <v>Angus</v>
          </cell>
          <cell r="C404" t="str">
            <v>Council Area</v>
          </cell>
          <cell r="D404">
            <v>116280</v>
          </cell>
          <cell r="E404">
            <v>21907</v>
          </cell>
        </row>
        <row r="405">
          <cell r="B405" t="str">
            <v>Argyll and Bute</v>
          </cell>
          <cell r="C405" t="str">
            <v>Council Area</v>
          </cell>
          <cell r="D405">
            <v>86810</v>
          </cell>
          <cell r="E405">
            <v>14906</v>
          </cell>
        </row>
        <row r="406">
          <cell r="B406" t="str">
            <v>City of Edinburgh</v>
          </cell>
          <cell r="C406" t="str">
            <v>Council Area</v>
          </cell>
          <cell r="D406">
            <v>513210</v>
          </cell>
          <cell r="E406">
            <v>86478</v>
          </cell>
        </row>
        <row r="407">
          <cell r="B407" t="str">
            <v>Clackmannanshire</v>
          </cell>
          <cell r="C407" t="str">
            <v>Council Area</v>
          </cell>
          <cell r="D407">
            <v>51450</v>
          </cell>
          <cell r="E407">
            <v>10222</v>
          </cell>
        </row>
        <row r="408">
          <cell r="B408" t="str">
            <v>Dumfries and Galloway</v>
          </cell>
          <cell r="C408" t="str">
            <v>Council Area</v>
          </cell>
          <cell r="D408">
            <v>149200</v>
          </cell>
          <cell r="E408">
            <v>26480</v>
          </cell>
        </row>
        <row r="409">
          <cell r="B409" t="str">
            <v>Dundee City</v>
          </cell>
          <cell r="C409" t="str">
            <v>Council Area</v>
          </cell>
          <cell r="D409">
            <v>148710</v>
          </cell>
          <cell r="E409">
            <v>26803</v>
          </cell>
        </row>
        <row r="410">
          <cell r="B410" t="str">
            <v>East Ayrshire</v>
          </cell>
          <cell r="C410" t="str">
            <v>Council Area</v>
          </cell>
          <cell r="D410">
            <v>121940</v>
          </cell>
          <cell r="E410">
            <v>23767</v>
          </cell>
        </row>
        <row r="411">
          <cell r="B411" t="str">
            <v>East Dunbartonshire</v>
          </cell>
          <cell r="C411" t="str">
            <v>Council Area</v>
          </cell>
          <cell r="D411">
            <v>108130</v>
          </cell>
          <cell r="E411">
            <v>21543</v>
          </cell>
        </row>
        <row r="412">
          <cell r="B412" t="str">
            <v>East Lothian</v>
          </cell>
          <cell r="C412" t="str">
            <v>Council Area</v>
          </cell>
          <cell r="D412">
            <v>104840</v>
          </cell>
          <cell r="E412">
            <v>21365</v>
          </cell>
        </row>
        <row r="413">
          <cell r="B413" t="str">
            <v>East Renfrewshire</v>
          </cell>
          <cell r="C413" t="str">
            <v>Council Area</v>
          </cell>
          <cell r="D413">
            <v>94760</v>
          </cell>
          <cell r="E413">
            <v>21422</v>
          </cell>
        </row>
        <row r="414">
          <cell r="B414" t="str">
            <v>Falkirk</v>
          </cell>
          <cell r="C414" t="str">
            <v>Council Area</v>
          </cell>
          <cell r="D414">
            <v>160130</v>
          </cell>
          <cell r="E414">
            <v>31745</v>
          </cell>
        </row>
        <row r="415">
          <cell r="B415" t="str">
            <v>Fife</v>
          </cell>
          <cell r="C415" t="str">
            <v>Council Area</v>
          </cell>
          <cell r="D415">
            <v>371410</v>
          </cell>
          <cell r="E415">
            <v>72081</v>
          </cell>
        </row>
        <row r="416">
          <cell r="B416" t="str">
            <v>Glasgow City</v>
          </cell>
          <cell r="C416" t="str">
            <v>Council Area</v>
          </cell>
          <cell r="D416">
            <v>621020</v>
          </cell>
          <cell r="E416">
            <v>110863</v>
          </cell>
        </row>
        <row r="417">
          <cell r="B417" t="str">
            <v>Highland</v>
          </cell>
          <cell r="C417" t="str">
            <v>Council Area</v>
          </cell>
          <cell r="D417">
            <v>235180</v>
          </cell>
          <cell r="E417">
            <v>44684</v>
          </cell>
        </row>
        <row r="418">
          <cell r="B418" t="str">
            <v>Inverclyde</v>
          </cell>
          <cell r="C418" t="str">
            <v>Council Area</v>
          </cell>
          <cell r="D418">
            <v>78760</v>
          </cell>
          <cell r="E418">
            <v>14389</v>
          </cell>
        </row>
        <row r="419">
          <cell r="B419" t="str">
            <v>Midlothian</v>
          </cell>
          <cell r="C419" t="str">
            <v>Council Area</v>
          </cell>
          <cell r="D419">
            <v>90090</v>
          </cell>
          <cell r="E419">
            <v>19254</v>
          </cell>
        </row>
        <row r="420">
          <cell r="B420" t="str">
            <v>Moray</v>
          </cell>
          <cell r="C420" t="str">
            <v>Council Area</v>
          </cell>
          <cell r="D420">
            <v>95780</v>
          </cell>
          <cell r="E420">
            <v>18568</v>
          </cell>
        </row>
        <row r="421">
          <cell r="B421" t="str">
            <v>Na h-Eileanan Siar</v>
          </cell>
          <cell r="C421" t="str">
            <v>Council Area</v>
          </cell>
          <cell r="D421">
            <v>26950</v>
          </cell>
          <cell r="E421">
            <v>4892</v>
          </cell>
        </row>
        <row r="422">
          <cell r="B422" t="str">
            <v>North Ayrshire</v>
          </cell>
          <cell r="C422" t="str">
            <v>Council Area</v>
          </cell>
          <cell r="D422">
            <v>135790</v>
          </cell>
          <cell r="E422">
            <v>25894</v>
          </cell>
        </row>
        <row r="423">
          <cell r="B423" t="str">
            <v>North Lanarkshire</v>
          </cell>
          <cell r="C423" t="str">
            <v>Council Area</v>
          </cell>
          <cell r="D423">
            <v>339960</v>
          </cell>
          <cell r="E423">
            <v>70766</v>
          </cell>
        </row>
        <row r="424">
          <cell r="B424" t="str">
            <v>Orkney Islands</v>
          </cell>
          <cell r="C424" t="str">
            <v>Council Area</v>
          </cell>
          <cell r="D424">
            <v>22000</v>
          </cell>
          <cell r="E424">
            <v>3972</v>
          </cell>
        </row>
        <row r="425">
          <cell r="B425" t="str">
            <v>Perth and Kinross</v>
          </cell>
          <cell r="C425" t="str">
            <v>Council Area</v>
          </cell>
          <cell r="D425">
            <v>151100</v>
          </cell>
          <cell r="E425">
            <v>27954</v>
          </cell>
        </row>
        <row r="426">
          <cell r="B426" t="str">
            <v>Renfrewshire</v>
          </cell>
          <cell r="C426" t="str">
            <v>Council Area</v>
          </cell>
          <cell r="D426">
            <v>176830</v>
          </cell>
          <cell r="E426">
            <v>33893</v>
          </cell>
        </row>
        <row r="427">
          <cell r="B427" t="str">
            <v>Scottish Borders</v>
          </cell>
          <cell r="C427" t="str">
            <v>Council Area</v>
          </cell>
          <cell r="D427">
            <v>115020</v>
          </cell>
          <cell r="E427">
            <v>21479</v>
          </cell>
        </row>
        <row r="428">
          <cell r="B428" t="str">
            <v>Shetland Islands</v>
          </cell>
          <cell r="C428" t="str">
            <v>Council Area</v>
          </cell>
          <cell r="D428">
            <v>23080</v>
          </cell>
          <cell r="E428">
            <v>4771</v>
          </cell>
        </row>
        <row r="429">
          <cell r="B429" t="str">
            <v>South Ayrshire</v>
          </cell>
          <cell r="C429" t="str">
            <v>Council Area</v>
          </cell>
          <cell r="D429">
            <v>112680</v>
          </cell>
          <cell r="E429">
            <v>20082</v>
          </cell>
        </row>
        <row r="430">
          <cell r="B430" t="str">
            <v>South Lanarkshire</v>
          </cell>
          <cell r="C430" t="str">
            <v>Council Area</v>
          </cell>
          <cell r="D430">
            <v>318170</v>
          </cell>
          <cell r="E430">
            <v>62114</v>
          </cell>
        </row>
        <row r="431">
          <cell r="B431" t="str">
            <v>Stirling</v>
          </cell>
          <cell r="C431" t="str">
            <v>Council Area</v>
          </cell>
          <cell r="D431">
            <v>94000</v>
          </cell>
          <cell r="E431">
            <v>17593</v>
          </cell>
        </row>
        <row r="432">
          <cell r="B432" t="str">
            <v>West Dunbartonshire</v>
          </cell>
          <cell r="C432" t="str">
            <v>Council Area</v>
          </cell>
          <cell r="D432">
            <v>89610</v>
          </cell>
          <cell r="E432">
            <v>17656</v>
          </cell>
        </row>
        <row r="433">
          <cell r="B433" t="str">
            <v>West Lothian</v>
          </cell>
          <cell r="C433" t="str">
            <v>Council Area</v>
          </cell>
          <cell r="D433">
            <v>181310</v>
          </cell>
          <cell r="E433">
            <v>39614</v>
          </cell>
        </row>
        <row r="434">
          <cell r="B434" t="str">
            <v>NORTHERN IRELAND</v>
          </cell>
          <cell r="C434" t="str">
            <v>Country</v>
          </cell>
          <cell r="D434">
            <v>1870834</v>
          </cell>
          <cell r="E434">
            <v>436403</v>
          </cell>
        </row>
        <row r="435">
          <cell r="B435" t="str">
            <v>Antrim and Newtownabbey</v>
          </cell>
          <cell r="C435" t="str">
            <v>Local Government District</v>
          </cell>
          <cell r="D435">
            <v>141697</v>
          </cell>
          <cell r="E435">
            <v>33171</v>
          </cell>
        </row>
        <row r="436">
          <cell r="B436" t="str">
            <v>Ards and North Down</v>
          </cell>
          <cell r="C436" t="str">
            <v>Local Government District</v>
          </cell>
          <cell r="D436">
            <v>160098</v>
          </cell>
          <cell r="E436">
            <v>33692</v>
          </cell>
        </row>
        <row r="437">
          <cell r="B437" t="str">
            <v>Armagh City, Banbridge and Craigavon</v>
          </cell>
          <cell r="C437" t="str">
            <v>Local Government District</v>
          </cell>
          <cell r="D437">
            <v>211898</v>
          </cell>
          <cell r="E437">
            <v>52533</v>
          </cell>
        </row>
        <row r="438">
          <cell r="B438" t="str">
            <v>Belfast</v>
          </cell>
          <cell r="C438" t="str">
            <v>Local Government District</v>
          </cell>
          <cell r="D438">
            <v>340220</v>
          </cell>
          <cell r="E438">
            <v>75098</v>
          </cell>
        </row>
        <row r="439">
          <cell r="B439" t="str">
            <v>Causeway Coast and Glens</v>
          </cell>
          <cell r="C439" t="str">
            <v>Local Government District</v>
          </cell>
          <cell r="D439">
            <v>143920</v>
          </cell>
          <cell r="E439">
            <v>32063</v>
          </cell>
        </row>
        <row r="440">
          <cell r="B440" t="str">
            <v>Derry City and Strabane</v>
          </cell>
          <cell r="C440" t="str">
            <v>Local Government District</v>
          </cell>
          <cell r="D440">
            <v>150497</v>
          </cell>
          <cell r="E440">
            <v>36849</v>
          </cell>
        </row>
        <row r="441">
          <cell r="B441" t="str">
            <v>Fermanagh and Omagh</v>
          </cell>
          <cell r="C441" t="str">
            <v>Local Government District</v>
          </cell>
          <cell r="D441">
            <v>116289</v>
          </cell>
          <cell r="E441">
            <v>28245</v>
          </cell>
        </row>
        <row r="442">
          <cell r="B442" t="str">
            <v>Lisburn and Castlereagh</v>
          </cell>
          <cell r="C442" t="str">
            <v>Local Government District</v>
          </cell>
          <cell r="D442">
            <v>142640</v>
          </cell>
          <cell r="E442">
            <v>31954</v>
          </cell>
        </row>
        <row r="443">
          <cell r="B443" t="str">
            <v>Mid and East Antrim</v>
          </cell>
          <cell r="C443" t="str">
            <v>Local Government District</v>
          </cell>
          <cell r="D443">
            <v>138152</v>
          </cell>
          <cell r="E443">
            <v>29774</v>
          </cell>
        </row>
        <row r="444">
          <cell r="B444" t="str">
            <v>Mid Ulster</v>
          </cell>
          <cell r="C444" t="str">
            <v>Local Government District</v>
          </cell>
          <cell r="D444">
            <v>146427</v>
          </cell>
          <cell r="E444">
            <v>37794</v>
          </cell>
        </row>
        <row r="445">
          <cell r="B445" t="str">
            <v>Newry, Mourne and Down</v>
          </cell>
          <cell r="C445" t="str">
            <v>Local Government District</v>
          </cell>
          <cell r="D445">
            <v>178996</v>
          </cell>
          <cell r="E445">
            <v>45230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0"/>
  <sheetViews>
    <sheetView tabSelected="1" workbookViewId="0">
      <selection activeCell="B12" sqref="B12"/>
    </sheetView>
  </sheetViews>
  <sheetFormatPr defaultRowHeight="12.75" x14ac:dyDescent="0.2"/>
  <cols>
    <col min="1" max="1" width="12.7109375" style="1" customWidth="1"/>
    <col min="2" max="2" width="29" style="1" customWidth="1"/>
    <col min="3" max="3" width="18.42578125" style="1" customWidth="1"/>
    <col min="4" max="4" width="25.28515625" style="1" customWidth="1"/>
    <col min="5" max="5" width="20.140625" customWidth="1"/>
    <col min="6" max="6" width="20.140625" style="351" customWidth="1"/>
    <col min="7" max="7" width="41" customWidth="1"/>
    <col min="8" max="8" width="28.85546875" customWidth="1"/>
  </cols>
  <sheetData>
    <row r="1" spans="1:8" s="312" customFormat="1" ht="38.25" x14ac:dyDescent="0.2">
      <c r="A1" s="310" t="s">
        <v>0</v>
      </c>
      <c r="B1" s="310" t="s">
        <v>1</v>
      </c>
      <c r="C1" s="311" t="s">
        <v>1153</v>
      </c>
      <c r="D1" s="348" t="s">
        <v>1148</v>
      </c>
      <c r="E1" s="312" t="s">
        <v>1149</v>
      </c>
      <c r="F1" s="349" t="s">
        <v>1150</v>
      </c>
      <c r="G1" s="312" t="s">
        <v>1151</v>
      </c>
      <c r="H1" s="312" t="s">
        <v>1152</v>
      </c>
    </row>
    <row r="2" spans="1:8" x14ac:dyDescent="0.2">
      <c r="A2" s="85" t="s">
        <v>2</v>
      </c>
      <c r="B2" s="85" t="s">
        <v>3</v>
      </c>
      <c r="C2" s="308">
        <v>23222538</v>
      </c>
      <c r="D2" s="308">
        <f>VLOOKUP(A2,agepop!A:E,5,FALSE)</f>
        <v>11866957</v>
      </c>
      <c r="E2" s="85">
        <f>VLOOKUP(A2,householdschildren!A:D,4,FALSE)</f>
        <v>79880</v>
      </c>
      <c r="F2" s="350">
        <f>VLOOKUP(A2,householdschildren!A:E,5,FALSE)</f>
        <v>123130</v>
      </c>
      <c r="G2" s="309">
        <f>(E2/C2)*1000</f>
        <v>3.4397618382624673</v>
      </c>
      <c r="H2" s="314">
        <f>(F2/D2)*1000</f>
        <v>10.375869736445493</v>
      </c>
    </row>
    <row r="3" spans="1:8" x14ac:dyDescent="0.2">
      <c r="A3" s="85"/>
      <c r="B3" s="85"/>
      <c r="C3" s="308"/>
      <c r="D3" s="308"/>
      <c r="E3" s="85"/>
      <c r="F3" s="350"/>
      <c r="G3" s="309"/>
      <c r="H3" s="314"/>
    </row>
    <row r="4" spans="1:8" x14ac:dyDescent="0.2">
      <c r="A4" s="352" t="s">
        <v>410</v>
      </c>
      <c r="B4" s="1" t="s">
        <v>411</v>
      </c>
      <c r="C4" s="3">
        <v>115726</v>
      </c>
      <c r="D4" s="3">
        <f>VLOOKUP(A4,agepop!A:E,5,FALSE)</f>
        <v>45165</v>
      </c>
      <c r="E4">
        <f>VLOOKUP(A4,householdschildren!A:D,4,FALSE)</f>
        <v>2521</v>
      </c>
      <c r="F4" s="351">
        <f>VLOOKUP(A4,householdschildren!A:E,5,FALSE)</f>
        <v>4092</v>
      </c>
      <c r="G4">
        <f t="shared" ref="G4:G17" si="0">(E4/C4)*1000</f>
        <v>21.784214437550766</v>
      </c>
      <c r="H4" s="307">
        <f t="shared" ref="H4:H17" si="1">(F4/D4)*1000</f>
        <v>90.601129192959149</v>
      </c>
    </row>
    <row r="5" spans="1:8" x14ac:dyDescent="0.2">
      <c r="A5" s="1" t="s">
        <v>392</v>
      </c>
      <c r="B5" s="1" t="s">
        <v>393</v>
      </c>
      <c r="C5" s="3">
        <v>109711</v>
      </c>
      <c r="D5" s="3">
        <f>VLOOKUP(A5,agepop!A:E,5,FALSE)</f>
        <v>60625</v>
      </c>
      <c r="E5">
        <f>VLOOKUP(A5,householdschildren!A:D,4,FALSE)</f>
        <v>2943</v>
      </c>
      <c r="F5" s="351">
        <f>VLOOKUP(A5,householdschildren!A:E,5,FALSE)</f>
        <v>5255</v>
      </c>
      <c r="G5">
        <f t="shared" si="0"/>
        <v>26.825022103526539</v>
      </c>
      <c r="H5" s="307">
        <f t="shared" si="1"/>
        <v>86.680412371134025</v>
      </c>
    </row>
    <row r="6" spans="1:8" x14ac:dyDescent="0.2">
      <c r="A6" s="1" t="s">
        <v>402</v>
      </c>
      <c r="B6" s="1" t="s">
        <v>403</v>
      </c>
      <c r="C6" s="3">
        <v>113449</v>
      </c>
      <c r="D6" s="3">
        <f>VLOOKUP(A6,agepop!A:E,5,FALSE)</f>
        <v>85755</v>
      </c>
      <c r="E6">
        <f>VLOOKUP(A6,householdschildren!A:D,4,FALSE)</f>
        <v>4892</v>
      </c>
      <c r="F6" s="351">
        <f>VLOOKUP(A6,householdschildren!A:E,5,FALSE)</f>
        <v>7326</v>
      </c>
      <c r="G6">
        <f t="shared" si="0"/>
        <v>43.120697405882822</v>
      </c>
      <c r="H6" s="307">
        <f t="shared" si="1"/>
        <v>85.429421025013127</v>
      </c>
    </row>
    <row r="7" spans="1:8" x14ac:dyDescent="0.2">
      <c r="A7" s="1" t="s">
        <v>396</v>
      </c>
      <c r="B7" s="1" t="s">
        <v>397</v>
      </c>
      <c r="C7" s="3">
        <v>76092</v>
      </c>
      <c r="D7" s="3">
        <f>VLOOKUP(A7,agepop!A:E,5,FALSE)</f>
        <v>28475</v>
      </c>
      <c r="E7">
        <f>VLOOKUP(A7,householdschildren!A:D,4,FALSE)</f>
        <v>2235</v>
      </c>
      <c r="F7" s="351">
        <f>VLOOKUP(A7,householdschildren!A:E,5,FALSE)</f>
        <v>2408</v>
      </c>
      <c r="G7">
        <f t="shared" si="0"/>
        <v>29.372338747831574</v>
      </c>
      <c r="H7" s="307">
        <f t="shared" si="1"/>
        <v>84.565408252853388</v>
      </c>
    </row>
    <row r="8" spans="1:8" x14ac:dyDescent="0.2">
      <c r="A8" s="1" t="s">
        <v>426</v>
      </c>
      <c r="B8" s="1" t="s">
        <v>427</v>
      </c>
      <c r="C8" s="3">
        <v>129747.99999999999</v>
      </c>
      <c r="D8" s="3">
        <f>VLOOKUP(A8,agepop!A:E,5,FALSE)</f>
        <v>84211</v>
      </c>
      <c r="E8">
        <f>VLOOKUP(A8,householdschildren!A:D,4,FALSE)</f>
        <v>3276</v>
      </c>
      <c r="F8" s="351">
        <f>VLOOKUP(A8,householdschildren!A:E,5,FALSE)</f>
        <v>5565</v>
      </c>
      <c r="G8">
        <f t="shared" si="0"/>
        <v>25.248944107038263</v>
      </c>
      <c r="H8" s="307">
        <f t="shared" si="1"/>
        <v>66.084003277481571</v>
      </c>
    </row>
    <row r="9" spans="1:8" x14ac:dyDescent="0.2">
      <c r="A9" s="1" t="s">
        <v>448</v>
      </c>
      <c r="B9" s="1" t="s">
        <v>449</v>
      </c>
      <c r="C9" s="3">
        <v>102545</v>
      </c>
      <c r="D9" s="3">
        <f>VLOOKUP(A9,agepop!A:E,5,FALSE)</f>
        <v>66801</v>
      </c>
      <c r="E9">
        <f>VLOOKUP(A9,householdschildren!A:D,4,FALSE)</f>
        <v>2235</v>
      </c>
      <c r="F9" s="351">
        <f>VLOOKUP(A9,householdschildren!A:E,5,FALSE)</f>
        <v>4291</v>
      </c>
      <c r="G9">
        <f t="shared" si="0"/>
        <v>21.79530937637135</v>
      </c>
      <c r="H9" s="307">
        <f t="shared" si="1"/>
        <v>64.235565335848264</v>
      </c>
    </row>
    <row r="10" spans="1:8" x14ac:dyDescent="0.2">
      <c r="A10" s="1" t="s">
        <v>418</v>
      </c>
      <c r="B10" s="1" t="s">
        <v>419</v>
      </c>
      <c r="C10" s="3">
        <v>115748</v>
      </c>
      <c r="D10" s="3">
        <f>VLOOKUP(A10,agepop!A:E,5,FALSE)</f>
        <v>77563</v>
      </c>
      <c r="E10">
        <f>VLOOKUP(A10,householdschildren!A:D,4,FALSE)</f>
        <v>2450</v>
      </c>
      <c r="F10" s="351">
        <f>VLOOKUP(A10,householdschildren!A:E,5,FALSE)</f>
        <v>4888</v>
      </c>
      <c r="G10">
        <f t="shared" si="0"/>
        <v>21.166672426305421</v>
      </c>
      <c r="H10" s="307">
        <f t="shared" si="1"/>
        <v>63.019738792981187</v>
      </c>
    </row>
    <row r="11" spans="1:8" x14ac:dyDescent="0.2">
      <c r="A11" s="1" t="s">
        <v>406</v>
      </c>
      <c r="B11" s="1" t="s">
        <v>407</v>
      </c>
      <c r="C11" s="3">
        <v>126902</v>
      </c>
      <c r="D11" s="3">
        <f>VLOOKUP(A11,agepop!A:E,5,FALSE)</f>
        <v>68403</v>
      </c>
      <c r="E11">
        <f>VLOOKUP(A11,householdschildren!A:D,4,FALSE)</f>
        <v>2201</v>
      </c>
      <c r="F11" s="351">
        <f>VLOOKUP(A11,householdschildren!A:E,5,FALSE)</f>
        <v>4263</v>
      </c>
      <c r="G11">
        <f t="shared" si="0"/>
        <v>17.344092291689648</v>
      </c>
      <c r="H11" s="307">
        <f t="shared" si="1"/>
        <v>62.321827990000436</v>
      </c>
    </row>
    <row r="12" spans="1:8" x14ac:dyDescent="0.2">
      <c r="A12" s="1" t="s">
        <v>412</v>
      </c>
      <c r="B12" s="352" t="s">
        <v>413</v>
      </c>
      <c r="C12" s="3">
        <v>77934</v>
      </c>
      <c r="D12" s="3">
        <f>VLOOKUP(A12,agepop!A:E,5,FALSE)</f>
        <v>62889</v>
      </c>
      <c r="E12">
        <f>VLOOKUP(A12,householdschildren!A:D,4,FALSE)</f>
        <v>1876</v>
      </c>
      <c r="F12" s="351">
        <f>VLOOKUP(A12,householdschildren!A:E,5,FALSE)</f>
        <v>3886</v>
      </c>
      <c r="G12">
        <f t="shared" si="0"/>
        <v>24.0716503708266</v>
      </c>
      <c r="H12" s="307">
        <f t="shared" si="1"/>
        <v>61.791410262526043</v>
      </c>
    </row>
    <row r="13" spans="1:8" x14ac:dyDescent="0.2">
      <c r="A13" s="1" t="s">
        <v>400</v>
      </c>
      <c r="B13" s="1" t="s">
        <v>401</v>
      </c>
      <c r="C13" s="3">
        <v>128792</v>
      </c>
      <c r="D13" s="3">
        <f>VLOOKUP(A13,agepop!A:E,5,FALSE)</f>
        <v>68272</v>
      </c>
      <c r="E13">
        <f>VLOOKUP(A13,householdschildren!A:D,4,FALSE)</f>
        <v>1944</v>
      </c>
      <c r="F13" s="351">
        <f>VLOOKUP(A13,householdschildren!A:E,5,FALSE)</f>
        <v>3954</v>
      </c>
      <c r="G13">
        <f t="shared" si="0"/>
        <v>15.094105223926952</v>
      </c>
      <c r="H13" s="307">
        <f t="shared" si="1"/>
        <v>57.915397234591047</v>
      </c>
    </row>
    <row r="14" spans="1:8" x14ac:dyDescent="0.2">
      <c r="A14" s="1" t="s">
        <v>390</v>
      </c>
      <c r="B14" s="1" t="s">
        <v>391</v>
      </c>
      <c r="C14" s="3">
        <v>79418</v>
      </c>
      <c r="D14" s="3">
        <f>VLOOKUP(A14,agepop!A:E,5,FALSE)</f>
        <v>35928</v>
      </c>
      <c r="E14">
        <f>VLOOKUP(A14,householdschildren!A:D,4,FALSE)</f>
        <v>1402</v>
      </c>
      <c r="F14" s="351">
        <f>VLOOKUP(A14,householdschildren!A:E,5,FALSE)</f>
        <v>2017</v>
      </c>
      <c r="G14">
        <f t="shared" si="0"/>
        <v>17.65342869374701</v>
      </c>
      <c r="H14" s="307">
        <f t="shared" si="1"/>
        <v>56.140057893564908</v>
      </c>
    </row>
    <row r="15" spans="1:8" x14ac:dyDescent="0.2">
      <c r="A15" s="1" t="s">
        <v>388</v>
      </c>
      <c r="B15" s="1" t="s">
        <v>389</v>
      </c>
      <c r="C15" s="3">
        <v>117295</v>
      </c>
      <c r="D15" s="3">
        <f>VLOOKUP(A15,agepop!A:E,5,FALSE)</f>
        <v>63048</v>
      </c>
      <c r="E15">
        <f>VLOOKUP(A15,householdschildren!A:D,4,FALSE)</f>
        <v>2861</v>
      </c>
      <c r="F15" s="351">
        <f>VLOOKUP(A15,householdschildren!A:E,5,FALSE)</f>
        <v>3523</v>
      </c>
      <c r="G15">
        <f t="shared" si="0"/>
        <v>24.391491538428749</v>
      </c>
      <c r="H15" s="307">
        <f t="shared" si="1"/>
        <v>55.878061159751304</v>
      </c>
    </row>
    <row r="16" spans="1:8" x14ac:dyDescent="0.2">
      <c r="A16" s="1" t="s">
        <v>398</v>
      </c>
      <c r="B16" s="1" t="s">
        <v>399</v>
      </c>
      <c r="C16" s="3">
        <v>138721</v>
      </c>
      <c r="D16" s="3">
        <f>VLOOKUP(A16,agepop!A:E,5,FALSE)</f>
        <v>62632</v>
      </c>
      <c r="E16">
        <f>VLOOKUP(A16,householdschildren!A:D,4,FALSE)</f>
        <v>2101</v>
      </c>
      <c r="F16" s="351">
        <f>VLOOKUP(A16,householdschildren!A:E,5,FALSE)</f>
        <v>3331</v>
      </c>
      <c r="G16">
        <f t="shared" si="0"/>
        <v>15.145507889937356</v>
      </c>
      <c r="H16" s="307">
        <f t="shared" si="1"/>
        <v>53.18367607612722</v>
      </c>
    </row>
    <row r="17" spans="1:8" x14ac:dyDescent="0.2">
      <c r="A17" s="1" t="s">
        <v>442</v>
      </c>
      <c r="B17" s="1" t="s">
        <v>443</v>
      </c>
      <c r="C17" s="3">
        <v>108113</v>
      </c>
      <c r="D17" s="3">
        <f>VLOOKUP(A17,agepop!A:E,5,FALSE)</f>
        <v>75908</v>
      </c>
      <c r="E17">
        <f>VLOOKUP(A17,householdschildren!A:D,4,FALSE)</f>
        <v>2270</v>
      </c>
      <c r="F17" s="351">
        <f>VLOOKUP(A17,householdschildren!A:E,5,FALSE)</f>
        <v>3848</v>
      </c>
      <c r="G17">
        <f t="shared" si="0"/>
        <v>20.996549906116748</v>
      </c>
      <c r="H17" s="307">
        <f t="shared" si="1"/>
        <v>50.692944090214475</v>
      </c>
    </row>
    <row r="18" spans="1:8" x14ac:dyDescent="0.2">
      <c r="A18" s="1" t="s">
        <v>292</v>
      </c>
      <c r="B18" s="1" t="s">
        <v>293</v>
      </c>
      <c r="C18" s="3">
        <v>79200</v>
      </c>
      <c r="D18" s="3">
        <f>VLOOKUP(A18,agepop!A:E,5,FALSE)</f>
        <v>57043</v>
      </c>
      <c r="E18">
        <f>VLOOKUP(A18,householdschildren!A:D,4,FALSE)</f>
        <v>1314</v>
      </c>
      <c r="F18" s="351">
        <f>VLOOKUP(A18,householdschildren!A:E,5,FALSE)</f>
        <v>2647</v>
      </c>
      <c r="G18">
        <f t="shared" ref="G18:G81" si="2">(E18/C18)*1000</f>
        <v>16.59090909090909</v>
      </c>
      <c r="H18" s="307">
        <f t="shared" ref="H18:H81" si="3">(F18/D18)*1000</f>
        <v>46.403590274003818</v>
      </c>
    </row>
    <row r="19" spans="1:8" x14ac:dyDescent="0.2">
      <c r="A19" s="85" t="s">
        <v>382</v>
      </c>
      <c r="B19" s="85" t="s">
        <v>383</v>
      </c>
      <c r="C19" s="308">
        <v>3513589</v>
      </c>
      <c r="D19" s="308">
        <f>VLOOKUP(A19,agepop!A:E,5,FALSE)</f>
        <v>2001359</v>
      </c>
      <c r="E19" s="85">
        <f>VLOOKUP(A19,householdschildren!A:D,4,FALSE)</f>
        <v>54540</v>
      </c>
      <c r="F19" s="350">
        <f>VLOOKUP(A19,householdschildren!A:E,5,FALSE)</f>
        <v>87310</v>
      </c>
      <c r="G19" s="85">
        <f t="shared" si="2"/>
        <v>15.522589580056177</v>
      </c>
      <c r="H19" s="314">
        <f t="shared" si="3"/>
        <v>43.625356570210542</v>
      </c>
    </row>
    <row r="20" spans="1:8" x14ac:dyDescent="0.2">
      <c r="A20" s="1" t="s">
        <v>408</v>
      </c>
      <c r="B20" s="1" t="s">
        <v>409</v>
      </c>
      <c r="C20" s="3">
        <v>134136</v>
      </c>
      <c r="D20" s="3">
        <f>VLOOKUP(A20,agepop!A:E,5,FALSE)</f>
        <v>63019</v>
      </c>
      <c r="E20">
        <f>VLOOKUP(A20,householdschildren!A:D,4,FALSE)</f>
        <v>1761</v>
      </c>
      <c r="F20" s="351">
        <f>VLOOKUP(A20,householdschildren!A:E,5,FALSE)</f>
        <v>2736</v>
      </c>
      <c r="G20">
        <f t="shared" si="2"/>
        <v>13.128466630882089</v>
      </c>
      <c r="H20" s="307">
        <f t="shared" si="3"/>
        <v>43.415477871752962</v>
      </c>
    </row>
    <row r="21" spans="1:8" x14ac:dyDescent="0.2">
      <c r="A21" s="1" t="s">
        <v>452</v>
      </c>
      <c r="B21" s="1" t="s">
        <v>453</v>
      </c>
      <c r="C21" s="3">
        <v>126836</v>
      </c>
      <c r="D21" s="3">
        <f>VLOOKUP(A21,agepop!A:E,5,FALSE)</f>
        <v>50981</v>
      </c>
      <c r="E21">
        <f>VLOOKUP(A21,householdschildren!A:D,4,FALSE)</f>
        <v>1705</v>
      </c>
      <c r="F21" s="351">
        <f>VLOOKUP(A21,householdschildren!A:E,5,FALSE)</f>
        <v>1999</v>
      </c>
      <c r="G21">
        <f t="shared" si="2"/>
        <v>13.442555741272194</v>
      </c>
      <c r="H21" s="307">
        <f t="shared" si="3"/>
        <v>39.210686334124482</v>
      </c>
    </row>
    <row r="22" spans="1:8" x14ac:dyDescent="0.2">
      <c r="A22" s="1" t="s">
        <v>414</v>
      </c>
      <c r="B22" s="1" t="s">
        <v>415</v>
      </c>
      <c r="C22" s="3">
        <v>148462</v>
      </c>
      <c r="D22" s="3">
        <f>VLOOKUP(A22,agepop!A:E,5,FALSE)</f>
        <v>91502</v>
      </c>
      <c r="E22">
        <f>VLOOKUP(A22,householdschildren!A:D,4,FALSE)</f>
        <v>2579</v>
      </c>
      <c r="F22" s="351">
        <f>VLOOKUP(A22,householdschildren!A:E,5,FALSE)</f>
        <v>3215</v>
      </c>
      <c r="G22">
        <f t="shared" si="2"/>
        <v>17.371448586170196</v>
      </c>
      <c r="H22" s="307">
        <f t="shared" si="3"/>
        <v>35.135844025267204</v>
      </c>
    </row>
    <row r="23" spans="1:8" x14ac:dyDescent="0.2">
      <c r="A23" s="1" t="s">
        <v>416</v>
      </c>
      <c r="B23" s="1" t="s">
        <v>417</v>
      </c>
      <c r="C23" s="3">
        <v>98701</v>
      </c>
      <c r="D23" s="3">
        <f>VLOOKUP(A23,agepop!A:E,5,FALSE)</f>
        <v>56600</v>
      </c>
      <c r="E23">
        <f>VLOOKUP(A23,householdschildren!A:D,4,FALSE)</f>
        <v>1234</v>
      </c>
      <c r="F23" s="351">
        <f>VLOOKUP(A23,householdschildren!A:E,5,FALSE)</f>
        <v>1850</v>
      </c>
      <c r="G23">
        <f t="shared" si="2"/>
        <v>12.502406257282093</v>
      </c>
      <c r="H23" s="307">
        <f t="shared" si="3"/>
        <v>32.685512367491171</v>
      </c>
    </row>
    <row r="24" spans="1:8" x14ac:dyDescent="0.2">
      <c r="A24" s="1" t="s">
        <v>422</v>
      </c>
      <c r="B24" s="1" t="s">
        <v>423</v>
      </c>
      <c r="C24" s="3">
        <v>153627</v>
      </c>
      <c r="D24" s="3">
        <f>VLOOKUP(A24,agepop!A:E,5,FALSE)</f>
        <v>94775</v>
      </c>
      <c r="E24">
        <f>VLOOKUP(A24,householdschildren!A:D,4,FALSE)</f>
        <v>2005</v>
      </c>
      <c r="F24" s="351">
        <f>VLOOKUP(A24,householdschildren!A:E,5,FALSE)</f>
        <v>3068</v>
      </c>
      <c r="G24">
        <f t="shared" si="2"/>
        <v>13.051091279527686</v>
      </c>
      <c r="H24" s="307">
        <f t="shared" si="3"/>
        <v>32.371405961487739</v>
      </c>
    </row>
    <row r="25" spans="1:8" x14ac:dyDescent="0.2">
      <c r="A25" s="1" t="s">
        <v>420</v>
      </c>
      <c r="B25" s="1" t="s">
        <v>421</v>
      </c>
      <c r="C25" s="3">
        <v>139986</v>
      </c>
      <c r="D25" s="3">
        <f>VLOOKUP(A25,agepop!A:E,5,FALSE)</f>
        <v>74041</v>
      </c>
      <c r="E25">
        <f>VLOOKUP(A25,householdschildren!A:D,4,FALSE)</f>
        <v>1522</v>
      </c>
      <c r="F25" s="351">
        <f>VLOOKUP(A25,householdschildren!A:E,5,FALSE)</f>
        <v>2073</v>
      </c>
      <c r="G25">
        <f t="shared" si="2"/>
        <v>10.872515823010872</v>
      </c>
      <c r="H25" s="307">
        <f t="shared" si="3"/>
        <v>27.998001107494499</v>
      </c>
    </row>
    <row r="26" spans="1:8" x14ac:dyDescent="0.2">
      <c r="A26" s="1" t="s">
        <v>438</v>
      </c>
      <c r="B26" s="1" t="s">
        <v>439</v>
      </c>
      <c r="C26" s="3">
        <v>68658</v>
      </c>
      <c r="D26" s="3">
        <f>VLOOKUP(A26,agepop!A:E,5,FALSE)</f>
        <v>38609</v>
      </c>
      <c r="E26">
        <f>VLOOKUP(A26,householdschildren!A:D,4,FALSE)</f>
        <v>706</v>
      </c>
      <c r="F26" s="351">
        <f>VLOOKUP(A26,householdschildren!A:E,5,FALSE)</f>
        <v>1050</v>
      </c>
      <c r="G26">
        <f t="shared" si="2"/>
        <v>10.282851233650849</v>
      </c>
      <c r="H26" s="307">
        <f t="shared" si="3"/>
        <v>27.195731565179102</v>
      </c>
    </row>
    <row r="27" spans="1:8" x14ac:dyDescent="0.2">
      <c r="A27" s="1" t="s">
        <v>394</v>
      </c>
      <c r="B27" s="1" t="s">
        <v>395</v>
      </c>
      <c r="C27" s="3">
        <v>105322</v>
      </c>
      <c r="D27" s="3">
        <f>VLOOKUP(A27,agepop!A:E,5,FALSE)</f>
        <v>41416</v>
      </c>
      <c r="E27">
        <f>VLOOKUP(A27,householdschildren!A:D,4,FALSE)</f>
        <v>745</v>
      </c>
      <c r="F27" s="351">
        <f>VLOOKUP(A27,householdschildren!A:E,5,FALSE)</f>
        <v>981</v>
      </c>
      <c r="G27">
        <f t="shared" si="2"/>
        <v>7.0735458878486925</v>
      </c>
      <c r="H27" s="307">
        <f t="shared" si="3"/>
        <v>23.686497971798339</v>
      </c>
    </row>
    <row r="28" spans="1:8" x14ac:dyDescent="0.2">
      <c r="A28" s="1" t="s">
        <v>436</v>
      </c>
      <c r="B28" s="1" t="s">
        <v>437</v>
      </c>
      <c r="C28" s="3">
        <v>100433</v>
      </c>
      <c r="D28" s="3">
        <f>VLOOKUP(A28,agepop!A:E,5,FALSE)</f>
        <v>63928</v>
      </c>
      <c r="E28">
        <f>VLOOKUP(A28,householdschildren!A:D,4,FALSE)</f>
        <v>703</v>
      </c>
      <c r="F28" s="351">
        <f>VLOOKUP(A28,householdschildren!A:E,5,FALSE)</f>
        <v>1497</v>
      </c>
      <c r="G28">
        <f t="shared" si="2"/>
        <v>6.9996913365128988</v>
      </c>
      <c r="H28" s="307">
        <f t="shared" si="3"/>
        <v>23.416969090226505</v>
      </c>
    </row>
    <row r="29" spans="1:8" x14ac:dyDescent="0.2">
      <c r="A29" s="1" t="s">
        <v>432</v>
      </c>
      <c r="B29" s="1" t="s">
        <v>433</v>
      </c>
      <c r="C29" s="3">
        <v>104246</v>
      </c>
      <c r="D29" s="3">
        <f>VLOOKUP(A29,agepop!A:E,5,FALSE)</f>
        <v>56671</v>
      </c>
      <c r="E29">
        <f>VLOOKUP(A29,householdschildren!A:D,4,FALSE)</f>
        <v>924</v>
      </c>
      <c r="F29" s="351">
        <f>VLOOKUP(A29,householdschildren!A:E,5,FALSE)</f>
        <v>1251</v>
      </c>
      <c r="G29">
        <f t="shared" si="2"/>
        <v>8.8636494445830056</v>
      </c>
      <c r="H29" s="307">
        <f t="shared" si="3"/>
        <v>22.074782516631082</v>
      </c>
    </row>
    <row r="30" spans="1:8" x14ac:dyDescent="0.2">
      <c r="A30" s="1" t="s">
        <v>430</v>
      </c>
      <c r="B30" s="1" t="s">
        <v>431</v>
      </c>
      <c r="C30" s="3">
        <v>86788</v>
      </c>
      <c r="D30" s="3">
        <f>VLOOKUP(A30,agepop!A:E,5,FALSE)</f>
        <v>57825</v>
      </c>
      <c r="E30">
        <f>VLOOKUP(A30,householdschildren!A:D,4,FALSE)</f>
        <v>825</v>
      </c>
      <c r="F30" s="351">
        <f>VLOOKUP(A30,householdschildren!A:E,5,FALSE)</f>
        <v>1239</v>
      </c>
      <c r="G30">
        <f t="shared" si="2"/>
        <v>9.5059224777619029</v>
      </c>
      <c r="H30" s="307">
        <f t="shared" si="3"/>
        <v>21.426718547341114</v>
      </c>
    </row>
    <row r="31" spans="1:8" x14ac:dyDescent="0.2">
      <c r="A31" s="1" t="s">
        <v>334</v>
      </c>
      <c r="B31" s="1" t="s">
        <v>335</v>
      </c>
      <c r="C31" s="3">
        <v>39676</v>
      </c>
      <c r="D31" s="3">
        <f>VLOOKUP(A31,agepop!A:E,5,FALSE)</f>
        <v>21800</v>
      </c>
      <c r="E31">
        <f>VLOOKUP(A31,householdschildren!A:D,4,FALSE)</f>
        <v>458</v>
      </c>
      <c r="F31" s="351">
        <f>VLOOKUP(A31,householdschildren!A:E,5,FALSE)</f>
        <v>453</v>
      </c>
      <c r="G31">
        <f t="shared" si="2"/>
        <v>11.543502369190442</v>
      </c>
      <c r="H31" s="307">
        <f t="shared" si="3"/>
        <v>20.779816513761467</v>
      </c>
    </row>
    <row r="32" spans="1:8" x14ac:dyDescent="0.2">
      <c r="A32" s="1" t="s">
        <v>464</v>
      </c>
      <c r="B32" s="1" t="s">
        <v>465</v>
      </c>
      <c r="C32" s="3">
        <v>54328</v>
      </c>
      <c r="D32" s="3">
        <f>VLOOKUP(A32,agepop!A:E,5,FALSE)</f>
        <v>42180</v>
      </c>
      <c r="E32">
        <f>VLOOKUP(A32,householdschildren!A:D,4,FALSE)</f>
        <v>404</v>
      </c>
      <c r="F32" s="351">
        <f>VLOOKUP(A32,householdschildren!A:E,5,FALSE)</f>
        <v>831</v>
      </c>
      <c r="G32">
        <f t="shared" si="2"/>
        <v>7.4363127668973634</v>
      </c>
      <c r="H32" s="307">
        <f t="shared" si="3"/>
        <v>19.701280227596015</v>
      </c>
    </row>
    <row r="33" spans="1:8" x14ac:dyDescent="0.2">
      <c r="A33" s="1" t="s">
        <v>324</v>
      </c>
      <c r="B33" s="1" t="s">
        <v>325</v>
      </c>
      <c r="C33" s="3">
        <v>35745</v>
      </c>
      <c r="D33" s="3">
        <f>VLOOKUP(A33,agepop!A:E,5,FALSE)</f>
        <v>20950</v>
      </c>
      <c r="E33">
        <f>VLOOKUP(A33,householdschildren!A:D,4,FALSE)</f>
        <v>266</v>
      </c>
      <c r="F33" s="351">
        <f>VLOOKUP(A33,householdschildren!A:E,5,FALSE)</f>
        <v>376</v>
      </c>
      <c r="G33">
        <f t="shared" si="2"/>
        <v>7.4416002238075256</v>
      </c>
      <c r="H33" s="307">
        <f t="shared" si="3"/>
        <v>17.947494033412887</v>
      </c>
    </row>
    <row r="34" spans="1:8" x14ac:dyDescent="0.2">
      <c r="A34" s="1" t="s">
        <v>56</v>
      </c>
      <c r="B34" s="1" t="s">
        <v>57</v>
      </c>
      <c r="C34" s="3">
        <v>217491</v>
      </c>
      <c r="D34" s="3">
        <f>VLOOKUP(A34,agepop!A:E,5,FALSE)</f>
        <v>121182</v>
      </c>
      <c r="E34">
        <f>VLOOKUP(A34,householdschildren!A:D,4,FALSE)</f>
        <v>1483</v>
      </c>
      <c r="F34" s="351">
        <f>VLOOKUP(A34,householdschildren!A:E,5,FALSE)</f>
        <v>2051</v>
      </c>
      <c r="G34">
        <f t="shared" si="2"/>
        <v>6.8186729565821116</v>
      </c>
      <c r="H34" s="307">
        <f t="shared" si="3"/>
        <v>16.924955851529106</v>
      </c>
    </row>
    <row r="35" spans="1:8" x14ac:dyDescent="0.2">
      <c r="A35" s="1" t="s">
        <v>458</v>
      </c>
      <c r="B35" s="1" t="s">
        <v>459</v>
      </c>
      <c r="C35" s="3">
        <v>106540</v>
      </c>
      <c r="D35" s="3">
        <f>VLOOKUP(A35,agepop!A:E,5,FALSE)</f>
        <v>67647</v>
      </c>
      <c r="E35">
        <f>VLOOKUP(A35,householdschildren!A:D,4,FALSE)</f>
        <v>696</v>
      </c>
      <c r="F35" s="351">
        <f>VLOOKUP(A35,householdschildren!A:E,5,FALSE)</f>
        <v>1114</v>
      </c>
      <c r="G35">
        <f t="shared" si="2"/>
        <v>6.5327576497090298</v>
      </c>
      <c r="H35" s="307">
        <f t="shared" si="3"/>
        <v>16.467840406817743</v>
      </c>
    </row>
    <row r="36" spans="1:8" x14ac:dyDescent="0.2">
      <c r="A36" s="1" t="s">
        <v>446</v>
      </c>
      <c r="B36" s="1" t="s">
        <v>447</v>
      </c>
      <c r="C36" s="3">
        <v>82282</v>
      </c>
      <c r="D36" s="3">
        <f>VLOOKUP(A36,agepop!A:E,5,FALSE)</f>
        <v>47469</v>
      </c>
      <c r="E36">
        <f>VLOOKUP(A36,householdschildren!A:D,4,FALSE)</f>
        <v>569</v>
      </c>
      <c r="F36" s="351">
        <f>VLOOKUP(A36,householdschildren!A:E,5,FALSE)</f>
        <v>751</v>
      </c>
      <c r="G36">
        <f t="shared" si="2"/>
        <v>6.9152427019275171</v>
      </c>
      <c r="H36" s="307">
        <f t="shared" si="3"/>
        <v>15.820851503086226</v>
      </c>
    </row>
    <row r="37" spans="1:8" x14ac:dyDescent="0.2">
      <c r="A37" s="1" t="s">
        <v>428</v>
      </c>
      <c r="B37" s="1" t="s">
        <v>429</v>
      </c>
      <c r="C37" s="3">
        <v>110049</v>
      </c>
      <c r="D37" s="3">
        <f>VLOOKUP(A37,agepop!A:E,5,FALSE)</f>
        <v>68262</v>
      </c>
      <c r="E37">
        <f>VLOOKUP(A37,householdschildren!A:D,4,FALSE)</f>
        <v>655</v>
      </c>
      <c r="F37" s="351">
        <f>VLOOKUP(A37,householdschildren!A:E,5,FALSE)</f>
        <v>1036</v>
      </c>
      <c r="G37">
        <f t="shared" si="2"/>
        <v>5.9518941562394936</v>
      </c>
      <c r="H37" s="307">
        <f t="shared" si="3"/>
        <v>15.176818727842724</v>
      </c>
    </row>
    <row r="38" spans="1:8" x14ac:dyDescent="0.2">
      <c r="A38" s="1" t="s">
        <v>310</v>
      </c>
      <c r="B38" s="1" t="s">
        <v>311</v>
      </c>
      <c r="C38" s="3">
        <v>76913</v>
      </c>
      <c r="D38" s="3">
        <f>VLOOKUP(A38,agepop!A:E,5,FALSE)</f>
        <v>42349</v>
      </c>
      <c r="E38">
        <f>VLOOKUP(A38,householdschildren!A:D,4,FALSE)</f>
        <v>404</v>
      </c>
      <c r="F38" s="351">
        <f>VLOOKUP(A38,householdschildren!A:E,5,FALSE)</f>
        <v>626</v>
      </c>
      <c r="G38">
        <f t="shared" si="2"/>
        <v>5.2526881021413807</v>
      </c>
      <c r="H38" s="307">
        <f t="shared" si="3"/>
        <v>14.781931096365911</v>
      </c>
    </row>
    <row r="39" spans="1:8" x14ac:dyDescent="0.2">
      <c r="A39" s="1" t="s">
        <v>350</v>
      </c>
      <c r="B39" s="1" t="s">
        <v>351</v>
      </c>
      <c r="C39" s="3">
        <v>40019</v>
      </c>
      <c r="D39" s="3">
        <f>VLOOKUP(A39,agepop!A:E,5,FALSE)</f>
        <v>23671</v>
      </c>
      <c r="E39">
        <f>VLOOKUP(A39,householdschildren!A:D,4,FALSE)</f>
        <v>181</v>
      </c>
      <c r="F39" s="351">
        <f>VLOOKUP(A39,householdschildren!A:E,5,FALSE)</f>
        <v>339</v>
      </c>
      <c r="G39">
        <f t="shared" si="2"/>
        <v>4.5228516454684025</v>
      </c>
      <c r="H39" s="307">
        <f t="shared" si="3"/>
        <v>14.321321448185543</v>
      </c>
    </row>
    <row r="40" spans="1:8" x14ac:dyDescent="0.2">
      <c r="A40" s="1" t="s">
        <v>262</v>
      </c>
      <c r="B40" s="1" t="s">
        <v>263</v>
      </c>
      <c r="C40" s="3">
        <v>424306</v>
      </c>
      <c r="D40" s="3">
        <f>VLOOKUP(A40,agepop!A:E,5,FALSE)</f>
        <v>288082</v>
      </c>
      <c r="E40">
        <f>VLOOKUP(A40,householdschildren!A:D,4,FALSE)</f>
        <v>2058</v>
      </c>
      <c r="F40" s="351">
        <f>VLOOKUP(A40,householdschildren!A:E,5,FALSE)</f>
        <v>4028</v>
      </c>
      <c r="G40">
        <f t="shared" si="2"/>
        <v>4.8502731519233766</v>
      </c>
      <c r="H40" s="307">
        <f t="shared" si="3"/>
        <v>13.982130087961066</v>
      </c>
    </row>
    <row r="41" spans="1:8" x14ac:dyDescent="0.2">
      <c r="A41" s="1" t="s">
        <v>550</v>
      </c>
      <c r="B41" s="1" t="s">
        <v>551</v>
      </c>
      <c r="C41" s="3">
        <v>31342</v>
      </c>
      <c r="D41" s="3">
        <f>VLOOKUP(A41,agepop!A:E,5,FALSE)</f>
        <v>18267</v>
      </c>
      <c r="E41">
        <f>VLOOKUP(A41,householdschildren!A:D,4,FALSE)</f>
        <v>166</v>
      </c>
      <c r="F41" s="351">
        <f>VLOOKUP(A41,householdschildren!A:E,5,FALSE)</f>
        <v>243</v>
      </c>
      <c r="G41">
        <f t="shared" si="2"/>
        <v>5.2964073766830451</v>
      </c>
      <c r="H41" s="307">
        <f t="shared" si="3"/>
        <v>13.302676958449663</v>
      </c>
    </row>
    <row r="42" spans="1:8" x14ac:dyDescent="0.2">
      <c r="A42" s="1" t="s">
        <v>386</v>
      </c>
      <c r="B42" s="1" t="s">
        <v>387</v>
      </c>
      <c r="C42" s="3">
        <v>3533</v>
      </c>
      <c r="D42" s="3">
        <f>VLOOKUP(A42,agepop!A:E,5,FALSE)</f>
        <v>1254</v>
      </c>
      <c r="E42">
        <f>VLOOKUP(A42,householdschildren!A:D,4,FALSE)</f>
        <v>15</v>
      </c>
      <c r="F42" s="351">
        <f>VLOOKUP(A42,householdschildren!A:E,5,FALSE)</f>
        <v>16</v>
      </c>
      <c r="G42">
        <f t="shared" si="2"/>
        <v>4.2456835550523637</v>
      </c>
      <c r="H42" s="307">
        <f t="shared" si="3"/>
        <v>12.759170653907496</v>
      </c>
    </row>
    <row r="43" spans="1:8" x14ac:dyDescent="0.2">
      <c r="A43" s="1" t="s">
        <v>316</v>
      </c>
      <c r="B43" s="1" t="s">
        <v>317</v>
      </c>
      <c r="C43" s="3">
        <v>37377</v>
      </c>
      <c r="D43" s="3">
        <f>VLOOKUP(A43,agepop!A:E,5,FALSE)</f>
        <v>17010</v>
      </c>
      <c r="E43">
        <f>VLOOKUP(A43,householdschildren!A:D,4,FALSE)</f>
        <v>135</v>
      </c>
      <c r="F43" s="351">
        <f>VLOOKUP(A43,householdschildren!A:E,5,FALSE)</f>
        <v>216</v>
      </c>
      <c r="G43">
        <f t="shared" si="2"/>
        <v>3.6118468576932337</v>
      </c>
      <c r="H43" s="307">
        <f t="shared" si="3"/>
        <v>12.698412698412698</v>
      </c>
    </row>
    <row r="44" spans="1:8" x14ac:dyDescent="0.2">
      <c r="A44" s="1" t="s">
        <v>434</v>
      </c>
      <c r="B44" s="1" t="s">
        <v>435</v>
      </c>
      <c r="C44" s="3">
        <v>109195</v>
      </c>
      <c r="D44" s="3">
        <f>VLOOKUP(A44,agepop!A:E,5,FALSE)</f>
        <v>72746</v>
      </c>
      <c r="E44">
        <f>VLOOKUP(A44,householdschildren!A:D,4,FALSE)</f>
        <v>533</v>
      </c>
      <c r="F44" s="351">
        <f>VLOOKUP(A44,householdschildren!A:E,5,FALSE)</f>
        <v>914</v>
      </c>
      <c r="G44">
        <f t="shared" si="2"/>
        <v>4.8811758780163927</v>
      </c>
      <c r="H44" s="307">
        <f t="shared" si="3"/>
        <v>12.564264701839276</v>
      </c>
    </row>
    <row r="45" spans="1:8" x14ac:dyDescent="0.2">
      <c r="A45" s="1" t="s">
        <v>384</v>
      </c>
      <c r="B45" s="1" t="s">
        <v>385</v>
      </c>
      <c r="C45" s="3">
        <v>108496</v>
      </c>
      <c r="D45" s="3">
        <f>VLOOKUP(A45,agepop!A:E,5,FALSE)</f>
        <v>49173</v>
      </c>
      <c r="E45">
        <f>VLOOKUP(A45,householdschildren!A:D,4,FALSE)</f>
        <v>395</v>
      </c>
      <c r="F45" s="351">
        <f>VLOOKUP(A45,householdschildren!A:E,5,FALSE)</f>
        <v>580</v>
      </c>
      <c r="G45">
        <f t="shared" si="2"/>
        <v>3.6406872142751805</v>
      </c>
      <c r="H45" s="307">
        <f t="shared" si="3"/>
        <v>11.795090801862811</v>
      </c>
    </row>
    <row r="46" spans="1:8" x14ac:dyDescent="0.2">
      <c r="A46" s="1" t="s">
        <v>454</v>
      </c>
      <c r="B46" s="1" t="s">
        <v>455</v>
      </c>
      <c r="C46" s="3">
        <v>63872</v>
      </c>
      <c r="D46" s="3">
        <f>VLOOKUP(A46,agepop!A:E,5,FALSE)</f>
        <v>25055</v>
      </c>
      <c r="E46">
        <f>VLOOKUP(A46,householdschildren!A:D,4,FALSE)</f>
        <v>169</v>
      </c>
      <c r="F46" s="351">
        <f>VLOOKUP(A46,householdschildren!A:E,5,FALSE)</f>
        <v>265</v>
      </c>
      <c r="G46">
        <f t="shared" si="2"/>
        <v>2.6459168336673349</v>
      </c>
      <c r="H46" s="307">
        <f t="shared" si="3"/>
        <v>10.576731191378965</v>
      </c>
    </row>
    <row r="47" spans="1:8" x14ac:dyDescent="0.2">
      <c r="A47" s="1" t="s">
        <v>318</v>
      </c>
      <c r="B47" s="1" t="s">
        <v>319</v>
      </c>
      <c r="C47" s="3">
        <v>73082</v>
      </c>
      <c r="D47" s="3">
        <f>VLOOKUP(A47,agepop!A:E,5,FALSE)</f>
        <v>37482</v>
      </c>
      <c r="E47">
        <f>VLOOKUP(A47,householdschildren!A:D,4,FALSE)</f>
        <v>319</v>
      </c>
      <c r="F47" s="351">
        <f>VLOOKUP(A47,householdschildren!A:E,5,FALSE)</f>
        <v>384</v>
      </c>
      <c r="G47">
        <f t="shared" si="2"/>
        <v>4.364959908048494</v>
      </c>
      <c r="H47" s="307">
        <f t="shared" si="3"/>
        <v>10.244917560429005</v>
      </c>
    </row>
    <row r="48" spans="1:8" x14ac:dyDescent="0.2">
      <c r="A48" s="1" t="s">
        <v>294</v>
      </c>
      <c r="B48" s="1" t="s">
        <v>295</v>
      </c>
      <c r="C48" s="3">
        <v>78358</v>
      </c>
      <c r="D48" s="3">
        <f>VLOOKUP(A48,agepop!A:E,5,FALSE)</f>
        <v>50009</v>
      </c>
      <c r="E48">
        <f>VLOOKUP(A48,householdschildren!A:D,4,FALSE)</f>
        <v>360</v>
      </c>
      <c r="F48" s="351">
        <f>VLOOKUP(A48,householdschildren!A:E,5,FALSE)</f>
        <v>503</v>
      </c>
      <c r="G48">
        <f t="shared" si="2"/>
        <v>4.5942979657469563</v>
      </c>
      <c r="H48" s="307">
        <f t="shared" si="3"/>
        <v>10.058189525885341</v>
      </c>
    </row>
    <row r="49" spans="1:8" x14ac:dyDescent="0.2">
      <c r="A49" s="1" t="s">
        <v>634</v>
      </c>
      <c r="B49" s="1" t="s">
        <v>635</v>
      </c>
      <c r="C49" s="3">
        <v>29519</v>
      </c>
      <c r="D49" s="3">
        <f>VLOOKUP(A49,agepop!A:E,5,FALSE)</f>
        <v>12149</v>
      </c>
      <c r="E49">
        <f>VLOOKUP(A49,householdschildren!A:D,4,FALSE)</f>
        <v>76</v>
      </c>
      <c r="F49" s="351">
        <f>VLOOKUP(A49,householdschildren!A:E,5,FALSE)</f>
        <v>121</v>
      </c>
      <c r="G49">
        <f t="shared" si="2"/>
        <v>2.5746129611436701</v>
      </c>
      <c r="H49" s="307">
        <f t="shared" si="3"/>
        <v>9.9596674623425798</v>
      </c>
    </row>
    <row r="50" spans="1:8" x14ac:dyDescent="0.2">
      <c r="A50" s="1" t="s">
        <v>456</v>
      </c>
      <c r="B50" s="1" t="s">
        <v>457</v>
      </c>
      <c r="C50" s="3">
        <v>113106</v>
      </c>
      <c r="D50" s="3">
        <f>VLOOKUP(A50,agepop!A:E,5,FALSE)</f>
        <v>63943</v>
      </c>
      <c r="E50">
        <f>VLOOKUP(A50,householdschildren!A:D,4,FALSE)</f>
        <v>348</v>
      </c>
      <c r="F50" s="351">
        <f>VLOOKUP(A50,householdschildren!A:E,5,FALSE)</f>
        <v>624</v>
      </c>
      <c r="G50">
        <f t="shared" si="2"/>
        <v>3.0767598535886691</v>
      </c>
      <c r="H50" s="307">
        <f t="shared" si="3"/>
        <v>9.7586913344697628</v>
      </c>
    </row>
    <row r="51" spans="1:8" x14ac:dyDescent="0.2">
      <c r="A51" s="1" t="s">
        <v>576</v>
      </c>
      <c r="B51" s="1" t="s">
        <v>577</v>
      </c>
      <c r="C51" s="3">
        <v>44866</v>
      </c>
      <c r="D51" s="3">
        <f>VLOOKUP(A51,agepop!A:E,5,FALSE)</f>
        <v>26962</v>
      </c>
      <c r="E51">
        <f>VLOOKUP(A51,householdschildren!A:D,4,FALSE)</f>
        <v>170</v>
      </c>
      <c r="F51" s="351">
        <f>VLOOKUP(A51,householdschildren!A:E,5,FALSE)</f>
        <v>255</v>
      </c>
      <c r="G51">
        <f t="shared" si="2"/>
        <v>3.7890607587036951</v>
      </c>
      <c r="H51" s="307">
        <f t="shared" si="3"/>
        <v>9.457755359394703</v>
      </c>
    </row>
    <row r="52" spans="1:8" x14ac:dyDescent="0.2">
      <c r="A52" s="1" t="s">
        <v>588</v>
      </c>
      <c r="B52" s="1" t="s">
        <v>589</v>
      </c>
      <c r="C52" s="3">
        <v>193502</v>
      </c>
      <c r="D52" s="3">
        <f>VLOOKUP(A52,agepop!A:E,5,FALSE)</f>
        <v>93960</v>
      </c>
      <c r="E52">
        <f>VLOOKUP(A52,householdschildren!A:D,4,FALSE)</f>
        <v>517</v>
      </c>
      <c r="F52" s="351">
        <f>VLOOKUP(A52,householdschildren!A:E,5,FALSE)</f>
        <v>846</v>
      </c>
      <c r="G52">
        <f t="shared" si="2"/>
        <v>2.6718070097466691</v>
      </c>
      <c r="H52" s="307">
        <f t="shared" si="3"/>
        <v>9.0038314176245198</v>
      </c>
    </row>
    <row r="53" spans="1:8" x14ac:dyDescent="0.2">
      <c r="A53" s="1" t="s">
        <v>444</v>
      </c>
      <c r="B53" s="1" t="s">
        <v>445</v>
      </c>
      <c r="C53" s="3">
        <v>83013</v>
      </c>
      <c r="D53" s="3">
        <f>VLOOKUP(A53,agepop!A:E,5,FALSE)</f>
        <v>45122</v>
      </c>
      <c r="E53">
        <f>VLOOKUP(A53,householdschildren!A:D,4,FALSE)</f>
        <v>282</v>
      </c>
      <c r="F53" s="351">
        <f>VLOOKUP(A53,householdschildren!A:E,5,FALSE)</f>
        <v>392</v>
      </c>
      <c r="G53">
        <f t="shared" si="2"/>
        <v>3.397058292074735</v>
      </c>
      <c r="H53" s="307">
        <f t="shared" si="3"/>
        <v>8.6875581756127822</v>
      </c>
    </row>
    <row r="54" spans="1:8" x14ac:dyDescent="0.2">
      <c r="A54" s="1" t="s">
        <v>462</v>
      </c>
      <c r="B54" s="1" t="s">
        <v>463</v>
      </c>
      <c r="C54" s="3">
        <v>65870</v>
      </c>
      <c r="D54" s="3">
        <f>VLOOKUP(A54,agepop!A:E,5,FALSE)</f>
        <v>37093</v>
      </c>
      <c r="E54">
        <f>VLOOKUP(A54,householdschildren!A:D,4,FALSE)</f>
        <v>213</v>
      </c>
      <c r="F54" s="351">
        <f>VLOOKUP(A54,householdschildren!A:E,5,FALSE)</f>
        <v>321</v>
      </c>
      <c r="G54">
        <f t="shared" si="2"/>
        <v>3.2336420221648705</v>
      </c>
      <c r="H54" s="307">
        <f t="shared" si="3"/>
        <v>8.6539239209554353</v>
      </c>
    </row>
    <row r="55" spans="1:8" x14ac:dyDescent="0.2">
      <c r="A55" s="1" t="s">
        <v>500</v>
      </c>
      <c r="B55" s="1" t="s">
        <v>501</v>
      </c>
      <c r="C55" s="3">
        <v>37518</v>
      </c>
      <c r="D55" s="3">
        <f>VLOOKUP(A55,agepop!A:E,5,FALSE)</f>
        <v>18038</v>
      </c>
      <c r="E55">
        <f>VLOOKUP(A55,householdschildren!A:D,4,FALSE)</f>
        <v>173</v>
      </c>
      <c r="F55" s="351">
        <f>VLOOKUP(A55,householdschildren!A:E,5,FALSE)</f>
        <v>155</v>
      </c>
      <c r="G55">
        <f t="shared" si="2"/>
        <v>4.6111199957353808</v>
      </c>
      <c r="H55" s="307">
        <f t="shared" si="3"/>
        <v>8.5929703958310224</v>
      </c>
    </row>
    <row r="56" spans="1:8" x14ac:dyDescent="0.2">
      <c r="A56" s="1" t="s">
        <v>514</v>
      </c>
      <c r="B56" s="1" t="s">
        <v>515</v>
      </c>
      <c r="C56" s="3">
        <v>52873</v>
      </c>
      <c r="D56" s="3">
        <f>VLOOKUP(A56,agepop!A:E,5,FALSE)</f>
        <v>29400</v>
      </c>
      <c r="E56">
        <f>VLOOKUP(A56,householdschildren!A:D,4,FALSE)</f>
        <v>167</v>
      </c>
      <c r="F56" s="351">
        <f>VLOOKUP(A56,householdschildren!A:E,5,FALSE)</f>
        <v>249</v>
      </c>
      <c r="G56">
        <f t="shared" si="2"/>
        <v>3.1585119058876931</v>
      </c>
      <c r="H56" s="307">
        <f t="shared" si="3"/>
        <v>8.4693877551020407</v>
      </c>
    </row>
    <row r="57" spans="1:8" x14ac:dyDescent="0.2">
      <c r="A57" s="1" t="s">
        <v>206</v>
      </c>
      <c r="B57" s="1" t="s">
        <v>207</v>
      </c>
      <c r="C57" s="3">
        <v>42823</v>
      </c>
      <c r="D57" s="3">
        <f>VLOOKUP(A57,agepop!A:E,5,FALSE)</f>
        <v>22854</v>
      </c>
      <c r="E57">
        <f>VLOOKUP(A57,householdschildren!A:D,4,FALSE)</f>
        <v>126</v>
      </c>
      <c r="F57" s="351">
        <f>VLOOKUP(A57,householdschildren!A:E,5,FALSE)</f>
        <v>193</v>
      </c>
      <c r="G57">
        <f t="shared" si="2"/>
        <v>2.9423440674403945</v>
      </c>
      <c r="H57" s="307">
        <f t="shared" si="3"/>
        <v>8.4449111752866024</v>
      </c>
    </row>
    <row r="58" spans="1:8" x14ac:dyDescent="0.2">
      <c r="A58" s="1" t="s">
        <v>340</v>
      </c>
      <c r="B58" s="1" t="s">
        <v>341</v>
      </c>
      <c r="C58" s="3">
        <v>41500</v>
      </c>
      <c r="D58" s="3">
        <f>VLOOKUP(A58,agepop!A:E,5,FALSE)</f>
        <v>24540</v>
      </c>
      <c r="E58">
        <f>VLOOKUP(A58,householdschildren!A:D,4,FALSE)</f>
        <v>150</v>
      </c>
      <c r="F58" s="351">
        <f>VLOOKUP(A58,householdschildren!A:E,5,FALSE)</f>
        <v>201</v>
      </c>
      <c r="G58">
        <f t="shared" si="2"/>
        <v>3.6144578313253013</v>
      </c>
      <c r="H58" s="307">
        <f t="shared" si="3"/>
        <v>8.1907090464547672</v>
      </c>
    </row>
    <row r="59" spans="1:8" x14ac:dyDescent="0.2">
      <c r="A59" s="1" t="s">
        <v>630</v>
      </c>
      <c r="B59" s="1" t="s">
        <v>631</v>
      </c>
      <c r="C59" s="3">
        <v>20476</v>
      </c>
      <c r="D59" s="3">
        <f>VLOOKUP(A59,agepop!A:E,5,FALSE)</f>
        <v>8459</v>
      </c>
      <c r="E59">
        <f>VLOOKUP(A59,householdschildren!A:D,4,FALSE)</f>
        <v>40</v>
      </c>
      <c r="F59" s="351">
        <f>VLOOKUP(A59,householdschildren!A:E,5,FALSE)</f>
        <v>69</v>
      </c>
      <c r="G59">
        <f t="shared" si="2"/>
        <v>1.9535065442469235</v>
      </c>
      <c r="H59" s="307">
        <f t="shared" si="3"/>
        <v>8.1569925523111486</v>
      </c>
    </row>
    <row r="60" spans="1:8" x14ac:dyDescent="0.2">
      <c r="A60" s="1" t="s">
        <v>568</v>
      </c>
      <c r="B60" s="1" t="s">
        <v>569</v>
      </c>
      <c r="C60" s="3">
        <v>39824</v>
      </c>
      <c r="D60" s="3">
        <f>VLOOKUP(A60,agepop!A:E,5,FALSE)</f>
        <v>23766</v>
      </c>
      <c r="E60">
        <f>VLOOKUP(A60,householdschildren!A:D,4,FALSE)</f>
        <v>151</v>
      </c>
      <c r="F60" s="351">
        <f>VLOOKUP(A60,householdschildren!A:E,5,FALSE)</f>
        <v>188</v>
      </c>
      <c r="G60">
        <f t="shared" si="2"/>
        <v>3.7916834069907592</v>
      </c>
      <c r="H60" s="307">
        <f t="shared" si="3"/>
        <v>7.9104603214676432</v>
      </c>
    </row>
    <row r="61" spans="1:8" x14ac:dyDescent="0.2">
      <c r="A61" s="1" t="s">
        <v>450</v>
      </c>
      <c r="B61" s="1" t="s">
        <v>451</v>
      </c>
      <c r="C61" s="3">
        <v>49252</v>
      </c>
      <c r="D61" s="3">
        <f>VLOOKUP(A61,agepop!A:E,5,FALSE)</f>
        <v>28071</v>
      </c>
      <c r="E61">
        <f>VLOOKUP(A61,householdschildren!A:D,4,FALSE)</f>
        <v>133</v>
      </c>
      <c r="F61" s="351">
        <f>VLOOKUP(A61,householdschildren!A:E,5,FALSE)</f>
        <v>222</v>
      </c>
      <c r="G61">
        <f t="shared" si="2"/>
        <v>2.7003979533826037</v>
      </c>
      <c r="H61" s="307">
        <f t="shared" si="3"/>
        <v>7.9085176872929361</v>
      </c>
    </row>
    <row r="62" spans="1:8" x14ac:dyDescent="0.2">
      <c r="A62" s="1" t="s">
        <v>208</v>
      </c>
      <c r="B62" s="1" t="s">
        <v>209</v>
      </c>
      <c r="C62" s="3">
        <v>94903</v>
      </c>
      <c r="D62" s="3">
        <f>VLOOKUP(A62,agepop!A:E,5,FALSE)</f>
        <v>53253</v>
      </c>
      <c r="E62">
        <f>VLOOKUP(A62,householdschildren!A:D,4,FALSE)</f>
        <v>247</v>
      </c>
      <c r="F62" s="351">
        <f>VLOOKUP(A62,householdschildren!A:E,5,FALSE)</f>
        <v>412</v>
      </c>
      <c r="G62">
        <f t="shared" si="2"/>
        <v>2.6026574502386648</v>
      </c>
      <c r="H62" s="307">
        <f t="shared" si="3"/>
        <v>7.7366533340844645</v>
      </c>
    </row>
    <row r="63" spans="1:8" x14ac:dyDescent="0.2">
      <c r="A63" s="1" t="s">
        <v>264</v>
      </c>
      <c r="B63" s="1" t="s">
        <v>265</v>
      </c>
      <c r="C63" s="3">
        <v>144679</v>
      </c>
      <c r="D63" s="3">
        <f>VLOOKUP(A63,agepop!A:E,5,FALSE)</f>
        <v>77584</v>
      </c>
      <c r="E63">
        <f>VLOOKUP(A63,householdschildren!A:D,4,FALSE)</f>
        <v>282</v>
      </c>
      <c r="F63" s="351">
        <f>VLOOKUP(A63,householdschildren!A:E,5,FALSE)</f>
        <v>595</v>
      </c>
      <c r="G63">
        <f t="shared" si="2"/>
        <v>1.9491425846183621</v>
      </c>
      <c r="H63" s="307">
        <f t="shared" si="3"/>
        <v>7.6691070323778101</v>
      </c>
    </row>
    <row r="64" spans="1:8" x14ac:dyDescent="0.2">
      <c r="A64" s="1" t="s">
        <v>624</v>
      </c>
      <c r="B64" s="1" t="s">
        <v>625</v>
      </c>
      <c r="C64" s="3">
        <v>22369</v>
      </c>
      <c r="D64" s="3">
        <f>VLOOKUP(A64,agepop!A:E,5,FALSE)</f>
        <v>8723</v>
      </c>
      <c r="E64">
        <f>VLOOKUP(A64,householdschildren!A:D,4,FALSE)</f>
        <v>36</v>
      </c>
      <c r="F64" s="351">
        <f>VLOOKUP(A64,householdschildren!A:E,5,FALSE)</f>
        <v>66</v>
      </c>
      <c r="G64">
        <f t="shared" si="2"/>
        <v>1.6093701104206715</v>
      </c>
      <c r="H64" s="307">
        <f t="shared" si="3"/>
        <v>7.5662042875157631</v>
      </c>
    </row>
    <row r="65" spans="1:8" x14ac:dyDescent="0.2">
      <c r="A65" s="1" t="s">
        <v>532</v>
      </c>
      <c r="B65" s="1" t="s">
        <v>533</v>
      </c>
      <c r="C65" s="3">
        <v>64075.999999999993</v>
      </c>
      <c r="D65" s="3">
        <f>VLOOKUP(A65,agepop!A:E,5,FALSE)</f>
        <v>29829</v>
      </c>
      <c r="E65">
        <f>VLOOKUP(A65,householdschildren!A:D,4,FALSE)</f>
        <v>168</v>
      </c>
      <c r="F65" s="351">
        <f>VLOOKUP(A65,householdschildren!A:E,5,FALSE)</f>
        <v>218</v>
      </c>
      <c r="G65">
        <f t="shared" si="2"/>
        <v>2.6218865097696487</v>
      </c>
      <c r="H65" s="307">
        <f t="shared" si="3"/>
        <v>7.3083241141171351</v>
      </c>
    </row>
    <row r="66" spans="1:8" x14ac:dyDescent="0.2">
      <c r="A66" s="1" t="s">
        <v>556</v>
      </c>
      <c r="B66" s="1" t="s">
        <v>557</v>
      </c>
      <c r="C66" s="3">
        <v>58935</v>
      </c>
      <c r="D66" s="3">
        <f>VLOOKUP(A66,agepop!A:E,5,FALSE)</f>
        <v>33158</v>
      </c>
      <c r="E66">
        <f>VLOOKUP(A66,householdschildren!A:D,4,FALSE)</f>
        <v>139</v>
      </c>
      <c r="F66" s="351">
        <f>VLOOKUP(A66,householdschildren!A:E,5,FALSE)</f>
        <v>235</v>
      </c>
      <c r="G66">
        <f t="shared" si="2"/>
        <v>2.3585305845422924</v>
      </c>
      <c r="H66" s="307">
        <f t="shared" si="3"/>
        <v>7.0872790880028953</v>
      </c>
    </row>
    <row r="67" spans="1:8" x14ac:dyDescent="0.2">
      <c r="A67" s="1" t="s">
        <v>328</v>
      </c>
      <c r="B67" s="1" t="s">
        <v>329</v>
      </c>
      <c r="C67" s="3">
        <v>34834</v>
      </c>
      <c r="D67" s="3">
        <f>VLOOKUP(A67,agepop!A:E,5,FALSE)</f>
        <v>16702</v>
      </c>
      <c r="E67">
        <f>VLOOKUP(A67,householdschildren!A:D,4,FALSE)</f>
        <v>72</v>
      </c>
      <c r="F67" s="351">
        <f>VLOOKUP(A67,householdschildren!A:E,5,FALSE)</f>
        <v>118</v>
      </c>
      <c r="G67">
        <f t="shared" si="2"/>
        <v>2.0669460871562269</v>
      </c>
      <c r="H67" s="307">
        <f t="shared" si="3"/>
        <v>7.0650221530355646</v>
      </c>
    </row>
    <row r="68" spans="1:8" x14ac:dyDescent="0.2">
      <c r="A68" s="1" t="s">
        <v>570</v>
      </c>
      <c r="B68" s="1" t="s">
        <v>571</v>
      </c>
      <c r="C68" s="3">
        <v>28185</v>
      </c>
      <c r="D68" s="3">
        <f>VLOOKUP(A68,agepop!A:E,5,FALSE)</f>
        <v>12899</v>
      </c>
      <c r="E68">
        <f>VLOOKUP(A68,householdschildren!A:D,4,FALSE)</f>
        <v>62</v>
      </c>
      <c r="F68" s="351">
        <f>VLOOKUP(A68,householdschildren!A:E,5,FALSE)</f>
        <v>90</v>
      </c>
      <c r="G68">
        <f t="shared" si="2"/>
        <v>2.1997516409437643</v>
      </c>
      <c r="H68" s="307">
        <f t="shared" si="3"/>
        <v>6.9772850608574304</v>
      </c>
    </row>
    <row r="69" spans="1:8" x14ac:dyDescent="0.2">
      <c r="A69" s="1" t="s">
        <v>518</v>
      </c>
      <c r="B69" s="1" t="s">
        <v>519</v>
      </c>
      <c r="C69" s="3">
        <v>44140</v>
      </c>
      <c r="D69" s="3">
        <f>VLOOKUP(A69,agepop!A:E,5,FALSE)</f>
        <v>25609</v>
      </c>
      <c r="E69">
        <f>VLOOKUP(A69,householdschildren!A:D,4,FALSE)</f>
        <v>109</v>
      </c>
      <c r="F69" s="351">
        <f>VLOOKUP(A69,householdschildren!A:E,5,FALSE)</f>
        <v>171</v>
      </c>
      <c r="G69">
        <f t="shared" si="2"/>
        <v>2.4694154961486179</v>
      </c>
      <c r="H69" s="307">
        <f t="shared" si="3"/>
        <v>6.6773399976570733</v>
      </c>
    </row>
    <row r="70" spans="1:8" x14ac:dyDescent="0.2">
      <c r="A70" s="1" t="s">
        <v>330</v>
      </c>
      <c r="B70" s="1" t="s">
        <v>331</v>
      </c>
      <c r="C70" s="3">
        <v>65952</v>
      </c>
      <c r="D70" s="3">
        <f>VLOOKUP(A70,agepop!A:E,5,FALSE)</f>
        <v>26612</v>
      </c>
      <c r="E70">
        <f>VLOOKUP(A70,householdschildren!A:D,4,FALSE)</f>
        <v>139</v>
      </c>
      <c r="F70" s="351">
        <f>VLOOKUP(A70,householdschildren!A:E,5,FALSE)</f>
        <v>177</v>
      </c>
      <c r="G70">
        <f t="shared" si="2"/>
        <v>2.1075934012615236</v>
      </c>
      <c r="H70" s="307">
        <f t="shared" si="3"/>
        <v>6.6511348263941077</v>
      </c>
    </row>
    <row r="71" spans="1:8" x14ac:dyDescent="0.2">
      <c r="A71" s="1" t="s">
        <v>560</v>
      </c>
      <c r="B71" s="1" t="s">
        <v>561</v>
      </c>
      <c r="C71" s="3">
        <v>40468</v>
      </c>
      <c r="D71" s="3">
        <f>VLOOKUP(A71,agepop!A:E,5,FALSE)</f>
        <v>21253</v>
      </c>
      <c r="E71">
        <f>VLOOKUP(A71,householdschildren!A:D,4,FALSE)</f>
        <v>108</v>
      </c>
      <c r="F71" s="351">
        <f>VLOOKUP(A71,householdschildren!A:E,5,FALSE)</f>
        <v>141</v>
      </c>
      <c r="G71">
        <f t="shared" si="2"/>
        <v>2.6687753286547395</v>
      </c>
      <c r="H71" s="307">
        <f t="shared" si="3"/>
        <v>6.6343575024702393</v>
      </c>
    </row>
    <row r="72" spans="1:8" x14ac:dyDescent="0.2">
      <c r="A72" s="1" t="s">
        <v>598</v>
      </c>
      <c r="B72" s="1" t="s">
        <v>599</v>
      </c>
      <c r="C72" s="3">
        <v>65125</v>
      </c>
      <c r="D72" s="3">
        <f>VLOOKUP(A72,agepop!A:E,5,FALSE)</f>
        <v>30190</v>
      </c>
      <c r="E72">
        <f>VLOOKUP(A72,householdschildren!A:D,4,FALSE)</f>
        <v>101</v>
      </c>
      <c r="F72" s="351">
        <f>VLOOKUP(A72,householdschildren!A:E,5,FALSE)</f>
        <v>193</v>
      </c>
      <c r="G72">
        <f t="shared" si="2"/>
        <v>1.5508637236084453</v>
      </c>
      <c r="H72" s="307">
        <f t="shared" si="3"/>
        <v>6.3928453130175553</v>
      </c>
    </row>
    <row r="73" spans="1:8" x14ac:dyDescent="0.2">
      <c r="A73" s="1" t="s">
        <v>212</v>
      </c>
      <c r="B73" s="1" t="s">
        <v>213</v>
      </c>
      <c r="C73" s="3">
        <v>33742</v>
      </c>
      <c r="D73" s="3">
        <f>VLOOKUP(A73,agepop!A:E,5,FALSE)</f>
        <v>18183</v>
      </c>
      <c r="E73">
        <f>VLOOKUP(A73,householdschildren!A:D,4,FALSE)</f>
        <v>101</v>
      </c>
      <c r="F73" s="351">
        <f>VLOOKUP(A73,householdschildren!A:E,5,FALSE)</f>
        <v>114</v>
      </c>
      <c r="G73">
        <f t="shared" si="2"/>
        <v>2.9933021160571394</v>
      </c>
      <c r="H73" s="307">
        <f t="shared" si="3"/>
        <v>6.2695924764890281</v>
      </c>
    </row>
    <row r="74" spans="1:8" x14ac:dyDescent="0.2">
      <c r="A74" s="1" t="s">
        <v>582</v>
      </c>
      <c r="B74" s="1" t="s">
        <v>583</v>
      </c>
      <c r="C74" s="3">
        <v>50103</v>
      </c>
      <c r="D74" s="3">
        <f>VLOOKUP(A74,agepop!A:E,5,FALSE)</f>
        <v>21624</v>
      </c>
      <c r="E74">
        <f>VLOOKUP(A74,householdschildren!A:D,4,FALSE)</f>
        <v>108</v>
      </c>
      <c r="F74" s="351">
        <f>VLOOKUP(A74,householdschildren!A:E,5,FALSE)</f>
        <v>132</v>
      </c>
      <c r="G74">
        <f t="shared" si="2"/>
        <v>2.1555595473324951</v>
      </c>
      <c r="H74" s="307">
        <f t="shared" si="3"/>
        <v>6.1043285238623755</v>
      </c>
    </row>
    <row r="75" spans="1:8" x14ac:dyDescent="0.2">
      <c r="A75" s="1" t="s">
        <v>152</v>
      </c>
      <c r="B75" s="1" t="s">
        <v>153</v>
      </c>
      <c r="C75" s="3">
        <v>129214</v>
      </c>
      <c r="D75" s="3">
        <f>VLOOKUP(A75,agepop!A:E,5,FALSE)</f>
        <v>67939</v>
      </c>
      <c r="E75">
        <f>VLOOKUP(A75,householdschildren!A:D,4,FALSE)</f>
        <v>223</v>
      </c>
      <c r="F75" s="351">
        <f>VLOOKUP(A75,householdschildren!A:E,5,FALSE)</f>
        <v>410</v>
      </c>
      <c r="G75">
        <f t="shared" si="2"/>
        <v>1.7258191836797871</v>
      </c>
      <c r="H75" s="307">
        <f t="shared" si="3"/>
        <v>6.0348253580417728</v>
      </c>
    </row>
    <row r="76" spans="1:8" x14ac:dyDescent="0.2">
      <c r="A76" s="1" t="s">
        <v>320</v>
      </c>
      <c r="B76" s="1" t="s">
        <v>321</v>
      </c>
      <c r="C76" s="3">
        <v>79473</v>
      </c>
      <c r="D76" s="3">
        <f>VLOOKUP(A76,agepop!A:E,5,FALSE)</f>
        <v>39521</v>
      </c>
      <c r="E76">
        <f>VLOOKUP(A76,householdschildren!A:D,4,FALSE)</f>
        <v>154</v>
      </c>
      <c r="F76" s="351">
        <f>VLOOKUP(A76,householdschildren!A:E,5,FALSE)</f>
        <v>236</v>
      </c>
      <c r="G76">
        <f t="shared" si="2"/>
        <v>1.9377650271161275</v>
      </c>
      <c r="H76" s="307">
        <f t="shared" si="3"/>
        <v>5.9715088180967077</v>
      </c>
    </row>
    <row r="77" spans="1:8" x14ac:dyDescent="0.2">
      <c r="A77" s="1" t="s">
        <v>486</v>
      </c>
      <c r="B77" s="1" t="s">
        <v>487</v>
      </c>
      <c r="C77" s="3">
        <v>44637</v>
      </c>
      <c r="D77" s="3">
        <f>VLOOKUP(A77,agepop!A:E,5,FALSE)</f>
        <v>19944</v>
      </c>
      <c r="E77">
        <f>VLOOKUP(A77,householdschildren!A:D,4,FALSE)</f>
        <v>80</v>
      </c>
      <c r="F77" s="351">
        <f>VLOOKUP(A77,householdschildren!A:E,5,FALSE)</f>
        <v>118</v>
      </c>
      <c r="G77">
        <f t="shared" si="2"/>
        <v>1.792235141250532</v>
      </c>
      <c r="H77" s="307">
        <f t="shared" si="3"/>
        <v>5.9165663858804658</v>
      </c>
    </row>
    <row r="78" spans="1:8" x14ac:dyDescent="0.2">
      <c r="A78" s="1" t="s">
        <v>482</v>
      </c>
      <c r="B78" s="1" t="s">
        <v>483</v>
      </c>
      <c r="C78" s="3">
        <v>47350</v>
      </c>
      <c r="D78" s="3">
        <f>VLOOKUP(A78,agepop!A:E,5,FALSE)</f>
        <v>19935</v>
      </c>
      <c r="E78">
        <f>VLOOKUP(A78,householdschildren!A:D,4,FALSE)</f>
        <v>114</v>
      </c>
      <c r="F78" s="351">
        <f>VLOOKUP(A78,householdschildren!A:E,5,FALSE)</f>
        <v>117</v>
      </c>
      <c r="G78">
        <f t="shared" si="2"/>
        <v>2.4076029567053854</v>
      </c>
      <c r="H78" s="307">
        <f t="shared" si="3"/>
        <v>5.8690744920993225</v>
      </c>
    </row>
    <row r="79" spans="1:8" x14ac:dyDescent="0.2">
      <c r="A79" s="1" t="s">
        <v>642</v>
      </c>
      <c r="B79" s="1" t="s">
        <v>643</v>
      </c>
      <c r="C79" s="3">
        <v>53658</v>
      </c>
      <c r="D79" s="3">
        <f>VLOOKUP(A79,agepop!A:E,5,FALSE)</f>
        <v>28931</v>
      </c>
      <c r="E79">
        <f>VLOOKUP(A79,householdschildren!A:D,4,FALSE)</f>
        <v>154</v>
      </c>
      <c r="F79" s="351">
        <f>VLOOKUP(A79,householdschildren!A:E,5,FALSE)</f>
        <v>169</v>
      </c>
      <c r="G79">
        <f t="shared" si="2"/>
        <v>2.8700287002870031</v>
      </c>
      <c r="H79" s="307">
        <f t="shared" si="3"/>
        <v>5.8414849123777266</v>
      </c>
    </row>
    <row r="80" spans="1:8" x14ac:dyDescent="0.2">
      <c r="A80" s="1" t="s">
        <v>466</v>
      </c>
      <c r="B80" s="1" t="s">
        <v>467</v>
      </c>
      <c r="C80" s="3">
        <v>101558</v>
      </c>
      <c r="D80" s="3">
        <f>VLOOKUP(A80,agepop!A:E,5,FALSE)</f>
        <v>50305</v>
      </c>
      <c r="E80">
        <f>VLOOKUP(A80,householdschildren!A:D,4,FALSE)</f>
        <v>168</v>
      </c>
      <c r="F80" s="351">
        <f>VLOOKUP(A80,householdschildren!A:E,5,FALSE)</f>
        <v>292</v>
      </c>
      <c r="G80">
        <f t="shared" si="2"/>
        <v>1.6542271411410228</v>
      </c>
      <c r="H80" s="307">
        <f t="shared" si="3"/>
        <v>5.8045919888679052</v>
      </c>
    </row>
    <row r="81" spans="1:8" x14ac:dyDescent="0.2">
      <c r="A81" s="1" t="s">
        <v>314</v>
      </c>
      <c r="B81" s="1" t="s">
        <v>315</v>
      </c>
      <c r="C81" s="3">
        <v>32119</v>
      </c>
      <c r="D81" s="3">
        <f>VLOOKUP(A81,agepop!A:E,5,FALSE)</f>
        <v>15935</v>
      </c>
      <c r="E81">
        <f>VLOOKUP(A81,householdschildren!A:D,4,FALSE)</f>
        <v>60</v>
      </c>
      <c r="F81" s="351">
        <f>VLOOKUP(A81,householdschildren!A:E,5,FALSE)</f>
        <v>92</v>
      </c>
      <c r="G81">
        <f t="shared" si="2"/>
        <v>1.8680531772471123</v>
      </c>
      <c r="H81" s="307">
        <f t="shared" si="3"/>
        <v>5.7734546595544396</v>
      </c>
    </row>
    <row r="82" spans="1:8" x14ac:dyDescent="0.2">
      <c r="A82" s="1" t="s">
        <v>520</v>
      </c>
      <c r="B82" s="1" t="s">
        <v>521</v>
      </c>
      <c r="C82" s="3">
        <v>50625</v>
      </c>
      <c r="D82" s="3">
        <f>VLOOKUP(A82,agepop!A:E,5,FALSE)</f>
        <v>22780</v>
      </c>
      <c r="E82">
        <f>VLOOKUP(A82,householdschildren!A:D,4,FALSE)</f>
        <v>89</v>
      </c>
      <c r="F82" s="351">
        <f>VLOOKUP(A82,householdschildren!A:E,5,FALSE)</f>
        <v>131</v>
      </c>
      <c r="G82">
        <f t="shared" ref="G82:G145" si="4">(E82/C82)*1000</f>
        <v>1.7580246913580246</v>
      </c>
      <c r="H82" s="307">
        <f t="shared" ref="H82:H145" si="5">(F82/D82)*1000</f>
        <v>5.7506584723441616</v>
      </c>
    </row>
    <row r="83" spans="1:8" x14ac:dyDescent="0.2">
      <c r="A83" s="1" t="s">
        <v>478</v>
      </c>
      <c r="B83" s="1" t="s">
        <v>479</v>
      </c>
      <c r="C83" s="3">
        <v>27855</v>
      </c>
      <c r="D83" s="3">
        <f>VLOOKUP(A83,agepop!A:E,5,FALSE)</f>
        <v>15152</v>
      </c>
      <c r="E83">
        <f>VLOOKUP(A83,householdschildren!A:D,4,FALSE)</f>
        <v>58</v>
      </c>
      <c r="F83" s="351">
        <f>VLOOKUP(A83,householdschildren!A:E,5,FALSE)</f>
        <v>86</v>
      </c>
      <c r="G83">
        <f t="shared" si="4"/>
        <v>2.0822114521629866</v>
      </c>
      <c r="H83" s="307">
        <f t="shared" si="5"/>
        <v>5.6758183738120378</v>
      </c>
    </row>
    <row r="84" spans="1:8" x14ac:dyDescent="0.2">
      <c r="A84" s="1" t="s">
        <v>530</v>
      </c>
      <c r="B84" s="1" t="s">
        <v>531</v>
      </c>
      <c r="C84" s="3">
        <v>61034</v>
      </c>
      <c r="D84" s="3">
        <f>VLOOKUP(A84,agepop!A:E,5,FALSE)</f>
        <v>32929</v>
      </c>
      <c r="E84">
        <f>VLOOKUP(A84,householdschildren!A:D,4,FALSE)</f>
        <v>150</v>
      </c>
      <c r="F84" s="351">
        <f>VLOOKUP(A84,householdschildren!A:E,5,FALSE)</f>
        <v>182</v>
      </c>
      <c r="G84">
        <f t="shared" si="4"/>
        <v>2.4576465576563882</v>
      </c>
      <c r="H84" s="307">
        <f t="shared" si="5"/>
        <v>5.5270430319778914</v>
      </c>
    </row>
    <row r="85" spans="1:8" x14ac:dyDescent="0.2">
      <c r="A85" s="1" t="s">
        <v>494</v>
      </c>
      <c r="B85" s="1" t="s">
        <v>495</v>
      </c>
      <c r="C85" s="3">
        <v>49580</v>
      </c>
      <c r="D85" s="3">
        <f>VLOOKUP(A85,agepop!A:E,5,FALSE)</f>
        <v>24496</v>
      </c>
      <c r="E85">
        <f>VLOOKUP(A85,householdschildren!A:D,4,FALSE)</f>
        <v>116</v>
      </c>
      <c r="F85" s="351">
        <f>VLOOKUP(A85,householdschildren!A:E,5,FALSE)</f>
        <v>134</v>
      </c>
      <c r="G85">
        <f t="shared" si="4"/>
        <v>2.3396530859217424</v>
      </c>
      <c r="H85" s="307">
        <f t="shared" si="5"/>
        <v>5.4702808621815802</v>
      </c>
    </row>
    <row r="86" spans="1:8" x14ac:dyDescent="0.2">
      <c r="A86" s="1" t="s">
        <v>586</v>
      </c>
      <c r="B86" s="1" t="s">
        <v>587</v>
      </c>
      <c r="C86" s="3">
        <v>87624</v>
      </c>
      <c r="D86" s="3">
        <f>VLOOKUP(A86,agepop!A:E,5,FALSE)</f>
        <v>35981</v>
      </c>
      <c r="E86">
        <f>VLOOKUP(A86,householdschildren!A:D,4,FALSE)</f>
        <v>178</v>
      </c>
      <c r="F86" s="351">
        <f>VLOOKUP(A86,householdschildren!A:E,5,FALSE)</f>
        <v>195</v>
      </c>
      <c r="G86">
        <f t="shared" si="4"/>
        <v>2.0314069204784078</v>
      </c>
      <c r="H86" s="307">
        <f t="shared" si="5"/>
        <v>5.419526972568856</v>
      </c>
    </row>
    <row r="87" spans="1:8" x14ac:dyDescent="0.2">
      <c r="A87" s="1" t="s">
        <v>352</v>
      </c>
      <c r="B87" s="1" t="s">
        <v>353</v>
      </c>
      <c r="C87" s="3">
        <v>48126</v>
      </c>
      <c r="D87" s="3">
        <f>VLOOKUP(A87,agepop!A:E,5,FALSE)</f>
        <v>25159</v>
      </c>
      <c r="E87">
        <f>VLOOKUP(A87,householdschildren!A:D,4,FALSE)</f>
        <v>106</v>
      </c>
      <c r="F87" s="351">
        <f>VLOOKUP(A87,householdschildren!A:E,5,FALSE)</f>
        <v>135</v>
      </c>
      <c r="G87">
        <f t="shared" si="4"/>
        <v>2.2025516352906953</v>
      </c>
      <c r="H87" s="307">
        <f t="shared" si="5"/>
        <v>5.3658730474184191</v>
      </c>
    </row>
    <row r="88" spans="1:8" x14ac:dyDescent="0.2">
      <c r="A88" s="1" t="s">
        <v>358</v>
      </c>
      <c r="B88" s="1" t="s">
        <v>359</v>
      </c>
      <c r="C88" s="3">
        <v>43366</v>
      </c>
      <c r="D88" s="3">
        <f>VLOOKUP(A88,agepop!A:E,5,FALSE)</f>
        <v>19861</v>
      </c>
      <c r="E88">
        <f>VLOOKUP(A88,householdschildren!A:D,4,FALSE)</f>
        <v>67</v>
      </c>
      <c r="F88" s="351">
        <f>VLOOKUP(A88,householdschildren!A:E,5,FALSE)</f>
        <v>105</v>
      </c>
      <c r="G88">
        <f t="shared" si="4"/>
        <v>1.5449891620163263</v>
      </c>
      <c r="H88" s="307">
        <f t="shared" si="5"/>
        <v>5.2867428628971354</v>
      </c>
    </row>
    <row r="89" spans="1:8" x14ac:dyDescent="0.2">
      <c r="A89" s="1" t="s">
        <v>256</v>
      </c>
      <c r="B89" s="1" t="s">
        <v>257</v>
      </c>
      <c r="C89" s="3">
        <v>44590</v>
      </c>
      <c r="D89" s="3">
        <f>VLOOKUP(A89,agepop!A:E,5,FALSE)</f>
        <v>23725</v>
      </c>
      <c r="E89">
        <f>VLOOKUP(A89,householdschildren!A:D,4,FALSE)</f>
        <v>149</v>
      </c>
      <c r="F89" s="351">
        <f>VLOOKUP(A89,householdschildren!A:E,5,FALSE)</f>
        <v>125</v>
      </c>
      <c r="G89">
        <f t="shared" si="4"/>
        <v>3.3415564027808928</v>
      </c>
      <c r="H89" s="307">
        <f t="shared" si="5"/>
        <v>5.2687038988408847</v>
      </c>
    </row>
    <row r="90" spans="1:8" x14ac:dyDescent="0.2">
      <c r="A90" s="1" t="s">
        <v>296</v>
      </c>
      <c r="B90" s="1" t="s">
        <v>297</v>
      </c>
      <c r="C90" s="3">
        <v>77390</v>
      </c>
      <c r="D90" s="3">
        <f>VLOOKUP(A90,agepop!A:E,5,FALSE)</f>
        <v>39115</v>
      </c>
      <c r="E90">
        <f>VLOOKUP(A90,householdschildren!A:D,4,FALSE)</f>
        <v>144</v>
      </c>
      <c r="F90" s="351">
        <f>VLOOKUP(A90,householdschildren!A:E,5,FALSE)</f>
        <v>206</v>
      </c>
      <c r="G90">
        <f t="shared" si="4"/>
        <v>1.8607055175087222</v>
      </c>
      <c r="H90" s="307">
        <f t="shared" si="5"/>
        <v>5.2665217947079128</v>
      </c>
    </row>
    <row r="91" spans="1:8" x14ac:dyDescent="0.2">
      <c r="A91" s="1" t="s">
        <v>558</v>
      </c>
      <c r="B91" s="1" t="s">
        <v>559</v>
      </c>
      <c r="C91" s="3">
        <v>34719</v>
      </c>
      <c r="D91" s="3">
        <f>VLOOKUP(A91,agepop!A:E,5,FALSE)</f>
        <v>16718</v>
      </c>
      <c r="E91">
        <f>VLOOKUP(A91,householdschildren!A:D,4,FALSE)</f>
        <v>76</v>
      </c>
      <c r="F91" s="351">
        <f>VLOOKUP(A91,householdschildren!A:E,5,FALSE)</f>
        <v>87</v>
      </c>
      <c r="G91">
        <f t="shared" si="4"/>
        <v>2.1890031394913447</v>
      </c>
      <c r="H91" s="307">
        <f t="shared" si="5"/>
        <v>5.2039717669577694</v>
      </c>
    </row>
    <row r="92" spans="1:8" x14ac:dyDescent="0.2">
      <c r="A92" s="1" t="s">
        <v>510</v>
      </c>
      <c r="B92" s="1" t="s">
        <v>511</v>
      </c>
      <c r="C92" s="3">
        <v>51144</v>
      </c>
      <c r="D92" s="3">
        <f>VLOOKUP(A92,agepop!A:E,5,FALSE)</f>
        <v>25953</v>
      </c>
      <c r="E92">
        <f>VLOOKUP(A92,householdschildren!A:D,4,FALSE)</f>
        <v>78</v>
      </c>
      <c r="F92" s="351">
        <f>VLOOKUP(A92,householdschildren!A:E,5,FALSE)</f>
        <v>135</v>
      </c>
      <c r="G92">
        <f t="shared" si="4"/>
        <v>1.5251055842327546</v>
      </c>
      <c r="H92" s="307">
        <f t="shared" si="5"/>
        <v>5.2017107848803601</v>
      </c>
    </row>
    <row r="93" spans="1:8" x14ac:dyDescent="0.2">
      <c r="A93" s="1" t="s">
        <v>180</v>
      </c>
      <c r="B93" s="1" t="s">
        <v>181</v>
      </c>
      <c r="C93" s="3">
        <v>22266</v>
      </c>
      <c r="D93" s="3">
        <f>VLOOKUP(A93,agepop!A:E,5,FALSE)</f>
        <v>10080</v>
      </c>
      <c r="E93">
        <f>VLOOKUP(A93,householdschildren!A:D,4,FALSE)</f>
        <v>34</v>
      </c>
      <c r="F93" s="351">
        <f>VLOOKUP(A93,householdschildren!A:E,5,FALSE)</f>
        <v>52</v>
      </c>
      <c r="G93">
        <f t="shared" si="4"/>
        <v>1.5269918261025779</v>
      </c>
      <c r="H93" s="307">
        <f t="shared" si="5"/>
        <v>5.1587301587301591</v>
      </c>
    </row>
    <row r="94" spans="1:8" x14ac:dyDescent="0.2">
      <c r="A94" s="1" t="s">
        <v>540</v>
      </c>
      <c r="B94" s="1" t="s">
        <v>541</v>
      </c>
      <c r="C94" s="3">
        <v>55079</v>
      </c>
      <c r="D94" s="3">
        <f>VLOOKUP(A94,agepop!A:E,5,FALSE)</f>
        <v>29882</v>
      </c>
      <c r="E94">
        <f>VLOOKUP(A94,householdschildren!A:D,4,FALSE)</f>
        <v>107</v>
      </c>
      <c r="F94" s="351">
        <f>VLOOKUP(A94,householdschildren!A:E,5,FALSE)</f>
        <v>154</v>
      </c>
      <c r="G94">
        <f t="shared" si="4"/>
        <v>1.9426641732783818</v>
      </c>
      <c r="H94" s="307">
        <f t="shared" si="5"/>
        <v>5.1536041764272804</v>
      </c>
    </row>
    <row r="95" spans="1:8" x14ac:dyDescent="0.2">
      <c r="A95" s="1" t="s">
        <v>440</v>
      </c>
      <c r="B95" s="1" t="s">
        <v>441</v>
      </c>
      <c r="C95" s="3">
        <v>80121</v>
      </c>
      <c r="D95" s="3">
        <f>VLOOKUP(A95,agepop!A:E,5,FALSE)</f>
        <v>47002</v>
      </c>
      <c r="E95">
        <f>VLOOKUP(A95,householdschildren!A:D,4,FALSE)</f>
        <v>165</v>
      </c>
      <c r="F95" s="351">
        <f>VLOOKUP(A95,householdschildren!A:E,5,FALSE)</f>
        <v>240</v>
      </c>
      <c r="G95">
        <f t="shared" si="4"/>
        <v>2.059385179915378</v>
      </c>
      <c r="H95" s="307">
        <f t="shared" si="5"/>
        <v>5.1061656950768057</v>
      </c>
    </row>
    <row r="96" spans="1:8" x14ac:dyDescent="0.2">
      <c r="A96" s="1" t="s">
        <v>572</v>
      </c>
      <c r="B96" s="1" t="s">
        <v>573</v>
      </c>
      <c r="C96" s="3">
        <v>71238</v>
      </c>
      <c r="D96" s="3">
        <f>VLOOKUP(A96,agepop!A:E,5,FALSE)</f>
        <v>28305</v>
      </c>
      <c r="E96">
        <f>VLOOKUP(A96,householdschildren!A:D,4,FALSE)</f>
        <v>128</v>
      </c>
      <c r="F96" s="351">
        <f>VLOOKUP(A96,householdschildren!A:E,5,FALSE)</f>
        <v>143</v>
      </c>
      <c r="G96">
        <f t="shared" si="4"/>
        <v>1.7967938459810775</v>
      </c>
      <c r="H96" s="307">
        <f t="shared" si="5"/>
        <v>5.052110934463875</v>
      </c>
    </row>
    <row r="97" spans="1:8" x14ac:dyDescent="0.2">
      <c r="A97" s="1" t="s">
        <v>488</v>
      </c>
      <c r="B97" s="1" t="s">
        <v>489</v>
      </c>
      <c r="C97" s="3">
        <v>43297</v>
      </c>
      <c r="D97" s="3">
        <f>VLOOKUP(A97,agepop!A:E,5,FALSE)</f>
        <v>16082</v>
      </c>
      <c r="E97">
        <f>VLOOKUP(A97,householdschildren!A:D,4,FALSE)</f>
        <v>69</v>
      </c>
      <c r="F97" s="351">
        <f>VLOOKUP(A97,householdschildren!A:E,5,FALSE)</f>
        <v>80</v>
      </c>
      <c r="G97">
        <f t="shared" si="4"/>
        <v>1.593643901425041</v>
      </c>
      <c r="H97" s="307">
        <f t="shared" si="5"/>
        <v>4.9745056585001866</v>
      </c>
    </row>
    <row r="98" spans="1:8" x14ac:dyDescent="0.2">
      <c r="A98" s="1" t="s">
        <v>322</v>
      </c>
      <c r="B98" s="1" t="s">
        <v>323</v>
      </c>
      <c r="C98" s="3">
        <v>54515</v>
      </c>
      <c r="D98" s="3">
        <f>VLOOKUP(A98,agepop!A:E,5,FALSE)</f>
        <v>27377</v>
      </c>
      <c r="E98">
        <f>VLOOKUP(A98,householdschildren!A:D,4,FALSE)</f>
        <v>96</v>
      </c>
      <c r="F98" s="351">
        <f>VLOOKUP(A98,householdschildren!A:E,5,FALSE)</f>
        <v>135</v>
      </c>
      <c r="G98">
        <f t="shared" si="4"/>
        <v>1.7609832156287262</v>
      </c>
      <c r="H98" s="307">
        <f t="shared" si="5"/>
        <v>4.9311465828980525</v>
      </c>
    </row>
    <row r="99" spans="1:8" x14ac:dyDescent="0.2">
      <c r="A99" s="1" t="s">
        <v>522</v>
      </c>
      <c r="B99" s="1" t="s">
        <v>523</v>
      </c>
      <c r="C99" s="3">
        <v>42818</v>
      </c>
      <c r="D99" s="3">
        <f>VLOOKUP(A99,agepop!A:E,5,FALSE)</f>
        <v>24910</v>
      </c>
      <c r="E99">
        <f>VLOOKUP(A99,householdschildren!A:D,4,FALSE)</f>
        <v>71</v>
      </c>
      <c r="F99" s="351">
        <f>VLOOKUP(A99,householdschildren!A:E,5,FALSE)</f>
        <v>122</v>
      </c>
      <c r="G99">
        <f t="shared" si="4"/>
        <v>1.6581811387734131</v>
      </c>
      <c r="H99" s="307">
        <f t="shared" si="5"/>
        <v>4.8976314733038935</v>
      </c>
    </row>
    <row r="100" spans="1:8" x14ac:dyDescent="0.2">
      <c r="A100" s="1" t="s">
        <v>508</v>
      </c>
      <c r="B100" s="1" t="s">
        <v>509</v>
      </c>
      <c r="C100" s="3">
        <v>37815</v>
      </c>
      <c r="D100" s="3">
        <f>VLOOKUP(A100,agepop!A:E,5,FALSE)</f>
        <v>21189</v>
      </c>
      <c r="E100">
        <f>VLOOKUP(A100,householdschildren!A:D,4,FALSE)</f>
        <v>85</v>
      </c>
      <c r="F100" s="351">
        <f>VLOOKUP(A100,householdschildren!A:E,5,FALSE)</f>
        <v>102</v>
      </c>
      <c r="G100">
        <f t="shared" si="4"/>
        <v>2.247785270395346</v>
      </c>
      <c r="H100" s="307">
        <f t="shared" si="5"/>
        <v>4.8138184907263195</v>
      </c>
    </row>
    <row r="101" spans="1:8" x14ac:dyDescent="0.2">
      <c r="A101" s="1" t="s">
        <v>492</v>
      </c>
      <c r="B101" s="1" t="s">
        <v>493</v>
      </c>
      <c r="C101" s="3">
        <v>73916</v>
      </c>
      <c r="D101" s="3">
        <f>VLOOKUP(A101,agepop!A:E,5,FALSE)</f>
        <v>39170</v>
      </c>
      <c r="E101">
        <f>VLOOKUP(A101,householdschildren!A:D,4,FALSE)</f>
        <v>111</v>
      </c>
      <c r="F101" s="351">
        <f>VLOOKUP(A101,householdschildren!A:E,5,FALSE)</f>
        <v>187</v>
      </c>
      <c r="G101">
        <f t="shared" si="4"/>
        <v>1.5017046376968453</v>
      </c>
      <c r="H101" s="307">
        <f t="shared" si="5"/>
        <v>4.7740617819760018</v>
      </c>
    </row>
    <row r="102" spans="1:8" x14ac:dyDescent="0.2">
      <c r="A102" s="1" t="s">
        <v>610</v>
      </c>
      <c r="B102" s="1" t="s">
        <v>611</v>
      </c>
      <c r="C102" s="3">
        <v>53631</v>
      </c>
      <c r="D102" s="3">
        <f>VLOOKUP(A102,agepop!A:E,5,FALSE)</f>
        <v>22240</v>
      </c>
      <c r="E102">
        <f>VLOOKUP(A102,householdschildren!A:D,4,FALSE)</f>
        <v>135</v>
      </c>
      <c r="F102" s="351">
        <f>VLOOKUP(A102,householdschildren!A:E,5,FALSE)</f>
        <v>105</v>
      </c>
      <c r="G102">
        <f t="shared" si="4"/>
        <v>2.517200872629636</v>
      </c>
      <c r="H102" s="307">
        <f t="shared" si="5"/>
        <v>4.721223021582734</v>
      </c>
    </row>
    <row r="103" spans="1:8" x14ac:dyDescent="0.2">
      <c r="A103" s="1" t="s">
        <v>298</v>
      </c>
      <c r="B103" s="1" t="s">
        <v>299</v>
      </c>
      <c r="C103" s="3">
        <v>66328</v>
      </c>
      <c r="D103" s="3">
        <f>VLOOKUP(A103,agepop!A:E,5,FALSE)</f>
        <v>42824</v>
      </c>
      <c r="E103">
        <f>VLOOKUP(A103,householdschildren!A:D,4,FALSE)</f>
        <v>145</v>
      </c>
      <c r="F103" s="351">
        <f>VLOOKUP(A103,householdschildren!A:E,5,FALSE)</f>
        <v>199</v>
      </c>
      <c r="G103">
        <f t="shared" si="4"/>
        <v>2.1861054155107951</v>
      </c>
      <c r="H103" s="307">
        <f t="shared" si="5"/>
        <v>4.6469269568466283</v>
      </c>
    </row>
    <row r="104" spans="1:8" x14ac:dyDescent="0.2">
      <c r="A104" s="1" t="s">
        <v>484</v>
      </c>
      <c r="B104" s="1" t="s">
        <v>485</v>
      </c>
      <c r="C104" s="3">
        <v>43047</v>
      </c>
      <c r="D104" s="3">
        <f>VLOOKUP(A104,agepop!A:E,5,FALSE)</f>
        <v>19376</v>
      </c>
      <c r="E104">
        <f>VLOOKUP(A104,householdschildren!A:D,4,FALSE)</f>
        <v>92</v>
      </c>
      <c r="F104" s="351">
        <f>VLOOKUP(A104,householdschildren!A:E,5,FALSE)</f>
        <v>83</v>
      </c>
      <c r="G104">
        <f t="shared" si="4"/>
        <v>2.137198875647548</v>
      </c>
      <c r="H104" s="307">
        <f t="shared" si="5"/>
        <v>4.2836498761354251</v>
      </c>
    </row>
    <row r="105" spans="1:8" x14ac:dyDescent="0.2">
      <c r="A105" s="1" t="s">
        <v>498</v>
      </c>
      <c r="B105" s="1" t="s">
        <v>499</v>
      </c>
      <c r="C105" s="3">
        <v>49400</v>
      </c>
      <c r="D105" s="3">
        <f>VLOOKUP(A105,agepop!A:E,5,FALSE)</f>
        <v>22239</v>
      </c>
      <c r="E105">
        <f>VLOOKUP(A105,householdschildren!A:D,4,FALSE)</f>
        <v>61</v>
      </c>
      <c r="F105" s="351">
        <f>VLOOKUP(A105,householdschildren!A:E,5,FALSE)</f>
        <v>84</v>
      </c>
      <c r="G105">
        <f t="shared" si="4"/>
        <v>1.2348178137651822</v>
      </c>
      <c r="H105" s="307">
        <f t="shared" si="5"/>
        <v>3.7771482530689333</v>
      </c>
    </row>
    <row r="106" spans="1:8" x14ac:dyDescent="0.2">
      <c r="A106" s="1" t="s">
        <v>336</v>
      </c>
      <c r="B106" s="1" t="s">
        <v>337</v>
      </c>
      <c r="C106" s="3">
        <v>64422</v>
      </c>
      <c r="D106" s="3">
        <f>VLOOKUP(A106,agepop!A:E,5,FALSE)</f>
        <v>34515</v>
      </c>
      <c r="E106">
        <f>VLOOKUP(A106,householdschildren!A:D,4,FALSE)</f>
        <v>91</v>
      </c>
      <c r="F106" s="351">
        <f>VLOOKUP(A106,householdschildren!A:E,5,FALSE)</f>
        <v>129</v>
      </c>
      <c r="G106">
        <f t="shared" si="4"/>
        <v>1.4125609263916052</v>
      </c>
      <c r="H106" s="307">
        <f t="shared" si="5"/>
        <v>3.7375054324206869</v>
      </c>
    </row>
    <row r="107" spans="1:8" x14ac:dyDescent="0.2">
      <c r="A107" s="1" t="s">
        <v>480</v>
      </c>
      <c r="B107" s="1" t="s">
        <v>481</v>
      </c>
      <c r="C107" s="3">
        <v>69987</v>
      </c>
      <c r="D107" s="3">
        <f>VLOOKUP(A107,agepop!A:E,5,FALSE)</f>
        <v>40653</v>
      </c>
      <c r="E107">
        <f>VLOOKUP(A107,householdschildren!A:D,4,FALSE)</f>
        <v>85</v>
      </c>
      <c r="F107" s="351">
        <f>VLOOKUP(A107,householdschildren!A:E,5,FALSE)</f>
        <v>148</v>
      </c>
      <c r="G107">
        <f t="shared" si="4"/>
        <v>1.2145112663780417</v>
      </c>
      <c r="H107" s="307">
        <f t="shared" si="5"/>
        <v>3.6405677317787126</v>
      </c>
    </row>
    <row r="108" spans="1:8" x14ac:dyDescent="0.2">
      <c r="A108" s="1" t="s">
        <v>348</v>
      </c>
      <c r="B108" s="1" t="s">
        <v>349</v>
      </c>
      <c r="C108" s="3">
        <v>37895</v>
      </c>
      <c r="D108" s="3">
        <f>VLOOKUP(A108,agepop!A:E,5,FALSE)</f>
        <v>21146</v>
      </c>
      <c r="E108">
        <f>VLOOKUP(A108,householdschildren!A:D,4,FALSE)</f>
        <v>53</v>
      </c>
      <c r="F108" s="351">
        <f>VLOOKUP(A108,householdschildren!A:E,5,FALSE)</f>
        <v>73</v>
      </c>
      <c r="G108">
        <f t="shared" si="4"/>
        <v>1.3986013986013985</v>
      </c>
      <c r="H108" s="307">
        <f t="shared" si="5"/>
        <v>3.4521895393927933</v>
      </c>
    </row>
    <row r="109" spans="1:8" x14ac:dyDescent="0.2">
      <c r="A109" s="1" t="s">
        <v>344</v>
      </c>
      <c r="B109" s="1" t="s">
        <v>345</v>
      </c>
      <c r="C109" s="3">
        <v>58524</v>
      </c>
      <c r="D109" s="3">
        <f>VLOOKUP(A109,agepop!A:E,5,FALSE)</f>
        <v>36460</v>
      </c>
      <c r="E109">
        <f>VLOOKUP(A109,householdschildren!A:D,4,FALSE)</f>
        <v>91</v>
      </c>
      <c r="F109" s="351">
        <f>VLOOKUP(A109,householdschildren!A:E,5,FALSE)</f>
        <v>125</v>
      </c>
      <c r="G109">
        <f t="shared" si="4"/>
        <v>1.5549176406260679</v>
      </c>
      <c r="H109" s="307">
        <f t="shared" si="5"/>
        <v>3.4284147010422381</v>
      </c>
    </row>
    <row r="110" spans="1:8" x14ac:dyDescent="0.2">
      <c r="A110" s="1" t="s">
        <v>470</v>
      </c>
      <c r="B110" s="1" t="s">
        <v>471</v>
      </c>
      <c r="C110" s="3">
        <v>60969</v>
      </c>
      <c r="D110" s="3">
        <f>VLOOKUP(A110,agepop!A:E,5,FALSE)</f>
        <v>34352</v>
      </c>
      <c r="E110">
        <f>VLOOKUP(A110,householdschildren!A:D,4,FALSE)</f>
        <v>75</v>
      </c>
      <c r="F110" s="351">
        <f>VLOOKUP(A110,householdschildren!A:E,5,FALSE)</f>
        <v>114</v>
      </c>
      <c r="G110">
        <f t="shared" si="4"/>
        <v>1.2301333464547557</v>
      </c>
      <c r="H110" s="307">
        <f t="shared" si="5"/>
        <v>3.3185840707964602</v>
      </c>
    </row>
    <row r="111" spans="1:8" x14ac:dyDescent="0.2">
      <c r="A111" s="1" t="s">
        <v>574</v>
      </c>
      <c r="B111" s="1" t="s">
        <v>575</v>
      </c>
      <c r="C111" s="3">
        <v>53152</v>
      </c>
      <c r="D111" s="3">
        <f>VLOOKUP(A111,agepop!A:E,5,FALSE)</f>
        <v>22072</v>
      </c>
      <c r="E111">
        <f>VLOOKUP(A111,householdschildren!A:D,4,FALSE)</f>
        <v>57</v>
      </c>
      <c r="F111" s="351">
        <f>VLOOKUP(A111,householdschildren!A:E,5,FALSE)</f>
        <v>73</v>
      </c>
      <c r="G111">
        <f t="shared" si="4"/>
        <v>1.0723961468994581</v>
      </c>
      <c r="H111" s="307">
        <f t="shared" si="5"/>
        <v>3.3073577383109822</v>
      </c>
    </row>
    <row r="112" spans="1:8" x14ac:dyDescent="0.2">
      <c r="A112" s="1" t="s">
        <v>288</v>
      </c>
      <c r="B112" s="1" t="s">
        <v>289</v>
      </c>
      <c r="C112" s="3">
        <v>70476</v>
      </c>
      <c r="D112" s="3">
        <f>VLOOKUP(A112,agepop!A:E,5,FALSE)</f>
        <v>39224</v>
      </c>
      <c r="E112">
        <f>VLOOKUP(A112,householdschildren!A:D,4,FALSE)</f>
        <v>132</v>
      </c>
      <c r="F112" s="351">
        <f>VLOOKUP(A112,householdschildren!A:E,5,FALSE)</f>
        <v>129</v>
      </c>
      <c r="G112">
        <f t="shared" si="4"/>
        <v>1.8729780350757703</v>
      </c>
      <c r="H112" s="307">
        <f t="shared" si="5"/>
        <v>3.2888027738119519</v>
      </c>
    </row>
    <row r="113" spans="1:8" x14ac:dyDescent="0.2">
      <c r="A113" s="1" t="s">
        <v>342</v>
      </c>
      <c r="B113" s="1" t="s">
        <v>343</v>
      </c>
      <c r="C113" s="3">
        <v>56403</v>
      </c>
      <c r="D113" s="3">
        <f>VLOOKUP(A113,agepop!A:E,5,FALSE)</f>
        <v>29152</v>
      </c>
      <c r="E113">
        <f>VLOOKUP(A113,householdschildren!A:D,4,FALSE)</f>
        <v>67</v>
      </c>
      <c r="F113" s="351">
        <f>VLOOKUP(A113,householdschildren!A:E,5,FALSE)</f>
        <v>95</v>
      </c>
      <c r="G113">
        <f t="shared" si="4"/>
        <v>1.1878800773008529</v>
      </c>
      <c r="H113" s="307">
        <f t="shared" si="5"/>
        <v>3.2587815587266737</v>
      </c>
    </row>
    <row r="114" spans="1:8" x14ac:dyDescent="0.2">
      <c r="A114" s="1" t="s">
        <v>524</v>
      </c>
      <c r="B114" s="1" t="s">
        <v>525</v>
      </c>
      <c r="C114" s="3">
        <v>69391</v>
      </c>
      <c r="D114" s="3">
        <f>VLOOKUP(A114,agepop!A:E,5,FALSE)</f>
        <v>36787</v>
      </c>
      <c r="E114">
        <f>VLOOKUP(A114,householdschildren!A:D,4,FALSE)</f>
        <v>99</v>
      </c>
      <c r="F114" s="351">
        <f>VLOOKUP(A114,householdschildren!A:E,5,FALSE)</f>
        <v>118</v>
      </c>
      <c r="G114">
        <f t="shared" si="4"/>
        <v>1.4266979867706189</v>
      </c>
      <c r="H114" s="307">
        <f t="shared" si="5"/>
        <v>3.2076548780819314</v>
      </c>
    </row>
    <row r="115" spans="1:8" x14ac:dyDescent="0.2">
      <c r="A115" s="1" t="s">
        <v>306</v>
      </c>
      <c r="B115" s="1" t="s">
        <v>307</v>
      </c>
      <c r="C115" s="3">
        <v>74201</v>
      </c>
      <c r="D115" s="3">
        <f>VLOOKUP(A115,agepop!A:E,5,FALSE)</f>
        <v>36585</v>
      </c>
      <c r="E115">
        <f>VLOOKUP(A115,householdschildren!A:D,4,FALSE)</f>
        <v>135</v>
      </c>
      <c r="F115" s="351">
        <f>VLOOKUP(A115,householdschildren!A:E,5,FALSE)</f>
        <v>117</v>
      </c>
      <c r="G115">
        <f t="shared" si="4"/>
        <v>1.8193824881066294</v>
      </c>
      <c r="H115" s="307">
        <f t="shared" si="5"/>
        <v>3.1980319803198034</v>
      </c>
    </row>
    <row r="116" spans="1:8" x14ac:dyDescent="0.2">
      <c r="A116" s="1" t="s">
        <v>254</v>
      </c>
      <c r="B116" s="1" t="s">
        <v>255</v>
      </c>
      <c r="C116" s="3">
        <v>54690</v>
      </c>
      <c r="D116" s="3">
        <f>VLOOKUP(A116,agepop!A:E,5,FALSE)</f>
        <v>27751</v>
      </c>
      <c r="E116">
        <f>VLOOKUP(A116,householdschildren!A:D,4,FALSE)</f>
        <v>66</v>
      </c>
      <c r="F116" s="351">
        <f>VLOOKUP(A116,householdschildren!A:E,5,FALSE)</f>
        <v>82</v>
      </c>
      <c r="G116">
        <f t="shared" si="4"/>
        <v>1.2068019747668679</v>
      </c>
      <c r="H116" s="307">
        <f t="shared" si="5"/>
        <v>2.9548484739288674</v>
      </c>
    </row>
    <row r="117" spans="1:8" x14ac:dyDescent="0.2">
      <c r="A117" s="1" t="s">
        <v>596</v>
      </c>
      <c r="B117" s="1" t="s">
        <v>597</v>
      </c>
      <c r="C117" s="3">
        <v>110946</v>
      </c>
      <c r="D117" s="3">
        <f>VLOOKUP(A117,agepop!A:E,5,FALSE)</f>
        <v>52417</v>
      </c>
      <c r="E117">
        <f>VLOOKUP(A117,householdschildren!A:D,4,FALSE)</f>
        <v>178</v>
      </c>
      <c r="F117" s="351">
        <f>VLOOKUP(A117,householdschildren!A:E,5,FALSE)</f>
        <v>152</v>
      </c>
      <c r="G117">
        <f t="shared" si="4"/>
        <v>1.6043841147945848</v>
      </c>
      <c r="H117" s="307">
        <f t="shared" si="5"/>
        <v>2.8998225766449814</v>
      </c>
    </row>
    <row r="118" spans="1:8" x14ac:dyDescent="0.2">
      <c r="A118" s="1" t="s">
        <v>626</v>
      </c>
      <c r="B118" s="1" t="s">
        <v>627</v>
      </c>
      <c r="C118" s="3">
        <v>38841</v>
      </c>
      <c r="D118" s="3">
        <f>VLOOKUP(A118,agepop!A:E,5,FALSE)</f>
        <v>15562</v>
      </c>
      <c r="E118">
        <f>VLOOKUP(A118,householdschildren!A:D,4,FALSE)</f>
        <v>32</v>
      </c>
      <c r="F118" s="351">
        <f>VLOOKUP(A118,householdschildren!A:E,5,FALSE)</f>
        <v>45</v>
      </c>
      <c r="G118">
        <f t="shared" si="4"/>
        <v>0.82387168198553073</v>
      </c>
      <c r="H118" s="307">
        <f t="shared" si="5"/>
        <v>2.8916591697725229</v>
      </c>
    </row>
    <row r="119" spans="1:8" x14ac:dyDescent="0.2">
      <c r="A119" s="1" t="s">
        <v>564</v>
      </c>
      <c r="B119" s="1" t="s">
        <v>565</v>
      </c>
      <c r="C119" s="3">
        <v>35569</v>
      </c>
      <c r="D119" s="3">
        <f>VLOOKUP(A119,agepop!A:E,5,FALSE)</f>
        <v>18810</v>
      </c>
      <c r="E119">
        <f>VLOOKUP(A119,householdschildren!A:D,4,FALSE)</f>
        <v>35</v>
      </c>
      <c r="F119" s="351">
        <f>VLOOKUP(A119,householdschildren!A:E,5,FALSE)</f>
        <v>53</v>
      </c>
      <c r="G119">
        <f t="shared" si="4"/>
        <v>0.98400292389440247</v>
      </c>
      <c r="H119" s="307">
        <f t="shared" si="5"/>
        <v>2.8176501860712388</v>
      </c>
    </row>
    <row r="120" spans="1:8" x14ac:dyDescent="0.2">
      <c r="A120" s="1" t="s">
        <v>526</v>
      </c>
      <c r="B120" s="1" t="s">
        <v>527</v>
      </c>
      <c r="C120" s="3">
        <v>49138</v>
      </c>
      <c r="D120" s="3">
        <f>VLOOKUP(A120,agepop!A:E,5,FALSE)</f>
        <v>26631</v>
      </c>
      <c r="E120">
        <f>VLOOKUP(A120,householdschildren!A:D,4,FALSE)</f>
        <v>66</v>
      </c>
      <c r="F120" s="351">
        <f>VLOOKUP(A120,householdschildren!A:E,5,FALSE)</f>
        <v>74</v>
      </c>
      <c r="G120">
        <f t="shared" si="4"/>
        <v>1.3431560096056006</v>
      </c>
      <c r="H120" s="307">
        <f t="shared" si="5"/>
        <v>2.7787165333633737</v>
      </c>
    </row>
    <row r="121" spans="1:8" x14ac:dyDescent="0.2">
      <c r="A121" s="1" t="s">
        <v>474</v>
      </c>
      <c r="B121" s="1" t="s">
        <v>475</v>
      </c>
      <c r="C121" s="3">
        <v>78474</v>
      </c>
      <c r="D121" s="3">
        <f>VLOOKUP(A121,agepop!A:E,5,FALSE)</f>
        <v>45130</v>
      </c>
      <c r="E121">
        <f>VLOOKUP(A121,householdschildren!A:D,4,FALSE)</f>
        <v>78</v>
      </c>
      <c r="F121" s="351">
        <f>VLOOKUP(A121,householdschildren!A:E,5,FALSE)</f>
        <v>125</v>
      </c>
      <c r="G121">
        <f t="shared" si="4"/>
        <v>0.99395978285801667</v>
      </c>
      <c r="H121" s="307">
        <f t="shared" si="5"/>
        <v>2.7697762020828716</v>
      </c>
    </row>
    <row r="122" spans="1:8" x14ac:dyDescent="0.2">
      <c r="A122" s="1" t="s">
        <v>460</v>
      </c>
      <c r="B122" s="1" t="s">
        <v>461</v>
      </c>
      <c r="C122" s="3">
        <v>89817</v>
      </c>
      <c r="D122" s="3">
        <f>VLOOKUP(A122,agepop!A:E,5,FALSE)</f>
        <v>44192</v>
      </c>
      <c r="E122">
        <f>VLOOKUP(A122,householdschildren!A:D,4,FALSE)</f>
        <v>83</v>
      </c>
      <c r="F122" s="351">
        <f>VLOOKUP(A122,householdschildren!A:E,5,FALSE)</f>
        <v>118</v>
      </c>
      <c r="G122">
        <f t="shared" si="4"/>
        <v>0.92410122805259587</v>
      </c>
      <c r="H122" s="307">
        <f t="shared" si="5"/>
        <v>2.6701665459811728</v>
      </c>
    </row>
    <row r="123" spans="1:8" x14ac:dyDescent="0.2">
      <c r="A123" s="1" t="s">
        <v>528</v>
      </c>
      <c r="B123" s="1" t="s">
        <v>529</v>
      </c>
      <c r="C123" s="3">
        <v>50569</v>
      </c>
      <c r="D123" s="3">
        <f>VLOOKUP(A123,agepop!A:E,5,FALSE)</f>
        <v>21271</v>
      </c>
      <c r="E123">
        <f>VLOOKUP(A123,householdschildren!A:D,4,FALSE)</f>
        <v>36</v>
      </c>
      <c r="F123" s="351">
        <f>VLOOKUP(A123,householdschildren!A:E,5,FALSE)</f>
        <v>56</v>
      </c>
      <c r="G123">
        <f t="shared" si="4"/>
        <v>0.71189859400027689</v>
      </c>
      <c r="H123" s="307">
        <f t="shared" si="5"/>
        <v>2.6326923981007009</v>
      </c>
    </row>
    <row r="124" spans="1:8" x14ac:dyDescent="0.2">
      <c r="A124" s="1" t="s">
        <v>274</v>
      </c>
      <c r="B124" s="1" t="s">
        <v>275</v>
      </c>
      <c r="C124" s="3">
        <v>105352</v>
      </c>
      <c r="D124" s="3">
        <f>VLOOKUP(A124,agepop!A:E,5,FALSE)</f>
        <v>60091</v>
      </c>
      <c r="E124">
        <f>VLOOKUP(A124,householdschildren!A:D,4,FALSE)</f>
        <v>69</v>
      </c>
      <c r="F124" s="351">
        <f>VLOOKUP(A124,householdschildren!A:E,5,FALSE)</f>
        <v>158</v>
      </c>
      <c r="G124">
        <f t="shared" si="4"/>
        <v>0.65494722454248622</v>
      </c>
      <c r="H124" s="307">
        <f t="shared" si="5"/>
        <v>2.6293454926694513</v>
      </c>
    </row>
    <row r="125" spans="1:8" x14ac:dyDescent="0.2">
      <c r="A125" s="1" t="s">
        <v>62</v>
      </c>
      <c r="B125" s="1" t="s">
        <v>63</v>
      </c>
      <c r="C125" s="3">
        <v>112290</v>
      </c>
      <c r="D125" s="3">
        <f>VLOOKUP(A125,agepop!A:E,5,FALSE)</f>
        <v>55657</v>
      </c>
      <c r="E125">
        <f>VLOOKUP(A125,householdschildren!A:D,4,FALSE)</f>
        <v>133</v>
      </c>
      <c r="F125" s="351">
        <f>VLOOKUP(A125,householdschildren!A:E,5,FALSE)</f>
        <v>141</v>
      </c>
      <c r="G125">
        <f t="shared" si="4"/>
        <v>1.1844331641285957</v>
      </c>
      <c r="H125" s="307">
        <f t="shared" si="5"/>
        <v>2.5333740589683238</v>
      </c>
    </row>
    <row r="126" spans="1:8" x14ac:dyDescent="0.2">
      <c r="A126" s="1" t="s">
        <v>282</v>
      </c>
      <c r="B126" s="1" t="s">
        <v>283</v>
      </c>
      <c r="C126" s="3">
        <v>44008</v>
      </c>
      <c r="D126" s="3">
        <f>VLOOKUP(A126,agepop!A:E,5,FALSE)</f>
        <v>20995</v>
      </c>
      <c r="E126">
        <f>VLOOKUP(A126,householdschildren!A:D,4,FALSE)</f>
        <v>41</v>
      </c>
      <c r="F126" s="351">
        <f>VLOOKUP(A126,householdschildren!A:E,5,FALSE)</f>
        <v>53</v>
      </c>
      <c r="G126">
        <f t="shared" si="4"/>
        <v>0.93164879112888566</v>
      </c>
      <c r="H126" s="307">
        <f t="shared" si="5"/>
        <v>2.5244105739461777</v>
      </c>
    </row>
    <row r="127" spans="1:8" x14ac:dyDescent="0.2">
      <c r="A127" s="1" t="s">
        <v>620</v>
      </c>
      <c r="B127" s="1" t="s">
        <v>621</v>
      </c>
      <c r="C127" s="3">
        <v>30117</v>
      </c>
      <c r="D127" s="3">
        <f>VLOOKUP(A127,agepop!A:E,5,FALSE)</f>
        <v>12500</v>
      </c>
      <c r="E127">
        <f>VLOOKUP(A127,householdschildren!A:D,4,FALSE)</f>
        <v>19</v>
      </c>
      <c r="F127" s="351">
        <f>VLOOKUP(A127,householdschildren!A:E,5,FALSE)</f>
        <v>31</v>
      </c>
      <c r="G127">
        <f t="shared" si="4"/>
        <v>0.630872928910582</v>
      </c>
      <c r="H127" s="307">
        <f t="shared" si="5"/>
        <v>2.48</v>
      </c>
    </row>
    <row r="128" spans="1:8" x14ac:dyDescent="0.2">
      <c r="A128" s="1" t="s">
        <v>562</v>
      </c>
      <c r="B128" s="1" t="s">
        <v>563</v>
      </c>
      <c r="C128" s="3">
        <v>34837</v>
      </c>
      <c r="D128" s="3">
        <f>VLOOKUP(A128,agepop!A:E,5,FALSE)</f>
        <v>19254</v>
      </c>
      <c r="E128">
        <f>VLOOKUP(A128,householdschildren!A:D,4,FALSE)</f>
        <v>39</v>
      </c>
      <c r="F128" s="351">
        <f>VLOOKUP(A128,householdschildren!A:E,5,FALSE)</f>
        <v>47</v>
      </c>
      <c r="G128">
        <f t="shared" si="4"/>
        <v>1.1194993828400839</v>
      </c>
      <c r="H128" s="307">
        <f t="shared" si="5"/>
        <v>2.441051210138153</v>
      </c>
    </row>
    <row r="129" spans="1:8" x14ac:dyDescent="0.2">
      <c r="A129" s="1" t="s">
        <v>590</v>
      </c>
      <c r="B129" s="1" t="s">
        <v>591</v>
      </c>
      <c r="C129" s="3">
        <v>242720</v>
      </c>
      <c r="D129" s="3">
        <f>VLOOKUP(A129,agepop!A:E,5,FALSE)</f>
        <v>107044</v>
      </c>
      <c r="E129">
        <f>VLOOKUP(A129,householdschildren!A:D,4,FALSE)</f>
        <v>220</v>
      </c>
      <c r="F129" s="351">
        <f>VLOOKUP(A129,householdschildren!A:E,5,FALSE)</f>
        <v>260</v>
      </c>
      <c r="G129">
        <f t="shared" si="4"/>
        <v>0.90639419907712593</v>
      </c>
      <c r="H129" s="307">
        <f t="shared" si="5"/>
        <v>2.4289077388737339</v>
      </c>
    </row>
    <row r="130" spans="1:8" x14ac:dyDescent="0.2">
      <c r="A130" s="1" t="s">
        <v>536</v>
      </c>
      <c r="B130" s="1" t="s">
        <v>537</v>
      </c>
      <c r="C130" s="3">
        <v>49193</v>
      </c>
      <c r="D130" s="3">
        <f>VLOOKUP(A130,agepop!A:E,5,FALSE)</f>
        <v>26766</v>
      </c>
      <c r="E130">
        <f>VLOOKUP(A130,householdschildren!A:D,4,FALSE)</f>
        <v>46</v>
      </c>
      <c r="F130" s="351">
        <f>VLOOKUP(A130,householdschildren!A:E,5,FALSE)</f>
        <v>65</v>
      </c>
      <c r="G130">
        <f t="shared" si="4"/>
        <v>0.93509239119386911</v>
      </c>
      <c r="H130" s="307">
        <f t="shared" si="5"/>
        <v>2.4284540088171562</v>
      </c>
    </row>
    <row r="131" spans="1:8" x14ac:dyDescent="0.2">
      <c r="A131" s="1" t="s">
        <v>554</v>
      </c>
      <c r="B131" s="1" t="s">
        <v>555</v>
      </c>
      <c r="C131" s="3">
        <v>37170</v>
      </c>
      <c r="D131" s="3">
        <f>VLOOKUP(A131,agepop!A:E,5,FALSE)</f>
        <v>17729</v>
      </c>
      <c r="E131">
        <f>VLOOKUP(A131,householdschildren!A:D,4,FALSE)</f>
        <v>37</v>
      </c>
      <c r="F131" s="351">
        <f>VLOOKUP(A131,householdschildren!A:E,5,FALSE)</f>
        <v>40</v>
      </c>
      <c r="G131">
        <f t="shared" si="4"/>
        <v>0.99542641915523267</v>
      </c>
      <c r="H131" s="307">
        <f t="shared" si="5"/>
        <v>2.2561904224716565</v>
      </c>
    </row>
    <row r="132" spans="1:8" x14ac:dyDescent="0.2">
      <c r="A132" s="1" t="s">
        <v>228</v>
      </c>
      <c r="B132" s="1" t="s">
        <v>229</v>
      </c>
      <c r="C132" s="3">
        <v>82047</v>
      </c>
      <c r="D132" s="3">
        <f>VLOOKUP(A132,agepop!A:E,5,FALSE)</f>
        <v>35933</v>
      </c>
      <c r="E132">
        <f>VLOOKUP(A132,householdschildren!A:D,4,FALSE)</f>
        <v>45</v>
      </c>
      <c r="F132" s="351">
        <f>VLOOKUP(A132,householdschildren!A:E,5,FALSE)</f>
        <v>81</v>
      </c>
      <c r="G132">
        <f t="shared" si="4"/>
        <v>0.54846612307579801</v>
      </c>
      <c r="H132" s="307">
        <f t="shared" si="5"/>
        <v>2.2541953079342107</v>
      </c>
    </row>
    <row r="133" spans="1:8" x14ac:dyDescent="0.2">
      <c r="A133" s="1" t="s">
        <v>368</v>
      </c>
      <c r="B133" s="1" t="s">
        <v>369</v>
      </c>
      <c r="C133" s="3">
        <v>39791</v>
      </c>
      <c r="D133" s="3">
        <f>VLOOKUP(A133,agepop!A:E,5,FALSE)</f>
        <v>17580</v>
      </c>
      <c r="E133">
        <f>VLOOKUP(A133,householdschildren!A:D,4,FALSE)</f>
        <v>36</v>
      </c>
      <c r="F133" s="351">
        <f>VLOOKUP(A133,householdschildren!A:E,5,FALSE)</f>
        <v>39</v>
      </c>
      <c r="G133">
        <f t="shared" si="4"/>
        <v>0.90472719961800407</v>
      </c>
      <c r="H133" s="307">
        <f t="shared" si="5"/>
        <v>2.218430034129693</v>
      </c>
    </row>
    <row r="134" spans="1:8" x14ac:dyDescent="0.2">
      <c r="A134" s="1" t="s">
        <v>68</v>
      </c>
      <c r="B134" s="1" t="s">
        <v>69</v>
      </c>
      <c r="C134" s="3">
        <v>97497</v>
      </c>
      <c r="D134" s="3">
        <f>VLOOKUP(A134,agepop!A:E,5,FALSE)</f>
        <v>55642</v>
      </c>
      <c r="E134">
        <f>VLOOKUP(A134,householdschildren!A:D,4,FALSE)</f>
        <v>83</v>
      </c>
      <c r="F134" s="351">
        <f>VLOOKUP(A134,householdschildren!A:E,5,FALSE)</f>
        <v>123</v>
      </c>
      <c r="G134">
        <f t="shared" si="4"/>
        <v>0.85130824538190919</v>
      </c>
      <c r="H134" s="307">
        <f t="shared" si="5"/>
        <v>2.2105603680672874</v>
      </c>
    </row>
    <row r="135" spans="1:8" x14ac:dyDescent="0.2">
      <c r="A135" s="1" t="s">
        <v>188</v>
      </c>
      <c r="B135" s="1" t="s">
        <v>189</v>
      </c>
      <c r="C135" s="3">
        <v>63501</v>
      </c>
      <c r="D135" s="3">
        <f>VLOOKUP(A135,agepop!A:E,5,FALSE)</f>
        <v>23990</v>
      </c>
      <c r="E135">
        <f>VLOOKUP(A135,householdschildren!A:D,4,FALSE)</f>
        <v>28</v>
      </c>
      <c r="F135" s="351">
        <f>VLOOKUP(A135,householdschildren!A:E,5,FALSE)</f>
        <v>52</v>
      </c>
      <c r="G135">
        <f t="shared" si="4"/>
        <v>0.44093793798522857</v>
      </c>
      <c r="H135" s="307">
        <f t="shared" si="5"/>
        <v>2.1675698207586493</v>
      </c>
    </row>
    <row r="136" spans="1:8" x14ac:dyDescent="0.2">
      <c r="A136" s="1" t="s">
        <v>280</v>
      </c>
      <c r="B136" s="1" t="s">
        <v>281</v>
      </c>
      <c r="C136" s="3">
        <v>35254</v>
      </c>
      <c r="D136" s="3">
        <f>VLOOKUP(A136,agepop!A:E,5,FALSE)</f>
        <v>18915</v>
      </c>
      <c r="E136">
        <f>VLOOKUP(A136,householdschildren!A:D,4,FALSE)</f>
        <v>27</v>
      </c>
      <c r="F136" s="351">
        <f>VLOOKUP(A136,householdschildren!A:E,5,FALSE)</f>
        <v>40</v>
      </c>
      <c r="G136">
        <f t="shared" si="4"/>
        <v>0.76587053951324668</v>
      </c>
      <c r="H136" s="307">
        <f t="shared" si="5"/>
        <v>2.1147237642083003</v>
      </c>
    </row>
    <row r="137" spans="1:8" x14ac:dyDescent="0.2">
      <c r="A137" s="1" t="s">
        <v>468</v>
      </c>
      <c r="B137" s="1" t="s">
        <v>469</v>
      </c>
      <c r="C137" s="3">
        <v>65562</v>
      </c>
      <c r="D137" s="3">
        <f>VLOOKUP(A137,agepop!A:E,5,FALSE)</f>
        <v>35790</v>
      </c>
      <c r="E137">
        <f>VLOOKUP(A137,householdschildren!A:D,4,FALSE)</f>
        <v>46</v>
      </c>
      <c r="F137" s="351">
        <f>VLOOKUP(A137,householdschildren!A:E,5,FALSE)</f>
        <v>74</v>
      </c>
      <c r="G137">
        <f t="shared" si="4"/>
        <v>0.70162594185656324</v>
      </c>
      <c r="H137" s="307">
        <f t="shared" si="5"/>
        <v>2.0676166526962838</v>
      </c>
    </row>
    <row r="138" spans="1:8" x14ac:dyDescent="0.2">
      <c r="A138" s="1" t="s">
        <v>200</v>
      </c>
      <c r="B138" s="1" t="s">
        <v>201</v>
      </c>
      <c r="C138" s="3">
        <v>28379</v>
      </c>
      <c r="D138" s="3">
        <f>VLOOKUP(A138,agepop!A:E,5,FALSE)</f>
        <v>16925</v>
      </c>
      <c r="E138">
        <f>VLOOKUP(A138,householdschildren!A:D,4,FALSE)</f>
        <v>19</v>
      </c>
      <c r="F138" s="351">
        <f>VLOOKUP(A138,householdschildren!A:E,5,FALSE)</f>
        <v>34</v>
      </c>
      <c r="G138">
        <f t="shared" si="4"/>
        <v>0.66950914408541529</v>
      </c>
      <c r="H138" s="307">
        <f t="shared" si="5"/>
        <v>2.0088626292466767</v>
      </c>
    </row>
    <row r="139" spans="1:8" x14ac:dyDescent="0.2">
      <c r="A139" s="1" t="s">
        <v>148</v>
      </c>
      <c r="B139" s="1" t="s">
        <v>149</v>
      </c>
      <c r="C139" s="3">
        <v>104828</v>
      </c>
      <c r="D139" s="3">
        <f>VLOOKUP(A139,agepop!A:E,5,FALSE)</f>
        <v>59670</v>
      </c>
      <c r="E139">
        <f>VLOOKUP(A139,householdschildren!A:D,4,FALSE)</f>
        <v>52</v>
      </c>
      <c r="F139" s="351">
        <f>VLOOKUP(A139,householdschildren!A:E,5,FALSE)</f>
        <v>119</v>
      </c>
      <c r="G139">
        <f t="shared" si="4"/>
        <v>0.49605067348418364</v>
      </c>
      <c r="H139" s="307">
        <f t="shared" si="5"/>
        <v>1.9943019943019944</v>
      </c>
    </row>
    <row r="140" spans="1:8" x14ac:dyDescent="0.2">
      <c r="A140" s="1" t="s">
        <v>146</v>
      </c>
      <c r="B140" s="1" t="s">
        <v>147</v>
      </c>
      <c r="C140" s="3">
        <v>147161</v>
      </c>
      <c r="D140" s="3">
        <f>VLOOKUP(A140,agepop!A:E,5,FALSE)</f>
        <v>71639</v>
      </c>
      <c r="E140">
        <f>VLOOKUP(A140,householdschildren!A:D,4,FALSE)</f>
        <v>140</v>
      </c>
      <c r="F140" s="351">
        <f>VLOOKUP(A140,householdschildren!A:E,5,FALSE)</f>
        <v>141</v>
      </c>
      <c r="G140">
        <f t="shared" si="4"/>
        <v>0.95133900965609097</v>
      </c>
      <c r="H140" s="307">
        <f t="shared" si="5"/>
        <v>1.9682016778570333</v>
      </c>
    </row>
    <row r="141" spans="1:8" x14ac:dyDescent="0.2">
      <c r="A141" s="1" t="s">
        <v>126</v>
      </c>
      <c r="B141" s="1" t="s">
        <v>127</v>
      </c>
      <c r="C141" s="3">
        <v>49827</v>
      </c>
      <c r="D141" s="3">
        <f>VLOOKUP(A141,agepop!A:E,5,FALSE)</f>
        <v>19595</v>
      </c>
      <c r="E141">
        <f>VLOOKUP(A141,householdschildren!A:D,4,FALSE)</f>
        <v>54</v>
      </c>
      <c r="F141" s="351">
        <f>VLOOKUP(A141,householdschildren!A:E,5,FALSE)</f>
        <v>38</v>
      </c>
      <c r="G141">
        <f t="shared" si="4"/>
        <v>1.0837497742187971</v>
      </c>
      <c r="H141" s="307">
        <f t="shared" si="5"/>
        <v>1.939270221995407</v>
      </c>
    </row>
    <row r="142" spans="1:8" x14ac:dyDescent="0.2">
      <c r="A142" s="1" t="s">
        <v>184</v>
      </c>
      <c r="B142" s="1" t="s">
        <v>185</v>
      </c>
      <c r="C142" s="3">
        <v>21004</v>
      </c>
      <c r="D142" s="3">
        <f>VLOOKUP(A142,agepop!A:E,5,FALSE)</f>
        <v>11394</v>
      </c>
      <c r="E142">
        <f>VLOOKUP(A142,householdschildren!A:D,4,FALSE)</f>
        <v>16</v>
      </c>
      <c r="F142" s="351">
        <f>VLOOKUP(A142,householdschildren!A:E,5,FALSE)</f>
        <v>22</v>
      </c>
      <c r="G142">
        <f t="shared" si="4"/>
        <v>0.76175966482574753</v>
      </c>
      <c r="H142" s="307">
        <f t="shared" si="5"/>
        <v>1.9308407934000351</v>
      </c>
    </row>
    <row r="143" spans="1:8" x14ac:dyDescent="0.2">
      <c r="A143" s="1" t="s">
        <v>552</v>
      </c>
      <c r="B143" s="1" t="s">
        <v>553</v>
      </c>
      <c r="C143" s="3">
        <v>56623</v>
      </c>
      <c r="D143" s="3">
        <f>VLOOKUP(A143,agepop!A:E,5,FALSE)</f>
        <v>29386</v>
      </c>
      <c r="E143">
        <f>VLOOKUP(A143,householdschildren!A:D,4,FALSE)</f>
        <v>57</v>
      </c>
      <c r="F143" s="351">
        <f>VLOOKUP(A143,householdschildren!A:E,5,FALSE)</f>
        <v>56</v>
      </c>
      <c r="G143">
        <f t="shared" si="4"/>
        <v>1.0066580718082758</v>
      </c>
      <c r="H143" s="307">
        <f t="shared" si="5"/>
        <v>1.9056693663649356</v>
      </c>
    </row>
    <row r="144" spans="1:8" x14ac:dyDescent="0.2">
      <c r="A144" s="1" t="s">
        <v>300</v>
      </c>
      <c r="B144" s="1" t="s">
        <v>301</v>
      </c>
      <c r="C144" s="3">
        <v>44566</v>
      </c>
      <c r="D144" s="3">
        <f>VLOOKUP(A144,agepop!A:E,5,FALSE)</f>
        <v>23092</v>
      </c>
      <c r="E144">
        <f>VLOOKUP(A144,householdschildren!A:D,4,FALSE)</f>
        <v>52</v>
      </c>
      <c r="F144" s="351">
        <f>VLOOKUP(A144,householdschildren!A:E,5,FALSE)</f>
        <v>44</v>
      </c>
      <c r="G144">
        <f t="shared" si="4"/>
        <v>1.1668087779921914</v>
      </c>
      <c r="H144" s="307">
        <f t="shared" si="5"/>
        <v>1.9054217910964837</v>
      </c>
    </row>
    <row r="145" spans="1:8" x14ac:dyDescent="0.2">
      <c r="A145" s="1" t="s">
        <v>194</v>
      </c>
      <c r="B145" s="1" t="s">
        <v>195</v>
      </c>
      <c r="C145" s="3">
        <v>39288</v>
      </c>
      <c r="D145" s="3">
        <f>VLOOKUP(A145,agepop!A:E,5,FALSE)</f>
        <v>17937</v>
      </c>
      <c r="E145">
        <f>VLOOKUP(A145,householdschildren!A:D,4,FALSE)</f>
        <v>35</v>
      </c>
      <c r="F145" s="351">
        <f>VLOOKUP(A145,householdschildren!A:E,5,FALSE)</f>
        <v>34</v>
      </c>
      <c r="G145">
        <f t="shared" si="4"/>
        <v>0.89085725921400938</v>
      </c>
      <c r="H145" s="307">
        <f t="shared" si="5"/>
        <v>1.895523220159447</v>
      </c>
    </row>
    <row r="146" spans="1:8" x14ac:dyDescent="0.2">
      <c r="A146" s="1" t="s">
        <v>372</v>
      </c>
      <c r="B146" s="1" t="s">
        <v>373</v>
      </c>
      <c r="C146" s="3">
        <v>60194</v>
      </c>
      <c r="D146" s="3">
        <f>VLOOKUP(A146,agepop!A:E,5,FALSE)</f>
        <v>30814</v>
      </c>
      <c r="E146">
        <f>VLOOKUP(A146,householdschildren!A:D,4,FALSE)</f>
        <v>59</v>
      </c>
      <c r="F146" s="351">
        <f>VLOOKUP(A146,householdschildren!A:E,5,FALSE)</f>
        <v>57</v>
      </c>
      <c r="G146">
        <f t="shared" ref="G146:G209" si="6">(E146/C146)*1000</f>
        <v>0.98016413596039476</v>
      </c>
      <c r="H146" s="307">
        <f t="shared" ref="H146:H209" si="7">(F146/D146)*1000</f>
        <v>1.8498085285909003</v>
      </c>
    </row>
    <row r="147" spans="1:8" x14ac:dyDescent="0.2">
      <c r="A147" s="1" t="s">
        <v>380</v>
      </c>
      <c r="B147" s="1" t="s">
        <v>381</v>
      </c>
      <c r="C147" s="3">
        <v>52439</v>
      </c>
      <c r="D147" s="3">
        <f>VLOOKUP(A147,agepop!A:E,5,FALSE)</f>
        <v>22756</v>
      </c>
      <c r="E147">
        <f>VLOOKUP(A147,householdschildren!A:D,4,FALSE)</f>
        <v>24</v>
      </c>
      <c r="F147" s="351">
        <f>VLOOKUP(A147,householdschildren!A:E,5,FALSE)</f>
        <v>41</v>
      </c>
      <c r="G147">
        <f t="shared" si="6"/>
        <v>0.45767463147657278</v>
      </c>
      <c r="H147" s="307">
        <f t="shared" si="7"/>
        <v>1.8017226226050271</v>
      </c>
    </row>
    <row r="148" spans="1:8" x14ac:dyDescent="0.2">
      <c r="A148" s="1" t="s">
        <v>600</v>
      </c>
      <c r="B148" s="1" t="s">
        <v>601</v>
      </c>
      <c r="C148" s="3">
        <v>116005</v>
      </c>
      <c r="D148" s="3">
        <f>VLOOKUP(A148,agepop!A:E,5,FALSE)</f>
        <v>58166</v>
      </c>
      <c r="E148">
        <f>VLOOKUP(A148,householdschildren!A:D,4,FALSE)</f>
        <v>82</v>
      </c>
      <c r="F148" s="351">
        <f>VLOOKUP(A148,householdschildren!A:E,5,FALSE)</f>
        <v>104</v>
      </c>
      <c r="G148">
        <f t="shared" si="6"/>
        <v>0.70686608335847589</v>
      </c>
      <c r="H148" s="307">
        <f t="shared" si="7"/>
        <v>1.7879861087233091</v>
      </c>
    </row>
    <row r="149" spans="1:8" x14ac:dyDescent="0.2">
      <c r="A149" s="1" t="s">
        <v>374</v>
      </c>
      <c r="B149" s="1" t="s">
        <v>375</v>
      </c>
      <c r="C149" s="3">
        <v>43736</v>
      </c>
      <c r="D149" s="3">
        <f>VLOOKUP(A149,agepop!A:E,5,FALSE)</f>
        <v>19612</v>
      </c>
      <c r="E149">
        <f>VLOOKUP(A149,householdschildren!A:D,4,FALSE)</f>
        <v>24</v>
      </c>
      <c r="F149" s="351">
        <f>VLOOKUP(A149,householdschildren!A:E,5,FALSE)</f>
        <v>35</v>
      </c>
      <c r="G149">
        <f t="shared" si="6"/>
        <v>0.54874702762026706</v>
      </c>
      <c r="H149" s="307">
        <f t="shared" si="7"/>
        <v>1.784621660208036</v>
      </c>
    </row>
    <row r="150" spans="1:8" x14ac:dyDescent="0.2">
      <c r="A150" s="1" t="s">
        <v>304</v>
      </c>
      <c r="B150" s="1" t="s">
        <v>305</v>
      </c>
      <c r="C150" s="3">
        <v>43008</v>
      </c>
      <c r="D150" s="3">
        <f>VLOOKUP(A150,agepop!A:E,5,FALSE)</f>
        <v>20099</v>
      </c>
      <c r="E150">
        <f>VLOOKUP(A150,householdschildren!A:D,4,FALSE)</f>
        <v>20</v>
      </c>
      <c r="F150" s="351">
        <f>VLOOKUP(A150,householdschildren!A:E,5,FALSE)</f>
        <v>35</v>
      </c>
      <c r="G150">
        <f t="shared" si="6"/>
        <v>0.46502976190476186</v>
      </c>
      <c r="H150" s="307">
        <f t="shared" si="7"/>
        <v>1.7413801681675705</v>
      </c>
    </row>
    <row r="151" spans="1:8" x14ac:dyDescent="0.2">
      <c r="A151" s="1" t="s">
        <v>656</v>
      </c>
      <c r="B151" s="1" t="s">
        <v>657</v>
      </c>
      <c r="C151" s="3">
        <v>15772</v>
      </c>
      <c r="D151" s="3">
        <f>VLOOKUP(A151,agepop!A:E,5,FALSE)</f>
        <v>5291</v>
      </c>
      <c r="E151">
        <f>VLOOKUP(A151,householdschildren!A:D,4,FALSE)</f>
        <v>9</v>
      </c>
      <c r="F151" s="351">
        <f>VLOOKUP(A151,householdschildren!A:E,5,FALSE)</f>
        <v>9</v>
      </c>
      <c r="G151">
        <f t="shared" si="6"/>
        <v>0.57063149885873699</v>
      </c>
      <c r="H151" s="307">
        <f t="shared" si="7"/>
        <v>1.7010017010017011</v>
      </c>
    </row>
    <row r="152" spans="1:8" x14ac:dyDescent="0.2">
      <c r="A152" s="1" t="s">
        <v>66</v>
      </c>
      <c r="B152" s="1" t="s">
        <v>67</v>
      </c>
      <c r="C152" s="3">
        <v>97707</v>
      </c>
      <c r="D152" s="3">
        <f>VLOOKUP(A152,agepop!A:E,5,FALSE)</f>
        <v>49645</v>
      </c>
      <c r="E152">
        <f>VLOOKUP(A152,householdschildren!A:D,4,FALSE)</f>
        <v>112</v>
      </c>
      <c r="F152" s="351">
        <f>VLOOKUP(A152,householdschildren!A:E,5,FALSE)</f>
        <v>84</v>
      </c>
      <c r="G152">
        <f t="shared" si="6"/>
        <v>1.1462842989755084</v>
      </c>
      <c r="H152" s="307">
        <f t="shared" si="7"/>
        <v>1.6920132943901702</v>
      </c>
    </row>
    <row r="153" spans="1:8" x14ac:dyDescent="0.2">
      <c r="A153" s="1" t="s">
        <v>472</v>
      </c>
      <c r="B153" s="1" t="s">
        <v>473</v>
      </c>
      <c r="C153" s="3">
        <v>64256</v>
      </c>
      <c r="D153" s="3">
        <f>VLOOKUP(A153,agepop!A:E,5,FALSE)</f>
        <v>38702</v>
      </c>
      <c r="E153">
        <f>VLOOKUP(A153,householdschildren!A:D,4,FALSE)</f>
        <v>29</v>
      </c>
      <c r="F153" s="351">
        <f>VLOOKUP(A153,householdschildren!A:E,5,FALSE)</f>
        <v>65</v>
      </c>
      <c r="G153">
        <f t="shared" si="6"/>
        <v>0.45131972111553781</v>
      </c>
      <c r="H153" s="307">
        <f t="shared" si="7"/>
        <v>1.6794997674538783</v>
      </c>
    </row>
    <row r="154" spans="1:8" x14ac:dyDescent="0.2">
      <c r="A154" s="1" t="s">
        <v>120</v>
      </c>
      <c r="B154" s="1" t="s">
        <v>121</v>
      </c>
      <c r="C154" s="3">
        <v>69528</v>
      </c>
      <c r="D154" s="3">
        <f>VLOOKUP(A154,agepop!A:E,5,FALSE)</f>
        <v>32921</v>
      </c>
      <c r="E154">
        <f>VLOOKUP(A154,householdschildren!A:D,4,FALSE)</f>
        <v>50</v>
      </c>
      <c r="F154" s="351">
        <f>VLOOKUP(A154,householdschildren!A:E,5,FALSE)</f>
        <v>55</v>
      </c>
      <c r="G154">
        <f t="shared" si="6"/>
        <v>0.71913473708434017</v>
      </c>
      <c r="H154" s="307">
        <f t="shared" si="7"/>
        <v>1.6706661401537013</v>
      </c>
    </row>
    <row r="155" spans="1:8" x14ac:dyDescent="0.2">
      <c r="A155" s="1" t="s">
        <v>220</v>
      </c>
      <c r="B155" s="1" t="s">
        <v>221</v>
      </c>
      <c r="C155" s="3">
        <v>51657</v>
      </c>
      <c r="D155" s="3">
        <f>VLOOKUP(A155,agepop!A:E,5,FALSE)</f>
        <v>23553</v>
      </c>
      <c r="E155">
        <f>VLOOKUP(A155,householdschildren!A:D,4,FALSE)</f>
        <v>23</v>
      </c>
      <c r="F155" s="351">
        <f>VLOOKUP(A155,householdschildren!A:E,5,FALSE)</f>
        <v>39</v>
      </c>
      <c r="G155">
        <f t="shared" si="6"/>
        <v>0.44524459414987322</v>
      </c>
      <c r="H155" s="307">
        <f t="shared" si="7"/>
        <v>1.6558400203795696</v>
      </c>
    </row>
    <row r="156" spans="1:8" x14ac:dyDescent="0.2">
      <c r="A156" s="1" t="s">
        <v>272</v>
      </c>
      <c r="B156" s="1" t="s">
        <v>273</v>
      </c>
      <c r="C156" s="3">
        <v>111863</v>
      </c>
      <c r="D156" s="3">
        <f>VLOOKUP(A156,agepop!A:E,5,FALSE)</f>
        <v>67211</v>
      </c>
      <c r="E156">
        <f>VLOOKUP(A156,householdschildren!A:D,4,FALSE)</f>
        <v>112</v>
      </c>
      <c r="F156" s="351">
        <f>VLOOKUP(A156,householdschildren!A:E,5,FALSE)</f>
        <v>110</v>
      </c>
      <c r="G156">
        <f t="shared" si="6"/>
        <v>1.0012247123713829</v>
      </c>
      <c r="H156" s="307">
        <f t="shared" si="7"/>
        <v>1.6366368600377914</v>
      </c>
    </row>
    <row r="157" spans="1:8" x14ac:dyDescent="0.2">
      <c r="A157" s="1" t="s">
        <v>60</v>
      </c>
      <c r="B157" s="1" t="s">
        <v>61</v>
      </c>
      <c r="C157" s="3">
        <v>90687</v>
      </c>
      <c r="D157" s="3">
        <f>VLOOKUP(A157,agepop!A:E,5,FALSE)</f>
        <v>52128</v>
      </c>
      <c r="E157">
        <f>VLOOKUP(A157,householdschildren!A:D,4,FALSE)</f>
        <v>47</v>
      </c>
      <c r="F157" s="351">
        <f>VLOOKUP(A157,householdschildren!A:E,5,FALSE)</f>
        <v>85</v>
      </c>
      <c r="G157">
        <f t="shared" si="6"/>
        <v>0.51826612414127704</v>
      </c>
      <c r="H157" s="307">
        <f t="shared" si="7"/>
        <v>1.6306015960712092</v>
      </c>
    </row>
    <row r="158" spans="1:8" x14ac:dyDescent="0.2">
      <c r="A158" s="1" t="s">
        <v>606</v>
      </c>
      <c r="B158" s="1" t="s">
        <v>607</v>
      </c>
      <c r="C158" s="3">
        <v>208748</v>
      </c>
      <c r="D158" s="3">
        <f>VLOOKUP(A158,agepop!A:E,5,FALSE)</f>
        <v>105597</v>
      </c>
      <c r="E158">
        <f>VLOOKUP(A158,householdschildren!A:D,4,FALSE)</f>
        <v>93</v>
      </c>
      <c r="F158" s="351">
        <f>VLOOKUP(A158,householdschildren!A:E,5,FALSE)</f>
        <v>171</v>
      </c>
      <c r="G158">
        <f t="shared" si="6"/>
        <v>0.44551325042635137</v>
      </c>
      <c r="H158" s="307">
        <f t="shared" si="7"/>
        <v>1.6193641864825705</v>
      </c>
    </row>
    <row r="159" spans="1:8" x14ac:dyDescent="0.2">
      <c r="A159" s="1" t="s">
        <v>632</v>
      </c>
      <c r="B159" s="1" t="s">
        <v>633</v>
      </c>
      <c r="C159" s="3">
        <v>46526</v>
      </c>
      <c r="D159" s="3">
        <f>VLOOKUP(A159,agepop!A:E,5,FALSE)</f>
        <v>18140</v>
      </c>
      <c r="E159">
        <f>VLOOKUP(A159,householdschildren!A:D,4,FALSE)</f>
        <v>22</v>
      </c>
      <c r="F159" s="351">
        <f>VLOOKUP(A159,householdschildren!A:E,5,FALSE)</f>
        <v>29</v>
      </c>
      <c r="G159">
        <f t="shared" si="6"/>
        <v>0.47285388814856211</v>
      </c>
      <c r="H159" s="307">
        <f t="shared" si="7"/>
        <v>1.5986769570011026</v>
      </c>
    </row>
    <row r="160" spans="1:8" x14ac:dyDescent="0.2">
      <c r="A160" s="1" t="s">
        <v>618</v>
      </c>
      <c r="B160" s="1" t="s">
        <v>619</v>
      </c>
      <c r="C160" s="3">
        <v>57656</v>
      </c>
      <c r="D160" s="3">
        <f>VLOOKUP(A160,agepop!A:E,5,FALSE)</f>
        <v>24098</v>
      </c>
      <c r="E160">
        <f>VLOOKUP(A160,householdschildren!A:D,4,FALSE)</f>
        <v>38</v>
      </c>
      <c r="F160" s="351">
        <f>VLOOKUP(A160,householdschildren!A:E,5,FALSE)</f>
        <v>38</v>
      </c>
      <c r="G160">
        <f t="shared" si="6"/>
        <v>0.65908144859164697</v>
      </c>
      <c r="H160" s="307">
        <f t="shared" si="7"/>
        <v>1.5768943480786786</v>
      </c>
    </row>
    <row r="161" spans="1:8" x14ac:dyDescent="0.2">
      <c r="A161" s="1" t="s">
        <v>476</v>
      </c>
      <c r="B161" s="1" t="s">
        <v>477</v>
      </c>
      <c r="C161" s="3">
        <v>38140</v>
      </c>
      <c r="D161" s="3">
        <f>VLOOKUP(A161,agepop!A:E,5,FALSE)</f>
        <v>22140</v>
      </c>
      <c r="E161">
        <f>VLOOKUP(A161,householdschildren!A:D,4,FALSE)</f>
        <v>26</v>
      </c>
      <c r="F161" s="351">
        <f>VLOOKUP(A161,householdschildren!A:E,5,FALSE)</f>
        <v>34</v>
      </c>
      <c r="G161">
        <f t="shared" si="6"/>
        <v>0.68169900367068692</v>
      </c>
      <c r="H161" s="307">
        <f t="shared" si="7"/>
        <v>1.5356820234869015</v>
      </c>
    </row>
    <row r="162" spans="1:8" x14ac:dyDescent="0.2">
      <c r="A162" s="1" t="s">
        <v>604</v>
      </c>
      <c r="B162" s="1" t="s">
        <v>605</v>
      </c>
      <c r="C162" s="3">
        <v>61284</v>
      </c>
      <c r="D162" s="3">
        <f>VLOOKUP(A162,agepop!A:E,5,FALSE)</f>
        <v>25417</v>
      </c>
      <c r="E162">
        <f>VLOOKUP(A162,householdschildren!A:D,4,FALSE)</f>
        <v>67</v>
      </c>
      <c r="F162" s="351">
        <f>VLOOKUP(A162,householdschildren!A:E,5,FALSE)</f>
        <v>39</v>
      </c>
      <c r="G162">
        <f t="shared" si="6"/>
        <v>1.0932706742379739</v>
      </c>
      <c r="H162" s="307">
        <f t="shared" si="7"/>
        <v>1.5344061061494274</v>
      </c>
    </row>
    <row r="163" spans="1:8" x14ac:dyDescent="0.2">
      <c r="A163" s="1" t="s">
        <v>290</v>
      </c>
      <c r="B163" s="1" t="s">
        <v>291</v>
      </c>
      <c r="C163" s="3">
        <v>116565</v>
      </c>
      <c r="D163" s="3">
        <f>VLOOKUP(A163,agepop!A:E,5,FALSE)</f>
        <v>61449</v>
      </c>
      <c r="E163">
        <f>VLOOKUP(A163,householdschildren!A:D,4,FALSE)</f>
        <v>142</v>
      </c>
      <c r="F163" s="351">
        <f>VLOOKUP(A163,householdschildren!A:E,5,FALSE)</f>
        <v>94</v>
      </c>
      <c r="G163">
        <f t="shared" si="6"/>
        <v>1.218204435293613</v>
      </c>
      <c r="H163" s="307">
        <f t="shared" si="7"/>
        <v>1.5297238360266239</v>
      </c>
    </row>
    <row r="164" spans="1:8" x14ac:dyDescent="0.2">
      <c r="A164" s="1" t="s">
        <v>58</v>
      </c>
      <c r="B164" s="1" t="s">
        <v>59</v>
      </c>
      <c r="C164" s="3">
        <v>92891</v>
      </c>
      <c r="D164" s="3">
        <f>VLOOKUP(A164,agepop!A:E,5,FALSE)</f>
        <v>59069</v>
      </c>
      <c r="E164">
        <f>VLOOKUP(A164,householdschildren!A:D,4,FALSE)</f>
        <v>66</v>
      </c>
      <c r="F164" s="351">
        <f>VLOOKUP(A164,householdschildren!A:E,5,FALSE)</f>
        <v>90</v>
      </c>
      <c r="G164">
        <f t="shared" si="6"/>
        <v>0.71051016783111387</v>
      </c>
      <c r="H164" s="307">
        <f t="shared" si="7"/>
        <v>1.5236418425908682</v>
      </c>
    </row>
    <row r="165" spans="1:8" x14ac:dyDescent="0.2">
      <c r="A165" s="1" t="s">
        <v>258</v>
      </c>
      <c r="B165" s="1" t="s">
        <v>259</v>
      </c>
      <c r="C165" s="3">
        <v>54275</v>
      </c>
      <c r="D165" s="3">
        <f>VLOOKUP(A165,agepop!A:E,5,FALSE)</f>
        <v>23523</v>
      </c>
      <c r="E165">
        <f>VLOOKUP(A165,householdschildren!A:D,4,FALSE)</f>
        <v>76</v>
      </c>
      <c r="F165" s="351">
        <f>VLOOKUP(A165,householdschildren!A:E,5,FALSE)</f>
        <v>35</v>
      </c>
      <c r="G165">
        <f t="shared" si="6"/>
        <v>1.4002763703362506</v>
      </c>
      <c r="H165" s="307">
        <f t="shared" si="7"/>
        <v>1.4879054542362793</v>
      </c>
    </row>
    <row r="166" spans="1:8" x14ac:dyDescent="0.2">
      <c r="A166" s="1" t="s">
        <v>90</v>
      </c>
      <c r="B166" s="1" t="s">
        <v>91</v>
      </c>
      <c r="C166" s="3">
        <v>47447</v>
      </c>
      <c r="D166" s="3">
        <f>VLOOKUP(A166,agepop!A:E,5,FALSE)</f>
        <v>22688</v>
      </c>
      <c r="E166">
        <f>VLOOKUP(A166,householdschildren!A:D,4,FALSE)</f>
        <v>24</v>
      </c>
      <c r="F166" s="351">
        <f>VLOOKUP(A166,householdschildren!A:E,5,FALSE)</f>
        <v>33</v>
      </c>
      <c r="G166">
        <f t="shared" si="6"/>
        <v>0.50582755495605614</v>
      </c>
      <c r="H166" s="307">
        <f t="shared" si="7"/>
        <v>1.4545133991537376</v>
      </c>
    </row>
    <row r="167" spans="1:8" x14ac:dyDescent="0.2">
      <c r="A167" s="1" t="s">
        <v>108</v>
      </c>
      <c r="B167" s="1" t="s">
        <v>109</v>
      </c>
      <c r="C167" s="3">
        <v>113813</v>
      </c>
      <c r="D167" s="3">
        <f>VLOOKUP(A167,agepop!A:E,5,FALSE)</f>
        <v>56454</v>
      </c>
      <c r="E167">
        <f>VLOOKUP(A167,householdschildren!A:D,4,FALSE)</f>
        <v>44</v>
      </c>
      <c r="F167" s="351">
        <f>VLOOKUP(A167,householdschildren!A:E,5,FALSE)</f>
        <v>82</v>
      </c>
      <c r="G167">
        <f t="shared" si="6"/>
        <v>0.3865990704049625</v>
      </c>
      <c r="H167" s="307">
        <f t="shared" si="7"/>
        <v>1.4525100081482269</v>
      </c>
    </row>
    <row r="168" spans="1:8" x14ac:dyDescent="0.2">
      <c r="A168" s="1" t="s">
        <v>230</v>
      </c>
      <c r="B168" s="1" t="s">
        <v>231</v>
      </c>
      <c r="C168" s="3">
        <v>137592</v>
      </c>
      <c r="D168" s="3">
        <f>VLOOKUP(A168,agepop!A:E,5,FALSE)</f>
        <v>59691</v>
      </c>
      <c r="E168">
        <f>VLOOKUP(A168,householdschildren!A:D,4,FALSE)</f>
        <v>131</v>
      </c>
      <c r="F168" s="351">
        <f>VLOOKUP(A168,householdschildren!A:E,5,FALSE)</f>
        <v>86</v>
      </c>
      <c r="G168">
        <f t="shared" si="6"/>
        <v>0.95209023780452351</v>
      </c>
      <c r="H168" s="307">
        <f t="shared" si="7"/>
        <v>1.4407532123770752</v>
      </c>
    </row>
    <row r="169" spans="1:8" x14ac:dyDescent="0.2">
      <c r="A169" s="1" t="s">
        <v>360</v>
      </c>
      <c r="B169" s="1" t="s">
        <v>361</v>
      </c>
      <c r="C169" s="3">
        <v>64962.999999999993</v>
      </c>
      <c r="D169" s="3">
        <f>VLOOKUP(A169,agepop!A:E,5,FALSE)</f>
        <v>29338</v>
      </c>
      <c r="E169">
        <f>VLOOKUP(A169,householdschildren!A:D,4,FALSE)</f>
        <v>33</v>
      </c>
      <c r="F169" s="351">
        <f>VLOOKUP(A169,householdschildren!A:E,5,FALSE)</f>
        <v>42</v>
      </c>
      <c r="G169">
        <f t="shared" si="6"/>
        <v>0.50798146637316632</v>
      </c>
      <c r="H169" s="307">
        <f t="shared" si="7"/>
        <v>1.4315904287954189</v>
      </c>
    </row>
    <row r="170" spans="1:8" x14ac:dyDescent="0.2">
      <c r="A170" s="1" t="s">
        <v>654</v>
      </c>
      <c r="B170" s="1" t="s">
        <v>655</v>
      </c>
      <c r="C170" s="3">
        <v>50635</v>
      </c>
      <c r="D170" s="3">
        <f>VLOOKUP(A170,agepop!A:E,5,FALSE)</f>
        <v>23764</v>
      </c>
      <c r="E170">
        <f>VLOOKUP(A170,householdschildren!A:D,4,FALSE)</f>
        <v>23</v>
      </c>
      <c r="F170" s="351">
        <f>VLOOKUP(A170,householdschildren!A:E,5,FALSE)</f>
        <v>34</v>
      </c>
      <c r="G170">
        <f t="shared" si="6"/>
        <v>0.45423126296040289</v>
      </c>
      <c r="H170" s="307">
        <f t="shared" si="7"/>
        <v>1.4307355664029626</v>
      </c>
    </row>
    <row r="171" spans="1:8" x14ac:dyDescent="0.2">
      <c r="A171" s="1" t="s">
        <v>370</v>
      </c>
      <c r="B171" s="1" t="s">
        <v>371</v>
      </c>
      <c r="C171" s="3">
        <v>26596</v>
      </c>
      <c r="D171" s="3">
        <f>VLOOKUP(A171,agepop!A:E,5,FALSE)</f>
        <v>14735</v>
      </c>
      <c r="E171">
        <f>VLOOKUP(A171,householdschildren!A:D,4,FALSE)</f>
        <v>19</v>
      </c>
      <c r="F171" s="351">
        <f>VLOOKUP(A171,householdschildren!A:E,5,FALSE)</f>
        <v>21</v>
      </c>
      <c r="G171">
        <f t="shared" si="6"/>
        <v>0.71439314182583857</v>
      </c>
      <c r="H171" s="307">
        <f t="shared" si="7"/>
        <v>1.4251781472684086</v>
      </c>
    </row>
    <row r="172" spans="1:8" x14ac:dyDescent="0.2">
      <c r="A172" s="1" t="s">
        <v>534</v>
      </c>
      <c r="B172" s="1" t="s">
        <v>535</v>
      </c>
      <c r="C172" s="3">
        <v>51895</v>
      </c>
      <c r="D172" s="3">
        <f>VLOOKUP(A172,agepop!A:E,5,FALSE)</f>
        <v>29632</v>
      </c>
      <c r="E172">
        <f>VLOOKUP(A172,householdschildren!A:D,4,FALSE)</f>
        <v>35</v>
      </c>
      <c r="F172" s="351">
        <f>VLOOKUP(A172,householdschildren!A:E,5,FALSE)</f>
        <v>42</v>
      </c>
      <c r="G172">
        <f t="shared" si="6"/>
        <v>0.67443877059446966</v>
      </c>
      <c r="H172" s="307">
        <f t="shared" si="7"/>
        <v>1.4173866090712743</v>
      </c>
    </row>
    <row r="173" spans="1:8" x14ac:dyDescent="0.2">
      <c r="A173" s="1" t="s">
        <v>594</v>
      </c>
      <c r="B173" s="1" t="s">
        <v>595</v>
      </c>
      <c r="C173" s="3">
        <v>94669</v>
      </c>
      <c r="D173" s="3">
        <f>VLOOKUP(A173,agepop!A:E,5,FALSE)</f>
        <v>43189</v>
      </c>
      <c r="E173">
        <f>VLOOKUP(A173,householdschildren!A:D,4,FALSE)</f>
        <v>75</v>
      </c>
      <c r="F173" s="351">
        <f>VLOOKUP(A173,householdschildren!A:E,5,FALSE)</f>
        <v>60</v>
      </c>
      <c r="G173">
        <f t="shared" si="6"/>
        <v>0.79223399423253649</v>
      </c>
      <c r="H173" s="307">
        <f t="shared" si="7"/>
        <v>1.3892426312255435</v>
      </c>
    </row>
    <row r="174" spans="1:8" x14ac:dyDescent="0.2">
      <c r="A174" s="1" t="s">
        <v>580</v>
      </c>
      <c r="B174" s="1" t="s">
        <v>581</v>
      </c>
      <c r="C174" s="3">
        <v>61736</v>
      </c>
      <c r="D174" s="3">
        <f>VLOOKUP(A174,agepop!A:E,5,FALSE)</f>
        <v>32562</v>
      </c>
      <c r="E174">
        <f>VLOOKUP(A174,householdschildren!A:D,4,FALSE)</f>
        <v>51</v>
      </c>
      <c r="F174" s="351">
        <f>VLOOKUP(A174,householdschildren!A:E,5,FALSE)</f>
        <v>45</v>
      </c>
      <c r="G174">
        <f t="shared" si="6"/>
        <v>0.82609822469871719</v>
      </c>
      <c r="H174" s="307">
        <f t="shared" si="7"/>
        <v>1.3819789939192924</v>
      </c>
    </row>
    <row r="175" spans="1:8" x14ac:dyDescent="0.2">
      <c r="A175" s="1" t="s">
        <v>538</v>
      </c>
      <c r="B175" s="1" t="s">
        <v>539</v>
      </c>
      <c r="C175" s="3">
        <v>59695</v>
      </c>
      <c r="D175" s="3">
        <f>VLOOKUP(A175,agepop!A:E,5,FALSE)</f>
        <v>32661</v>
      </c>
      <c r="E175">
        <f>VLOOKUP(A175,householdschildren!A:D,4,FALSE)</f>
        <v>26</v>
      </c>
      <c r="F175" s="351">
        <f>VLOOKUP(A175,householdschildren!A:E,5,FALSE)</f>
        <v>45</v>
      </c>
      <c r="G175">
        <f t="shared" si="6"/>
        <v>0.43554736577602815</v>
      </c>
      <c r="H175" s="307">
        <f t="shared" si="7"/>
        <v>1.3777900248002206</v>
      </c>
    </row>
    <row r="176" spans="1:8" x14ac:dyDescent="0.2">
      <c r="A176" s="1" t="s">
        <v>42</v>
      </c>
      <c r="B176" s="1" t="s">
        <v>43</v>
      </c>
      <c r="C176" s="3">
        <v>31089</v>
      </c>
      <c r="D176" s="3">
        <f>VLOOKUP(A176,agepop!A:E,5,FALSE)</f>
        <v>13258</v>
      </c>
      <c r="E176">
        <f>VLOOKUP(A176,householdschildren!A:D,4,FALSE)</f>
        <v>8</v>
      </c>
      <c r="F176" s="351">
        <f>VLOOKUP(A176,householdschildren!A:E,5,FALSE)</f>
        <v>18</v>
      </c>
      <c r="G176">
        <f t="shared" si="6"/>
        <v>0.25732574222393773</v>
      </c>
      <c r="H176" s="307">
        <f t="shared" si="7"/>
        <v>1.3576708402473978</v>
      </c>
    </row>
    <row r="177" spans="1:8" x14ac:dyDescent="0.2">
      <c r="A177" s="1" t="s">
        <v>512</v>
      </c>
      <c r="B177" s="1" t="s">
        <v>513</v>
      </c>
      <c r="C177" s="3">
        <v>49953</v>
      </c>
      <c r="D177" s="3">
        <f>VLOOKUP(A177,agepop!A:E,5,FALSE)</f>
        <v>25927</v>
      </c>
      <c r="E177">
        <f>VLOOKUP(A177,householdschildren!A:D,4,FALSE)</f>
        <v>46</v>
      </c>
      <c r="F177" s="351">
        <f>VLOOKUP(A177,householdschildren!A:E,5,FALSE)</f>
        <v>35</v>
      </c>
      <c r="G177">
        <f t="shared" si="6"/>
        <v>0.92086561367685627</v>
      </c>
      <c r="H177" s="307">
        <f t="shared" si="7"/>
        <v>1.3499440737455162</v>
      </c>
    </row>
    <row r="178" spans="1:8" x14ac:dyDescent="0.2">
      <c r="A178" s="1" t="s">
        <v>308</v>
      </c>
      <c r="B178" s="1" t="s">
        <v>309</v>
      </c>
      <c r="C178" s="3">
        <v>64150.999999999993</v>
      </c>
      <c r="D178" s="3">
        <f>VLOOKUP(A178,agepop!A:E,5,FALSE)</f>
        <v>35118</v>
      </c>
      <c r="E178">
        <f>VLOOKUP(A178,householdschildren!A:D,4,FALSE)</f>
        <v>46</v>
      </c>
      <c r="F178" s="351">
        <f>VLOOKUP(A178,householdschildren!A:E,5,FALSE)</f>
        <v>47</v>
      </c>
      <c r="G178">
        <f t="shared" si="6"/>
        <v>0.71705819083100808</v>
      </c>
      <c r="H178" s="307">
        <f t="shared" si="7"/>
        <v>1.3383450082578734</v>
      </c>
    </row>
    <row r="179" spans="1:8" x14ac:dyDescent="0.2">
      <c r="A179" s="1" t="s">
        <v>196</v>
      </c>
      <c r="B179" s="1" t="s">
        <v>197</v>
      </c>
      <c r="C179" s="3">
        <v>61992</v>
      </c>
      <c r="D179" s="3">
        <f>VLOOKUP(A179,agepop!A:E,5,FALSE)</f>
        <v>29210</v>
      </c>
      <c r="E179">
        <f>VLOOKUP(A179,householdschildren!A:D,4,FALSE)</f>
        <v>33</v>
      </c>
      <c r="F179" s="351">
        <f>VLOOKUP(A179,householdschildren!A:E,5,FALSE)</f>
        <v>39</v>
      </c>
      <c r="G179">
        <f t="shared" si="6"/>
        <v>0.53232675183894695</v>
      </c>
      <c r="H179" s="307">
        <f t="shared" si="7"/>
        <v>1.3351591920575145</v>
      </c>
    </row>
    <row r="180" spans="1:8" x14ac:dyDescent="0.2">
      <c r="A180" s="1" t="s">
        <v>52</v>
      </c>
      <c r="B180" s="1" t="s">
        <v>53</v>
      </c>
      <c r="C180" s="3">
        <v>119734</v>
      </c>
      <c r="D180" s="3">
        <f>VLOOKUP(A180,agepop!A:E,5,FALSE)</f>
        <v>67433</v>
      </c>
      <c r="E180">
        <f>VLOOKUP(A180,householdschildren!A:D,4,FALSE)</f>
        <v>62</v>
      </c>
      <c r="F180" s="351">
        <f>VLOOKUP(A180,householdschildren!A:E,5,FALSE)</f>
        <v>90</v>
      </c>
      <c r="G180">
        <f t="shared" si="6"/>
        <v>0.51781448878347003</v>
      </c>
      <c r="H180" s="307">
        <f t="shared" si="7"/>
        <v>1.3346581050820816</v>
      </c>
    </row>
    <row r="181" spans="1:8" x14ac:dyDescent="0.2">
      <c r="A181" s="1" t="s">
        <v>608</v>
      </c>
      <c r="B181" s="1" t="s">
        <v>609</v>
      </c>
      <c r="C181" s="3">
        <v>63436</v>
      </c>
      <c r="D181" s="3">
        <f>VLOOKUP(A181,agepop!A:E,5,FALSE)</f>
        <v>25508</v>
      </c>
      <c r="E181">
        <f>VLOOKUP(A181,householdschildren!A:D,4,FALSE)</f>
        <v>32</v>
      </c>
      <c r="F181" s="351">
        <f>VLOOKUP(A181,householdschildren!A:E,5,FALSE)</f>
        <v>33</v>
      </c>
      <c r="G181">
        <f t="shared" si="6"/>
        <v>0.50444542531054926</v>
      </c>
      <c r="H181" s="307">
        <f t="shared" si="7"/>
        <v>1.2937117766975066</v>
      </c>
    </row>
    <row r="182" spans="1:8" x14ac:dyDescent="0.2">
      <c r="A182" s="1" t="s">
        <v>578</v>
      </c>
      <c r="B182" s="1" t="s">
        <v>579</v>
      </c>
      <c r="C182" s="3">
        <v>59246</v>
      </c>
      <c r="D182" s="3">
        <f>VLOOKUP(A182,agepop!A:E,5,FALSE)</f>
        <v>28857</v>
      </c>
      <c r="E182">
        <f>VLOOKUP(A182,householdschildren!A:D,4,FALSE)</f>
        <v>36</v>
      </c>
      <c r="F182" s="351">
        <f>VLOOKUP(A182,householdschildren!A:E,5,FALSE)</f>
        <v>36</v>
      </c>
      <c r="G182">
        <f t="shared" si="6"/>
        <v>0.60763595854572461</v>
      </c>
      <c r="H182" s="307">
        <f t="shared" si="7"/>
        <v>1.2475309283709326</v>
      </c>
    </row>
    <row r="183" spans="1:8" x14ac:dyDescent="0.2">
      <c r="A183" s="1" t="s">
        <v>356</v>
      </c>
      <c r="B183" s="1" t="s">
        <v>357</v>
      </c>
      <c r="C183" s="3">
        <v>55274</v>
      </c>
      <c r="D183" s="3">
        <f>VLOOKUP(A183,agepop!A:E,5,FALSE)</f>
        <v>23826</v>
      </c>
      <c r="E183">
        <f>VLOOKUP(A183,householdschildren!A:D,4,FALSE)</f>
        <v>59</v>
      </c>
      <c r="F183" s="351">
        <f>VLOOKUP(A183,householdschildren!A:E,5,FALSE)</f>
        <v>29</v>
      </c>
      <c r="G183">
        <f t="shared" si="6"/>
        <v>1.0674096320150523</v>
      </c>
      <c r="H183" s="307">
        <f t="shared" si="7"/>
        <v>1.2171577268530176</v>
      </c>
    </row>
    <row r="184" spans="1:8" x14ac:dyDescent="0.2">
      <c r="A184" s="1" t="s">
        <v>650</v>
      </c>
      <c r="B184" s="1" t="s">
        <v>651</v>
      </c>
      <c r="C184" s="3">
        <v>52918</v>
      </c>
      <c r="D184" s="3">
        <f>VLOOKUP(A184,agepop!A:E,5,FALSE)</f>
        <v>24841</v>
      </c>
      <c r="E184">
        <f>VLOOKUP(A184,householdschildren!A:D,4,FALSE)</f>
        <v>32</v>
      </c>
      <c r="F184" s="351">
        <f>VLOOKUP(A184,householdschildren!A:E,5,FALSE)</f>
        <v>30</v>
      </c>
      <c r="G184">
        <f t="shared" si="6"/>
        <v>0.60470917268226321</v>
      </c>
      <c r="H184" s="307">
        <f t="shared" si="7"/>
        <v>1.2076808502073186</v>
      </c>
    </row>
    <row r="185" spans="1:8" x14ac:dyDescent="0.2">
      <c r="A185" s="1" t="s">
        <v>150</v>
      </c>
      <c r="B185" s="1" t="s">
        <v>151</v>
      </c>
      <c r="C185" s="3">
        <v>125486</v>
      </c>
      <c r="D185" s="3">
        <f>VLOOKUP(A185,agepop!A:E,5,FALSE)</f>
        <v>83778</v>
      </c>
      <c r="E185">
        <f>VLOOKUP(A185,householdschildren!A:D,4,FALSE)</f>
        <v>47</v>
      </c>
      <c r="F185" s="351">
        <f>VLOOKUP(A185,householdschildren!A:E,5,FALSE)</f>
        <v>100</v>
      </c>
      <c r="G185">
        <f t="shared" si="6"/>
        <v>0.37454377380743664</v>
      </c>
      <c r="H185" s="307">
        <f t="shared" si="7"/>
        <v>1.1936307861252355</v>
      </c>
    </row>
    <row r="186" spans="1:8" x14ac:dyDescent="0.2">
      <c r="A186" s="1" t="s">
        <v>114</v>
      </c>
      <c r="B186" s="1" t="s">
        <v>115</v>
      </c>
      <c r="C186" s="3">
        <v>86929</v>
      </c>
      <c r="D186" s="3">
        <f>VLOOKUP(A186,agepop!A:E,5,FALSE)</f>
        <v>36524</v>
      </c>
      <c r="E186">
        <f>VLOOKUP(A186,householdschildren!A:D,4,FALSE)</f>
        <v>49</v>
      </c>
      <c r="F186" s="351">
        <f>VLOOKUP(A186,householdschildren!A:E,5,FALSE)</f>
        <v>43</v>
      </c>
      <c r="G186">
        <f t="shared" si="6"/>
        <v>0.56367840421493409</v>
      </c>
      <c r="H186" s="307">
        <f t="shared" si="7"/>
        <v>1.1773080714051036</v>
      </c>
    </row>
    <row r="187" spans="1:8" s="85" customFormat="1" x14ac:dyDescent="0.2">
      <c r="A187" s="1" t="s">
        <v>502</v>
      </c>
      <c r="B187" s="1" t="s">
        <v>503</v>
      </c>
      <c r="C187" s="3">
        <v>37573</v>
      </c>
      <c r="D187" s="3">
        <f>VLOOKUP(A187,agepop!A:E,5,FALSE)</f>
        <v>21358</v>
      </c>
      <c r="E187">
        <f>VLOOKUP(A187,householdschildren!A:D,4,FALSE)</f>
        <v>23</v>
      </c>
      <c r="F187" s="351">
        <f>VLOOKUP(A187,householdschildren!A:E,5,FALSE)</f>
        <v>25</v>
      </c>
      <c r="G187">
        <f t="shared" si="6"/>
        <v>0.61214169749554193</v>
      </c>
      <c r="H187" s="307">
        <f t="shared" si="7"/>
        <v>1.1705215844180168</v>
      </c>
    </row>
    <row r="188" spans="1:8" x14ac:dyDescent="0.2">
      <c r="A188" s="1" t="s">
        <v>174</v>
      </c>
      <c r="B188" s="1" t="s">
        <v>175</v>
      </c>
      <c r="C188" s="3">
        <v>72123</v>
      </c>
      <c r="D188" s="3">
        <f>VLOOKUP(A188,agepop!A:E,5,FALSE)</f>
        <v>34395</v>
      </c>
      <c r="E188">
        <f>VLOOKUP(A188,householdschildren!A:D,4,FALSE)</f>
        <v>44</v>
      </c>
      <c r="F188" s="351">
        <f>VLOOKUP(A188,householdschildren!A:E,5,FALSE)</f>
        <v>40</v>
      </c>
      <c r="G188">
        <f t="shared" si="6"/>
        <v>0.61006891005643138</v>
      </c>
      <c r="H188" s="307">
        <f t="shared" si="7"/>
        <v>1.1629597325192615</v>
      </c>
    </row>
    <row r="189" spans="1:8" x14ac:dyDescent="0.2">
      <c r="A189" s="1" t="s">
        <v>124</v>
      </c>
      <c r="B189" s="1" t="s">
        <v>125</v>
      </c>
      <c r="C189" s="3">
        <v>24060</v>
      </c>
      <c r="D189" s="3">
        <f>VLOOKUP(A189,agepop!A:E,5,FALSE)</f>
        <v>9685</v>
      </c>
      <c r="E189">
        <f>VLOOKUP(A189,householdschildren!A:D,4,FALSE)</f>
        <v>7</v>
      </c>
      <c r="F189" s="351">
        <f>VLOOKUP(A189,householdschildren!A:E,5,FALSE)</f>
        <v>11</v>
      </c>
      <c r="G189">
        <f t="shared" si="6"/>
        <v>0.29093931837073983</v>
      </c>
      <c r="H189" s="307">
        <f t="shared" si="7"/>
        <v>1.1357769747031492</v>
      </c>
    </row>
    <row r="190" spans="1:8" x14ac:dyDescent="0.2">
      <c r="A190" s="1" t="s">
        <v>16</v>
      </c>
      <c r="B190" s="1" t="s">
        <v>17</v>
      </c>
      <c r="C190" s="3">
        <v>82091</v>
      </c>
      <c r="D190" s="3">
        <f>VLOOKUP(A190,agepop!A:E,5,FALSE)</f>
        <v>43250</v>
      </c>
      <c r="E190">
        <f>VLOOKUP(A190,householdschildren!A:D,4,FALSE)</f>
        <v>29</v>
      </c>
      <c r="F190" s="351">
        <f>VLOOKUP(A190,householdschildren!A:E,5,FALSE)</f>
        <v>49</v>
      </c>
      <c r="G190">
        <f t="shared" si="6"/>
        <v>0.35326649693632678</v>
      </c>
      <c r="H190" s="307">
        <f t="shared" si="7"/>
        <v>1.1329479768786128</v>
      </c>
    </row>
    <row r="191" spans="1:8" x14ac:dyDescent="0.2">
      <c r="A191" s="1" t="s">
        <v>504</v>
      </c>
      <c r="B191" s="1" t="s">
        <v>505</v>
      </c>
      <c r="C191" s="3">
        <v>53590</v>
      </c>
      <c r="D191" s="3">
        <f>VLOOKUP(A191,agepop!A:E,5,FALSE)</f>
        <v>24828</v>
      </c>
      <c r="E191">
        <f>VLOOKUP(A191,householdschildren!A:D,4,FALSE)</f>
        <v>15</v>
      </c>
      <c r="F191" s="351">
        <f>VLOOKUP(A191,householdschildren!A:E,5,FALSE)</f>
        <v>28</v>
      </c>
      <c r="G191">
        <f t="shared" si="6"/>
        <v>0.2799029669714499</v>
      </c>
      <c r="H191" s="307">
        <f t="shared" si="7"/>
        <v>1.127758981794748</v>
      </c>
    </row>
    <row r="192" spans="1:8" x14ac:dyDescent="0.2">
      <c r="A192" s="1" t="s">
        <v>142</v>
      </c>
      <c r="B192" s="1" t="s">
        <v>143</v>
      </c>
      <c r="C192" s="3">
        <v>179609</v>
      </c>
      <c r="D192" s="3">
        <f>VLOOKUP(A192,agepop!A:E,5,FALSE)</f>
        <v>99815</v>
      </c>
      <c r="E192">
        <f>VLOOKUP(A192,householdschildren!A:D,4,FALSE)</f>
        <v>107</v>
      </c>
      <c r="F192" s="351">
        <f>VLOOKUP(A192,householdschildren!A:E,5,FALSE)</f>
        <v>112</v>
      </c>
      <c r="G192">
        <f t="shared" si="6"/>
        <v>0.59573852089817325</v>
      </c>
      <c r="H192" s="307">
        <f t="shared" si="7"/>
        <v>1.1220758403045634</v>
      </c>
    </row>
    <row r="193" spans="1:8" x14ac:dyDescent="0.2">
      <c r="A193" s="1" t="s">
        <v>234</v>
      </c>
      <c r="B193" s="1" t="s">
        <v>235</v>
      </c>
      <c r="C193" s="3">
        <v>69942</v>
      </c>
      <c r="D193" s="3">
        <f>VLOOKUP(A193,agepop!A:E,5,FALSE)</f>
        <v>40141</v>
      </c>
      <c r="E193">
        <f>VLOOKUP(A193,householdschildren!A:D,4,FALSE)</f>
        <v>34</v>
      </c>
      <c r="F193" s="351">
        <f>VLOOKUP(A193,householdschildren!A:E,5,FALSE)</f>
        <v>45</v>
      </c>
      <c r="G193">
        <f t="shared" si="6"/>
        <v>0.48611706842812619</v>
      </c>
      <c r="H193" s="307">
        <f t="shared" si="7"/>
        <v>1.1210483047258415</v>
      </c>
    </row>
    <row r="194" spans="1:8" x14ac:dyDescent="0.2">
      <c r="A194" s="1" t="s">
        <v>186</v>
      </c>
      <c r="B194" s="1" t="s">
        <v>187</v>
      </c>
      <c r="C194" s="3">
        <v>28316</v>
      </c>
      <c r="D194" s="3">
        <f>VLOOKUP(A194,agepop!A:E,5,FALSE)</f>
        <v>14287</v>
      </c>
      <c r="E194">
        <f>VLOOKUP(A194,householdschildren!A:D,4,FALSE)</f>
        <v>12</v>
      </c>
      <c r="F194" s="351">
        <f>VLOOKUP(A194,householdschildren!A:E,5,FALSE)</f>
        <v>16</v>
      </c>
      <c r="G194">
        <f t="shared" si="6"/>
        <v>0.42378867071620285</v>
      </c>
      <c r="H194" s="307">
        <f t="shared" si="7"/>
        <v>1.1198992090711837</v>
      </c>
    </row>
    <row r="195" spans="1:8" x14ac:dyDescent="0.2">
      <c r="A195" s="1" t="s">
        <v>30</v>
      </c>
      <c r="B195" s="1" t="s">
        <v>31</v>
      </c>
      <c r="C195" s="3">
        <v>63020</v>
      </c>
      <c r="D195" s="3">
        <f>VLOOKUP(A195,agepop!A:E,5,FALSE)</f>
        <v>28760</v>
      </c>
      <c r="E195">
        <f>VLOOKUP(A195,householdschildren!A:D,4,FALSE)</f>
        <v>36</v>
      </c>
      <c r="F195" s="351">
        <f>VLOOKUP(A195,householdschildren!A:E,5,FALSE)</f>
        <v>32</v>
      </c>
      <c r="G195">
        <f t="shared" si="6"/>
        <v>0.57124722310377651</v>
      </c>
      <c r="H195" s="307">
        <f t="shared" si="7"/>
        <v>1.1126564673157164</v>
      </c>
    </row>
    <row r="196" spans="1:8" x14ac:dyDescent="0.2">
      <c r="A196" s="1" t="s">
        <v>652</v>
      </c>
      <c r="B196" s="1" t="s">
        <v>653</v>
      </c>
      <c r="C196" s="3">
        <v>73325</v>
      </c>
      <c r="D196" s="3">
        <f>VLOOKUP(A196,agepop!A:E,5,FALSE)</f>
        <v>32844</v>
      </c>
      <c r="E196">
        <f>VLOOKUP(A196,householdschildren!A:D,4,FALSE)</f>
        <v>39</v>
      </c>
      <c r="F196" s="351">
        <f>VLOOKUP(A196,householdschildren!A:E,5,FALSE)</f>
        <v>36</v>
      </c>
      <c r="G196">
        <f t="shared" si="6"/>
        <v>0.5318786225707467</v>
      </c>
      <c r="H196" s="307">
        <f t="shared" si="7"/>
        <v>1.0960906101571064</v>
      </c>
    </row>
    <row r="197" spans="1:8" x14ac:dyDescent="0.2">
      <c r="A197" s="1" t="s">
        <v>326</v>
      </c>
      <c r="B197" s="1" t="s">
        <v>327</v>
      </c>
      <c r="C197" s="3">
        <v>27195</v>
      </c>
      <c r="D197" s="3">
        <f>VLOOKUP(A197,agepop!A:E,5,FALSE)</f>
        <v>11915</v>
      </c>
      <c r="E197">
        <f>VLOOKUP(A197,householdschildren!A:D,4,FALSE)</f>
        <v>7</v>
      </c>
      <c r="F197" s="351">
        <f>VLOOKUP(A197,householdschildren!A:E,5,FALSE)</f>
        <v>13</v>
      </c>
      <c r="G197">
        <f t="shared" si="6"/>
        <v>0.2574002574002574</v>
      </c>
      <c r="H197" s="307">
        <f t="shared" si="7"/>
        <v>1.0910616869492236</v>
      </c>
    </row>
    <row r="198" spans="1:8" x14ac:dyDescent="0.2">
      <c r="A198" s="1" t="s">
        <v>268</v>
      </c>
      <c r="B198" s="1" t="s">
        <v>269</v>
      </c>
      <c r="C198" s="3">
        <v>126434</v>
      </c>
      <c r="D198" s="3">
        <f>VLOOKUP(A198,agepop!A:E,5,FALSE)</f>
        <v>81080</v>
      </c>
      <c r="E198">
        <f>VLOOKUP(A198,householdschildren!A:D,4,FALSE)</f>
        <v>40</v>
      </c>
      <c r="F198" s="351">
        <f>VLOOKUP(A198,householdschildren!A:E,5,FALSE)</f>
        <v>85</v>
      </c>
      <c r="G198">
        <f t="shared" si="6"/>
        <v>0.31637059651675969</v>
      </c>
      <c r="H198" s="307">
        <f t="shared" si="7"/>
        <v>1.0483473112974839</v>
      </c>
    </row>
    <row r="199" spans="1:8" x14ac:dyDescent="0.2">
      <c r="A199" s="1" t="s">
        <v>252</v>
      </c>
      <c r="B199" s="1" t="s">
        <v>253</v>
      </c>
      <c r="C199" s="3">
        <v>26922</v>
      </c>
      <c r="D199" s="3">
        <f>VLOOKUP(A199,agepop!A:E,5,FALSE)</f>
        <v>12451</v>
      </c>
      <c r="E199">
        <f>VLOOKUP(A199,householdschildren!A:D,4,FALSE)</f>
        <v>14</v>
      </c>
      <c r="F199" s="351">
        <f>VLOOKUP(A199,householdschildren!A:E,5,FALSE)</f>
        <v>13</v>
      </c>
      <c r="G199">
        <f t="shared" si="6"/>
        <v>0.52002080083203328</v>
      </c>
      <c r="H199" s="307">
        <f t="shared" si="7"/>
        <v>1.0440928439482773</v>
      </c>
    </row>
    <row r="200" spans="1:8" x14ac:dyDescent="0.2">
      <c r="A200" s="1" t="s">
        <v>490</v>
      </c>
      <c r="B200" s="1" t="s">
        <v>491</v>
      </c>
      <c r="C200" s="3">
        <v>68684</v>
      </c>
      <c r="D200" s="3">
        <f>VLOOKUP(A200,agepop!A:E,5,FALSE)</f>
        <v>30708</v>
      </c>
      <c r="E200">
        <f>VLOOKUP(A200,householdschildren!A:D,4,FALSE)</f>
        <v>40</v>
      </c>
      <c r="F200" s="351">
        <f>VLOOKUP(A200,householdschildren!A:E,5,FALSE)</f>
        <v>30</v>
      </c>
      <c r="G200">
        <f t="shared" si="6"/>
        <v>0.58237726399161371</v>
      </c>
      <c r="H200" s="307">
        <f t="shared" si="7"/>
        <v>0.97694411879640475</v>
      </c>
    </row>
    <row r="201" spans="1:8" x14ac:dyDescent="0.2">
      <c r="A201" s="1" t="s">
        <v>548</v>
      </c>
      <c r="B201" s="1" t="s">
        <v>549</v>
      </c>
      <c r="C201" s="3">
        <v>54678</v>
      </c>
      <c r="D201" s="3">
        <f>VLOOKUP(A201,agepop!A:E,5,FALSE)</f>
        <v>33672</v>
      </c>
      <c r="E201">
        <f>VLOOKUP(A201,householdschildren!A:D,4,FALSE)</f>
        <v>26</v>
      </c>
      <c r="F201" s="351">
        <f>VLOOKUP(A201,householdschildren!A:E,5,FALSE)</f>
        <v>32</v>
      </c>
      <c r="G201">
        <f t="shared" si="6"/>
        <v>0.47551117451260105</v>
      </c>
      <c r="H201" s="307">
        <f t="shared" si="7"/>
        <v>0.95034449988120695</v>
      </c>
    </row>
    <row r="202" spans="1:8" x14ac:dyDescent="0.2">
      <c r="A202" s="1" t="s">
        <v>224</v>
      </c>
      <c r="B202" s="1" t="s">
        <v>225</v>
      </c>
      <c r="C202" s="3">
        <v>52213</v>
      </c>
      <c r="D202" s="3">
        <f>VLOOKUP(A202,agepop!A:E,5,FALSE)</f>
        <v>24278</v>
      </c>
      <c r="E202">
        <f>VLOOKUP(A202,householdschildren!A:D,4,FALSE)</f>
        <v>18</v>
      </c>
      <c r="F202" s="351">
        <f>VLOOKUP(A202,householdschildren!A:E,5,FALSE)</f>
        <v>23</v>
      </c>
      <c r="G202">
        <f t="shared" si="6"/>
        <v>0.34474173098653593</v>
      </c>
      <c r="H202" s="307">
        <f t="shared" si="7"/>
        <v>0.94735974956750968</v>
      </c>
    </row>
    <row r="203" spans="1:8" x14ac:dyDescent="0.2">
      <c r="A203" s="1" t="s">
        <v>240</v>
      </c>
      <c r="B203" s="1" t="s">
        <v>241</v>
      </c>
      <c r="C203" s="3">
        <v>43059</v>
      </c>
      <c r="D203" s="3">
        <f>VLOOKUP(A203,agepop!A:E,5,FALSE)</f>
        <v>19794</v>
      </c>
      <c r="E203">
        <f>VLOOKUP(A203,householdschildren!A:D,4,FALSE)</f>
        <v>21</v>
      </c>
      <c r="F203" s="351">
        <f>VLOOKUP(A203,householdschildren!A:E,5,FALSE)</f>
        <v>18</v>
      </c>
      <c r="G203">
        <f t="shared" si="6"/>
        <v>0.48770291925033094</v>
      </c>
      <c r="H203" s="307">
        <f t="shared" si="7"/>
        <v>0.90936647468929976</v>
      </c>
    </row>
    <row r="204" spans="1:8" x14ac:dyDescent="0.2">
      <c r="A204" s="1" t="s">
        <v>166</v>
      </c>
      <c r="B204" s="1" t="s">
        <v>167</v>
      </c>
      <c r="C204" s="3">
        <v>40692</v>
      </c>
      <c r="D204" s="3">
        <f>VLOOKUP(A204,agepop!A:E,5,FALSE)</f>
        <v>17665</v>
      </c>
      <c r="E204">
        <f>VLOOKUP(A204,householdschildren!A:D,4,FALSE)</f>
        <v>16</v>
      </c>
      <c r="F204" s="351">
        <f>VLOOKUP(A204,householdschildren!A:E,5,FALSE)</f>
        <v>16</v>
      </c>
      <c r="G204">
        <f t="shared" si="6"/>
        <v>0.39319768013368717</v>
      </c>
      <c r="H204" s="307">
        <f t="shared" si="7"/>
        <v>0.90574582507783752</v>
      </c>
    </row>
    <row r="205" spans="1:8" x14ac:dyDescent="0.2">
      <c r="A205" s="1" t="s">
        <v>612</v>
      </c>
      <c r="B205" s="1" t="s">
        <v>613</v>
      </c>
      <c r="C205" s="3">
        <v>34279</v>
      </c>
      <c r="D205" s="3">
        <f>VLOOKUP(A205,agepop!A:E,5,FALSE)</f>
        <v>16611</v>
      </c>
      <c r="E205">
        <f>VLOOKUP(A205,householdschildren!A:D,4,FALSE)</f>
        <v>16</v>
      </c>
      <c r="F205" s="351">
        <f>VLOOKUP(A205,householdschildren!A:E,5,FALSE)</f>
        <v>15</v>
      </c>
      <c r="G205">
        <f t="shared" si="6"/>
        <v>0.4667580734560518</v>
      </c>
      <c r="H205" s="307">
        <f t="shared" si="7"/>
        <v>0.9030160736861117</v>
      </c>
    </row>
    <row r="206" spans="1:8" x14ac:dyDescent="0.2">
      <c r="A206" s="1" t="s">
        <v>98</v>
      </c>
      <c r="B206" s="1" t="s">
        <v>99</v>
      </c>
      <c r="C206" s="3">
        <v>220438</v>
      </c>
      <c r="D206" s="3">
        <f>VLOOKUP(A206,agepop!A:E,5,FALSE)</f>
        <v>93556</v>
      </c>
      <c r="E206">
        <f>VLOOKUP(A206,householdschildren!A:D,4,FALSE)</f>
        <v>85</v>
      </c>
      <c r="F206" s="351">
        <f>VLOOKUP(A206,householdschildren!A:E,5,FALSE)</f>
        <v>83</v>
      </c>
      <c r="G206">
        <f t="shared" si="6"/>
        <v>0.38559594988159934</v>
      </c>
      <c r="H206" s="307">
        <f t="shared" si="7"/>
        <v>0.88716918209414675</v>
      </c>
    </row>
    <row r="207" spans="1:8" x14ac:dyDescent="0.2">
      <c r="A207" s="1" t="s">
        <v>638</v>
      </c>
      <c r="B207" s="1" t="s">
        <v>639</v>
      </c>
      <c r="C207" s="3">
        <v>38303</v>
      </c>
      <c r="D207" s="3">
        <f>VLOOKUP(A207,agepop!A:E,5,FALSE)</f>
        <v>16057</v>
      </c>
      <c r="E207">
        <f>VLOOKUP(A207,householdschildren!A:D,4,FALSE)</f>
        <v>10</v>
      </c>
      <c r="F207" s="351">
        <f>VLOOKUP(A207,householdschildren!A:E,5,FALSE)</f>
        <v>14</v>
      </c>
      <c r="G207">
        <f t="shared" si="6"/>
        <v>0.26107615591468031</v>
      </c>
      <c r="H207" s="307">
        <f t="shared" si="7"/>
        <v>0.87189387805941332</v>
      </c>
    </row>
    <row r="208" spans="1:8" x14ac:dyDescent="0.2">
      <c r="A208" s="1" t="s">
        <v>376</v>
      </c>
      <c r="B208" s="1" t="s">
        <v>377</v>
      </c>
      <c r="C208" s="3">
        <v>47716</v>
      </c>
      <c r="D208" s="3">
        <f>VLOOKUP(A208,agepop!A:E,5,FALSE)</f>
        <v>23006</v>
      </c>
      <c r="E208">
        <f>VLOOKUP(A208,householdschildren!A:D,4,FALSE)</f>
        <v>33</v>
      </c>
      <c r="F208" s="351">
        <f>VLOOKUP(A208,householdschildren!A:E,5,FALSE)</f>
        <v>20</v>
      </c>
      <c r="G208">
        <f t="shared" si="6"/>
        <v>0.6915919188532148</v>
      </c>
      <c r="H208" s="307">
        <f t="shared" si="7"/>
        <v>0.8693384334521429</v>
      </c>
    </row>
    <row r="209" spans="1:8" x14ac:dyDescent="0.2">
      <c r="A209" s="1" t="s">
        <v>312</v>
      </c>
      <c r="B209" s="1" t="s">
        <v>313</v>
      </c>
      <c r="C209" s="3">
        <v>64400.000000000007</v>
      </c>
      <c r="D209" s="3">
        <f>VLOOKUP(A209,agepop!A:E,5,FALSE)</f>
        <v>32514</v>
      </c>
      <c r="E209">
        <f>VLOOKUP(A209,householdschildren!A:D,4,FALSE)</f>
        <v>29</v>
      </c>
      <c r="F209" s="351">
        <f>VLOOKUP(A209,householdschildren!A:E,5,FALSE)</f>
        <v>27</v>
      </c>
      <c r="G209">
        <f t="shared" si="6"/>
        <v>0.45031055900621114</v>
      </c>
      <c r="H209" s="307">
        <f t="shared" si="7"/>
        <v>0.83041151503967514</v>
      </c>
    </row>
    <row r="210" spans="1:8" x14ac:dyDescent="0.2">
      <c r="A210" s="1" t="s">
        <v>214</v>
      </c>
      <c r="B210" s="1" t="s">
        <v>215</v>
      </c>
      <c r="C210" s="3">
        <v>54516</v>
      </c>
      <c r="D210" s="3">
        <f>VLOOKUP(A210,agepop!A:E,5,FALSE)</f>
        <v>26574</v>
      </c>
      <c r="E210">
        <f>VLOOKUP(A210,householdschildren!A:D,4,FALSE)</f>
        <v>22</v>
      </c>
      <c r="F210" s="351">
        <f>VLOOKUP(A210,householdschildren!A:E,5,FALSE)</f>
        <v>22</v>
      </c>
      <c r="G210">
        <f t="shared" ref="G210:G273" si="8">(E210/C210)*1000</f>
        <v>0.40355125100887812</v>
      </c>
      <c r="H210" s="307">
        <f t="shared" ref="H210:H273" si="9">(F210/D210)*1000</f>
        <v>0.82787687213065397</v>
      </c>
    </row>
    <row r="211" spans="1:8" x14ac:dyDescent="0.2">
      <c r="A211" s="1" t="s">
        <v>138</v>
      </c>
      <c r="B211" s="1" t="s">
        <v>139</v>
      </c>
      <c r="C211" s="3">
        <v>202047</v>
      </c>
      <c r="D211" s="3">
        <f>VLOOKUP(A211,agepop!A:E,5,FALSE)</f>
        <v>141606</v>
      </c>
      <c r="E211">
        <f>VLOOKUP(A211,householdschildren!A:D,4,FALSE)</f>
        <v>116</v>
      </c>
      <c r="F211" s="351">
        <f>VLOOKUP(A211,householdschildren!A:E,5,FALSE)</f>
        <v>117</v>
      </c>
      <c r="G211">
        <f t="shared" si="8"/>
        <v>0.57412384247229609</v>
      </c>
      <c r="H211" s="307">
        <f t="shared" si="9"/>
        <v>0.82623617643320202</v>
      </c>
    </row>
    <row r="212" spans="1:8" x14ac:dyDescent="0.2">
      <c r="A212" s="1" t="s">
        <v>64</v>
      </c>
      <c r="B212" s="1" t="s">
        <v>65</v>
      </c>
      <c r="C212" s="3">
        <v>125744</v>
      </c>
      <c r="D212" s="3">
        <f>VLOOKUP(A212,agepop!A:E,5,FALSE)</f>
        <v>62912</v>
      </c>
      <c r="E212">
        <f>VLOOKUP(A212,householdschildren!A:D,4,FALSE)</f>
        <v>60</v>
      </c>
      <c r="F212" s="351">
        <f>VLOOKUP(A212,householdschildren!A:E,5,FALSE)</f>
        <v>51</v>
      </c>
      <c r="G212">
        <f t="shared" si="8"/>
        <v>0.47715994401323325</v>
      </c>
      <c r="H212" s="307">
        <f t="shared" si="9"/>
        <v>0.81065615462868768</v>
      </c>
    </row>
    <row r="213" spans="1:8" x14ac:dyDescent="0.2">
      <c r="A213" s="1" t="s">
        <v>156</v>
      </c>
      <c r="B213" s="1" t="s">
        <v>157</v>
      </c>
      <c r="C213" s="3">
        <v>54981</v>
      </c>
      <c r="D213" s="3">
        <f>VLOOKUP(A213,agepop!A:E,5,FALSE)</f>
        <v>23910</v>
      </c>
      <c r="E213">
        <f>VLOOKUP(A213,householdschildren!A:D,4,FALSE)</f>
        <v>12</v>
      </c>
      <c r="F213" s="351">
        <f>VLOOKUP(A213,householdschildren!A:E,5,FALSE)</f>
        <v>19</v>
      </c>
      <c r="G213">
        <f t="shared" si="8"/>
        <v>0.21825721612920829</v>
      </c>
      <c r="H213" s="307">
        <f t="shared" si="9"/>
        <v>0.794646591384358</v>
      </c>
    </row>
    <row r="214" spans="1:8" x14ac:dyDescent="0.2">
      <c r="A214" s="1" t="s">
        <v>362</v>
      </c>
      <c r="B214" s="1" t="s">
        <v>363</v>
      </c>
      <c r="C214" s="3">
        <v>47898</v>
      </c>
      <c r="D214" s="3">
        <f>VLOOKUP(A214,agepop!A:E,5,FALSE)</f>
        <v>16412</v>
      </c>
      <c r="E214">
        <f>VLOOKUP(A214,householdschildren!A:D,4,FALSE)</f>
        <v>19</v>
      </c>
      <c r="F214" s="351">
        <f>VLOOKUP(A214,householdschildren!A:E,5,FALSE)</f>
        <v>13</v>
      </c>
      <c r="G214">
        <f t="shared" si="8"/>
        <v>0.39667627040795023</v>
      </c>
      <c r="H214" s="307">
        <f t="shared" si="9"/>
        <v>0.792103339020229</v>
      </c>
    </row>
    <row r="215" spans="1:8" x14ac:dyDescent="0.2">
      <c r="A215" s="1" t="s">
        <v>178</v>
      </c>
      <c r="B215" s="1" t="s">
        <v>179</v>
      </c>
      <c r="C215" s="3">
        <v>49083</v>
      </c>
      <c r="D215" s="3">
        <f>VLOOKUP(A215,agepop!A:E,5,FALSE)</f>
        <v>22152</v>
      </c>
      <c r="E215">
        <f>VLOOKUP(A215,householdschildren!A:D,4,FALSE)</f>
        <v>13</v>
      </c>
      <c r="F215" s="351">
        <f>VLOOKUP(A215,householdschildren!A:E,5,FALSE)</f>
        <v>17</v>
      </c>
      <c r="G215">
        <f t="shared" si="8"/>
        <v>0.26485748629871847</v>
      </c>
      <c r="H215" s="307">
        <f t="shared" si="9"/>
        <v>0.76742506319971104</v>
      </c>
    </row>
    <row r="216" spans="1:8" x14ac:dyDescent="0.2">
      <c r="A216" s="1" t="s">
        <v>48</v>
      </c>
      <c r="B216" s="1" t="s">
        <v>49</v>
      </c>
      <c r="C216" s="3">
        <v>23744</v>
      </c>
      <c r="D216" s="3">
        <f>VLOOKUP(A216,agepop!A:E,5,FALSE)</f>
        <v>9137</v>
      </c>
      <c r="E216" t="str">
        <f>VLOOKUP(A216,householdschildren!A:D,4,FALSE)</f>
        <v>-</v>
      </c>
      <c r="F216" s="351">
        <f>VLOOKUP(A216,householdschildren!A:E,5,FALSE)</f>
        <v>7</v>
      </c>
      <c r="G216" t="e">
        <f t="shared" si="8"/>
        <v>#VALUE!</v>
      </c>
      <c r="H216" s="307">
        <f t="shared" si="9"/>
        <v>0.76611579292984566</v>
      </c>
    </row>
    <row r="217" spans="1:8" x14ac:dyDescent="0.2">
      <c r="A217" s="1" t="s">
        <v>14</v>
      </c>
      <c r="B217" s="1" t="s">
        <v>15</v>
      </c>
      <c r="C217" s="3">
        <v>61409</v>
      </c>
      <c r="D217" s="3">
        <f>VLOOKUP(A217,agepop!A:E,5,FALSE)</f>
        <v>27519</v>
      </c>
      <c r="E217">
        <f>VLOOKUP(A217,householdschildren!A:D,4,FALSE)</f>
        <v>25</v>
      </c>
      <c r="F217" s="351">
        <f>VLOOKUP(A217,householdschildren!A:E,5,FALSE)</f>
        <v>21</v>
      </c>
      <c r="G217">
        <f t="shared" si="8"/>
        <v>0.4071064501945969</v>
      </c>
      <c r="H217" s="307">
        <f t="shared" si="9"/>
        <v>0.7631091246048185</v>
      </c>
    </row>
    <row r="218" spans="1:8" x14ac:dyDescent="0.2">
      <c r="A218" s="1" t="s">
        <v>86</v>
      </c>
      <c r="B218" s="1" t="s">
        <v>87</v>
      </c>
      <c r="C218" s="3">
        <v>25722</v>
      </c>
      <c r="D218" s="3">
        <f>VLOOKUP(A218,agepop!A:E,5,FALSE)</f>
        <v>11848</v>
      </c>
      <c r="E218">
        <f>VLOOKUP(A218,householdschildren!A:D,4,FALSE)</f>
        <v>7</v>
      </c>
      <c r="F218" s="351">
        <f>VLOOKUP(A218,householdschildren!A:E,5,FALSE)</f>
        <v>9</v>
      </c>
      <c r="G218">
        <f t="shared" si="8"/>
        <v>0.27214058004820774</v>
      </c>
      <c r="H218" s="307">
        <f t="shared" si="9"/>
        <v>0.75962187711006068</v>
      </c>
    </row>
    <row r="219" spans="1:8" x14ac:dyDescent="0.2">
      <c r="A219" s="1" t="s">
        <v>584</v>
      </c>
      <c r="B219" s="1" t="s">
        <v>585</v>
      </c>
      <c r="C219" s="3">
        <v>77141</v>
      </c>
      <c r="D219" s="3">
        <f>VLOOKUP(A219,agepop!A:E,5,FALSE)</f>
        <v>35558</v>
      </c>
      <c r="E219">
        <f>VLOOKUP(A219,householdschildren!A:D,4,FALSE)</f>
        <v>31</v>
      </c>
      <c r="F219" s="351">
        <f>VLOOKUP(A219,householdschildren!A:E,5,FALSE)</f>
        <v>27</v>
      </c>
      <c r="G219">
        <f t="shared" si="8"/>
        <v>0.40186152629600341</v>
      </c>
      <c r="H219" s="307">
        <f t="shared" si="9"/>
        <v>0.7593227965577366</v>
      </c>
    </row>
    <row r="220" spans="1:8" x14ac:dyDescent="0.2">
      <c r="A220" s="1" t="s">
        <v>22</v>
      </c>
      <c r="B220" s="1" t="s">
        <v>23</v>
      </c>
      <c r="C220" s="3">
        <v>93971</v>
      </c>
      <c r="D220" s="3">
        <f>VLOOKUP(A220,agepop!A:E,5,FALSE)</f>
        <v>40877</v>
      </c>
      <c r="E220">
        <f>VLOOKUP(A220,householdschildren!A:D,4,FALSE)</f>
        <v>23</v>
      </c>
      <c r="F220" s="351">
        <f>VLOOKUP(A220,householdschildren!A:E,5,FALSE)</f>
        <v>30</v>
      </c>
      <c r="G220">
        <f t="shared" si="8"/>
        <v>0.24475636100499093</v>
      </c>
      <c r="H220" s="307">
        <f t="shared" si="9"/>
        <v>0.73390904420578806</v>
      </c>
    </row>
    <row r="221" spans="1:8" x14ac:dyDescent="0.2">
      <c r="A221" s="1" t="s">
        <v>38</v>
      </c>
      <c r="B221" s="1" t="s">
        <v>39</v>
      </c>
      <c r="C221" s="3">
        <v>90662</v>
      </c>
      <c r="D221" s="3">
        <f>VLOOKUP(A221,agepop!A:E,5,FALSE)</f>
        <v>44646</v>
      </c>
      <c r="E221">
        <f>VLOOKUP(A221,householdschildren!A:D,4,FALSE)</f>
        <v>41</v>
      </c>
      <c r="F221" s="351">
        <f>VLOOKUP(A221,householdschildren!A:E,5,FALSE)</f>
        <v>32</v>
      </c>
      <c r="G221">
        <f t="shared" si="8"/>
        <v>0.45222915885376452</v>
      </c>
      <c r="H221" s="307">
        <f t="shared" si="9"/>
        <v>0.71674954083232534</v>
      </c>
    </row>
    <row r="222" spans="1:8" x14ac:dyDescent="0.2">
      <c r="A222" s="1" t="s">
        <v>162</v>
      </c>
      <c r="B222" s="1" t="s">
        <v>163</v>
      </c>
      <c r="C222" s="3">
        <v>31842</v>
      </c>
      <c r="D222" s="3">
        <f>VLOOKUP(A222,agepop!A:E,5,FALSE)</f>
        <v>12590</v>
      </c>
      <c r="E222">
        <f>VLOOKUP(A222,householdschildren!A:D,4,FALSE)</f>
        <v>9</v>
      </c>
      <c r="F222" s="351">
        <f>VLOOKUP(A222,householdschildren!A:E,5,FALSE)</f>
        <v>9</v>
      </c>
      <c r="G222">
        <f t="shared" si="8"/>
        <v>0.28264556246466926</v>
      </c>
      <c r="H222" s="307">
        <f t="shared" si="9"/>
        <v>0.71485305798252574</v>
      </c>
    </row>
    <row r="223" spans="1:8" x14ac:dyDescent="0.2">
      <c r="A223" s="1" t="s">
        <v>546</v>
      </c>
      <c r="B223" s="1" t="s">
        <v>547</v>
      </c>
      <c r="C223" s="3">
        <v>45966</v>
      </c>
      <c r="D223" s="3">
        <f>VLOOKUP(A223,agepop!A:E,5,FALSE)</f>
        <v>22614</v>
      </c>
      <c r="E223">
        <f>VLOOKUP(A223,householdschildren!A:D,4,FALSE)</f>
        <v>10</v>
      </c>
      <c r="F223" s="351">
        <f>VLOOKUP(A223,householdschildren!A:E,5,FALSE)</f>
        <v>16</v>
      </c>
      <c r="G223">
        <f t="shared" si="8"/>
        <v>0.21755210372884307</v>
      </c>
      <c r="H223" s="307">
        <f t="shared" si="9"/>
        <v>0.70752631113469533</v>
      </c>
    </row>
    <row r="224" spans="1:8" x14ac:dyDescent="0.2">
      <c r="A224" s="1" t="s">
        <v>218</v>
      </c>
      <c r="B224" s="1" t="s">
        <v>219</v>
      </c>
      <c r="C224" s="3">
        <v>48258</v>
      </c>
      <c r="D224" s="3">
        <f>VLOOKUP(A224,agepop!A:E,5,FALSE)</f>
        <v>21520</v>
      </c>
      <c r="E224">
        <f>VLOOKUP(A224,householdschildren!A:D,4,FALSE)</f>
        <v>13</v>
      </c>
      <c r="F224" s="351">
        <f>VLOOKUP(A224,householdschildren!A:E,5,FALSE)</f>
        <v>15</v>
      </c>
      <c r="G224">
        <f t="shared" si="8"/>
        <v>0.26938538687885949</v>
      </c>
      <c r="H224" s="307">
        <f t="shared" si="9"/>
        <v>0.69702602230483268</v>
      </c>
    </row>
    <row r="225" spans="1:8" x14ac:dyDescent="0.2">
      <c r="A225" s="1" t="s">
        <v>636</v>
      </c>
      <c r="B225" s="1" t="s">
        <v>637</v>
      </c>
      <c r="C225" s="3">
        <v>51722</v>
      </c>
      <c r="D225" s="3">
        <f>VLOOKUP(A225,agepop!A:E,5,FALSE)</f>
        <v>23276</v>
      </c>
      <c r="E225">
        <f>VLOOKUP(A225,householdschildren!A:D,4,FALSE)</f>
        <v>13</v>
      </c>
      <c r="F225" s="351">
        <f>VLOOKUP(A225,householdschildren!A:E,5,FALSE)</f>
        <v>16</v>
      </c>
      <c r="G225">
        <f t="shared" si="8"/>
        <v>0.25134372220718459</v>
      </c>
      <c r="H225" s="307">
        <f t="shared" si="9"/>
        <v>0.68740333390616948</v>
      </c>
    </row>
    <row r="226" spans="1:8" x14ac:dyDescent="0.2">
      <c r="A226" s="1" t="s">
        <v>18</v>
      </c>
      <c r="B226" s="1" t="s">
        <v>19</v>
      </c>
      <c r="C226" s="3">
        <v>90456</v>
      </c>
      <c r="D226" s="3">
        <f>VLOOKUP(A226,agepop!A:E,5,FALSE)</f>
        <v>39780</v>
      </c>
      <c r="E226">
        <f>VLOOKUP(A226,householdschildren!A:D,4,FALSE)</f>
        <v>27</v>
      </c>
      <c r="F226" s="351">
        <f>VLOOKUP(A226,householdschildren!A:E,5,FALSE)</f>
        <v>27</v>
      </c>
      <c r="G226">
        <f t="shared" si="8"/>
        <v>0.29848766250994957</v>
      </c>
      <c r="H226" s="307">
        <f t="shared" si="9"/>
        <v>0.67873303167420806</v>
      </c>
    </row>
    <row r="227" spans="1:8" x14ac:dyDescent="0.2">
      <c r="A227" s="1" t="s">
        <v>222</v>
      </c>
      <c r="B227" s="1" t="s">
        <v>223</v>
      </c>
      <c r="C227" s="3">
        <v>46902</v>
      </c>
      <c r="D227" s="3">
        <f>VLOOKUP(A227,agepop!A:E,5,FALSE)</f>
        <v>22429</v>
      </c>
      <c r="E227">
        <f>VLOOKUP(A227,householdschildren!A:D,4,FALSE)</f>
        <v>24</v>
      </c>
      <c r="F227" s="351">
        <f>VLOOKUP(A227,householdschildren!A:E,5,FALSE)</f>
        <v>15</v>
      </c>
      <c r="G227">
        <f t="shared" si="8"/>
        <v>0.51170525777152365</v>
      </c>
      <c r="H227" s="307">
        <f t="shared" si="9"/>
        <v>0.66877702973828523</v>
      </c>
    </row>
    <row r="228" spans="1:8" x14ac:dyDescent="0.2">
      <c r="A228" s="1" t="s">
        <v>110</v>
      </c>
      <c r="B228" s="1" t="s">
        <v>111</v>
      </c>
      <c r="C228" s="3">
        <v>70529</v>
      </c>
      <c r="D228" s="3">
        <f>VLOOKUP(A228,agepop!A:E,5,FALSE)</f>
        <v>34392</v>
      </c>
      <c r="E228">
        <f>VLOOKUP(A228,householdschildren!A:D,4,FALSE)</f>
        <v>24</v>
      </c>
      <c r="F228" s="351">
        <f>VLOOKUP(A228,householdschildren!A:E,5,FALSE)</f>
        <v>23</v>
      </c>
      <c r="G228">
        <f t="shared" si="8"/>
        <v>0.34028555629599172</v>
      </c>
      <c r="H228" s="307">
        <f t="shared" si="9"/>
        <v>0.66876017678529887</v>
      </c>
    </row>
    <row r="229" spans="1:8" x14ac:dyDescent="0.2">
      <c r="A229" s="1" t="s">
        <v>616</v>
      </c>
      <c r="B229" s="1" t="s">
        <v>617</v>
      </c>
      <c r="C229" s="3">
        <v>38393</v>
      </c>
      <c r="D229" s="3">
        <f>VLOOKUP(A229,agepop!A:E,5,FALSE)</f>
        <v>15258</v>
      </c>
      <c r="E229">
        <f>VLOOKUP(A229,householdschildren!A:D,4,FALSE)</f>
        <v>7</v>
      </c>
      <c r="F229" s="351">
        <f>VLOOKUP(A229,householdschildren!A:E,5,FALSE)</f>
        <v>10</v>
      </c>
      <c r="G229">
        <f t="shared" si="8"/>
        <v>0.18232490297710521</v>
      </c>
      <c r="H229" s="307">
        <f t="shared" si="9"/>
        <v>0.65539389172892903</v>
      </c>
    </row>
    <row r="230" spans="1:8" x14ac:dyDescent="0.2">
      <c r="A230" s="1" t="s">
        <v>232</v>
      </c>
      <c r="B230" s="1" t="s">
        <v>233</v>
      </c>
      <c r="C230" s="3">
        <v>109713</v>
      </c>
      <c r="D230" s="3">
        <f>VLOOKUP(A230,agepop!A:E,5,FALSE)</f>
        <v>57271</v>
      </c>
      <c r="E230">
        <f>VLOOKUP(A230,householdschildren!A:D,4,FALSE)</f>
        <v>25</v>
      </c>
      <c r="F230" s="351">
        <f>VLOOKUP(A230,householdschildren!A:E,5,FALSE)</f>
        <v>34</v>
      </c>
      <c r="G230">
        <f t="shared" si="8"/>
        <v>0.22786725365271207</v>
      </c>
      <c r="H230" s="307">
        <f t="shared" si="9"/>
        <v>0.59366869794485866</v>
      </c>
    </row>
    <row r="231" spans="1:8" x14ac:dyDescent="0.2">
      <c r="A231" s="1" t="s">
        <v>646</v>
      </c>
      <c r="B231" s="1" t="s">
        <v>647</v>
      </c>
      <c r="C231" s="3">
        <v>38560</v>
      </c>
      <c r="D231" s="3">
        <f>VLOOKUP(A231,agepop!A:E,5,FALSE)</f>
        <v>18539</v>
      </c>
      <c r="E231">
        <f>VLOOKUP(A231,householdschildren!A:D,4,FALSE)</f>
        <v>11</v>
      </c>
      <c r="F231" s="351">
        <f>VLOOKUP(A231,householdschildren!A:E,5,FALSE)</f>
        <v>11</v>
      </c>
      <c r="G231">
        <f t="shared" si="8"/>
        <v>0.28526970954356851</v>
      </c>
      <c r="H231" s="307">
        <f t="shared" si="9"/>
        <v>0.59334376179944981</v>
      </c>
    </row>
    <row r="232" spans="1:8" x14ac:dyDescent="0.2">
      <c r="A232" s="1" t="s">
        <v>136</v>
      </c>
      <c r="B232" s="1" t="s">
        <v>137</v>
      </c>
      <c r="C232" s="3">
        <v>241088</v>
      </c>
      <c r="D232" s="3">
        <f>VLOOKUP(A232,agepop!A:E,5,FALSE)</f>
        <v>116703</v>
      </c>
      <c r="E232">
        <f>VLOOKUP(A232,householdschildren!A:D,4,FALSE)</f>
        <v>116</v>
      </c>
      <c r="F232" s="351">
        <f>VLOOKUP(A232,householdschildren!A:E,5,FALSE)</f>
        <v>68</v>
      </c>
      <c r="G232">
        <f t="shared" si="8"/>
        <v>0.48115211043270506</v>
      </c>
      <c r="H232" s="307">
        <f t="shared" si="9"/>
        <v>0.58267568100220213</v>
      </c>
    </row>
    <row r="233" spans="1:8" x14ac:dyDescent="0.2">
      <c r="A233" s="1" t="s">
        <v>338</v>
      </c>
      <c r="B233" s="1" t="s">
        <v>339</v>
      </c>
      <c r="C233" s="3">
        <v>61837</v>
      </c>
      <c r="D233" s="3">
        <f>VLOOKUP(A233,agepop!A:E,5,FALSE)</f>
        <v>32761</v>
      </c>
      <c r="E233">
        <f>VLOOKUP(A233,householdschildren!A:D,4,FALSE)</f>
        <v>25</v>
      </c>
      <c r="F233" s="351">
        <f>VLOOKUP(A233,householdschildren!A:E,5,FALSE)</f>
        <v>19</v>
      </c>
      <c r="G233">
        <f t="shared" si="8"/>
        <v>0.40428869447094778</v>
      </c>
      <c r="H233" s="307">
        <f t="shared" si="9"/>
        <v>0.57995787674368915</v>
      </c>
    </row>
    <row r="234" spans="1:8" x14ac:dyDescent="0.2">
      <c r="A234" s="1" t="s">
        <v>278</v>
      </c>
      <c r="B234" s="1" t="s">
        <v>279</v>
      </c>
      <c r="C234" s="3">
        <v>33998</v>
      </c>
      <c r="D234" s="3">
        <f>VLOOKUP(A234,agepop!A:E,5,FALSE)</f>
        <v>14091</v>
      </c>
      <c r="E234">
        <f>VLOOKUP(A234,householdschildren!A:D,4,FALSE)</f>
        <v>6</v>
      </c>
      <c r="F234" s="351">
        <f>VLOOKUP(A234,householdschildren!A:E,5,FALSE)</f>
        <v>8</v>
      </c>
      <c r="G234">
        <f t="shared" si="8"/>
        <v>0.1764809694687923</v>
      </c>
      <c r="H234" s="307">
        <f t="shared" si="9"/>
        <v>0.56773827265630539</v>
      </c>
    </row>
    <row r="235" spans="1:8" x14ac:dyDescent="0.2">
      <c r="A235" s="1" t="s">
        <v>544</v>
      </c>
      <c r="B235" s="1" t="s">
        <v>545</v>
      </c>
      <c r="C235" s="3">
        <v>53987</v>
      </c>
      <c r="D235" s="3">
        <f>VLOOKUP(A235,agepop!A:E,5,FALSE)</f>
        <v>28342</v>
      </c>
      <c r="E235">
        <f>VLOOKUP(A235,householdschildren!A:D,4,FALSE)</f>
        <v>10</v>
      </c>
      <c r="F235" s="351">
        <f>VLOOKUP(A235,householdschildren!A:E,5,FALSE)</f>
        <v>16</v>
      </c>
      <c r="G235">
        <f t="shared" si="8"/>
        <v>0.18522977753903716</v>
      </c>
      <c r="H235" s="307">
        <f t="shared" si="9"/>
        <v>0.56453320160891962</v>
      </c>
    </row>
    <row r="236" spans="1:8" x14ac:dyDescent="0.2">
      <c r="A236" s="1" t="s">
        <v>276</v>
      </c>
      <c r="B236" s="1" t="s">
        <v>277</v>
      </c>
      <c r="C236" s="3">
        <v>40379</v>
      </c>
      <c r="D236" s="3">
        <f>VLOOKUP(A236,agepop!A:E,5,FALSE)</f>
        <v>19517</v>
      </c>
      <c r="E236">
        <f>VLOOKUP(A236,householdschildren!A:D,4,FALSE)</f>
        <v>19</v>
      </c>
      <c r="F236" s="351">
        <f>VLOOKUP(A236,householdschildren!A:E,5,FALSE)</f>
        <v>11</v>
      </c>
      <c r="G236">
        <f t="shared" si="8"/>
        <v>0.4705416181678595</v>
      </c>
      <c r="H236" s="307">
        <f t="shared" si="9"/>
        <v>0.56361121073935538</v>
      </c>
    </row>
    <row r="237" spans="1:8" x14ac:dyDescent="0.2">
      <c r="A237" s="1" t="s">
        <v>106</v>
      </c>
      <c r="B237" s="1" t="s">
        <v>107</v>
      </c>
      <c r="C237" s="3">
        <v>146880</v>
      </c>
      <c r="D237" s="3">
        <f>VLOOKUP(A237,agepop!A:E,5,FALSE)</f>
        <v>62638</v>
      </c>
      <c r="E237">
        <f>VLOOKUP(A237,householdschildren!A:D,4,FALSE)</f>
        <v>22</v>
      </c>
      <c r="F237" s="351">
        <f>VLOOKUP(A237,householdschildren!A:E,5,FALSE)</f>
        <v>34</v>
      </c>
      <c r="G237">
        <f t="shared" si="8"/>
        <v>0.14978213507625274</v>
      </c>
      <c r="H237" s="307">
        <f t="shared" si="9"/>
        <v>0.54280149430058433</v>
      </c>
    </row>
    <row r="238" spans="1:8" x14ac:dyDescent="0.2">
      <c r="A238" s="1" t="s">
        <v>302</v>
      </c>
      <c r="B238" s="1" t="s">
        <v>303</v>
      </c>
      <c r="C238" s="3">
        <v>37262</v>
      </c>
      <c r="D238" s="3">
        <f>VLOOKUP(A238,agepop!A:E,5,FALSE)</f>
        <v>19631</v>
      </c>
      <c r="E238">
        <f>VLOOKUP(A238,householdschildren!A:D,4,FALSE)</f>
        <v>11</v>
      </c>
      <c r="F238" s="351">
        <f>VLOOKUP(A238,householdschildren!A:E,5,FALSE)</f>
        <v>10</v>
      </c>
      <c r="G238">
        <f t="shared" si="8"/>
        <v>0.29520691320916753</v>
      </c>
      <c r="H238" s="307">
        <f t="shared" si="9"/>
        <v>0.50939840048902252</v>
      </c>
    </row>
    <row r="239" spans="1:8" x14ac:dyDescent="0.2">
      <c r="A239" s="1" t="s">
        <v>226</v>
      </c>
      <c r="B239" s="1" t="s">
        <v>227</v>
      </c>
      <c r="C239" s="3">
        <v>48066</v>
      </c>
      <c r="D239" s="3">
        <f>VLOOKUP(A239,agepop!A:E,5,FALSE)</f>
        <v>23972</v>
      </c>
      <c r="E239">
        <f>VLOOKUP(A239,householdschildren!A:D,4,FALSE)</f>
        <v>6</v>
      </c>
      <c r="F239" s="351">
        <f>VLOOKUP(A239,householdschildren!A:E,5,FALSE)</f>
        <v>12</v>
      </c>
      <c r="G239">
        <f t="shared" si="8"/>
        <v>0.12482836100362002</v>
      </c>
      <c r="H239" s="307">
        <f t="shared" si="9"/>
        <v>0.50058401468379776</v>
      </c>
    </row>
    <row r="240" spans="1:8" x14ac:dyDescent="0.2">
      <c r="A240" s="1" t="s">
        <v>364</v>
      </c>
      <c r="B240" s="1" t="s">
        <v>365</v>
      </c>
      <c r="C240" s="3">
        <v>63148</v>
      </c>
      <c r="D240" s="3">
        <f>VLOOKUP(A240,agepop!A:E,5,FALSE)</f>
        <v>26326</v>
      </c>
      <c r="E240">
        <f>VLOOKUP(A240,householdschildren!A:D,4,FALSE)</f>
        <v>50</v>
      </c>
      <c r="F240" s="351">
        <f>VLOOKUP(A240,householdschildren!A:E,5,FALSE)</f>
        <v>13</v>
      </c>
      <c r="G240">
        <f t="shared" si="8"/>
        <v>0.79179071387850763</v>
      </c>
      <c r="H240" s="307">
        <f t="shared" si="9"/>
        <v>0.49380840233989209</v>
      </c>
    </row>
    <row r="241" spans="1:8" x14ac:dyDescent="0.2">
      <c r="A241" s="1" t="s">
        <v>54</v>
      </c>
      <c r="B241" s="1" t="s">
        <v>55</v>
      </c>
      <c r="C241" s="3">
        <v>80491</v>
      </c>
      <c r="D241" s="3">
        <f>VLOOKUP(A241,agepop!A:E,5,FALSE)</f>
        <v>43113</v>
      </c>
      <c r="E241">
        <f>VLOOKUP(A241,householdschildren!A:D,4,FALSE)</f>
        <v>24</v>
      </c>
      <c r="F241" s="351">
        <f>VLOOKUP(A241,householdschildren!A:E,5,FALSE)</f>
        <v>21</v>
      </c>
      <c r="G241">
        <f t="shared" si="8"/>
        <v>0.29816998173708864</v>
      </c>
      <c r="H241" s="307">
        <f t="shared" si="9"/>
        <v>0.48709206039941549</v>
      </c>
    </row>
    <row r="242" spans="1:8" x14ac:dyDescent="0.2">
      <c r="A242" s="1" t="s">
        <v>116</v>
      </c>
      <c r="B242" s="1" t="s">
        <v>117</v>
      </c>
      <c r="C242" s="3">
        <v>25782</v>
      </c>
      <c r="D242" s="3">
        <f>VLOOKUP(A242,agepop!A:E,5,FALSE)</f>
        <v>10323</v>
      </c>
      <c r="E242">
        <f>VLOOKUP(A242,householdschildren!A:D,4,FALSE)</f>
        <v>5</v>
      </c>
      <c r="F242" s="351">
        <f>VLOOKUP(A242,householdschildren!A:E,5,FALSE)</f>
        <v>5</v>
      </c>
      <c r="G242">
        <f t="shared" si="8"/>
        <v>0.19393375223023815</v>
      </c>
      <c r="H242" s="307">
        <f t="shared" si="9"/>
        <v>0.48435532306500051</v>
      </c>
    </row>
    <row r="243" spans="1:8" x14ac:dyDescent="0.2">
      <c r="A243" s="1" t="s">
        <v>250</v>
      </c>
      <c r="B243" s="1" t="s">
        <v>251</v>
      </c>
      <c r="C243" s="3">
        <v>32375</v>
      </c>
      <c r="D243" s="3">
        <f>VLOOKUP(A243,agepop!A:E,5,FALSE)</f>
        <v>16621</v>
      </c>
      <c r="E243">
        <f>VLOOKUP(A243,householdschildren!A:D,4,FALSE)</f>
        <v>13</v>
      </c>
      <c r="F243" s="351">
        <f>VLOOKUP(A243,householdschildren!A:E,5,FALSE)</f>
        <v>8</v>
      </c>
      <c r="G243">
        <f t="shared" si="8"/>
        <v>0.40154440154440157</v>
      </c>
      <c r="H243" s="307">
        <f t="shared" si="9"/>
        <v>0.48131881354912459</v>
      </c>
    </row>
    <row r="244" spans="1:8" x14ac:dyDescent="0.2">
      <c r="A244" s="1" t="s">
        <v>542</v>
      </c>
      <c r="B244" s="1" t="s">
        <v>543</v>
      </c>
      <c r="C244" s="3">
        <v>56623</v>
      </c>
      <c r="D244" s="3">
        <f>VLOOKUP(A244,agepop!A:E,5,FALSE)</f>
        <v>29945</v>
      </c>
      <c r="E244">
        <f>VLOOKUP(A244,householdschildren!A:D,4,FALSE)</f>
        <v>13</v>
      </c>
      <c r="F244" s="351">
        <f>VLOOKUP(A244,householdschildren!A:E,5,FALSE)</f>
        <v>14</v>
      </c>
      <c r="G244">
        <f t="shared" si="8"/>
        <v>0.22958868304399274</v>
      </c>
      <c r="H244" s="307">
        <f t="shared" si="9"/>
        <v>0.46752379362163965</v>
      </c>
    </row>
    <row r="245" spans="1:8" x14ac:dyDescent="0.2">
      <c r="A245" s="1" t="s">
        <v>96</v>
      </c>
      <c r="B245" s="1" t="s">
        <v>97</v>
      </c>
      <c r="C245" s="3">
        <v>62746</v>
      </c>
      <c r="D245" s="3">
        <f>VLOOKUP(A245,agepop!A:E,5,FALSE)</f>
        <v>32930</v>
      </c>
      <c r="E245">
        <f>VLOOKUP(A245,householdschildren!A:D,4,FALSE)</f>
        <v>16</v>
      </c>
      <c r="F245" s="351">
        <f>VLOOKUP(A245,householdschildren!A:E,5,FALSE)</f>
        <v>15</v>
      </c>
      <c r="G245">
        <f t="shared" si="8"/>
        <v>0.25499633442769259</v>
      </c>
      <c r="H245" s="307">
        <f t="shared" si="9"/>
        <v>0.45551169146674764</v>
      </c>
    </row>
    <row r="246" spans="1:8" x14ac:dyDescent="0.2">
      <c r="A246" s="1" t="s">
        <v>72</v>
      </c>
      <c r="B246" s="1" t="s">
        <v>73</v>
      </c>
      <c r="C246" s="3">
        <v>37624</v>
      </c>
      <c r="D246" s="3">
        <f>VLOOKUP(A246,agepop!A:E,5,FALSE)</f>
        <v>20134</v>
      </c>
      <c r="E246">
        <f>VLOOKUP(A246,householdschildren!A:D,4,FALSE)</f>
        <v>11</v>
      </c>
      <c r="F246" s="351">
        <f>VLOOKUP(A246,householdschildren!A:E,5,FALSE)</f>
        <v>9</v>
      </c>
      <c r="G246">
        <f t="shared" si="8"/>
        <v>0.29236657452689774</v>
      </c>
      <c r="H246" s="307">
        <f t="shared" si="9"/>
        <v>0.44700506605741536</v>
      </c>
    </row>
    <row r="247" spans="1:8" x14ac:dyDescent="0.2">
      <c r="A247" s="1" t="s">
        <v>260</v>
      </c>
      <c r="B247" s="1" t="s">
        <v>261</v>
      </c>
      <c r="C247" s="3">
        <v>59754</v>
      </c>
      <c r="D247" s="3">
        <f>VLOOKUP(A247,agepop!A:E,5,FALSE)</f>
        <v>26972</v>
      </c>
      <c r="E247">
        <f>VLOOKUP(A247,householdschildren!A:D,4,FALSE)</f>
        <v>21</v>
      </c>
      <c r="F247" s="351">
        <f>VLOOKUP(A247,householdschildren!A:E,5,FALSE)</f>
        <v>12</v>
      </c>
      <c r="G247">
        <f t="shared" si="8"/>
        <v>0.35144090772165881</v>
      </c>
      <c r="H247" s="307">
        <f t="shared" si="9"/>
        <v>0.44490582826635028</v>
      </c>
    </row>
    <row r="248" spans="1:8" x14ac:dyDescent="0.2">
      <c r="A248" s="1" t="s">
        <v>102</v>
      </c>
      <c r="B248" s="1" t="s">
        <v>103</v>
      </c>
      <c r="C248" s="3">
        <v>78941</v>
      </c>
      <c r="D248" s="3">
        <f>VLOOKUP(A248,agepop!A:E,5,FALSE)</f>
        <v>36644</v>
      </c>
      <c r="E248">
        <f>VLOOKUP(A248,householdschildren!A:D,4,FALSE)</f>
        <v>13</v>
      </c>
      <c r="F248" s="351">
        <f>VLOOKUP(A248,householdschildren!A:E,5,FALSE)</f>
        <v>16</v>
      </c>
      <c r="G248">
        <f t="shared" si="8"/>
        <v>0.16467995084936851</v>
      </c>
      <c r="H248" s="307">
        <f t="shared" si="9"/>
        <v>0.43663355528872394</v>
      </c>
    </row>
    <row r="249" spans="1:8" x14ac:dyDescent="0.2">
      <c r="A249" s="1" t="s">
        <v>284</v>
      </c>
      <c r="B249" s="1" t="s">
        <v>285</v>
      </c>
      <c r="C249" s="3">
        <v>53173</v>
      </c>
      <c r="D249" s="3">
        <f>VLOOKUP(A249,agepop!A:E,5,FALSE)</f>
        <v>24009</v>
      </c>
      <c r="E249">
        <f>VLOOKUP(A249,householdschildren!A:D,4,FALSE)</f>
        <v>9</v>
      </c>
      <c r="F249" s="351">
        <f>VLOOKUP(A249,householdschildren!A:E,5,FALSE)</f>
        <v>10</v>
      </c>
      <c r="G249">
        <f t="shared" si="8"/>
        <v>0.16925883437082731</v>
      </c>
      <c r="H249" s="307">
        <f t="shared" si="9"/>
        <v>0.41651047523845225</v>
      </c>
    </row>
    <row r="250" spans="1:8" x14ac:dyDescent="0.2">
      <c r="A250" s="1" t="s">
        <v>140</v>
      </c>
      <c r="B250" s="1" t="s">
        <v>141</v>
      </c>
      <c r="C250" s="3">
        <v>92904</v>
      </c>
      <c r="D250" s="3">
        <f>VLOOKUP(A250,agepop!A:E,5,FALSE)</f>
        <v>46168</v>
      </c>
      <c r="E250">
        <f>VLOOKUP(A250,householdschildren!A:D,4,FALSE)</f>
        <v>23</v>
      </c>
      <c r="F250" s="351">
        <f>VLOOKUP(A250,householdschildren!A:E,5,FALSE)</f>
        <v>19</v>
      </c>
      <c r="G250">
        <f t="shared" si="8"/>
        <v>0.24756738138293291</v>
      </c>
      <c r="H250" s="307">
        <f t="shared" si="9"/>
        <v>0.41154046092531626</v>
      </c>
    </row>
    <row r="251" spans="1:8" x14ac:dyDescent="0.2">
      <c r="A251" s="1" t="s">
        <v>332</v>
      </c>
      <c r="B251" s="1" t="s">
        <v>333</v>
      </c>
      <c r="C251" s="3">
        <v>34920</v>
      </c>
      <c r="D251" s="3">
        <f>VLOOKUP(A251,agepop!A:E,5,FALSE)</f>
        <v>19661</v>
      </c>
      <c r="E251">
        <f>VLOOKUP(A251,householdschildren!A:D,4,FALSE)</f>
        <v>12</v>
      </c>
      <c r="F251" s="351">
        <f>VLOOKUP(A251,householdschildren!A:E,5,FALSE)</f>
        <v>8</v>
      </c>
      <c r="G251">
        <f t="shared" si="8"/>
        <v>0.3436426116838488</v>
      </c>
      <c r="H251" s="307">
        <f t="shared" si="9"/>
        <v>0.40689690249732974</v>
      </c>
    </row>
    <row r="252" spans="1:8" x14ac:dyDescent="0.2">
      <c r="A252" s="1" t="s">
        <v>100</v>
      </c>
      <c r="B252" s="1" t="s">
        <v>101</v>
      </c>
      <c r="C252" s="3">
        <v>120185</v>
      </c>
      <c r="D252" s="3">
        <f>VLOOKUP(A252,agepop!A:E,5,FALSE)</f>
        <v>53514</v>
      </c>
      <c r="E252">
        <f>VLOOKUP(A252,householdschildren!A:D,4,FALSE)</f>
        <v>14</v>
      </c>
      <c r="F252" s="351">
        <f>VLOOKUP(A252,householdschildren!A:E,5,FALSE)</f>
        <v>21</v>
      </c>
      <c r="G252">
        <f t="shared" si="8"/>
        <v>0.11648708241461081</v>
      </c>
      <c r="H252" s="307">
        <f t="shared" si="9"/>
        <v>0.39242067496356092</v>
      </c>
    </row>
    <row r="253" spans="1:8" x14ac:dyDescent="0.2">
      <c r="A253" s="1" t="s">
        <v>238</v>
      </c>
      <c r="B253" s="1" t="s">
        <v>239</v>
      </c>
      <c r="C253" s="3">
        <v>49519</v>
      </c>
      <c r="D253" s="3">
        <f>VLOOKUP(A253,agepop!A:E,5,FALSE)</f>
        <v>25511</v>
      </c>
      <c r="E253">
        <f>VLOOKUP(A253,householdschildren!A:D,4,FALSE)</f>
        <v>21</v>
      </c>
      <c r="F253" s="351">
        <f>VLOOKUP(A253,householdschildren!A:E,5,FALSE)</f>
        <v>10</v>
      </c>
      <c r="G253">
        <f t="shared" si="8"/>
        <v>0.42407964619640948</v>
      </c>
      <c r="H253" s="307">
        <f t="shared" si="9"/>
        <v>0.39198776998157658</v>
      </c>
    </row>
    <row r="254" spans="1:8" x14ac:dyDescent="0.2">
      <c r="A254" s="1" t="s">
        <v>34</v>
      </c>
      <c r="B254" s="1" t="s">
        <v>35</v>
      </c>
      <c r="C254" s="3">
        <v>146547</v>
      </c>
      <c r="D254" s="3">
        <f>VLOOKUP(A254,agepop!A:E,5,FALSE)</f>
        <v>67284</v>
      </c>
      <c r="E254">
        <f>VLOOKUP(A254,householdschildren!A:D,4,FALSE)</f>
        <v>62</v>
      </c>
      <c r="F254" s="351">
        <f>VLOOKUP(A254,householdschildren!A:E,5,FALSE)</f>
        <v>26</v>
      </c>
      <c r="G254">
        <f t="shared" si="8"/>
        <v>0.42307246139463789</v>
      </c>
      <c r="H254" s="307">
        <f t="shared" si="9"/>
        <v>0.3864217347363415</v>
      </c>
    </row>
    <row r="255" spans="1:8" x14ac:dyDescent="0.2">
      <c r="A255" s="1" t="s">
        <v>216</v>
      </c>
      <c r="B255" s="1" t="s">
        <v>217</v>
      </c>
      <c r="C255" s="3">
        <v>49537</v>
      </c>
      <c r="D255" s="3">
        <f>VLOOKUP(A255,agepop!A:E,5,FALSE)</f>
        <v>23155</v>
      </c>
      <c r="E255">
        <f>VLOOKUP(A255,householdschildren!A:D,4,FALSE)</f>
        <v>6</v>
      </c>
      <c r="F255" s="351">
        <f>VLOOKUP(A255,householdschildren!A:E,5,FALSE)</f>
        <v>8</v>
      </c>
      <c r="G255">
        <f t="shared" si="8"/>
        <v>0.12112158588529785</v>
      </c>
      <c r="H255" s="307">
        <f t="shared" si="9"/>
        <v>0.34549773267112932</v>
      </c>
    </row>
    <row r="256" spans="1:8" x14ac:dyDescent="0.2">
      <c r="A256" s="1" t="s">
        <v>644</v>
      </c>
      <c r="B256" s="1" t="s">
        <v>645</v>
      </c>
      <c r="C256" s="3">
        <v>50635</v>
      </c>
      <c r="D256" s="3">
        <f>VLOOKUP(A256,agepop!A:E,5,FALSE)</f>
        <v>23896</v>
      </c>
      <c r="E256">
        <f>VLOOKUP(A256,householdschildren!A:D,4,FALSE)</f>
        <v>15</v>
      </c>
      <c r="F256" s="351">
        <f>VLOOKUP(A256,householdschildren!A:E,5,FALSE)</f>
        <v>8</v>
      </c>
      <c r="G256">
        <f t="shared" si="8"/>
        <v>0.2962377801915671</v>
      </c>
      <c r="H256" s="307">
        <f t="shared" si="9"/>
        <v>0.33478406427854035</v>
      </c>
    </row>
    <row r="257" spans="1:8" x14ac:dyDescent="0.2">
      <c r="A257" s="1" t="s">
        <v>248</v>
      </c>
      <c r="B257" s="1" t="s">
        <v>249</v>
      </c>
      <c r="C257" s="3">
        <v>43242</v>
      </c>
      <c r="D257" s="3">
        <f>VLOOKUP(A257,agepop!A:E,5,FALSE)</f>
        <v>18115</v>
      </c>
      <c r="E257">
        <f>VLOOKUP(A257,householdschildren!A:D,4,FALSE)</f>
        <v>11</v>
      </c>
      <c r="F257" s="351">
        <f>VLOOKUP(A257,householdschildren!A:E,5,FALSE)</f>
        <v>6</v>
      </c>
      <c r="G257">
        <f t="shared" si="8"/>
        <v>0.25438231349151291</v>
      </c>
      <c r="H257" s="307">
        <f t="shared" si="9"/>
        <v>0.33121722329561137</v>
      </c>
    </row>
    <row r="258" spans="1:8" x14ac:dyDescent="0.2">
      <c r="A258" s="1" t="s">
        <v>104</v>
      </c>
      <c r="B258" s="1" t="s">
        <v>105</v>
      </c>
      <c r="C258" s="3">
        <v>143012</v>
      </c>
      <c r="D258" s="3">
        <f>VLOOKUP(A258,agepop!A:E,5,FALSE)</f>
        <v>67706</v>
      </c>
      <c r="E258">
        <f>VLOOKUP(A258,householdschildren!A:D,4,FALSE)</f>
        <v>15</v>
      </c>
      <c r="F258" s="351">
        <f>VLOOKUP(A258,householdschildren!A:E,5,FALSE)</f>
        <v>21</v>
      </c>
      <c r="G258">
        <f t="shared" si="8"/>
        <v>0.10488630324727995</v>
      </c>
      <c r="H258" s="307">
        <f t="shared" si="9"/>
        <v>0.31016453490089502</v>
      </c>
    </row>
    <row r="259" spans="1:8" x14ac:dyDescent="0.2">
      <c r="A259" s="1" t="s">
        <v>132</v>
      </c>
      <c r="B259" s="1" t="s">
        <v>133</v>
      </c>
      <c r="C259" s="3">
        <v>129818.00000000001</v>
      </c>
      <c r="D259" s="3">
        <f>VLOOKUP(A259,agepop!A:E,5,FALSE)</f>
        <v>65867</v>
      </c>
      <c r="E259">
        <f>VLOOKUP(A259,householdschildren!A:D,4,FALSE)</f>
        <v>34</v>
      </c>
      <c r="F259" s="351">
        <f>VLOOKUP(A259,householdschildren!A:E,5,FALSE)</f>
        <v>20</v>
      </c>
      <c r="G259">
        <f t="shared" si="8"/>
        <v>0.26190512871866767</v>
      </c>
      <c r="H259" s="307">
        <f t="shared" si="9"/>
        <v>0.30364218804560705</v>
      </c>
    </row>
    <row r="260" spans="1:8" x14ac:dyDescent="0.2">
      <c r="A260" s="1" t="s">
        <v>118</v>
      </c>
      <c r="B260" s="1" t="s">
        <v>119</v>
      </c>
      <c r="C260" s="3">
        <v>40066</v>
      </c>
      <c r="D260" s="3">
        <f>VLOOKUP(A260,agepop!A:E,5,FALSE)</f>
        <v>16698</v>
      </c>
      <c r="E260" t="str">
        <f>VLOOKUP(A260,householdschildren!A:D,4,FALSE)</f>
        <v>-</v>
      </c>
      <c r="F260" s="351">
        <f>VLOOKUP(A260,householdschildren!A:E,5,FALSE)</f>
        <v>5</v>
      </c>
      <c r="G260" t="e">
        <f t="shared" si="8"/>
        <v>#VALUE!</v>
      </c>
      <c r="H260" s="307">
        <f t="shared" si="9"/>
        <v>0.29943705833033901</v>
      </c>
    </row>
    <row r="261" spans="1:8" x14ac:dyDescent="0.2">
      <c r="A261" s="1" t="s">
        <v>20</v>
      </c>
      <c r="B261" s="1" t="s">
        <v>21</v>
      </c>
      <c r="C261" s="3">
        <v>122519</v>
      </c>
      <c r="D261" s="3">
        <f>VLOOKUP(A261,agepop!A:E,5,FALSE)</f>
        <v>57544</v>
      </c>
      <c r="E261">
        <f>VLOOKUP(A261,householdschildren!A:D,4,FALSE)</f>
        <v>27</v>
      </c>
      <c r="F261" s="351">
        <f>VLOOKUP(A261,householdschildren!A:E,5,FALSE)</f>
        <v>17</v>
      </c>
      <c r="G261">
        <f t="shared" si="8"/>
        <v>0.22037398281082932</v>
      </c>
      <c r="H261" s="307">
        <f t="shared" si="9"/>
        <v>0.29542610871680802</v>
      </c>
    </row>
    <row r="262" spans="1:8" x14ac:dyDescent="0.2">
      <c r="A262" s="1" t="s">
        <v>378</v>
      </c>
      <c r="B262" s="1" t="s">
        <v>379</v>
      </c>
      <c r="C262" s="3">
        <v>56367</v>
      </c>
      <c r="D262" s="3">
        <f>VLOOKUP(A262,agepop!A:E,5,FALSE)</f>
        <v>24400</v>
      </c>
      <c r="E262">
        <f>VLOOKUP(A262,householdschildren!A:D,4,FALSE)</f>
        <v>7</v>
      </c>
      <c r="F262" s="351">
        <f>VLOOKUP(A262,householdschildren!A:E,5,FALSE)</f>
        <v>7</v>
      </c>
      <c r="G262">
        <f t="shared" si="8"/>
        <v>0.12418613727890432</v>
      </c>
      <c r="H262" s="307">
        <f t="shared" si="9"/>
        <v>0.28688524590163933</v>
      </c>
    </row>
    <row r="263" spans="1:8" x14ac:dyDescent="0.2">
      <c r="A263" s="1" t="s">
        <v>44</v>
      </c>
      <c r="B263" s="1" t="s">
        <v>45</v>
      </c>
      <c r="C263" s="3">
        <v>49181</v>
      </c>
      <c r="D263" s="3">
        <f>VLOOKUP(A263,agepop!A:E,5,FALSE)</f>
        <v>21379</v>
      </c>
      <c r="E263">
        <f>VLOOKUP(A263,householdschildren!A:D,4,FALSE)</f>
        <v>17</v>
      </c>
      <c r="F263" s="351">
        <f>VLOOKUP(A263,householdschildren!A:E,5,FALSE)</f>
        <v>6</v>
      </c>
      <c r="G263">
        <f t="shared" si="8"/>
        <v>0.34566194262011751</v>
      </c>
      <c r="H263" s="307">
        <f t="shared" si="9"/>
        <v>0.28064923523083402</v>
      </c>
    </row>
    <row r="264" spans="1:8" x14ac:dyDescent="0.2">
      <c r="A264" s="1" t="s">
        <v>128</v>
      </c>
      <c r="B264" s="1" t="s">
        <v>129</v>
      </c>
      <c r="C264" s="3">
        <v>36799</v>
      </c>
      <c r="D264" s="3">
        <f>VLOOKUP(A264,agepop!A:E,5,FALSE)</f>
        <v>18146</v>
      </c>
      <c r="E264">
        <f>VLOOKUP(A264,householdschildren!A:D,4,FALSE)</f>
        <v>8</v>
      </c>
      <c r="F264" s="351">
        <f>VLOOKUP(A264,householdschildren!A:E,5,FALSE)</f>
        <v>5</v>
      </c>
      <c r="G264">
        <f t="shared" si="8"/>
        <v>0.21739721188075764</v>
      </c>
      <c r="H264" s="307">
        <f t="shared" si="9"/>
        <v>0.27554281935412761</v>
      </c>
    </row>
    <row r="265" spans="1:8" x14ac:dyDescent="0.2">
      <c r="A265" s="1" t="s">
        <v>192</v>
      </c>
      <c r="B265" s="1" t="s">
        <v>193</v>
      </c>
      <c r="C265" s="3">
        <v>49775</v>
      </c>
      <c r="D265" s="3">
        <f>VLOOKUP(A265,agepop!A:E,5,FALSE)</f>
        <v>22745</v>
      </c>
      <c r="E265">
        <f>VLOOKUP(A265,householdschildren!A:D,4,FALSE)</f>
        <v>6</v>
      </c>
      <c r="F265" s="351">
        <f>VLOOKUP(A265,householdschildren!A:E,5,FALSE)</f>
        <v>6</v>
      </c>
      <c r="G265">
        <f t="shared" si="8"/>
        <v>0.12054244098442993</v>
      </c>
      <c r="H265" s="307">
        <f t="shared" si="9"/>
        <v>0.26379424049241595</v>
      </c>
    </row>
    <row r="266" spans="1:8" x14ac:dyDescent="0.2">
      <c r="A266" s="1" t="s">
        <v>164</v>
      </c>
      <c r="B266" s="1" t="s">
        <v>165</v>
      </c>
      <c r="C266" s="3">
        <v>51111</v>
      </c>
      <c r="D266" s="3">
        <f>VLOOKUP(A266,agepop!A:E,5,FALSE)</f>
        <v>23069</v>
      </c>
      <c r="E266" t="str">
        <f>VLOOKUP(A266,householdschildren!A:D,4,FALSE)</f>
        <v>-</v>
      </c>
      <c r="F266" s="351">
        <f>VLOOKUP(A266,householdschildren!A:E,5,FALSE)</f>
        <v>6</v>
      </c>
      <c r="G266" t="e">
        <f t="shared" si="8"/>
        <v>#VALUE!</v>
      </c>
      <c r="H266" s="307">
        <f t="shared" si="9"/>
        <v>0.26008929732541508</v>
      </c>
    </row>
    <row r="267" spans="1:8" x14ac:dyDescent="0.2">
      <c r="A267" s="1" t="s">
        <v>366</v>
      </c>
      <c r="B267" s="1" t="s">
        <v>367</v>
      </c>
      <c r="C267" s="3">
        <v>58277</v>
      </c>
      <c r="D267" s="3">
        <f>VLOOKUP(A267,agepop!A:E,5,FALSE)</f>
        <v>27452</v>
      </c>
      <c r="E267">
        <f>VLOOKUP(A267,householdschildren!A:D,4,FALSE)</f>
        <v>11</v>
      </c>
      <c r="F267" s="351">
        <f>VLOOKUP(A267,householdschildren!A:E,5,FALSE)</f>
        <v>7</v>
      </c>
      <c r="G267">
        <f t="shared" si="8"/>
        <v>0.1887537107263586</v>
      </c>
      <c r="H267" s="307">
        <f t="shared" si="9"/>
        <v>0.25499052892321139</v>
      </c>
    </row>
    <row r="268" spans="1:8" x14ac:dyDescent="0.2">
      <c r="A268" s="1" t="s">
        <v>32</v>
      </c>
      <c r="B268" s="1" t="s">
        <v>33</v>
      </c>
      <c r="C268" s="3">
        <v>166151</v>
      </c>
      <c r="D268" s="3">
        <f>VLOOKUP(A268,agepop!A:E,5,FALSE)</f>
        <v>75834</v>
      </c>
      <c r="E268">
        <f>VLOOKUP(A268,householdschildren!A:D,4,FALSE)</f>
        <v>28</v>
      </c>
      <c r="F268" s="351">
        <f>VLOOKUP(A268,householdschildren!A:E,5,FALSE)</f>
        <v>19</v>
      </c>
      <c r="G268">
        <f t="shared" si="8"/>
        <v>0.16852140522777473</v>
      </c>
      <c r="H268" s="307">
        <f t="shared" si="9"/>
        <v>0.25054724793628186</v>
      </c>
    </row>
    <row r="269" spans="1:8" x14ac:dyDescent="0.2">
      <c r="A269" s="1" t="s">
        <v>204</v>
      </c>
      <c r="B269" s="1" t="s">
        <v>205</v>
      </c>
      <c r="C269" s="3">
        <v>38691</v>
      </c>
      <c r="D269" s="3">
        <f>VLOOKUP(A269,agepop!A:E,5,FALSE)</f>
        <v>20070</v>
      </c>
      <c r="E269" t="str">
        <f>VLOOKUP(A269,householdschildren!A:D,4,FALSE)</f>
        <v>-</v>
      </c>
      <c r="F269" s="351">
        <f>VLOOKUP(A269,householdschildren!A:E,5,FALSE)</f>
        <v>5</v>
      </c>
      <c r="G269" t="e">
        <f t="shared" si="8"/>
        <v>#VALUE!</v>
      </c>
      <c r="H269" s="307">
        <f t="shared" si="9"/>
        <v>0.24912805181863476</v>
      </c>
    </row>
    <row r="270" spans="1:8" x14ac:dyDescent="0.2">
      <c r="A270" s="1" t="s">
        <v>170</v>
      </c>
      <c r="B270" s="1" t="s">
        <v>171</v>
      </c>
      <c r="C270" s="3">
        <v>42984</v>
      </c>
      <c r="D270" s="3">
        <f>VLOOKUP(A270,agepop!A:E,5,FALSE)</f>
        <v>21861</v>
      </c>
      <c r="E270" t="str">
        <f>VLOOKUP(A270,householdschildren!A:D,4,FALSE)</f>
        <v>-</v>
      </c>
      <c r="F270" s="351">
        <f>VLOOKUP(A270,householdschildren!A:E,5,FALSE)</f>
        <v>5</v>
      </c>
      <c r="G270" t="e">
        <f t="shared" si="8"/>
        <v>#VALUE!</v>
      </c>
      <c r="H270" s="307">
        <f t="shared" si="9"/>
        <v>0.22871780796852842</v>
      </c>
    </row>
    <row r="271" spans="1:8" x14ac:dyDescent="0.2">
      <c r="A271" s="1" t="s">
        <v>92</v>
      </c>
      <c r="B271" s="1" t="s">
        <v>93</v>
      </c>
      <c r="C271" s="3">
        <v>46527</v>
      </c>
      <c r="D271" s="3">
        <f>VLOOKUP(A271,agepop!A:E,5,FALSE)</f>
        <v>22046</v>
      </c>
      <c r="E271" t="str">
        <f>VLOOKUP(A271,householdschildren!A:D,4,FALSE)</f>
        <v>-</v>
      </c>
      <c r="F271" s="351">
        <f>VLOOKUP(A271,householdschildren!A:E,5,FALSE)</f>
        <v>5</v>
      </c>
      <c r="G271" t="e">
        <f t="shared" si="8"/>
        <v>#VALUE!</v>
      </c>
      <c r="H271" s="307">
        <f t="shared" si="9"/>
        <v>0.22679851220175995</v>
      </c>
    </row>
    <row r="272" spans="1:8" x14ac:dyDescent="0.2">
      <c r="A272" s="1" t="s">
        <v>80</v>
      </c>
      <c r="B272" s="1" t="s">
        <v>81</v>
      </c>
      <c r="C272" s="3">
        <v>58808</v>
      </c>
      <c r="D272" s="3">
        <f>VLOOKUP(A272,agepop!A:E,5,FALSE)</f>
        <v>27063</v>
      </c>
      <c r="E272">
        <f>VLOOKUP(A272,householdschildren!A:D,4,FALSE)</f>
        <v>8</v>
      </c>
      <c r="F272" s="351">
        <f>VLOOKUP(A272,householdschildren!A:E,5,FALSE)</f>
        <v>6</v>
      </c>
      <c r="G272">
        <f t="shared" si="8"/>
        <v>0.13603591348115901</v>
      </c>
      <c r="H272" s="307">
        <f t="shared" si="9"/>
        <v>0.22170491076377344</v>
      </c>
    </row>
    <row r="273" spans="1:8" x14ac:dyDescent="0.2">
      <c r="A273" s="1" t="s">
        <v>266</v>
      </c>
      <c r="B273" s="1" t="s">
        <v>267</v>
      </c>
      <c r="C273" s="3">
        <v>133188</v>
      </c>
      <c r="D273" s="3">
        <f>VLOOKUP(A273,agepop!A:E,5,FALSE)</f>
        <v>68811</v>
      </c>
      <c r="E273">
        <f>VLOOKUP(A273,householdschildren!A:D,4,FALSE)</f>
        <v>9</v>
      </c>
      <c r="F273" s="351">
        <f>VLOOKUP(A273,householdschildren!A:E,5,FALSE)</f>
        <v>15</v>
      </c>
      <c r="G273">
        <f t="shared" si="8"/>
        <v>6.7573655284259848E-2</v>
      </c>
      <c r="H273" s="307">
        <f t="shared" si="9"/>
        <v>0.21798840301695949</v>
      </c>
    </row>
    <row r="274" spans="1:8" x14ac:dyDescent="0.2">
      <c r="A274" s="1" t="s">
        <v>130</v>
      </c>
      <c r="B274" s="1" t="s">
        <v>131</v>
      </c>
      <c r="C274" s="3">
        <v>107951</v>
      </c>
      <c r="D274" s="3">
        <f>VLOOKUP(A274,agepop!A:E,5,FALSE)</f>
        <v>50185</v>
      </c>
      <c r="E274">
        <f>VLOOKUP(A274,householdschildren!A:D,4,FALSE)</f>
        <v>17</v>
      </c>
      <c r="F274" s="351">
        <f>VLOOKUP(A274,householdschildren!A:E,5,FALSE)</f>
        <v>10</v>
      </c>
      <c r="G274">
        <f t="shared" ref="G274:G280" si="10">(E274/C274)*1000</f>
        <v>0.15747885614769663</v>
      </c>
      <c r="H274" s="307">
        <f t="shared" ref="H274:H280" si="11">(F274/D274)*1000</f>
        <v>0.19926272790674504</v>
      </c>
    </row>
    <row r="275" spans="1:8" x14ac:dyDescent="0.2">
      <c r="A275" s="1" t="s">
        <v>144</v>
      </c>
      <c r="B275" s="1" t="s">
        <v>145</v>
      </c>
      <c r="C275" s="3">
        <v>331633</v>
      </c>
      <c r="D275" s="3">
        <f>VLOOKUP(A275,agepop!A:E,5,FALSE)</f>
        <v>166268</v>
      </c>
      <c r="E275">
        <f>VLOOKUP(A275,householdschildren!A:D,4,FALSE)</f>
        <v>32</v>
      </c>
      <c r="F275" s="351">
        <f>VLOOKUP(A275,householdschildren!A:E,5,FALSE)</f>
        <v>28</v>
      </c>
      <c r="G275">
        <f t="shared" si="10"/>
        <v>9.6492206746614476E-2</v>
      </c>
      <c r="H275" s="307">
        <f t="shared" si="11"/>
        <v>0.16840281954435007</v>
      </c>
    </row>
    <row r="276" spans="1:8" x14ac:dyDescent="0.2">
      <c r="A276" s="1" t="s">
        <v>112</v>
      </c>
      <c r="B276" s="1" t="s">
        <v>113</v>
      </c>
      <c r="C276" s="3">
        <v>73020</v>
      </c>
      <c r="D276" s="3">
        <f>VLOOKUP(A276,agepop!A:E,5,FALSE)</f>
        <v>35679</v>
      </c>
      <c r="E276">
        <f>VLOOKUP(A276,householdschildren!A:D,4,FALSE)</f>
        <v>15</v>
      </c>
      <c r="F276" s="351">
        <f>VLOOKUP(A276,householdschildren!A:E,5,FALSE)</f>
        <v>6</v>
      </c>
      <c r="G276">
        <f t="shared" si="10"/>
        <v>0.20542317173377156</v>
      </c>
      <c r="H276" s="307">
        <f t="shared" si="11"/>
        <v>0.16816614815437653</v>
      </c>
    </row>
    <row r="277" spans="1:8" x14ac:dyDescent="0.2">
      <c r="A277" s="1" t="s">
        <v>84</v>
      </c>
      <c r="B277" s="1" t="s">
        <v>85</v>
      </c>
      <c r="C277" s="3">
        <v>57780</v>
      </c>
      <c r="D277" s="3">
        <f>VLOOKUP(A277,agepop!A:E,5,FALSE)</f>
        <v>31231</v>
      </c>
      <c r="E277">
        <f>VLOOKUP(A277,householdschildren!A:D,4,FALSE)</f>
        <v>11</v>
      </c>
      <c r="F277" s="351">
        <f>VLOOKUP(A277,householdschildren!A:E,5,FALSE)</f>
        <v>5</v>
      </c>
      <c r="G277">
        <f t="shared" si="10"/>
        <v>0.1903772931810315</v>
      </c>
      <c r="H277" s="307">
        <f t="shared" si="11"/>
        <v>0.1600973391822228</v>
      </c>
    </row>
    <row r="278" spans="1:8" x14ac:dyDescent="0.2">
      <c r="A278" s="1" t="s">
        <v>28</v>
      </c>
      <c r="B278" s="1" t="s">
        <v>29</v>
      </c>
      <c r="C278" s="3">
        <v>57183</v>
      </c>
      <c r="D278" s="3">
        <f>VLOOKUP(A278,agepop!A:E,5,FALSE)</f>
        <v>38657</v>
      </c>
      <c r="E278">
        <f>VLOOKUP(A278,householdschildren!A:D,4,FALSE)</f>
        <v>5</v>
      </c>
      <c r="F278" s="351">
        <f>VLOOKUP(A278,householdschildren!A:E,5,FALSE)</f>
        <v>6</v>
      </c>
      <c r="G278">
        <f t="shared" si="10"/>
        <v>8.7438574401482963E-2</v>
      </c>
      <c r="H278" s="307">
        <f t="shared" si="11"/>
        <v>0.15521121659725276</v>
      </c>
    </row>
    <row r="279" spans="1:8" x14ac:dyDescent="0.2">
      <c r="A279" s="1" t="s">
        <v>4</v>
      </c>
      <c r="B279" s="1" t="s">
        <v>5</v>
      </c>
      <c r="C279" s="3">
        <v>231875</v>
      </c>
      <c r="D279" s="3">
        <f>VLOOKUP(A279,agepop!A:E,5,FALSE)</f>
        <v>100540</v>
      </c>
      <c r="E279">
        <f>VLOOKUP(A279,householdschildren!A:D,4,FALSE)</f>
        <v>9</v>
      </c>
      <c r="F279" s="351">
        <f>VLOOKUP(A279,householdschildren!A:E,5,FALSE)</f>
        <v>9</v>
      </c>
      <c r="G279">
        <f t="shared" si="10"/>
        <v>3.8814016172506738E-2</v>
      </c>
      <c r="H279" s="307">
        <f t="shared" si="11"/>
        <v>8.9516610304356481E-2</v>
      </c>
    </row>
    <row r="280" spans="1:8" x14ac:dyDescent="0.2">
      <c r="A280" s="1" t="s">
        <v>70</v>
      </c>
      <c r="B280" s="1" t="s">
        <v>71</v>
      </c>
      <c r="C280" s="3">
        <v>142526</v>
      </c>
      <c r="D280" s="3">
        <f>VLOOKUP(A280,agepop!A:E,5,FALSE)</f>
        <v>68076</v>
      </c>
      <c r="E280">
        <f>VLOOKUP(A280,householdschildren!A:D,4,FALSE)</f>
        <v>32</v>
      </c>
      <c r="F280" s="351">
        <f>VLOOKUP(A280,householdschildren!A:E,5,FALSE)</f>
        <v>6</v>
      </c>
      <c r="G280">
        <f t="shared" si="10"/>
        <v>0.22452043837615593</v>
      </c>
      <c r="H280" s="307">
        <f t="shared" si="11"/>
        <v>8.8136788295434518E-2</v>
      </c>
    </row>
    <row r="281" spans="1:8" x14ac:dyDescent="0.2">
      <c r="A281" s="1" t="s">
        <v>424</v>
      </c>
      <c r="B281" s="1" t="s">
        <v>425</v>
      </c>
      <c r="C281" s="3">
        <v>125203</v>
      </c>
      <c r="D281" s="3">
        <f>VLOOKUP(A281,agepop!A:E,5,FALSE)</f>
        <v>81884</v>
      </c>
      <c r="E281">
        <f>VLOOKUP(A281,householdschildren!A:D,4,FALSE)</f>
        <v>2277</v>
      </c>
      <c r="F281" s="351" t="str">
        <f>VLOOKUP(A281,householdschildren!A:E,5,FALSE)</f>
        <v>..</v>
      </c>
      <c r="G281">
        <f t="shared" ref="G281:G312" si="12">(E281/C281)*1000</f>
        <v>18.18646518054679</v>
      </c>
      <c r="H281" s="307" t="e">
        <f t="shared" ref="H281:H312" si="13">(F281/D281)*1000</f>
        <v>#VALUE!</v>
      </c>
    </row>
    <row r="282" spans="1:8" x14ac:dyDescent="0.2">
      <c r="A282" s="1" t="s">
        <v>506</v>
      </c>
      <c r="B282" s="1" t="s">
        <v>507</v>
      </c>
      <c r="C282" s="3">
        <v>79527</v>
      </c>
      <c r="D282" s="3">
        <f>VLOOKUP(A282,agepop!A:E,5,FALSE)</f>
        <v>32223</v>
      </c>
      <c r="E282">
        <f>VLOOKUP(A282,householdschildren!A:D,4,FALSE)</f>
        <v>333</v>
      </c>
      <c r="F282" s="351" t="str">
        <f>VLOOKUP(A282,householdschildren!A:E,5,FALSE)</f>
        <v>..</v>
      </c>
      <c r="G282">
        <f t="shared" si="12"/>
        <v>4.187257157946358</v>
      </c>
      <c r="H282" s="307" t="e">
        <f t="shared" si="13"/>
        <v>#VALUE!</v>
      </c>
    </row>
    <row r="283" spans="1:8" x14ac:dyDescent="0.2">
      <c r="A283" s="1" t="s">
        <v>202</v>
      </c>
      <c r="B283" s="1" t="s">
        <v>203</v>
      </c>
      <c r="C283" s="3">
        <v>33905</v>
      </c>
      <c r="D283" s="3">
        <f>VLOOKUP(A283,agepop!A:E,5,FALSE)</f>
        <v>17086</v>
      </c>
      <c r="E283">
        <f>VLOOKUP(A283,householdschildren!A:D,4,FALSE)</f>
        <v>9</v>
      </c>
      <c r="F283" s="351" t="str">
        <f>VLOOKUP(A283,householdschildren!A:E,5,FALSE)</f>
        <v>-</v>
      </c>
      <c r="G283">
        <f t="shared" si="12"/>
        <v>0.26544757410411446</v>
      </c>
      <c r="H283" s="307" t="e">
        <f t="shared" si="13"/>
        <v>#VALUE!</v>
      </c>
    </row>
    <row r="284" spans="1:8" x14ac:dyDescent="0.2">
      <c r="A284" s="1" t="s">
        <v>50</v>
      </c>
      <c r="B284" s="1" t="s">
        <v>51</v>
      </c>
      <c r="C284" s="3">
        <v>47407</v>
      </c>
      <c r="D284" s="3">
        <f>VLOOKUP(A284,agepop!A:E,5,FALSE)</f>
        <v>17749</v>
      </c>
      <c r="E284">
        <f>VLOOKUP(A284,householdschildren!A:D,4,FALSE)</f>
        <v>11</v>
      </c>
      <c r="F284" s="351" t="str">
        <f>VLOOKUP(A284,householdschildren!A:E,5,FALSE)</f>
        <v>-</v>
      </c>
      <c r="G284">
        <f t="shared" si="12"/>
        <v>0.23203324403569095</v>
      </c>
      <c r="H284" s="307" t="e">
        <f t="shared" si="13"/>
        <v>#VALUE!</v>
      </c>
    </row>
    <row r="285" spans="1:8" x14ac:dyDescent="0.2">
      <c r="A285" s="1" t="s">
        <v>74</v>
      </c>
      <c r="B285" s="1" t="s">
        <v>75</v>
      </c>
      <c r="C285" s="3">
        <v>49526</v>
      </c>
      <c r="D285" s="3">
        <f>VLOOKUP(A285,agepop!A:E,5,FALSE)</f>
        <v>23729</v>
      </c>
      <c r="E285">
        <f>VLOOKUP(A285,householdschildren!A:D,4,FALSE)</f>
        <v>11</v>
      </c>
      <c r="F285" s="351" t="str">
        <f>VLOOKUP(A285,householdschildren!A:E,5,FALSE)</f>
        <v>-</v>
      </c>
      <c r="G285">
        <f t="shared" si="12"/>
        <v>0.22210556071558371</v>
      </c>
      <c r="H285" s="307" t="e">
        <f t="shared" si="13"/>
        <v>#VALUE!</v>
      </c>
    </row>
    <row r="286" spans="1:8" x14ac:dyDescent="0.2">
      <c r="A286" s="1" t="s">
        <v>622</v>
      </c>
      <c r="B286" s="1" t="s">
        <v>623</v>
      </c>
      <c r="C286" s="3">
        <v>23862</v>
      </c>
      <c r="D286" s="3">
        <f>VLOOKUP(A286,agepop!A:E,5,FALSE)</f>
        <v>9999</v>
      </c>
      <c r="E286">
        <f>VLOOKUP(A286,householdschildren!A:D,4,FALSE)</f>
        <v>5</v>
      </c>
      <c r="F286" s="351" t="str">
        <f>VLOOKUP(A286,householdschildren!A:E,5,FALSE)</f>
        <v>-</v>
      </c>
      <c r="G286">
        <f t="shared" si="12"/>
        <v>0.20953817785600537</v>
      </c>
      <c r="H286" s="307" t="e">
        <f t="shared" si="13"/>
        <v>#VALUE!</v>
      </c>
    </row>
    <row r="287" spans="1:8" x14ac:dyDescent="0.2">
      <c r="A287" s="1" t="s">
        <v>176</v>
      </c>
      <c r="B287" s="1" t="s">
        <v>177</v>
      </c>
      <c r="C287" s="3">
        <v>38024</v>
      </c>
      <c r="D287" s="3">
        <f>VLOOKUP(A287,agepop!A:E,5,FALSE)</f>
        <v>19083</v>
      </c>
      <c r="E287">
        <f>VLOOKUP(A287,householdschildren!A:D,4,FALSE)</f>
        <v>7</v>
      </c>
      <c r="F287" s="351" t="str">
        <f>VLOOKUP(A287,householdschildren!A:E,5,FALSE)</f>
        <v>-</v>
      </c>
      <c r="G287">
        <f t="shared" si="12"/>
        <v>0.1840942562592047</v>
      </c>
      <c r="H287" s="307" t="e">
        <f t="shared" si="13"/>
        <v>#VALUE!</v>
      </c>
    </row>
    <row r="288" spans="1:8" x14ac:dyDescent="0.2">
      <c r="A288" s="1" t="s">
        <v>40</v>
      </c>
      <c r="B288" s="1" t="s">
        <v>41</v>
      </c>
      <c r="C288" s="3">
        <v>43385</v>
      </c>
      <c r="D288" s="3">
        <f>VLOOKUP(A288,agepop!A:E,5,FALSE)</f>
        <v>18077</v>
      </c>
      <c r="E288">
        <f>VLOOKUP(A288,householdschildren!A:D,4,FALSE)</f>
        <v>6</v>
      </c>
      <c r="F288" s="351" t="str">
        <f>VLOOKUP(A288,householdschildren!A:E,5,FALSE)</f>
        <v>-</v>
      </c>
      <c r="G288">
        <f t="shared" si="12"/>
        <v>0.13829664630632707</v>
      </c>
      <c r="H288" s="307" t="e">
        <f t="shared" si="13"/>
        <v>#VALUE!</v>
      </c>
    </row>
    <row r="289" spans="1:8" x14ac:dyDescent="0.2">
      <c r="A289" s="1" t="s">
        <v>76</v>
      </c>
      <c r="B289" s="1" t="s">
        <v>77</v>
      </c>
      <c r="C289" s="3">
        <v>37209</v>
      </c>
      <c r="D289" s="3">
        <f>VLOOKUP(A289,agepop!A:E,5,FALSE)</f>
        <v>14041</v>
      </c>
      <c r="E289">
        <f>VLOOKUP(A289,householdschildren!A:D,4,FALSE)</f>
        <v>5</v>
      </c>
      <c r="F289" s="351" t="str">
        <f>VLOOKUP(A289,householdschildren!A:E,5,FALSE)</f>
        <v>-</v>
      </c>
      <c r="G289">
        <f t="shared" si="12"/>
        <v>0.13437609180574592</v>
      </c>
      <c r="H289" s="307" t="e">
        <f t="shared" si="13"/>
        <v>#VALUE!</v>
      </c>
    </row>
    <row r="290" spans="1:8" x14ac:dyDescent="0.2">
      <c r="A290" s="1" t="s">
        <v>36</v>
      </c>
      <c r="B290" s="1" t="s">
        <v>37</v>
      </c>
      <c r="C290" s="3">
        <v>55000</v>
      </c>
      <c r="D290" s="3">
        <f>VLOOKUP(A290,agepop!A:E,5,FALSE)</f>
        <v>28408</v>
      </c>
      <c r="E290">
        <f>VLOOKUP(A290,householdschildren!A:D,4,FALSE)</f>
        <v>6</v>
      </c>
      <c r="F290" s="351" t="str">
        <f>VLOOKUP(A290,householdschildren!A:E,5,FALSE)</f>
        <v>-</v>
      </c>
      <c r="G290">
        <f t="shared" si="12"/>
        <v>0.10909090909090909</v>
      </c>
      <c r="H290" s="307" t="e">
        <f t="shared" si="13"/>
        <v>#VALUE!</v>
      </c>
    </row>
    <row r="291" spans="1:8" x14ac:dyDescent="0.2">
      <c r="A291" s="1" t="s">
        <v>496</v>
      </c>
      <c r="B291" s="1" t="s">
        <v>497</v>
      </c>
      <c r="C291" s="3">
        <v>55055</v>
      </c>
      <c r="D291" s="3">
        <f>VLOOKUP(A291,agepop!A:E,5,FALSE)</f>
        <v>27893</v>
      </c>
      <c r="E291">
        <f>VLOOKUP(A291,householdschildren!A:D,4,FALSE)</f>
        <v>5</v>
      </c>
      <c r="F291" s="351" t="str">
        <f>VLOOKUP(A291,householdschildren!A:E,5,FALSE)</f>
        <v>-</v>
      </c>
      <c r="G291">
        <f t="shared" si="12"/>
        <v>9.081827263645445E-2</v>
      </c>
      <c r="H291" s="307" t="e">
        <f t="shared" si="13"/>
        <v>#VALUE!</v>
      </c>
    </row>
    <row r="292" spans="1:8" x14ac:dyDescent="0.2">
      <c r="A292" s="1" t="s">
        <v>246</v>
      </c>
      <c r="B292" s="1" t="s">
        <v>247</v>
      </c>
      <c r="C292" s="3">
        <v>58431</v>
      </c>
      <c r="D292" s="3">
        <f>VLOOKUP(A292,agepop!A:E,5,FALSE)</f>
        <v>25613</v>
      </c>
      <c r="E292">
        <f>VLOOKUP(A292,householdschildren!A:D,4,FALSE)</f>
        <v>5</v>
      </c>
      <c r="F292" s="351" t="str">
        <f>VLOOKUP(A292,householdschildren!A:E,5,FALSE)</f>
        <v>-</v>
      </c>
      <c r="G292">
        <f t="shared" si="12"/>
        <v>8.5571015385668567E-2</v>
      </c>
      <c r="H292" s="307" t="e">
        <f t="shared" si="13"/>
        <v>#VALUE!</v>
      </c>
    </row>
    <row r="293" spans="1:8" x14ac:dyDescent="0.2">
      <c r="A293" s="1" t="s">
        <v>6</v>
      </c>
      <c r="B293" s="1" t="s">
        <v>7</v>
      </c>
      <c r="C293" s="3">
        <v>47732</v>
      </c>
      <c r="D293" s="3">
        <f>VLOOKUP(A293,agepop!A:E,5,FALSE)</f>
        <v>22476</v>
      </c>
      <c r="E293" t="str">
        <f>VLOOKUP(A293,householdschildren!A:D,4,FALSE)</f>
        <v>-</v>
      </c>
      <c r="F293" s="351" t="str">
        <f>VLOOKUP(A293,householdschildren!A:E,5,FALSE)</f>
        <v>-</v>
      </c>
      <c r="G293" t="e">
        <f t="shared" si="12"/>
        <v>#VALUE!</v>
      </c>
      <c r="H293" s="307" t="e">
        <f t="shared" si="13"/>
        <v>#VALUE!</v>
      </c>
    </row>
    <row r="294" spans="1:8" x14ac:dyDescent="0.2">
      <c r="A294" s="1" t="s">
        <v>8</v>
      </c>
      <c r="B294" s="1" t="s">
        <v>9</v>
      </c>
      <c r="C294" s="3">
        <v>41614</v>
      </c>
      <c r="D294" s="3">
        <f>VLOOKUP(A294,agepop!A:E,5,FALSE)</f>
        <v>20050</v>
      </c>
      <c r="E294" t="str">
        <f>VLOOKUP(A294,householdschildren!A:D,4,FALSE)</f>
        <v>-</v>
      </c>
      <c r="F294" s="351" t="str">
        <f>VLOOKUP(A294,householdschildren!A:E,5,FALSE)</f>
        <v>-</v>
      </c>
      <c r="G294" t="e">
        <f t="shared" si="12"/>
        <v>#VALUE!</v>
      </c>
      <c r="H294" s="307" t="e">
        <f t="shared" si="13"/>
        <v>#VALUE!</v>
      </c>
    </row>
    <row r="295" spans="1:8" x14ac:dyDescent="0.2">
      <c r="A295" s="1" t="s">
        <v>10</v>
      </c>
      <c r="B295" s="1" t="s">
        <v>11</v>
      </c>
      <c r="C295" s="3">
        <v>57299</v>
      </c>
      <c r="D295" s="3">
        <f>VLOOKUP(A295,agepop!A:E,5,FALSE)</f>
        <v>32396</v>
      </c>
      <c r="E295" t="str">
        <f>VLOOKUP(A295,householdschildren!A:D,4,FALSE)</f>
        <v>-</v>
      </c>
      <c r="F295" s="351" t="str">
        <f>VLOOKUP(A295,householdschildren!A:E,5,FALSE)</f>
        <v>-</v>
      </c>
      <c r="G295" t="e">
        <f t="shared" si="12"/>
        <v>#VALUE!</v>
      </c>
      <c r="H295" s="307" t="e">
        <f t="shared" si="13"/>
        <v>#VALUE!</v>
      </c>
    </row>
    <row r="296" spans="1:8" x14ac:dyDescent="0.2">
      <c r="A296" s="1" t="s">
        <v>12</v>
      </c>
      <c r="B296" s="1" t="s">
        <v>13</v>
      </c>
      <c r="C296" s="3">
        <v>142247</v>
      </c>
      <c r="D296" s="3">
        <f>VLOOKUP(A296,agepop!A:E,5,FALSE)</f>
        <v>58926</v>
      </c>
      <c r="E296" t="str">
        <f>VLOOKUP(A296,householdschildren!A:D,4,FALSE)</f>
        <v>-</v>
      </c>
      <c r="F296" s="351" t="str">
        <f>VLOOKUP(A296,householdschildren!A:E,5,FALSE)</f>
        <v>-</v>
      </c>
      <c r="G296" t="e">
        <f t="shared" si="12"/>
        <v>#VALUE!</v>
      </c>
      <c r="H296" s="307" t="e">
        <f t="shared" si="13"/>
        <v>#VALUE!</v>
      </c>
    </row>
    <row r="297" spans="1:8" x14ac:dyDescent="0.2">
      <c r="A297" s="1" t="s">
        <v>24</v>
      </c>
      <c r="B297" s="1" t="s">
        <v>25</v>
      </c>
      <c r="C297" s="3">
        <v>68788</v>
      </c>
      <c r="D297" s="3">
        <f>VLOOKUP(A297,agepop!A:E,5,FALSE)</f>
        <v>29609</v>
      </c>
      <c r="E297" t="str">
        <f>VLOOKUP(A297,householdschildren!A:D,4,FALSE)</f>
        <v>-</v>
      </c>
      <c r="F297" s="351" t="str">
        <f>VLOOKUP(A297,householdschildren!A:E,5,FALSE)</f>
        <v>-</v>
      </c>
      <c r="G297" t="e">
        <f t="shared" si="12"/>
        <v>#VALUE!</v>
      </c>
      <c r="H297" s="307" t="e">
        <f t="shared" si="13"/>
        <v>#VALUE!</v>
      </c>
    </row>
    <row r="298" spans="1:8" x14ac:dyDescent="0.2">
      <c r="A298" s="1" t="s">
        <v>26</v>
      </c>
      <c r="B298" s="1" t="s">
        <v>27</v>
      </c>
      <c r="C298" s="3">
        <v>121654</v>
      </c>
      <c r="D298" s="3">
        <f>VLOOKUP(A298,agepop!A:E,5,FALSE)</f>
        <v>54444</v>
      </c>
      <c r="E298" t="str">
        <f>VLOOKUP(A298,householdschildren!A:D,4,FALSE)</f>
        <v>-</v>
      </c>
      <c r="F298" s="351" t="str">
        <f>VLOOKUP(A298,householdschildren!A:E,5,FALSE)</f>
        <v>-</v>
      </c>
      <c r="G298" t="e">
        <f t="shared" si="12"/>
        <v>#VALUE!</v>
      </c>
      <c r="H298" s="307" t="e">
        <f t="shared" si="13"/>
        <v>#VALUE!</v>
      </c>
    </row>
    <row r="299" spans="1:8" x14ac:dyDescent="0.2">
      <c r="A299" s="1" t="s">
        <v>46</v>
      </c>
      <c r="B299" s="1" t="s">
        <v>47</v>
      </c>
      <c r="C299" s="3">
        <v>29859</v>
      </c>
      <c r="D299" s="3">
        <f>VLOOKUP(A299,agepop!A:E,5,FALSE)</f>
        <v>13024</v>
      </c>
      <c r="E299" t="str">
        <f>VLOOKUP(A299,householdschildren!A:D,4,FALSE)</f>
        <v>-</v>
      </c>
      <c r="F299" s="351" t="str">
        <f>VLOOKUP(A299,householdschildren!A:E,5,FALSE)</f>
        <v>-</v>
      </c>
      <c r="G299" t="e">
        <f t="shared" si="12"/>
        <v>#VALUE!</v>
      </c>
      <c r="H299" s="307" t="e">
        <f t="shared" si="13"/>
        <v>#VALUE!</v>
      </c>
    </row>
    <row r="300" spans="1:8" x14ac:dyDescent="0.2">
      <c r="A300" s="1" t="s">
        <v>78</v>
      </c>
      <c r="B300" s="1" t="s">
        <v>79</v>
      </c>
      <c r="C300" s="3">
        <v>34675</v>
      </c>
      <c r="D300" s="3">
        <f>VLOOKUP(A300,agepop!A:E,5,FALSE)</f>
        <v>18570</v>
      </c>
      <c r="E300" t="str">
        <f>VLOOKUP(A300,householdschildren!A:D,4,FALSE)</f>
        <v>-</v>
      </c>
      <c r="F300" s="351" t="str">
        <f>VLOOKUP(A300,householdschildren!A:E,5,FALSE)</f>
        <v>-</v>
      </c>
      <c r="G300" t="e">
        <f t="shared" si="12"/>
        <v>#VALUE!</v>
      </c>
      <c r="H300" s="307" t="e">
        <f t="shared" si="13"/>
        <v>#VALUE!</v>
      </c>
    </row>
    <row r="301" spans="1:8" x14ac:dyDescent="0.2">
      <c r="A301" s="1" t="s">
        <v>82</v>
      </c>
      <c r="B301" s="1" t="s">
        <v>83</v>
      </c>
      <c r="C301" s="3">
        <v>38159</v>
      </c>
      <c r="D301" s="3">
        <f>VLOOKUP(A301,agepop!A:E,5,FALSE)</f>
        <v>21224</v>
      </c>
      <c r="E301" t="str">
        <f>VLOOKUP(A301,householdschildren!A:D,4,FALSE)</f>
        <v>-</v>
      </c>
      <c r="F301" s="351" t="str">
        <f>VLOOKUP(A301,householdschildren!A:E,5,FALSE)</f>
        <v>-</v>
      </c>
      <c r="G301" t="e">
        <f t="shared" si="12"/>
        <v>#VALUE!</v>
      </c>
      <c r="H301" s="307" t="e">
        <f t="shared" si="13"/>
        <v>#VALUE!</v>
      </c>
    </row>
    <row r="302" spans="1:8" x14ac:dyDescent="0.2">
      <c r="A302" s="1" t="s">
        <v>88</v>
      </c>
      <c r="B302" s="1" t="s">
        <v>89</v>
      </c>
      <c r="C302" s="3">
        <v>30256</v>
      </c>
      <c r="D302" s="3">
        <f>VLOOKUP(A302,agepop!A:E,5,FALSE)</f>
        <v>15410</v>
      </c>
      <c r="E302" t="str">
        <f>VLOOKUP(A302,householdschildren!A:D,4,FALSE)</f>
        <v>-</v>
      </c>
      <c r="F302" s="351" t="str">
        <f>VLOOKUP(A302,householdschildren!A:E,5,FALSE)</f>
        <v>-</v>
      </c>
      <c r="G302" t="e">
        <f t="shared" si="12"/>
        <v>#VALUE!</v>
      </c>
      <c r="H302" s="307" t="e">
        <f t="shared" si="13"/>
        <v>#VALUE!</v>
      </c>
    </row>
    <row r="303" spans="1:8" x14ac:dyDescent="0.2">
      <c r="A303" s="1" t="s">
        <v>94</v>
      </c>
      <c r="B303" s="1" t="s">
        <v>95</v>
      </c>
      <c r="C303" s="3">
        <v>48918</v>
      </c>
      <c r="D303" s="3">
        <f>VLOOKUP(A303,agepop!A:E,5,FALSE)</f>
        <v>19872</v>
      </c>
      <c r="E303" t="str">
        <f>VLOOKUP(A303,householdschildren!A:D,4,FALSE)</f>
        <v>-</v>
      </c>
      <c r="F303" s="351" t="str">
        <f>VLOOKUP(A303,householdschildren!A:E,5,FALSE)</f>
        <v>-</v>
      </c>
      <c r="G303" t="e">
        <f t="shared" si="12"/>
        <v>#VALUE!</v>
      </c>
      <c r="H303" s="307" t="e">
        <f t="shared" si="13"/>
        <v>#VALUE!</v>
      </c>
    </row>
    <row r="304" spans="1:8" x14ac:dyDescent="0.2">
      <c r="A304" s="1" t="s">
        <v>122</v>
      </c>
      <c r="B304" s="1" t="s">
        <v>123</v>
      </c>
      <c r="C304" s="3">
        <v>21858</v>
      </c>
      <c r="D304" s="3">
        <f>VLOOKUP(A304,agepop!A:E,5,FALSE)</f>
        <v>10228</v>
      </c>
      <c r="E304" t="str">
        <f>VLOOKUP(A304,householdschildren!A:D,4,FALSE)</f>
        <v>-</v>
      </c>
      <c r="F304" s="351" t="str">
        <f>VLOOKUP(A304,householdschildren!A:E,5,FALSE)</f>
        <v>-</v>
      </c>
      <c r="G304" t="e">
        <f t="shared" si="12"/>
        <v>#VALUE!</v>
      </c>
      <c r="H304" s="307" t="e">
        <f t="shared" si="13"/>
        <v>#VALUE!</v>
      </c>
    </row>
    <row r="305" spans="1:8" x14ac:dyDescent="0.2">
      <c r="A305" s="1" t="s">
        <v>134</v>
      </c>
      <c r="B305" s="1" t="s">
        <v>135</v>
      </c>
      <c r="C305" s="3">
        <v>111253</v>
      </c>
      <c r="D305" s="3">
        <f>VLOOKUP(A305,agepop!A:E,5,FALSE)</f>
        <v>56947</v>
      </c>
      <c r="E305" t="str">
        <f>VLOOKUP(A305,householdschildren!A:D,4,FALSE)</f>
        <v>-</v>
      </c>
      <c r="F305" s="351" t="str">
        <f>VLOOKUP(A305,householdschildren!A:E,5,FALSE)</f>
        <v>-</v>
      </c>
      <c r="G305" t="e">
        <f t="shared" si="12"/>
        <v>#VALUE!</v>
      </c>
      <c r="H305" s="307" t="e">
        <f t="shared" si="13"/>
        <v>#VALUE!</v>
      </c>
    </row>
    <row r="306" spans="1:8" x14ac:dyDescent="0.2">
      <c r="A306" s="1" t="s">
        <v>154</v>
      </c>
      <c r="B306" s="1" t="s">
        <v>155</v>
      </c>
      <c r="C306" s="3">
        <v>16413</v>
      </c>
      <c r="D306" s="3">
        <f>VLOOKUP(A306,agepop!A:E,5,FALSE)</f>
        <v>7765</v>
      </c>
      <c r="E306" t="str">
        <f>VLOOKUP(A306,householdschildren!A:D,4,FALSE)</f>
        <v>-</v>
      </c>
      <c r="F306" s="351" t="str">
        <f>VLOOKUP(A306,householdschildren!A:E,5,FALSE)</f>
        <v>-</v>
      </c>
      <c r="G306" t="e">
        <f t="shared" si="12"/>
        <v>#VALUE!</v>
      </c>
      <c r="H306" s="307" t="e">
        <f t="shared" si="13"/>
        <v>#VALUE!</v>
      </c>
    </row>
    <row r="307" spans="1:8" x14ac:dyDescent="0.2">
      <c r="A307" s="1" t="s">
        <v>158</v>
      </c>
      <c r="B307" s="1" t="s">
        <v>159</v>
      </c>
      <c r="C307" s="3">
        <v>34575</v>
      </c>
      <c r="D307" s="3">
        <f>VLOOKUP(A307,agepop!A:E,5,FALSE)</f>
        <v>15731</v>
      </c>
      <c r="E307" t="str">
        <f>VLOOKUP(A307,householdschildren!A:D,4,FALSE)</f>
        <v>-</v>
      </c>
      <c r="F307" s="351" t="str">
        <f>VLOOKUP(A307,householdschildren!A:E,5,FALSE)</f>
        <v>-</v>
      </c>
      <c r="G307" t="e">
        <f t="shared" si="12"/>
        <v>#VALUE!</v>
      </c>
      <c r="H307" s="307" t="e">
        <f t="shared" si="13"/>
        <v>#VALUE!</v>
      </c>
    </row>
    <row r="308" spans="1:8" x14ac:dyDescent="0.2">
      <c r="A308" s="1" t="s">
        <v>160</v>
      </c>
      <c r="B308" s="1" t="s">
        <v>161</v>
      </c>
      <c r="C308" s="3">
        <v>47981</v>
      </c>
      <c r="D308" s="3">
        <f>VLOOKUP(A308,agepop!A:E,5,FALSE)</f>
        <v>19810</v>
      </c>
      <c r="E308" t="str">
        <f>VLOOKUP(A308,householdschildren!A:D,4,FALSE)</f>
        <v>-</v>
      </c>
      <c r="F308" s="351" t="str">
        <f>VLOOKUP(A308,householdschildren!A:E,5,FALSE)</f>
        <v>-</v>
      </c>
      <c r="G308" t="e">
        <f t="shared" si="12"/>
        <v>#VALUE!</v>
      </c>
      <c r="H308" s="307" t="e">
        <f t="shared" si="13"/>
        <v>#VALUE!</v>
      </c>
    </row>
    <row r="309" spans="1:8" x14ac:dyDescent="0.2">
      <c r="A309" s="1" t="s">
        <v>168</v>
      </c>
      <c r="B309" s="1" t="s">
        <v>169</v>
      </c>
      <c r="C309" s="3">
        <v>44569</v>
      </c>
      <c r="D309" s="3">
        <f>VLOOKUP(A309,agepop!A:E,5,FALSE)</f>
        <v>18463</v>
      </c>
      <c r="E309" t="str">
        <f>VLOOKUP(A309,householdschildren!A:D,4,FALSE)</f>
        <v>-</v>
      </c>
      <c r="F309" s="351" t="str">
        <f>VLOOKUP(A309,householdschildren!A:E,5,FALSE)</f>
        <v>-</v>
      </c>
      <c r="G309" t="e">
        <f t="shared" si="12"/>
        <v>#VALUE!</v>
      </c>
      <c r="H309" s="307" t="e">
        <f t="shared" si="13"/>
        <v>#VALUE!</v>
      </c>
    </row>
    <row r="310" spans="1:8" x14ac:dyDescent="0.2">
      <c r="A310" s="1" t="s">
        <v>172</v>
      </c>
      <c r="B310" s="1" t="s">
        <v>173</v>
      </c>
      <c r="C310" s="3">
        <v>41440</v>
      </c>
      <c r="D310" s="3">
        <f>VLOOKUP(A310,agepop!A:E,5,FALSE)</f>
        <v>20816</v>
      </c>
      <c r="E310" t="str">
        <f>VLOOKUP(A310,householdschildren!A:D,4,FALSE)</f>
        <v>-</v>
      </c>
      <c r="F310" s="351" t="str">
        <f>VLOOKUP(A310,householdschildren!A:E,5,FALSE)</f>
        <v>-</v>
      </c>
      <c r="G310" t="e">
        <f t="shared" si="12"/>
        <v>#VALUE!</v>
      </c>
      <c r="H310" s="307" t="e">
        <f t="shared" si="13"/>
        <v>#VALUE!</v>
      </c>
    </row>
    <row r="311" spans="1:8" x14ac:dyDescent="0.2">
      <c r="A311" s="1" t="s">
        <v>182</v>
      </c>
      <c r="B311" s="1" t="s">
        <v>183</v>
      </c>
      <c r="C311" s="3">
        <v>42275</v>
      </c>
      <c r="D311" s="3">
        <f>VLOOKUP(A311,agepop!A:E,5,FALSE)</f>
        <v>20490</v>
      </c>
      <c r="E311" t="str">
        <f>VLOOKUP(A311,householdschildren!A:D,4,FALSE)</f>
        <v>-</v>
      </c>
      <c r="F311" s="351" t="str">
        <f>VLOOKUP(A311,householdschildren!A:E,5,FALSE)</f>
        <v>-</v>
      </c>
      <c r="G311" t="e">
        <f t="shared" si="12"/>
        <v>#VALUE!</v>
      </c>
      <c r="H311" s="307" t="e">
        <f t="shared" si="13"/>
        <v>#VALUE!</v>
      </c>
    </row>
    <row r="312" spans="1:8" x14ac:dyDescent="0.2">
      <c r="A312" s="1" t="s">
        <v>190</v>
      </c>
      <c r="B312" s="1" t="s">
        <v>191</v>
      </c>
      <c r="C312" s="3">
        <v>41153</v>
      </c>
      <c r="D312" s="3">
        <f>VLOOKUP(A312,agepop!A:E,5,FALSE)</f>
        <v>18197</v>
      </c>
      <c r="E312" t="str">
        <f>VLOOKUP(A312,householdschildren!A:D,4,FALSE)</f>
        <v>..</v>
      </c>
      <c r="F312" s="351" t="str">
        <f>VLOOKUP(A312,householdschildren!A:E,5,FALSE)</f>
        <v>..</v>
      </c>
      <c r="G312" t="e">
        <f t="shared" si="12"/>
        <v>#VALUE!</v>
      </c>
      <c r="H312" s="307" t="e">
        <f t="shared" si="13"/>
        <v>#VALUE!</v>
      </c>
    </row>
    <row r="313" spans="1:8" x14ac:dyDescent="0.2">
      <c r="A313" s="1" t="s">
        <v>198</v>
      </c>
      <c r="B313" s="1" t="s">
        <v>199</v>
      </c>
      <c r="C313" s="3">
        <v>41590</v>
      </c>
      <c r="D313" s="3">
        <f>VLOOKUP(A313,agepop!A:E,5,FALSE)</f>
        <v>18287</v>
      </c>
      <c r="E313" t="str">
        <f>VLOOKUP(A313,householdschildren!A:D,4,FALSE)</f>
        <v>-</v>
      </c>
      <c r="F313" s="351" t="str">
        <f>VLOOKUP(A313,householdschildren!A:E,5,FALSE)</f>
        <v>-</v>
      </c>
      <c r="G313" t="e">
        <f t="shared" ref="G313:G330" si="14">(E313/C313)*1000</f>
        <v>#VALUE!</v>
      </c>
      <c r="H313" s="307" t="e">
        <f t="shared" ref="H313:H330" si="15">(F313/D313)*1000</f>
        <v>#VALUE!</v>
      </c>
    </row>
    <row r="314" spans="1:8" x14ac:dyDescent="0.2">
      <c r="A314" s="1" t="s">
        <v>210</v>
      </c>
      <c r="B314" s="1" t="s">
        <v>211</v>
      </c>
      <c r="C314" s="3">
        <v>37451</v>
      </c>
      <c r="D314" s="3">
        <f>VLOOKUP(A314,agepop!A:E,5,FALSE)</f>
        <v>19577</v>
      </c>
      <c r="E314" t="str">
        <f>VLOOKUP(A314,householdschildren!A:D,4,FALSE)</f>
        <v>..</v>
      </c>
      <c r="F314" s="351" t="str">
        <f>VLOOKUP(A314,householdschildren!A:E,5,FALSE)</f>
        <v>..</v>
      </c>
      <c r="G314" t="e">
        <f t="shared" si="14"/>
        <v>#VALUE!</v>
      </c>
      <c r="H314" s="307" t="e">
        <f t="shared" si="15"/>
        <v>#VALUE!</v>
      </c>
    </row>
    <row r="315" spans="1:8" x14ac:dyDescent="0.2">
      <c r="A315" s="1" t="s">
        <v>236</v>
      </c>
      <c r="B315" s="1" t="s">
        <v>237</v>
      </c>
      <c r="C315" s="3">
        <v>42465</v>
      </c>
      <c r="D315" s="3">
        <f>VLOOKUP(A315,agepop!A:E,5,FALSE)</f>
        <v>19922</v>
      </c>
      <c r="E315" t="str">
        <f>VLOOKUP(A315,householdschildren!A:D,4,FALSE)</f>
        <v>-</v>
      </c>
      <c r="F315" s="351" t="str">
        <f>VLOOKUP(A315,householdschildren!A:E,5,FALSE)</f>
        <v>-</v>
      </c>
      <c r="G315" t="e">
        <f t="shared" si="14"/>
        <v>#VALUE!</v>
      </c>
      <c r="H315" s="307" t="e">
        <f t="shared" si="15"/>
        <v>#VALUE!</v>
      </c>
    </row>
    <row r="316" spans="1:8" x14ac:dyDescent="0.2">
      <c r="A316" s="1" t="s">
        <v>242</v>
      </c>
      <c r="B316" s="1" t="s">
        <v>243</v>
      </c>
      <c r="C316" s="3">
        <v>55428</v>
      </c>
      <c r="D316" s="3">
        <f>VLOOKUP(A316,agepop!A:E,5,FALSE)</f>
        <v>23691</v>
      </c>
      <c r="E316" t="str">
        <f>VLOOKUP(A316,householdschildren!A:D,4,FALSE)</f>
        <v>-</v>
      </c>
      <c r="F316" s="351" t="str">
        <f>VLOOKUP(A316,householdschildren!A:E,5,FALSE)</f>
        <v>-</v>
      </c>
      <c r="G316" t="e">
        <f t="shared" si="14"/>
        <v>#VALUE!</v>
      </c>
      <c r="H316" s="307" t="e">
        <f t="shared" si="15"/>
        <v>#VALUE!</v>
      </c>
    </row>
    <row r="317" spans="1:8" x14ac:dyDescent="0.2">
      <c r="A317" s="1" t="s">
        <v>244</v>
      </c>
      <c r="B317" s="1" t="s">
        <v>245</v>
      </c>
      <c r="C317" s="3">
        <v>46609</v>
      </c>
      <c r="D317" s="3">
        <f>VLOOKUP(A317,agepop!A:E,5,FALSE)</f>
        <v>19668</v>
      </c>
      <c r="E317" t="str">
        <f>VLOOKUP(A317,householdschildren!A:D,4,FALSE)</f>
        <v>-</v>
      </c>
      <c r="F317" s="351" t="str">
        <f>VLOOKUP(A317,householdschildren!A:E,5,FALSE)</f>
        <v>-</v>
      </c>
      <c r="G317" t="e">
        <f t="shared" si="14"/>
        <v>#VALUE!</v>
      </c>
      <c r="H317" s="307" t="e">
        <f t="shared" si="15"/>
        <v>#VALUE!</v>
      </c>
    </row>
    <row r="318" spans="1:8" x14ac:dyDescent="0.2">
      <c r="A318" s="1" t="s">
        <v>270</v>
      </c>
      <c r="B318" s="1" t="s">
        <v>271</v>
      </c>
      <c r="C318" s="3">
        <v>89780</v>
      </c>
      <c r="D318" s="3">
        <f>VLOOKUP(A318,agepop!A:E,5,FALSE)</f>
        <v>46714</v>
      </c>
      <c r="E318" t="str">
        <f>VLOOKUP(A318,householdschildren!A:D,4,FALSE)</f>
        <v>..</v>
      </c>
      <c r="F318" s="351" t="str">
        <f>VLOOKUP(A318,householdschildren!A:E,5,FALSE)</f>
        <v>..</v>
      </c>
      <c r="G318" t="e">
        <f t="shared" si="14"/>
        <v>#VALUE!</v>
      </c>
      <c r="H318" s="307" t="e">
        <f t="shared" si="15"/>
        <v>#VALUE!</v>
      </c>
    </row>
    <row r="319" spans="1:8" x14ac:dyDescent="0.2">
      <c r="A319" s="1" t="s">
        <v>286</v>
      </c>
      <c r="B319" s="1" t="s">
        <v>287</v>
      </c>
      <c r="C319" s="3">
        <v>44903</v>
      </c>
      <c r="D319" s="3">
        <f>VLOOKUP(A319,agepop!A:E,5,FALSE)</f>
        <v>19411</v>
      </c>
      <c r="E319" t="str">
        <f>VLOOKUP(A319,householdschildren!A:D,4,FALSE)</f>
        <v>-</v>
      </c>
      <c r="F319" s="351" t="str">
        <f>VLOOKUP(A319,householdschildren!A:E,5,FALSE)</f>
        <v>-</v>
      </c>
      <c r="G319" t="e">
        <f t="shared" si="14"/>
        <v>#VALUE!</v>
      </c>
      <c r="H319" s="307" t="e">
        <f t="shared" si="15"/>
        <v>#VALUE!</v>
      </c>
    </row>
    <row r="320" spans="1:8" x14ac:dyDescent="0.2">
      <c r="A320" s="1" t="s">
        <v>346</v>
      </c>
      <c r="B320" s="1" t="s">
        <v>347</v>
      </c>
      <c r="C320" s="3">
        <v>36888</v>
      </c>
      <c r="D320" s="3">
        <f>VLOOKUP(A320,agepop!A:E,5,FALSE)</f>
        <v>20092</v>
      </c>
      <c r="E320" t="str">
        <f>VLOOKUP(A320,householdschildren!A:D,4,FALSE)</f>
        <v>..</v>
      </c>
      <c r="F320" s="351" t="str">
        <f>VLOOKUP(A320,householdschildren!A:E,5,FALSE)</f>
        <v>..</v>
      </c>
      <c r="G320" t="e">
        <f t="shared" si="14"/>
        <v>#VALUE!</v>
      </c>
      <c r="H320" s="307" t="e">
        <f t="shared" si="15"/>
        <v>#VALUE!</v>
      </c>
    </row>
    <row r="321" spans="1:8" x14ac:dyDescent="0.2">
      <c r="A321" s="1" t="s">
        <v>354</v>
      </c>
      <c r="B321" s="1" t="s">
        <v>355</v>
      </c>
      <c r="C321" s="3">
        <v>58637</v>
      </c>
      <c r="D321" s="3">
        <f>VLOOKUP(A321,agepop!A:E,5,FALSE)</f>
        <v>26810</v>
      </c>
      <c r="E321" t="str">
        <f>VLOOKUP(A321,householdschildren!A:D,4,FALSE)</f>
        <v>-</v>
      </c>
      <c r="F321" s="351" t="str">
        <f>VLOOKUP(A321,householdschildren!A:E,5,FALSE)</f>
        <v>-</v>
      </c>
      <c r="G321" t="e">
        <f t="shared" si="14"/>
        <v>#VALUE!</v>
      </c>
      <c r="H321" s="307" t="e">
        <f t="shared" si="15"/>
        <v>#VALUE!</v>
      </c>
    </row>
    <row r="322" spans="1:8" x14ac:dyDescent="0.2">
      <c r="A322" s="1" t="s">
        <v>404</v>
      </c>
      <c r="B322" s="1" t="s">
        <v>405</v>
      </c>
      <c r="C322" s="3">
        <v>131146</v>
      </c>
      <c r="D322" s="3">
        <f>VLOOKUP(A322,agepop!A:E,5,FALSE)</f>
        <v>64386</v>
      </c>
      <c r="E322" t="str">
        <f>VLOOKUP(A322,householdschildren!A:D,4,FALSE)</f>
        <v>..</v>
      </c>
      <c r="F322" s="351" t="str">
        <f>VLOOKUP(A322,householdschildren!A:E,5,FALSE)</f>
        <v>..</v>
      </c>
      <c r="G322" t="e">
        <f t="shared" si="14"/>
        <v>#VALUE!</v>
      </c>
      <c r="H322" s="307" t="e">
        <f t="shared" si="15"/>
        <v>#VALUE!</v>
      </c>
    </row>
    <row r="323" spans="1:8" x14ac:dyDescent="0.2">
      <c r="A323" s="1" t="s">
        <v>516</v>
      </c>
      <c r="B323" s="1" t="s">
        <v>517</v>
      </c>
      <c r="C323" s="3">
        <v>66400</v>
      </c>
      <c r="D323" s="3">
        <f>VLOOKUP(A323,agepop!A:E,5,FALSE)</f>
        <v>29546</v>
      </c>
      <c r="E323" t="str">
        <f>VLOOKUP(A323,householdschildren!A:D,4,FALSE)</f>
        <v>..</v>
      </c>
      <c r="F323" s="351" t="str">
        <f>VLOOKUP(A323,householdschildren!A:E,5,FALSE)</f>
        <v>..</v>
      </c>
      <c r="G323" t="e">
        <f t="shared" si="14"/>
        <v>#VALUE!</v>
      </c>
      <c r="H323" s="307" t="e">
        <f t="shared" si="15"/>
        <v>#VALUE!</v>
      </c>
    </row>
    <row r="324" spans="1:8" x14ac:dyDescent="0.2">
      <c r="A324" s="1" t="s">
        <v>566</v>
      </c>
      <c r="B324" s="1" t="s">
        <v>567</v>
      </c>
      <c r="C324" s="3">
        <v>50536</v>
      </c>
      <c r="D324" s="3">
        <f>VLOOKUP(A324,agepop!A:E,5,FALSE)</f>
        <v>28292</v>
      </c>
      <c r="E324" t="str">
        <f>VLOOKUP(A324,householdschildren!A:D,4,FALSE)</f>
        <v>-</v>
      </c>
      <c r="F324" s="351" t="str">
        <f>VLOOKUP(A324,householdschildren!A:E,5,FALSE)</f>
        <v>-</v>
      </c>
      <c r="G324" t="e">
        <f t="shared" si="14"/>
        <v>#VALUE!</v>
      </c>
      <c r="H324" s="307" t="e">
        <f t="shared" si="15"/>
        <v>#VALUE!</v>
      </c>
    </row>
    <row r="325" spans="1:8" x14ac:dyDescent="0.2">
      <c r="A325" s="1" t="s">
        <v>592</v>
      </c>
      <c r="B325" s="1" t="s">
        <v>593</v>
      </c>
      <c r="C325" s="3">
        <v>1037</v>
      </c>
      <c r="D325" s="3">
        <f>VLOOKUP(A325,agepop!A:E,5,FALSE)</f>
        <v>365</v>
      </c>
      <c r="E325" t="str">
        <f>VLOOKUP(A325,householdschildren!A:D,4,FALSE)</f>
        <v>..</v>
      </c>
      <c r="F325" s="351" t="str">
        <f>VLOOKUP(A325,householdschildren!A:E,5,FALSE)</f>
        <v>..</v>
      </c>
      <c r="G325" t="e">
        <f t="shared" si="14"/>
        <v>#VALUE!</v>
      </c>
      <c r="H325" s="307" t="e">
        <f t="shared" si="15"/>
        <v>#VALUE!</v>
      </c>
    </row>
    <row r="326" spans="1:8" x14ac:dyDescent="0.2">
      <c r="A326" s="1" t="s">
        <v>602</v>
      </c>
      <c r="B326" s="1" t="s">
        <v>603</v>
      </c>
      <c r="C326" s="3">
        <v>93322</v>
      </c>
      <c r="D326" s="3">
        <f>VLOOKUP(A326,agepop!A:E,5,FALSE)</f>
        <v>49924</v>
      </c>
      <c r="E326" t="str">
        <f>VLOOKUP(A326,householdschildren!A:D,4,FALSE)</f>
        <v>..</v>
      </c>
      <c r="F326" s="351" t="str">
        <f>VLOOKUP(A326,householdschildren!A:E,5,FALSE)</f>
        <v>..</v>
      </c>
      <c r="G326" t="e">
        <f t="shared" si="14"/>
        <v>#VALUE!</v>
      </c>
      <c r="H326" s="307" t="e">
        <f t="shared" si="15"/>
        <v>#VALUE!</v>
      </c>
    </row>
    <row r="327" spans="1:8" x14ac:dyDescent="0.2">
      <c r="A327" s="1" t="s">
        <v>614</v>
      </c>
      <c r="B327" s="1" t="s">
        <v>615</v>
      </c>
      <c r="C327" s="3">
        <v>41091</v>
      </c>
      <c r="D327" s="3">
        <f>VLOOKUP(A327,agepop!A:E,5,FALSE)</f>
        <v>18506</v>
      </c>
      <c r="E327" t="str">
        <f>VLOOKUP(A327,householdschildren!A:D,4,FALSE)</f>
        <v>..</v>
      </c>
      <c r="F327" s="351" t="str">
        <f>VLOOKUP(A327,householdschildren!A:E,5,FALSE)</f>
        <v>..</v>
      </c>
      <c r="G327" t="e">
        <f t="shared" si="14"/>
        <v>#VALUE!</v>
      </c>
      <c r="H327" s="307" t="e">
        <f t="shared" si="15"/>
        <v>#VALUE!</v>
      </c>
    </row>
    <row r="328" spans="1:8" x14ac:dyDescent="0.2">
      <c r="A328" s="1" t="s">
        <v>628</v>
      </c>
      <c r="B328" s="1" t="s">
        <v>629</v>
      </c>
      <c r="C328" s="3">
        <v>30572</v>
      </c>
      <c r="D328" s="3">
        <f>VLOOKUP(A328,agepop!A:E,5,FALSE)</f>
        <v>13828</v>
      </c>
      <c r="E328" t="str">
        <f>VLOOKUP(A328,householdschildren!A:D,4,FALSE)</f>
        <v>-</v>
      </c>
      <c r="F328" s="351" t="str">
        <f>VLOOKUP(A328,householdschildren!A:E,5,FALSE)</f>
        <v>-</v>
      </c>
      <c r="G328" t="e">
        <f t="shared" si="14"/>
        <v>#VALUE!</v>
      </c>
      <c r="H328" s="307" t="e">
        <f t="shared" si="15"/>
        <v>#VALUE!</v>
      </c>
    </row>
    <row r="329" spans="1:8" x14ac:dyDescent="0.2">
      <c r="A329" s="1" t="s">
        <v>640</v>
      </c>
      <c r="B329" s="1" t="s">
        <v>641</v>
      </c>
      <c r="C329" s="3">
        <v>36399</v>
      </c>
      <c r="D329" s="3">
        <f>VLOOKUP(A329,agepop!A:E,5,FALSE)</f>
        <v>16305</v>
      </c>
      <c r="E329" t="str">
        <f>VLOOKUP(A329,householdschildren!A:D,4,FALSE)</f>
        <v>-</v>
      </c>
      <c r="F329" s="351" t="str">
        <f>VLOOKUP(A329,householdschildren!A:E,5,FALSE)</f>
        <v>-</v>
      </c>
      <c r="G329" t="e">
        <f t="shared" si="14"/>
        <v>#VALUE!</v>
      </c>
      <c r="H329" s="307" t="e">
        <f t="shared" si="15"/>
        <v>#VALUE!</v>
      </c>
    </row>
    <row r="330" spans="1:8" x14ac:dyDescent="0.2">
      <c r="A330" s="1" t="s">
        <v>648</v>
      </c>
      <c r="B330" s="1" t="s">
        <v>649</v>
      </c>
      <c r="C330" s="3">
        <v>49194</v>
      </c>
      <c r="D330" s="3">
        <f>VLOOKUP(A330,agepop!A:E,5,FALSE)</f>
        <v>23344</v>
      </c>
      <c r="E330" t="str">
        <f>VLOOKUP(A330,householdschildren!A:D,4,FALSE)</f>
        <v>-</v>
      </c>
      <c r="F330" s="351" t="str">
        <f>VLOOKUP(A330,householdschildren!A:E,5,FALSE)</f>
        <v>-</v>
      </c>
      <c r="G330" t="e">
        <f t="shared" si="14"/>
        <v>#VALUE!</v>
      </c>
      <c r="H330" s="307" t="e">
        <f t="shared" si="15"/>
        <v>#VALUE!</v>
      </c>
    </row>
  </sheetData>
  <sortState ref="A4:H330">
    <sortCondition descending="1" ref="H4"/>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workbookViewId="0">
      <selection activeCell="F2" sqref="F2"/>
    </sheetView>
  </sheetViews>
  <sheetFormatPr defaultRowHeight="12.75" x14ac:dyDescent="0.2"/>
  <sheetData>
    <row r="1" spans="1:8" x14ac:dyDescent="0.2">
      <c r="B1" t="s">
        <v>1141</v>
      </c>
      <c r="C1" t="s">
        <v>1142</v>
      </c>
      <c r="D1" t="s">
        <v>1143</v>
      </c>
      <c r="E1" t="s">
        <v>1144</v>
      </c>
      <c r="F1" t="s">
        <v>681</v>
      </c>
      <c r="G1" t="s">
        <v>1145</v>
      </c>
      <c r="H1" t="s">
        <v>1147</v>
      </c>
    </row>
    <row r="2" spans="1:8" x14ac:dyDescent="0.2">
      <c r="A2" t="s">
        <v>1146</v>
      </c>
      <c r="B2" s="316">
        <v>5333</v>
      </c>
      <c r="C2">
        <v>41</v>
      </c>
      <c r="D2">
        <v>69</v>
      </c>
      <c r="E2" s="316">
        <v>1172</v>
      </c>
      <c r="F2" s="316">
        <v>6615</v>
      </c>
      <c r="G2">
        <v>1030055</v>
      </c>
      <c r="H2">
        <f>(F2/G2)*1000</f>
        <v>6.4219871754420881</v>
      </c>
    </row>
    <row r="3" spans="1:8" x14ac:dyDescent="0.2">
      <c r="A3" t="s">
        <v>970</v>
      </c>
      <c r="B3">
        <v>70</v>
      </c>
      <c r="C3">
        <v>0</v>
      </c>
      <c r="D3">
        <v>0</v>
      </c>
      <c r="E3">
        <v>10</v>
      </c>
      <c r="F3">
        <v>80</v>
      </c>
      <c r="G3">
        <f>VLOOKUP(A3,[1]Sheet2!B:E,4,FALSE)</f>
        <v>38221</v>
      </c>
      <c r="H3">
        <f t="shared" ref="H3:H34" si="0">(F3/G3)*1000</f>
        <v>2.0930901860233906</v>
      </c>
    </row>
    <row r="4" spans="1:8" x14ac:dyDescent="0.2">
      <c r="A4" t="s">
        <v>973</v>
      </c>
      <c r="B4">
        <v>185</v>
      </c>
      <c r="C4">
        <v>5</v>
      </c>
      <c r="D4">
        <v>0</v>
      </c>
      <c r="E4">
        <v>0</v>
      </c>
      <c r="F4">
        <v>190</v>
      </c>
      <c r="G4">
        <f>VLOOKUP(A4,[1]Sheet2!B:E,4,FALSE)</f>
        <v>54677</v>
      </c>
      <c r="H4">
        <f t="shared" si="0"/>
        <v>3.4749529052435211</v>
      </c>
    </row>
    <row r="5" spans="1:8" x14ac:dyDescent="0.2">
      <c r="A5" t="s">
        <v>975</v>
      </c>
      <c r="B5">
        <v>25</v>
      </c>
      <c r="C5">
        <v>0</v>
      </c>
      <c r="D5">
        <v>0</v>
      </c>
      <c r="E5">
        <v>0</v>
      </c>
      <c r="F5">
        <v>25</v>
      </c>
      <c r="G5">
        <f>VLOOKUP(A5,[1]Sheet2!B:E,4,FALSE)</f>
        <v>21907</v>
      </c>
      <c r="H5">
        <f t="shared" si="0"/>
        <v>1.1411877482083352</v>
      </c>
    </row>
    <row r="6" spans="1:8" x14ac:dyDescent="0.2">
      <c r="A6" t="s">
        <v>977</v>
      </c>
      <c r="B6">
        <v>20</v>
      </c>
      <c r="C6">
        <v>0</v>
      </c>
      <c r="D6">
        <v>0</v>
      </c>
      <c r="E6">
        <v>60</v>
      </c>
      <c r="F6">
        <v>85</v>
      </c>
      <c r="G6">
        <f>VLOOKUP(A6,[1]Sheet2!B:E,4,FALSE)</f>
        <v>14906</v>
      </c>
      <c r="H6">
        <f t="shared" si="0"/>
        <v>5.7024017174292227</v>
      </c>
    </row>
    <row r="7" spans="1:8" x14ac:dyDescent="0.2">
      <c r="A7" t="s">
        <v>981</v>
      </c>
      <c r="B7">
        <v>50</v>
      </c>
      <c r="C7">
        <v>0</v>
      </c>
      <c r="D7">
        <v>0</v>
      </c>
      <c r="E7">
        <v>0</v>
      </c>
      <c r="F7">
        <v>50</v>
      </c>
      <c r="G7">
        <f>VLOOKUP(A7,[1]Sheet2!B:E,4,FALSE)</f>
        <v>10222</v>
      </c>
      <c r="H7">
        <f t="shared" si="0"/>
        <v>4.8914106828409309</v>
      </c>
    </row>
    <row r="8" spans="1:8" x14ac:dyDescent="0.2">
      <c r="A8" t="s">
        <v>983</v>
      </c>
      <c r="B8">
        <v>20</v>
      </c>
      <c r="C8">
        <v>0</v>
      </c>
      <c r="D8">
        <v>0</v>
      </c>
      <c r="E8">
        <v>20</v>
      </c>
      <c r="F8">
        <v>40</v>
      </c>
      <c r="G8">
        <f>VLOOKUP(A8,[1]Sheet2!B:E,4,FALSE)</f>
        <v>26480</v>
      </c>
      <c r="H8">
        <f t="shared" si="0"/>
        <v>1.5105740181268883</v>
      </c>
    </row>
    <row r="9" spans="1:8" x14ac:dyDescent="0.2">
      <c r="A9" t="s">
        <v>985</v>
      </c>
      <c r="B9">
        <v>170</v>
      </c>
      <c r="C9">
        <v>0</v>
      </c>
      <c r="D9">
        <v>0</v>
      </c>
      <c r="E9">
        <v>5</v>
      </c>
      <c r="F9">
        <v>175</v>
      </c>
      <c r="G9">
        <f>VLOOKUP(A9,[1]Sheet2!B:E,4,FALSE)</f>
        <v>26803</v>
      </c>
      <c r="H9">
        <f t="shared" si="0"/>
        <v>6.5291198746408989</v>
      </c>
    </row>
    <row r="10" spans="1:8" x14ac:dyDescent="0.2">
      <c r="A10" t="s">
        <v>987</v>
      </c>
      <c r="B10">
        <v>25</v>
      </c>
      <c r="C10">
        <v>0</v>
      </c>
      <c r="D10">
        <v>0</v>
      </c>
      <c r="E10">
        <v>0</v>
      </c>
      <c r="F10">
        <v>25</v>
      </c>
      <c r="G10">
        <f>VLOOKUP(A10,[1]Sheet2!B:E,4,FALSE)</f>
        <v>23767</v>
      </c>
      <c r="H10">
        <f t="shared" si="0"/>
        <v>1.051878655278327</v>
      </c>
    </row>
    <row r="11" spans="1:8" x14ac:dyDescent="0.2">
      <c r="A11" t="s">
        <v>989</v>
      </c>
      <c r="B11">
        <v>65</v>
      </c>
      <c r="C11">
        <v>0</v>
      </c>
      <c r="D11">
        <v>5</v>
      </c>
      <c r="E11">
        <v>60</v>
      </c>
      <c r="F11">
        <v>130</v>
      </c>
      <c r="G11">
        <f>VLOOKUP(A11,[1]Sheet2!B:E,4,FALSE)</f>
        <v>21543</v>
      </c>
      <c r="H11">
        <f t="shared" si="0"/>
        <v>6.034442742422133</v>
      </c>
    </row>
    <row r="12" spans="1:8" x14ac:dyDescent="0.2">
      <c r="A12" t="s">
        <v>991</v>
      </c>
      <c r="B12">
        <v>220</v>
      </c>
      <c r="C12">
        <v>0</v>
      </c>
      <c r="D12">
        <v>0</v>
      </c>
      <c r="E12">
        <v>5</v>
      </c>
      <c r="F12">
        <v>230</v>
      </c>
      <c r="G12">
        <f>VLOOKUP(A12,[1]Sheet2!B:E,4,FALSE)</f>
        <v>21365</v>
      </c>
      <c r="H12">
        <f t="shared" si="0"/>
        <v>10.765270301895624</v>
      </c>
    </row>
    <row r="13" spans="1:8" x14ac:dyDescent="0.2">
      <c r="A13" t="s">
        <v>993</v>
      </c>
      <c r="B13">
        <v>15</v>
      </c>
      <c r="C13">
        <v>0</v>
      </c>
      <c r="D13">
        <v>0</v>
      </c>
      <c r="E13">
        <v>10</v>
      </c>
      <c r="F13">
        <v>25</v>
      </c>
      <c r="G13">
        <f>VLOOKUP(A13,[1]Sheet2!B:E,4,FALSE)</f>
        <v>21422</v>
      </c>
      <c r="H13">
        <f t="shared" si="0"/>
        <v>1.1670245541966202</v>
      </c>
    </row>
    <row r="14" spans="1:8" x14ac:dyDescent="0.2">
      <c r="A14" s="82" t="s">
        <v>979</v>
      </c>
      <c r="B14">
        <v>660</v>
      </c>
      <c r="C14">
        <v>5</v>
      </c>
      <c r="D14">
        <v>55</v>
      </c>
      <c r="E14">
        <v>375</v>
      </c>
      <c r="F14" s="316">
        <v>1095</v>
      </c>
      <c r="G14">
        <f>VLOOKUP(A14,[1]Sheet2!B:E,4,FALSE)</f>
        <v>86478</v>
      </c>
      <c r="H14">
        <f t="shared" si="0"/>
        <v>12.662179976410185</v>
      </c>
    </row>
    <row r="15" spans="1:8" x14ac:dyDescent="0.2">
      <c r="A15" s="82" t="s">
        <v>1009</v>
      </c>
      <c r="B15">
        <v>20</v>
      </c>
      <c r="C15">
        <v>0</v>
      </c>
      <c r="D15">
        <v>0</v>
      </c>
      <c r="E15">
        <v>0</v>
      </c>
      <c r="F15">
        <v>20</v>
      </c>
      <c r="G15">
        <f>VLOOKUP(A15,[1]Sheet2!B:E,4,FALSE)</f>
        <v>4892</v>
      </c>
      <c r="H15">
        <f t="shared" si="0"/>
        <v>4.0883074407195421</v>
      </c>
    </row>
    <row r="16" spans="1:8" x14ac:dyDescent="0.2">
      <c r="A16" t="s">
        <v>995</v>
      </c>
      <c r="B16">
        <v>105</v>
      </c>
      <c r="C16">
        <v>0</v>
      </c>
      <c r="D16">
        <v>0</v>
      </c>
      <c r="E16">
        <v>55</v>
      </c>
      <c r="F16">
        <v>160</v>
      </c>
      <c r="G16">
        <f>VLOOKUP(A16,[1]Sheet2!B:E,4,FALSE)</f>
        <v>31745</v>
      </c>
      <c r="H16">
        <f t="shared" si="0"/>
        <v>5.0401638053236724</v>
      </c>
    </row>
    <row r="17" spans="1:8" x14ac:dyDescent="0.2">
      <c r="A17" t="s">
        <v>997</v>
      </c>
      <c r="B17">
        <v>325</v>
      </c>
      <c r="C17">
        <v>10</v>
      </c>
      <c r="D17">
        <v>0</v>
      </c>
      <c r="E17">
        <v>0</v>
      </c>
      <c r="F17">
        <v>335</v>
      </c>
      <c r="G17">
        <f>VLOOKUP(A17,[1]Sheet2!B:E,4,FALSE)</f>
        <v>72081</v>
      </c>
      <c r="H17">
        <f t="shared" si="0"/>
        <v>4.6475492848323414</v>
      </c>
    </row>
    <row r="18" spans="1:8" x14ac:dyDescent="0.2">
      <c r="A18" s="82" t="s">
        <v>999</v>
      </c>
      <c r="B18" s="316">
        <v>1665</v>
      </c>
      <c r="C18">
        <v>0</v>
      </c>
      <c r="D18">
        <v>5</v>
      </c>
      <c r="E18">
        <v>120</v>
      </c>
      <c r="F18" s="316">
        <v>1790</v>
      </c>
      <c r="G18">
        <f>VLOOKUP(A18,[1]Sheet2!B:E,4,FALSE)</f>
        <v>110863</v>
      </c>
      <c r="H18">
        <f t="shared" si="0"/>
        <v>16.146054138892147</v>
      </c>
    </row>
    <row r="19" spans="1:8" x14ac:dyDescent="0.2">
      <c r="A19" t="s">
        <v>1001</v>
      </c>
      <c r="B19">
        <v>110</v>
      </c>
      <c r="C19">
        <v>5</v>
      </c>
      <c r="D19">
        <v>0</v>
      </c>
      <c r="E19">
        <v>85</v>
      </c>
      <c r="F19">
        <v>195</v>
      </c>
      <c r="G19">
        <f>VLOOKUP(A19,[1]Sheet2!B:E,4,FALSE)</f>
        <v>44684</v>
      </c>
      <c r="H19">
        <f t="shared" si="0"/>
        <v>4.3639781577298367</v>
      </c>
    </row>
    <row r="20" spans="1:8" x14ac:dyDescent="0.2">
      <c r="A20" t="s">
        <v>1003</v>
      </c>
      <c r="B20">
        <v>15</v>
      </c>
      <c r="C20">
        <v>0</v>
      </c>
      <c r="D20">
        <v>0</v>
      </c>
      <c r="E20">
        <v>0</v>
      </c>
      <c r="F20">
        <v>15</v>
      </c>
      <c r="G20">
        <f>VLOOKUP(A20,[1]Sheet2!B:E,4,FALSE)</f>
        <v>14389</v>
      </c>
      <c r="H20">
        <f t="shared" si="0"/>
        <v>1.0424629925637638</v>
      </c>
    </row>
    <row r="21" spans="1:8" x14ac:dyDescent="0.2">
      <c r="A21" t="s">
        <v>1005</v>
      </c>
      <c r="B21">
        <v>295</v>
      </c>
      <c r="C21">
        <v>10</v>
      </c>
      <c r="D21">
        <v>5</v>
      </c>
      <c r="E21">
        <v>0</v>
      </c>
      <c r="F21">
        <v>310</v>
      </c>
      <c r="G21">
        <f>VLOOKUP(A21,[1]Sheet2!B:E,4,FALSE)</f>
        <v>19254</v>
      </c>
      <c r="H21">
        <f t="shared" si="0"/>
        <v>16.100550534953776</v>
      </c>
    </row>
    <row r="22" spans="1:8" x14ac:dyDescent="0.2">
      <c r="A22" t="s">
        <v>1007</v>
      </c>
      <c r="B22">
        <v>60</v>
      </c>
      <c r="C22">
        <v>0</v>
      </c>
      <c r="D22">
        <v>0</v>
      </c>
      <c r="E22">
        <v>5</v>
      </c>
      <c r="F22">
        <v>70</v>
      </c>
      <c r="G22">
        <f>VLOOKUP(A22,[1]Sheet2!B:E,4,FALSE)</f>
        <v>18568</v>
      </c>
      <c r="H22">
        <f t="shared" si="0"/>
        <v>3.7699267557087461</v>
      </c>
    </row>
    <row r="23" spans="1:8" x14ac:dyDescent="0.2">
      <c r="A23" t="s">
        <v>1011</v>
      </c>
      <c r="B23">
        <v>60</v>
      </c>
      <c r="C23">
        <v>0</v>
      </c>
      <c r="D23">
        <v>0</v>
      </c>
      <c r="E23">
        <v>10</v>
      </c>
      <c r="F23">
        <v>65</v>
      </c>
      <c r="G23">
        <f>VLOOKUP(A23,[1]Sheet2!B:E,4,FALSE)</f>
        <v>25894</v>
      </c>
      <c r="H23">
        <f t="shared" si="0"/>
        <v>2.5102340310496642</v>
      </c>
    </row>
    <row r="24" spans="1:8" x14ac:dyDescent="0.2">
      <c r="A24" t="s">
        <v>1013</v>
      </c>
      <c r="B24">
        <v>175</v>
      </c>
      <c r="C24">
        <v>0</v>
      </c>
      <c r="D24">
        <v>0</v>
      </c>
      <c r="E24">
        <v>15</v>
      </c>
      <c r="F24">
        <v>195</v>
      </c>
      <c r="G24">
        <f>VLOOKUP(A24,[1]Sheet2!B:E,4,FALSE)</f>
        <v>70766</v>
      </c>
      <c r="H24">
        <f t="shared" si="0"/>
        <v>2.7555605799395191</v>
      </c>
    </row>
    <row r="25" spans="1:8" x14ac:dyDescent="0.2">
      <c r="A25" s="82" t="s">
        <v>1015</v>
      </c>
      <c r="B25">
        <v>5</v>
      </c>
      <c r="C25">
        <v>0</v>
      </c>
      <c r="D25">
        <v>0</v>
      </c>
      <c r="E25">
        <v>0</v>
      </c>
      <c r="F25">
        <v>5</v>
      </c>
      <c r="G25">
        <f>VLOOKUP(A25,[1]Sheet2!B:E,4,FALSE)</f>
        <v>3972</v>
      </c>
      <c r="H25">
        <f t="shared" si="0"/>
        <v>1.2588116817724069</v>
      </c>
    </row>
    <row r="26" spans="1:8" x14ac:dyDescent="0.2">
      <c r="A26" t="s">
        <v>1017</v>
      </c>
      <c r="B26">
        <v>40</v>
      </c>
      <c r="C26">
        <v>0</v>
      </c>
      <c r="D26">
        <v>0</v>
      </c>
      <c r="E26">
        <v>0</v>
      </c>
      <c r="F26">
        <v>40</v>
      </c>
      <c r="G26">
        <f>VLOOKUP(A26,[1]Sheet2!B:E,4,FALSE)</f>
        <v>27954</v>
      </c>
      <c r="H26">
        <f t="shared" si="0"/>
        <v>1.4309222293768333</v>
      </c>
    </row>
    <row r="27" spans="1:8" x14ac:dyDescent="0.2">
      <c r="A27" t="s">
        <v>1019</v>
      </c>
      <c r="B27">
        <v>50</v>
      </c>
      <c r="C27">
        <v>0</v>
      </c>
      <c r="D27">
        <v>0</v>
      </c>
      <c r="E27">
        <v>0</v>
      </c>
      <c r="F27">
        <v>50</v>
      </c>
      <c r="G27">
        <f>VLOOKUP(A27,[1]Sheet2!B:E,4,FALSE)</f>
        <v>33893</v>
      </c>
      <c r="H27">
        <f t="shared" si="0"/>
        <v>1.4752308736317232</v>
      </c>
    </row>
    <row r="28" spans="1:8" x14ac:dyDescent="0.2">
      <c r="A28" s="82" t="s">
        <v>1021</v>
      </c>
      <c r="B28">
        <v>5</v>
      </c>
      <c r="C28">
        <v>0</v>
      </c>
      <c r="D28">
        <v>0</v>
      </c>
      <c r="E28">
        <v>35</v>
      </c>
      <c r="F28">
        <v>40</v>
      </c>
      <c r="G28">
        <f>VLOOKUP(A28,[1]Sheet2!B:E,4,FALSE)</f>
        <v>21479</v>
      </c>
      <c r="H28">
        <f t="shared" si="0"/>
        <v>1.8622840914381489</v>
      </c>
    </row>
    <row r="29" spans="1:8" x14ac:dyDescent="0.2">
      <c r="A29" s="82" t="s">
        <v>1023</v>
      </c>
      <c r="B29">
        <v>20</v>
      </c>
      <c r="C29">
        <v>0</v>
      </c>
      <c r="D29">
        <v>0</v>
      </c>
      <c r="E29">
        <v>0</v>
      </c>
      <c r="F29">
        <v>20</v>
      </c>
      <c r="G29">
        <f>VLOOKUP(A29,[1]Sheet2!B:E,4,FALSE)</f>
        <v>4771</v>
      </c>
      <c r="H29">
        <f t="shared" si="0"/>
        <v>4.1919932928107313</v>
      </c>
    </row>
    <row r="30" spans="1:8" x14ac:dyDescent="0.2">
      <c r="A30" t="s">
        <v>1025</v>
      </c>
      <c r="B30">
        <v>50</v>
      </c>
      <c r="C30">
        <v>0</v>
      </c>
      <c r="D30">
        <v>0</v>
      </c>
      <c r="E30">
        <v>20</v>
      </c>
      <c r="F30">
        <v>70</v>
      </c>
      <c r="G30">
        <f>VLOOKUP(A30,[1]Sheet2!B:E,4,FALSE)</f>
        <v>20082</v>
      </c>
      <c r="H30">
        <f t="shared" si="0"/>
        <v>3.4857085947614781</v>
      </c>
    </row>
    <row r="31" spans="1:8" x14ac:dyDescent="0.2">
      <c r="A31" t="s">
        <v>1027</v>
      </c>
      <c r="B31">
        <v>315</v>
      </c>
      <c r="C31">
        <v>0</v>
      </c>
      <c r="D31">
        <v>0</v>
      </c>
      <c r="E31">
        <v>195</v>
      </c>
      <c r="F31">
        <v>510</v>
      </c>
      <c r="G31">
        <f>VLOOKUP(A31,[1]Sheet2!B:E,4,FALSE)</f>
        <v>62114</v>
      </c>
      <c r="H31">
        <f t="shared" si="0"/>
        <v>8.2107093408893324</v>
      </c>
    </row>
    <row r="32" spans="1:8" x14ac:dyDescent="0.2">
      <c r="A32" t="s">
        <v>1029</v>
      </c>
      <c r="B32">
        <v>50</v>
      </c>
      <c r="C32">
        <v>10</v>
      </c>
      <c r="D32">
        <v>0</v>
      </c>
      <c r="E32">
        <v>45</v>
      </c>
      <c r="F32">
        <v>100</v>
      </c>
      <c r="G32">
        <f>VLOOKUP(A32,[1]Sheet2!B:E,4,FALSE)</f>
        <v>17593</v>
      </c>
      <c r="H32">
        <f t="shared" si="0"/>
        <v>5.6840788950150625</v>
      </c>
    </row>
    <row r="33" spans="1:8" x14ac:dyDescent="0.2">
      <c r="A33" t="s">
        <v>1031</v>
      </c>
      <c r="B33">
        <v>55</v>
      </c>
      <c r="C33">
        <v>0</v>
      </c>
      <c r="D33">
        <v>0</v>
      </c>
      <c r="E33">
        <v>0</v>
      </c>
      <c r="F33">
        <v>55</v>
      </c>
      <c r="G33">
        <f>VLOOKUP(A33,[1]Sheet2!B:E,4,FALSE)</f>
        <v>17656</v>
      </c>
      <c r="H33">
        <f t="shared" si="0"/>
        <v>3.1150883552333486</v>
      </c>
    </row>
    <row r="34" spans="1:8" x14ac:dyDescent="0.2">
      <c r="A34" t="s">
        <v>1033</v>
      </c>
      <c r="B34">
        <v>380</v>
      </c>
      <c r="C34">
        <v>0</v>
      </c>
      <c r="D34">
        <v>0</v>
      </c>
      <c r="E34">
        <v>45</v>
      </c>
      <c r="F34">
        <v>420</v>
      </c>
      <c r="G34">
        <f>VLOOKUP(A34,[1]Sheet2!B:E,4,FALSE)</f>
        <v>39614</v>
      </c>
      <c r="H34">
        <f t="shared" si="0"/>
        <v>10.602312313828445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374"/>
  <sheetViews>
    <sheetView workbookViewId="0">
      <selection sqref="A1:XFD1048576"/>
    </sheetView>
  </sheetViews>
  <sheetFormatPr defaultColWidth="9.28515625" defaultRowHeight="12.75" x14ac:dyDescent="0.2"/>
  <cols>
    <col min="1" max="1" width="12.7109375" style="1" customWidth="1"/>
    <col min="2" max="2" width="29" style="1" customWidth="1"/>
    <col min="3" max="43" width="13" style="1" customWidth="1"/>
    <col min="44" max="16384" width="9.28515625" style="1"/>
  </cols>
  <sheetData>
    <row r="1" spans="1:43" x14ac:dyDescent="0.2">
      <c r="A1" s="85" t="s">
        <v>1060</v>
      </c>
    </row>
    <row r="2" spans="1:43" x14ac:dyDescent="0.2">
      <c r="A2" s="85" t="s">
        <v>1061</v>
      </c>
    </row>
    <row r="3" spans="1:43" x14ac:dyDescent="0.2">
      <c r="A3" s="85" t="s">
        <v>1062</v>
      </c>
    </row>
    <row r="5" spans="1:43" x14ac:dyDescent="0.2">
      <c r="A5" s="2" t="s">
        <v>0</v>
      </c>
      <c r="B5" s="2" t="s">
        <v>1</v>
      </c>
      <c r="C5" s="86">
        <v>2001</v>
      </c>
      <c r="D5" s="86">
        <v>2002</v>
      </c>
      <c r="E5" s="86">
        <v>2003</v>
      </c>
      <c r="F5" s="86">
        <v>2004</v>
      </c>
      <c r="G5" s="86">
        <v>2005</v>
      </c>
      <c r="H5" s="86">
        <v>2006</v>
      </c>
      <c r="I5" s="86">
        <v>2007</v>
      </c>
      <c r="J5" s="86">
        <v>2008</v>
      </c>
      <c r="K5" s="86">
        <v>2009</v>
      </c>
      <c r="L5" s="86">
        <v>2010</v>
      </c>
      <c r="M5" s="86">
        <v>2011</v>
      </c>
      <c r="N5" s="86">
        <v>2012</v>
      </c>
      <c r="O5" s="86">
        <v>2013</v>
      </c>
      <c r="P5" s="86">
        <v>2014</v>
      </c>
      <c r="Q5" s="86">
        <v>2015</v>
      </c>
      <c r="R5" s="86">
        <v>2016</v>
      </c>
      <c r="S5" s="86">
        <v>2017</v>
      </c>
      <c r="T5" s="86">
        <v>2018</v>
      </c>
      <c r="U5" s="86">
        <v>2019</v>
      </c>
      <c r="V5" s="86">
        <v>2020</v>
      </c>
      <c r="W5" s="86">
        <v>2021</v>
      </c>
      <c r="X5" s="86">
        <v>2022</v>
      </c>
      <c r="Y5" s="86">
        <v>2023</v>
      </c>
      <c r="Z5" s="86">
        <v>2024</v>
      </c>
      <c r="AA5" s="86">
        <v>2025</v>
      </c>
      <c r="AB5" s="86">
        <v>2026</v>
      </c>
      <c r="AC5" s="86">
        <v>2027</v>
      </c>
      <c r="AD5" s="86">
        <v>2028</v>
      </c>
      <c r="AE5" s="86">
        <v>2029</v>
      </c>
      <c r="AF5" s="86">
        <v>2030</v>
      </c>
      <c r="AG5" s="86">
        <v>2031</v>
      </c>
      <c r="AH5" s="86">
        <v>2032</v>
      </c>
      <c r="AI5" s="86">
        <v>2033</v>
      </c>
      <c r="AJ5" s="86">
        <v>2034</v>
      </c>
      <c r="AK5" s="86">
        <v>2035</v>
      </c>
      <c r="AL5" s="86">
        <v>2036</v>
      </c>
      <c r="AM5" s="86">
        <v>2037</v>
      </c>
      <c r="AN5" s="86">
        <v>2038</v>
      </c>
      <c r="AO5" s="86">
        <v>2039</v>
      </c>
      <c r="AP5" s="86">
        <v>2040</v>
      </c>
      <c r="AQ5" s="86">
        <v>2041</v>
      </c>
    </row>
    <row r="6" spans="1:43" x14ac:dyDescent="0.2">
      <c r="A6" s="1" t="s">
        <v>2</v>
      </c>
      <c r="B6" s="1" t="s">
        <v>3</v>
      </c>
      <c r="C6" s="3">
        <v>20450.962</v>
      </c>
      <c r="D6" s="3">
        <v>20553.278999999999</v>
      </c>
      <c r="E6" s="3">
        <v>20650.921999999999</v>
      </c>
      <c r="F6" s="3">
        <v>20751.876</v>
      </c>
      <c r="G6" s="3">
        <v>20925.583999999999</v>
      </c>
      <c r="H6" s="3">
        <v>21071.371999999999</v>
      </c>
      <c r="I6" s="3">
        <v>21222.987000000001</v>
      </c>
      <c r="J6" s="3">
        <v>21399.48</v>
      </c>
      <c r="K6" s="3">
        <v>21561.433000000001</v>
      </c>
      <c r="L6" s="3">
        <v>21742.058000000001</v>
      </c>
      <c r="M6" s="3">
        <v>21976.219000000001</v>
      </c>
      <c r="N6" s="3">
        <v>22130.585999999999</v>
      </c>
      <c r="O6" s="3">
        <v>22291.302</v>
      </c>
      <c r="P6" s="3">
        <v>22488.030999999999</v>
      </c>
      <c r="Q6" s="3">
        <v>22681.605</v>
      </c>
      <c r="R6" s="3">
        <v>22884.531999999999</v>
      </c>
      <c r="S6" s="3">
        <v>23053.706999999999</v>
      </c>
      <c r="T6" s="3">
        <v>23222.538</v>
      </c>
      <c r="U6" s="3">
        <v>23385.949000000001</v>
      </c>
      <c r="V6" s="3">
        <v>23540.422999999999</v>
      </c>
      <c r="W6" s="3">
        <v>23684.091</v>
      </c>
      <c r="X6" s="3">
        <v>23863.128000000001</v>
      </c>
      <c r="Y6" s="3">
        <v>24035.512999999999</v>
      </c>
      <c r="Z6" s="3">
        <v>24207.045999999998</v>
      </c>
      <c r="AA6" s="3">
        <v>24371.85</v>
      </c>
      <c r="AB6" s="3">
        <v>24536.867999999999</v>
      </c>
      <c r="AC6" s="3">
        <v>24706.107</v>
      </c>
      <c r="AD6" s="3">
        <v>24873.010999999999</v>
      </c>
      <c r="AE6" s="3">
        <v>25034.814999999999</v>
      </c>
      <c r="AF6" s="3">
        <v>25192.942999999999</v>
      </c>
      <c r="AG6" s="3">
        <v>25353.944</v>
      </c>
      <c r="AH6" s="3">
        <v>25514.764999999999</v>
      </c>
      <c r="AI6" s="3">
        <v>25673.13</v>
      </c>
      <c r="AJ6" s="3">
        <v>25827.008999999998</v>
      </c>
      <c r="AK6" s="3">
        <v>25978.284</v>
      </c>
      <c r="AL6" s="3">
        <v>26131.442999999999</v>
      </c>
      <c r="AM6" s="3">
        <v>26279.960999999999</v>
      </c>
      <c r="AN6" s="3">
        <v>26428.106</v>
      </c>
      <c r="AO6" s="3">
        <v>26572.271000000001</v>
      </c>
      <c r="AP6" s="3">
        <v>26712.228999999999</v>
      </c>
      <c r="AQ6" s="3">
        <v>26854.971000000001</v>
      </c>
    </row>
    <row r="7" spans="1:43" x14ac:dyDescent="0.2">
      <c r="A7" s="1" t="s">
        <v>832</v>
      </c>
      <c r="B7" s="1" t="s">
        <v>1063</v>
      </c>
      <c r="C7" s="3">
        <v>1068.6959999999999</v>
      </c>
      <c r="D7" s="3">
        <v>1071.942</v>
      </c>
      <c r="E7" s="3">
        <v>1075.0519999999999</v>
      </c>
      <c r="F7" s="3">
        <v>1077.8219999999999</v>
      </c>
      <c r="G7" s="3">
        <v>1084.1130000000001</v>
      </c>
      <c r="H7" s="3">
        <v>1088.8130000000001</v>
      </c>
      <c r="I7" s="3">
        <v>1095.152</v>
      </c>
      <c r="J7" s="3">
        <v>1100.93</v>
      </c>
      <c r="K7" s="3">
        <v>1106.4829999999999</v>
      </c>
      <c r="L7" s="3">
        <v>1113.9090000000001</v>
      </c>
      <c r="M7" s="3">
        <v>1123.8800000000001</v>
      </c>
      <c r="N7" s="3">
        <v>1128.325</v>
      </c>
      <c r="O7" s="3">
        <v>1133.5650000000001</v>
      </c>
      <c r="P7" s="3">
        <v>1139.1949999999999</v>
      </c>
      <c r="Q7" s="3">
        <v>1143.779</v>
      </c>
      <c r="R7" s="3">
        <v>1151.431</v>
      </c>
      <c r="S7" s="3">
        <v>1156.605</v>
      </c>
      <c r="T7" s="3">
        <v>1161.653</v>
      </c>
      <c r="U7" s="3">
        <v>1166.278</v>
      </c>
      <c r="V7" s="3">
        <v>1170.4570000000001</v>
      </c>
      <c r="W7" s="3">
        <v>1174.2729999999999</v>
      </c>
      <c r="X7" s="3">
        <v>1178.261</v>
      </c>
      <c r="Y7" s="3">
        <v>1181.8720000000001</v>
      </c>
      <c r="Z7" s="3">
        <v>1185.511</v>
      </c>
      <c r="AA7" s="3">
        <v>1188.9849999999999</v>
      </c>
      <c r="AB7" s="3">
        <v>1192.7950000000001</v>
      </c>
      <c r="AC7" s="3">
        <v>1196.7460000000001</v>
      </c>
      <c r="AD7" s="3">
        <v>1200.76</v>
      </c>
      <c r="AE7" s="3">
        <v>1204.4690000000001</v>
      </c>
      <c r="AF7" s="3">
        <v>1208.1300000000001</v>
      </c>
      <c r="AG7" s="3">
        <v>1212.0239999999999</v>
      </c>
      <c r="AH7" s="3">
        <v>1215.8520000000001</v>
      </c>
      <c r="AI7" s="3">
        <v>1219.673</v>
      </c>
      <c r="AJ7" s="3">
        <v>1223.1130000000001</v>
      </c>
      <c r="AK7" s="3">
        <v>1226.4110000000001</v>
      </c>
      <c r="AL7" s="3">
        <v>1229.8119999999999</v>
      </c>
      <c r="AM7" s="3">
        <v>1232.8030000000001</v>
      </c>
      <c r="AN7" s="3">
        <v>1235.799</v>
      </c>
      <c r="AO7" s="3">
        <v>1238.453</v>
      </c>
      <c r="AP7" s="3">
        <v>1240.8589999999999</v>
      </c>
      <c r="AQ7" s="3">
        <v>1243.3889999999999</v>
      </c>
    </row>
    <row r="8" spans="1:43" x14ac:dyDescent="0.2">
      <c r="A8" s="1" t="s">
        <v>4</v>
      </c>
      <c r="B8" s="1" t="s">
        <v>5</v>
      </c>
      <c r="C8" s="3">
        <v>206.13300000000001</v>
      </c>
      <c r="D8" s="3">
        <v>206.983</v>
      </c>
      <c r="E8" s="3">
        <v>208.03</v>
      </c>
      <c r="F8" s="3">
        <v>209.297</v>
      </c>
      <c r="G8" s="3">
        <v>211.02799999999999</v>
      </c>
      <c r="H8" s="3">
        <v>212.84399999999999</v>
      </c>
      <c r="I8" s="3">
        <v>215.02199999999999</v>
      </c>
      <c r="J8" s="3">
        <v>216.96299999999999</v>
      </c>
      <c r="K8" s="3">
        <v>218.57900000000001</v>
      </c>
      <c r="L8" s="3">
        <v>220.596</v>
      </c>
      <c r="M8" s="3">
        <v>222.73400000000001</v>
      </c>
      <c r="N8" s="3">
        <v>223.78800000000001</v>
      </c>
      <c r="O8" s="3">
        <v>224.95</v>
      </c>
      <c r="P8" s="3">
        <v>226.18600000000001</v>
      </c>
      <c r="Q8" s="3">
        <v>227.518</v>
      </c>
      <c r="R8" s="3">
        <v>229.251</v>
      </c>
      <c r="S8" s="3">
        <v>230.58199999999999</v>
      </c>
      <c r="T8" s="3">
        <v>231.875</v>
      </c>
      <c r="U8" s="3">
        <v>233.09200000000001</v>
      </c>
      <c r="V8" s="3">
        <v>234.27699999999999</v>
      </c>
      <c r="W8" s="3">
        <v>235.38300000000001</v>
      </c>
      <c r="X8" s="3">
        <v>236.35499999999999</v>
      </c>
      <c r="Y8" s="3">
        <v>237.28700000000001</v>
      </c>
      <c r="Z8" s="3">
        <v>238.18799999999999</v>
      </c>
      <c r="AA8" s="3">
        <v>239.08500000000001</v>
      </c>
      <c r="AB8" s="3">
        <v>240.00800000000001</v>
      </c>
      <c r="AC8" s="3">
        <v>240.96199999999999</v>
      </c>
      <c r="AD8" s="3">
        <v>241.90899999999999</v>
      </c>
      <c r="AE8" s="3">
        <v>242.768</v>
      </c>
      <c r="AF8" s="3">
        <v>243.63800000000001</v>
      </c>
      <c r="AG8" s="3">
        <v>244.548</v>
      </c>
      <c r="AH8" s="3">
        <v>245.434</v>
      </c>
      <c r="AI8" s="3">
        <v>246.315</v>
      </c>
      <c r="AJ8" s="3">
        <v>247.124</v>
      </c>
      <c r="AK8" s="3">
        <v>247.89500000000001</v>
      </c>
      <c r="AL8" s="3">
        <v>248.69900000000001</v>
      </c>
      <c r="AM8" s="3">
        <v>249.42500000000001</v>
      </c>
      <c r="AN8" s="3">
        <v>250.16200000000001</v>
      </c>
      <c r="AO8" s="3">
        <v>250.857</v>
      </c>
      <c r="AP8" s="3">
        <v>251.458</v>
      </c>
      <c r="AQ8" s="3">
        <v>252.1</v>
      </c>
    </row>
    <row r="9" spans="1:43" x14ac:dyDescent="0.2">
      <c r="A9" s="1" t="s">
        <v>6</v>
      </c>
      <c r="B9" s="1" t="s">
        <v>7</v>
      </c>
      <c r="C9" s="3">
        <v>42.006999999999998</v>
      </c>
      <c r="D9" s="3">
        <v>42.264000000000003</v>
      </c>
      <c r="E9" s="3">
        <v>42.505000000000003</v>
      </c>
      <c r="F9" s="3">
        <v>42.79</v>
      </c>
      <c r="G9" s="3">
        <v>43.231000000000002</v>
      </c>
      <c r="H9" s="3">
        <v>43.777999999999999</v>
      </c>
      <c r="I9" s="3">
        <v>44.341000000000001</v>
      </c>
      <c r="J9" s="3">
        <v>44.906999999999996</v>
      </c>
      <c r="K9" s="3">
        <v>45.274999999999999</v>
      </c>
      <c r="L9" s="3">
        <v>45.685000000000002</v>
      </c>
      <c r="M9" s="3">
        <v>46.328000000000003</v>
      </c>
      <c r="N9" s="3">
        <v>46.456000000000003</v>
      </c>
      <c r="O9" s="3">
        <v>46.633000000000003</v>
      </c>
      <c r="P9" s="3">
        <v>46.832000000000001</v>
      </c>
      <c r="Q9" s="3">
        <v>47.076000000000001</v>
      </c>
      <c r="R9" s="3">
        <v>47.393999999999998</v>
      </c>
      <c r="S9" s="3">
        <v>47.581000000000003</v>
      </c>
      <c r="T9" s="3">
        <v>47.731999999999999</v>
      </c>
      <c r="U9" s="3">
        <v>47.908000000000001</v>
      </c>
      <c r="V9" s="3">
        <v>48.058999999999997</v>
      </c>
      <c r="W9" s="3">
        <v>48.18</v>
      </c>
      <c r="X9" s="3">
        <v>48.305999999999997</v>
      </c>
      <c r="Y9" s="3">
        <v>48.396999999999998</v>
      </c>
      <c r="Z9" s="3">
        <v>48.503</v>
      </c>
      <c r="AA9" s="3">
        <v>48.585999999999999</v>
      </c>
      <c r="AB9" s="3">
        <v>48.673999999999999</v>
      </c>
      <c r="AC9" s="3">
        <v>48.768999999999998</v>
      </c>
      <c r="AD9" s="3">
        <v>48.865000000000002</v>
      </c>
      <c r="AE9" s="3">
        <v>48.963000000000001</v>
      </c>
      <c r="AF9" s="3">
        <v>49.051000000000002</v>
      </c>
      <c r="AG9" s="3">
        <v>49.143999999999998</v>
      </c>
      <c r="AH9" s="3">
        <v>49.244999999999997</v>
      </c>
      <c r="AI9" s="3">
        <v>49.353000000000002</v>
      </c>
      <c r="AJ9" s="3">
        <v>49.442</v>
      </c>
      <c r="AK9" s="3">
        <v>49.531999999999996</v>
      </c>
      <c r="AL9" s="3">
        <v>49.628999999999998</v>
      </c>
      <c r="AM9" s="3">
        <v>49.72</v>
      </c>
      <c r="AN9" s="3">
        <v>49.805999999999997</v>
      </c>
      <c r="AO9" s="3">
        <v>49.874000000000002</v>
      </c>
      <c r="AP9" s="3">
        <v>49.945999999999998</v>
      </c>
      <c r="AQ9" s="3">
        <v>50.023000000000003</v>
      </c>
    </row>
    <row r="10" spans="1:43" x14ac:dyDescent="0.2">
      <c r="A10" s="1" t="s">
        <v>8</v>
      </c>
      <c r="B10" s="1" t="s">
        <v>9</v>
      </c>
      <c r="C10" s="3">
        <v>37.587000000000003</v>
      </c>
      <c r="D10" s="3">
        <v>37.713999999999999</v>
      </c>
      <c r="E10" s="3">
        <v>37.915999999999997</v>
      </c>
      <c r="F10" s="3">
        <v>38.155000000000001</v>
      </c>
      <c r="G10" s="3">
        <v>38.384999999999998</v>
      </c>
      <c r="H10" s="3">
        <v>38.619999999999997</v>
      </c>
      <c r="I10" s="3">
        <v>38.875</v>
      </c>
      <c r="J10" s="3">
        <v>39.198</v>
      </c>
      <c r="K10" s="3">
        <v>39.456000000000003</v>
      </c>
      <c r="L10" s="3">
        <v>39.771000000000001</v>
      </c>
      <c r="M10" s="3">
        <v>40.152000000000001</v>
      </c>
      <c r="N10" s="3">
        <v>40.387</v>
      </c>
      <c r="O10" s="3">
        <v>40.744999999999997</v>
      </c>
      <c r="P10" s="3">
        <v>40.939</v>
      </c>
      <c r="Q10" s="3">
        <v>41.033000000000001</v>
      </c>
      <c r="R10" s="3">
        <v>41.22</v>
      </c>
      <c r="S10" s="3">
        <v>41.442</v>
      </c>
      <c r="T10" s="3">
        <v>41.613999999999997</v>
      </c>
      <c r="U10" s="3">
        <v>41.771000000000001</v>
      </c>
      <c r="V10" s="3">
        <v>41.92</v>
      </c>
      <c r="W10" s="3">
        <v>42.051000000000002</v>
      </c>
      <c r="X10" s="3">
        <v>42.156999999999996</v>
      </c>
      <c r="Y10" s="3">
        <v>42.231000000000002</v>
      </c>
      <c r="Z10" s="3">
        <v>42.305</v>
      </c>
      <c r="AA10" s="3">
        <v>42.390999999999998</v>
      </c>
      <c r="AB10" s="3">
        <v>42.493000000000002</v>
      </c>
      <c r="AC10" s="3">
        <v>42.597999999999999</v>
      </c>
      <c r="AD10" s="3">
        <v>42.7</v>
      </c>
      <c r="AE10" s="3">
        <v>42.805</v>
      </c>
      <c r="AF10" s="3">
        <v>42.912999999999997</v>
      </c>
      <c r="AG10" s="3">
        <v>43.040999999999997</v>
      </c>
      <c r="AH10" s="3">
        <v>43.161000000000001</v>
      </c>
      <c r="AI10" s="3">
        <v>43.276000000000003</v>
      </c>
      <c r="AJ10" s="3">
        <v>43.378999999999998</v>
      </c>
      <c r="AK10" s="3">
        <v>43.484999999999999</v>
      </c>
      <c r="AL10" s="3">
        <v>43.600999999999999</v>
      </c>
      <c r="AM10" s="3">
        <v>43.694000000000003</v>
      </c>
      <c r="AN10" s="3">
        <v>43.773000000000003</v>
      </c>
      <c r="AO10" s="3">
        <v>43.838999999999999</v>
      </c>
      <c r="AP10" s="3">
        <v>43.896000000000001</v>
      </c>
      <c r="AQ10" s="3">
        <v>43.969000000000001</v>
      </c>
    </row>
    <row r="11" spans="1:43" x14ac:dyDescent="0.2">
      <c r="A11" s="1" t="s">
        <v>10</v>
      </c>
      <c r="B11" s="1" t="s">
        <v>11</v>
      </c>
      <c r="C11" s="3">
        <v>57.41</v>
      </c>
      <c r="D11" s="3">
        <v>57.045000000000002</v>
      </c>
      <c r="E11" s="3">
        <v>56.747999999999998</v>
      </c>
      <c r="F11" s="3">
        <v>56.56</v>
      </c>
      <c r="G11" s="3">
        <v>56.618000000000002</v>
      </c>
      <c r="H11" s="3">
        <v>56.566000000000003</v>
      </c>
      <c r="I11" s="3">
        <v>56.554000000000002</v>
      </c>
      <c r="J11" s="3">
        <v>56.493000000000002</v>
      </c>
      <c r="K11" s="3">
        <v>56.292999999999999</v>
      </c>
      <c r="L11" s="3">
        <v>56.34</v>
      </c>
      <c r="M11" s="3">
        <v>56.755000000000003</v>
      </c>
      <c r="N11" s="3">
        <v>56.804000000000002</v>
      </c>
      <c r="O11" s="3">
        <v>56.805</v>
      </c>
      <c r="P11" s="3">
        <v>56.825000000000003</v>
      </c>
      <c r="Q11" s="3">
        <v>56.798999999999999</v>
      </c>
      <c r="R11" s="3">
        <v>57.133000000000003</v>
      </c>
      <c r="S11" s="3">
        <v>57.2</v>
      </c>
      <c r="T11" s="3">
        <v>57.298999999999999</v>
      </c>
      <c r="U11" s="3">
        <v>57.344000000000001</v>
      </c>
      <c r="V11" s="3">
        <v>57.332999999999998</v>
      </c>
      <c r="W11" s="3">
        <v>57.32</v>
      </c>
      <c r="X11" s="3">
        <v>57.392000000000003</v>
      </c>
      <c r="Y11" s="3">
        <v>57.451000000000001</v>
      </c>
      <c r="Z11" s="3">
        <v>57.514000000000003</v>
      </c>
      <c r="AA11" s="3">
        <v>57.569000000000003</v>
      </c>
      <c r="AB11" s="3">
        <v>57.661999999999999</v>
      </c>
      <c r="AC11" s="3">
        <v>57.764000000000003</v>
      </c>
      <c r="AD11" s="3">
        <v>57.884</v>
      </c>
      <c r="AE11" s="3">
        <v>57.99</v>
      </c>
      <c r="AF11" s="3">
        <v>58.11</v>
      </c>
      <c r="AG11" s="3">
        <v>58.256</v>
      </c>
      <c r="AH11" s="3">
        <v>58.395000000000003</v>
      </c>
      <c r="AI11" s="3">
        <v>58.536999999999999</v>
      </c>
      <c r="AJ11" s="3">
        <v>58.656999999999996</v>
      </c>
      <c r="AK11" s="3">
        <v>58.777999999999999</v>
      </c>
      <c r="AL11" s="3">
        <v>58.895000000000003</v>
      </c>
      <c r="AM11" s="3">
        <v>58.99</v>
      </c>
      <c r="AN11" s="3">
        <v>59.091999999999999</v>
      </c>
      <c r="AO11" s="3">
        <v>59.167999999999999</v>
      </c>
      <c r="AP11" s="3">
        <v>59.241</v>
      </c>
      <c r="AQ11" s="3">
        <v>59.311</v>
      </c>
    </row>
    <row r="12" spans="1:43" x14ac:dyDescent="0.2">
      <c r="A12" s="1" t="s">
        <v>12</v>
      </c>
      <c r="B12" s="1" t="s">
        <v>13</v>
      </c>
      <c r="C12" s="3">
        <v>130.262</v>
      </c>
      <c r="D12" s="3">
        <v>131.15799999999999</v>
      </c>
      <c r="E12" s="3">
        <v>131.98400000000001</v>
      </c>
      <c r="F12" s="3">
        <v>132.631</v>
      </c>
      <c r="G12" s="3">
        <v>133.328</v>
      </c>
      <c r="H12" s="3">
        <v>133.905</v>
      </c>
      <c r="I12" s="3">
        <v>134.953</v>
      </c>
      <c r="J12" s="3">
        <v>135.78100000000001</v>
      </c>
      <c r="K12" s="3">
        <v>136.37100000000001</v>
      </c>
      <c r="L12" s="3">
        <v>137.11500000000001</v>
      </c>
      <c r="M12" s="3">
        <v>138.227</v>
      </c>
      <c r="N12" s="3">
        <v>138.68899999999999</v>
      </c>
      <c r="O12" s="3">
        <v>139.06</v>
      </c>
      <c r="P12" s="3">
        <v>139.79400000000001</v>
      </c>
      <c r="Q12" s="3">
        <v>140.21700000000001</v>
      </c>
      <c r="R12" s="3">
        <v>141.119</v>
      </c>
      <c r="S12" s="3">
        <v>141.67699999999999</v>
      </c>
      <c r="T12" s="3">
        <v>142.24700000000001</v>
      </c>
      <c r="U12" s="3">
        <v>142.761</v>
      </c>
      <c r="V12" s="3">
        <v>143.24600000000001</v>
      </c>
      <c r="W12" s="3">
        <v>143.714</v>
      </c>
      <c r="X12" s="3">
        <v>144.292</v>
      </c>
      <c r="Y12" s="3">
        <v>144.80000000000001</v>
      </c>
      <c r="Z12" s="3">
        <v>145.29400000000001</v>
      </c>
      <c r="AA12" s="3">
        <v>145.733</v>
      </c>
      <c r="AB12" s="3">
        <v>146.19800000000001</v>
      </c>
      <c r="AC12" s="3">
        <v>146.65700000000001</v>
      </c>
      <c r="AD12" s="3">
        <v>147.107</v>
      </c>
      <c r="AE12" s="3">
        <v>147.494</v>
      </c>
      <c r="AF12" s="3">
        <v>147.87</v>
      </c>
      <c r="AG12" s="3">
        <v>148.21700000000001</v>
      </c>
      <c r="AH12" s="3">
        <v>148.51900000000001</v>
      </c>
      <c r="AI12" s="3">
        <v>148.81800000000001</v>
      </c>
      <c r="AJ12" s="3">
        <v>149.08000000000001</v>
      </c>
      <c r="AK12" s="3">
        <v>149.322</v>
      </c>
      <c r="AL12" s="3">
        <v>149.54599999999999</v>
      </c>
      <c r="AM12" s="3">
        <v>149.69499999999999</v>
      </c>
      <c r="AN12" s="3">
        <v>149.84899999999999</v>
      </c>
      <c r="AO12" s="3">
        <v>149.96799999999999</v>
      </c>
      <c r="AP12" s="3">
        <v>150.06100000000001</v>
      </c>
      <c r="AQ12" s="3">
        <v>150.166</v>
      </c>
    </row>
    <row r="13" spans="1:43" x14ac:dyDescent="0.2">
      <c r="A13" s="1" t="s">
        <v>14</v>
      </c>
      <c r="B13" s="1" t="s">
        <v>15</v>
      </c>
      <c r="C13" s="3">
        <v>57.145000000000003</v>
      </c>
      <c r="D13" s="3">
        <v>57.247</v>
      </c>
      <c r="E13" s="3">
        <v>57.543999999999997</v>
      </c>
      <c r="F13" s="3">
        <v>57.857999999999997</v>
      </c>
      <c r="G13" s="3">
        <v>58.030999999999999</v>
      </c>
      <c r="H13" s="3">
        <v>58.165999999999997</v>
      </c>
      <c r="I13" s="3">
        <v>58.295999999999999</v>
      </c>
      <c r="J13" s="3">
        <v>58.448999999999998</v>
      </c>
      <c r="K13" s="3">
        <v>58.56</v>
      </c>
      <c r="L13" s="3">
        <v>58.790999999999997</v>
      </c>
      <c r="M13" s="3">
        <v>59.264000000000003</v>
      </c>
      <c r="N13" s="3">
        <v>59.573</v>
      </c>
      <c r="O13" s="3">
        <v>59.747999999999998</v>
      </c>
      <c r="P13" s="3">
        <v>60.155999999999999</v>
      </c>
      <c r="Q13" s="3">
        <v>60.466000000000001</v>
      </c>
      <c r="R13" s="3">
        <v>60.826999999999998</v>
      </c>
      <c r="S13" s="3">
        <v>61.15</v>
      </c>
      <c r="T13" s="3">
        <v>61.408999999999999</v>
      </c>
      <c r="U13" s="3">
        <v>61.683</v>
      </c>
      <c r="V13" s="3">
        <v>61.917000000000002</v>
      </c>
      <c r="W13" s="3">
        <v>62.110999999999997</v>
      </c>
      <c r="X13" s="3">
        <v>62.226999999999997</v>
      </c>
      <c r="Y13" s="3">
        <v>62.29</v>
      </c>
      <c r="Z13" s="3">
        <v>62.383000000000003</v>
      </c>
      <c r="AA13" s="3">
        <v>62.441000000000003</v>
      </c>
      <c r="AB13" s="3">
        <v>62.530999999999999</v>
      </c>
      <c r="AC13" s="3">
        <v>62.609000000000002</v>
      </c>
      <c r="AD13" s="3">
        <v>62.68</v>
      </c>
      <c r="AE13" s="3">
        <v>62.75</v>
      </c>
      <c r="AF13" s="3">
        <v>62.808999999999997</v>
      </c>
      <c r="AG13" s="3">
        <v>62.890999999999998</v>
      </c>
      <c r="AH13" s="3">
        <v>62.966999999999999</v>
      </c>
      <c r="AI13" s="3">
        <v>63.066000000000003</v>
      </c>
      <c r="AJ13" s="3">
        <v>63.14</v>
      </c>
      <c r="AK13" s="3">
        <v>63.209000000000003</v>
      </c>
      <c r="AL13" s="3">
        <v>63.29</v>
      </c>
      <c r="AM13" s="3">
        <v>63.360999999999997</v>
      </c>
      <c r="AN13" s="3">
        <v>63.43</v>
      </c>
      <c r="AO13" s="3">
        <v>63.475999999999999</v>
      </c>
      <c r="AP13" s="3">
        <v>63.511000000000003</v>
      </c>
      <c r="AQ13" s="3">
        <v>63.545999999999999</v>
      </c>
    </row>
    <row r="14" spans="1:43" x14ac:dyDescent="0.2">
      <c r="A14" s="1" t="s">
        <v>16</v>
      </c>
      <c r="B14" s="1" t="s">
        <v>17</v>
      </c>
      <c r="C14" s="3">
        <v>73.878</v>
      </c>
      <c r="D14" s="3">
        <v>74.567999999999998</v>
      </c>
      <c r="E14" s="3">
        <v>75.132999999999996</v>
      </c>
      <c r="F14" s="3">
        <v>75.346999999999994</v>
      </c>
      <c r="G14" s="3">
        <v>75.894999999999996</v>
      </c>
      <c r="H14" s="3">
        <v>76.337999999999994</v>
      </c>
      <c r="I14" s="3">
        <v>76.736999999999995</v>
      </c>
      <c r="J14" s="3">
        <v>77.27</v>
      </c>
      <c r="K14" s="3">
        <v>77.742999999999995</v>
      </c>
      <c r="L14" s="3">
        <v>78.332999999999998</v>
      </c>
      <c r="M14" s="3">
        <v>78.801000000000002</v>
      </c>
      <c r="N14" s="3">
        <v>79.259</v>
      </c>
      <c r="O14" s="3">
        <v>79.775999999999996</v>
      </c>
      <c r="P14" s="3">
        <v>80.293000000000006</v>
      </c>
      <c r="Q14" s="3">
        <v>80.647000000000006</v>
      </c>
      <c r="R14" s="3">
        <v>81.123999999999995</v>
      </c>
      <c r="S14" s="3">
        <v>81.637</v>
      </c>
      <c r="T14" s="3">
        <v>82.090999999999994</v>
      </c>
      <c r="U14" s="3">
        <v>82.525000000000006</v>
      </c>
      <c r="V14" s="3">
        <v>82.909000000000006</v>
      </c>
      <c r="W14" s="3">
        <v>83.227999999999994</v>
      </c>
      <c r="X14" s="3">
        <v>83.631</v>
      </c>
      <c r="Y14" s="3">
        <v>83.984999999999999</v>
      </c>
      <c r="Z14" s="3">
        <v>84.35</v>
      </c>
      <c r="AA14" s="3">
        <v>84.680999999999997</v>
      </c>
      <c r="AB14" s="3">
        <v>85.01</v>
      </c>
      <c r="AC14" s="3">
        <v>85.372</v>
      </c>
      <c r="AD14" s="3">
        <v>85.736000000000004</v>
      </c>
      <c r="AE14" s="3">
        <v>86.075000000000003</v>
      </c>
      <c r="AF14" s="3">
        <v>86.412000000000006</v>
      </c>
      <c r="AG14" s="3">
        <v>86.754000000000005</v>
      </c>
      <c r="AH14" s="3">
        <v>87.096999999999994</v>
      </c>
      <c r="AI14" s="3">
        <v>87.45</v>
      </c>
      <c r="AJ14" s="3">
        <v>87.763999999999996</v>
      </c>
      <c r="AK14" s="3">
        <v>88.085999999999999</v>
      </c>
      <c r="AL14" s="3">
        <v>88.391999999999996</v>
      </c>
      <c r="AM14" s="3">
        <v>88.694000000000003</v>
      </c>
      <c r="AN14" s="3">
        <v>88.995999999999995</v>
      </c>
      <c r="AO14" s="3">
        <v>89.247</v>
      </c>
      <c r="AP14" s="3">
        <v>89.503</v>
      </c>
      <c r="AQ14" s="3">
        <v>89.74</v>
      </c>
    </row>
    <row r="15" spans="1:43" x14ac:dyDescent="0.2">
      <c r="A15" s="1" t="s">
        <v>835</v>
      </c>
      <c r="B15" s="1" t="s">
        <v>836</v>
      </c>
      <c r="C15" s="3">
        <v>464.27300000000002</v>
      </c>
      <c r="D15" s="3">
        <v>464.96300000000002</v>
      </c>
      <c r="E15" s="3">
        <v>465.19</v>
      </c>
      <c r="F15" s="3">
        <v>465.18299999999999</v>
      </c>
      <c r="G15" s="3">
        <v>467.59699999999998</v>
      </c>
      <c r="H15" s="3">
        <v>468.596</v>
      </c>
      <c r="I15" s="3">
        <v>470.375</v>
      </c>
      <c r="J15" s="3">
        <v>471.87</v>
      </c>
      <c r="K15" s="3">
        <v>474.20699999999999</v>
      </c>
      <c r="L15" s="3">
        <v>477.28</v>
      </c>
      <c r="M15" s="3">
        <v>481.62</v>
      </c>
      <c r="N15" s="3">
        <v>483.36799999999999</v>
      </c>
      <c r="O15" s="3">
        <v>485.84800000000001</v>
      </c>
      <c r="P15" s="3">
        <v>488.17</v>
      </c>
      <c r="Q15" s="3">
        <v>490.02499999999998</v>
      </c>
      <c r="R15" s="3">
        <v>493.363</v>
      </c>
      <c r="S15" s="3">
        <v>495.33600000000001</v>
      </c>
      <c r="T15" s="3">
        <v>497.387</v>
      </c>
      <c r="U15" s="3">
        <v>499.19400000000002</v>
      </c>
      <c r="V15" s="3">
        <v>500.79700000000003</v>
      </c>
      <c r="W15" s="3">
        <v>502.286</v>
      </c>
      <c r="X15" s="3">
        <v>503.90100000000001</v>
      </c>
      <c r="Y15" s="3">
        <v>505.43</v>
      </c>
      <c r="Z15" s="3">
        <v>506.97399999999999</v>
      </c>
      <c r="AA15" s="3">
        <v>508.49799999999999</v>
      </c>
      <c r="AB15" s="3">
        <v>510.21899999999999</v>
      </c>
      <c r="AC15" s="3">
        <v>512.01599999999996</v>
      </c>
      <c r="AD15" s="3">
        <v>513.88</v>
      </c>
      <c r="AE15" s="3">
        <v>515.62300000000005</v>
      </c>
      <c r="AF15" s="3">
        <v>517.327</v>
      </c>
      <c r="AG15" s="3">
        <v>519.173</v>
      </c>
      <c r="AH15" s="3">
        <v>521.03399999999999</v>
      </c>
      <c r="AI15" s="3">
        <v>522.85799999999995</v>
      </c>
      <c r="AJ15" s="3">
        <v>524.52700000000004</v>
      </c>
      <c r="AK15" s="3">
        <v>526.10299999999995</v>
      </c>
      <c r="AL15" s="3">
        <v>527.76</v>
      </c>
      <c r="AM15" s="3">
        <v>529.22299999999996</v>
      </c>
      <c r="AN15" s="3">
        <v>530.69100000000003</v>
      </c>
      <c r="AO15" s="3">
        <v>532.02300000000002</v>
      </c>
      <c r="AP15" s="3">
        <v>533.24300000000005</v>
      </c>
      <c r="AQ15" s="3">
        <v>534.53499999999997</v>
      </c>
    </row>
    <row r="16" spans="1:43" x14ac:dyDescent="0.2">
      <c r="A16" s="1" t="s">
        <v>18</v>
      </c>
      <c r="B16" s="1" t="s">
        <v>19</v>
      </c>
      <c r="C16" s="3">
        <v>83.620999999999995</v>
      </c>
      <c r="D16" s="3">
        <v>83.828000000000003</v>
      </c>
      <c r="E16" s="3">
        <v>84.073999999999998</v>
      </c>
      <c r="F16" s="3">
        <v>84.221000000000004</v>
      </c>
      <c r="G16" s="3">
        <v>84.622</v>
      </c>
      <c r="H16" s="3">
        <v>85.034000000000006</v>
      </c>
      <c r="I16" s="3">
        <v>85.668000000000006</v>
      </c>
      <c r="J16" s="3">
        <v>86.216999999999999</v>
      </c>
      <c r="K16" s="3">
        <v>86.968000000000004</v>
      </c>
      <c r="L16" s="3">
        <v>87.632000000000005</v>
      </c>
      <c r="M16" s="3">
        <v>88.578999999999994</v>
      </c>
      <c r="N16" s="3">
        <v>88.673000000000002</v>
      </c>
      <c r="O16" s="3">
        <v>88.778000000000006</v>
      </c>
      <c r="P16" s="3">
        <v>89.07</v>
      </c>
      <c r="Q16" s="3">
        <v>89.33</v>
      </c>
      <c r="R16" s="3">
        <v>89.766000000000005</v>
      </c>
      <c r="S16" s="3">
        <v>90.11</v>
      </c>
      <c r="T16" s="3">
        <v>90.456000000000003</v>
      </c>
      <c r="U16" s="3">
        <v>90.748000000000005</v>
      </c>
      <c r="V16" s="3">
        <v>90.998999999999995</v>
      </c>
      <c r="W16" s="3">
        <v>91.248000000000005</v>
      </c>
      <c r="X16" s="3">
        <v>91.563999999999993</v>
      </c>
      <c r="Y16" s="3">
        <v>91.83</v>
      </c>
      <c r="Z16" s="3">
        <v>92.072999999999993</v>
      </c>
      <c r="AA16" s="3">
        <v>92.311999999999998</v>
      </c>
      <c r="AB16" s="3">
        <v>92.572999999999993</v>
      </c>
      <c r="AC16" s="3">
        <v>92.869</v>
      </c>
      <c r="AD16" s="3">
        <v>93.135999999999996</v>
      </c>
      <c r="AE16" s="3">
        <v>93.400999999999996</v>
      </c>
      <c r="AF16" s="3">
        <v>93.665000000000006</v>
      </c>
      <c r="AG16" s="3">
        <v>93.963999999999999</v>
      </c>
      <c r="AH16" s="3">
        <v>94.257000000000005</v>
      </c>
      <c r="AI16" s="3">
        <v>94.56</v>
      </c>
      <c r="AJ16" s="3">
        <v>94.856999999999999</v>
      </c>
      <c r="AK16" s="3">
        <v>95.161000000000001</v>
      </c>
      <c r="AL16" s="3">
        <v>95.484999999999999</v>
      </c>
      <c r="AM16" s="3">
        <v>95.784999999999997</v>
      </c>
      <c r="AN16" s="3">
        <v>96.084999999999994</v>
      </c>
      <c r="AO16" s="3">
        <v>96.36</v>
      </c>
      <c r="AP16" s="3">
        <v>96.629000000000005</v>
      </c>
      <c r="AQ16" s="3">
        <v>96.92</v>
      </c>
    </row>
    <row r="17" spans="1:43" x14ac:dyDescent="0.2">
      <c r="A17" s="1" t="s">
        <v>20</v>
      </c>
      <c r="B17" s="1" t="s">
        <v>21</v>
      </c>
      <c r="C17" s="3">
        <v>113.69</v>
      </c>
      <c r="D17" s="3">
        <v>113.54</v>
      </c>
      <c r="E17" s="3">
        <v>113.318</v>
      </c>
      <c r="F17" s="3">
        <v>112.93600000000001</v>
      </c>
      <c r="G17" s="3">
        <v>113.99299999999999</v>
      </c>
      <c r="H17" s="3">
        <v>113.78400000000001</v>
      </c>
      <c r="I17" s="3">
        <v>114.059</v>
      </c>
      <c r="J17" s="3">
        <v>114.092</v>
      </c>
      <c r="K17" s="3">
        <v>114.68600000000001</v>
      </c>
      <c r="L17" s="3">
        <v>115.721</v>
      </c>
      <c r="M17" s="3">
        <v>116.148</v>
      </c>
      <c r="N17" s="3">
        <v>116.782</v>
      </c>
      <c r="O17" s="3">
        <v>118.172</v>
      </c>
      <c r="P17" s="3">
        <v>118.855</v>
      </c>
      <c r="Q17" s="3">
        <v>119.92</v>
      </c>
      <c r="R17" s="3">
        <v>121.28</v>
      </c>
      <c r="S17" s="3">
        <v>121.867</v>
      </c>
      <c r="T17" s="3">
        <v>122.51900000000001</v>
      </c>
      <c r="U17" s="3">
        <v>123.11199999999999</v>
      </c>
      <c r="V17" s="3">
        <v>123.598</v>
      </c>
      <c r="W17" s="3">
        <v>123.94499999999999</v>
      </c>
      <c r="X17" s="3">
        <v>124.361</v>
      </c>
      <c r="Y17" s="3">
        <v>124.789</v>
      </c>
      <c r="Z17" s="3">
        <v>125.268</v>
      </c>
      <c r="AA17" s="3">
        <v>125.773</v>
      </c>
      <c r="AB17" s="3">
        <v>126.36</v>
      </c>
      <c r="AC17" s="3">
        <v>126.96</v>
      </c>
      <c r="AD17" s="3">
        <v>127.619</v>
      </c>
      <c r="AE17" s="3">
        <v>128.232</v>
      </c>
      <c r="AF17" s="3">
        <v>128.85900000000001</v>
      </c>
      <c r="AG17" s="3">
        <v>129.517</v>
      </c>
      <c r="AH17" s="3">
        <v>130.17400000000001</v>
      </c>
      <c r="AI17" s="3">
        <v>130.79</v>
      </c>
      <c r="AJ17" s="3">
        <v>131.333</v>
      </c>
      <c r="AK17" s="3">
        <v>131.852</v>
      </c>
      <c r="AL17" s="3">
        <v>132.41</v>
      </c>
      <c r="AM17" s="3">
        <v>132.89400000000001</v>
      </c>
      <c r="AN17" s="3">
        <v>133.39500000000001</v>
      </c>
      <c r="AO17" s="3">
        <v>133.86099999999999</v>
      </c>
      <c r="AP17" s="3">
        <v>134.28700000000001</v>
      </c>
      <c r="AQ17" s="3">
        <v>134.733</v>
      </c>
    </row>
    <row r="18" spans="1:43" x14ac:dyDescent="0.2">
      <c r="A18" s="1" t="s">
        <v>22</v>
      </c>
      <c r="B18" s="1" t="s">
        <v>23</v>
      </c>
      <c r="C18" s="3">
        <v>84.364000000000004</v>
      </c>
      <c r="D18" s="3">
        <v>84.891000000000005</v>
      </c>
      <c r="E18" s="3">
        <v>85.233999999999995</v>
      </c>
      <c r="F18" s="3">
        <v>85.477999999999994</v>
      </c>
      <c r="G18" s="3">
        <v>86.168999999999997</v>
      </c>
      <c r="H18" s="3">
        <v>86.844999999999999</v>
      </c>
      <c r="I18" s="3">
        <v>87.527000000000001</v>
      </c>
      <c r="J18" s="3">
        <v>88.290999999999997</v>
      </c>
      <c r="K18" s="3">
        <v>88.912999999999997</v>
      </c>
      <c r="L18" s="3">
        <v>89.724000000000004</v>
      </c>
      <c r="M18" s="3">
        <v>90.887</v>
      </c>
      <c r="N18" s="3">
        <v>91.347999999999999</v>
      </c>
      <c r="O18" s="3">
        <v>91.766999999999996</v>
      </c>
      <c r="P18" s="3">
        <v>92.340999999999994</v>
      </c>
      <c r="Q18" s="3">
        <v>92.474000000000004</v>
      </c>
      <c r="R18" s="3">
        <v>93.019000000000005</v>
      </c>
      <c r="S18" s="3">
        <v>93.489000000000004</v>
      </c>
      <c r="T18" s="3">
        <v>93.971000000000004</v>
      </c>
      <c r="U18" s="3">
        <v>94.394000000000005</v>
      </c>
      <c r="V18" s="3">
        <v>94.787000000000006</v>
      </c>
      <c r="W18" s="3">
        <v>95.228999999999999</v>
      </c>
      <c r="X18" s="3">
        <v>95.671000000000006</v>
      </c>
      <c r="Y18" s="3">
        <v>96.1</v>
      </c>
      <c r="Z18" s="3">
        <v>96.515000000000001</v>
      </c>
      <c r="AA18" s="3">
        <v>96.915000000000006</v>
      </c>
      <c r="AB18" s="3">
        <v>97.361999999999995</v>
      </c>
      <c r="AC18" s="3">
        <v>97.784999999999997</v>
      </c>
      <c r="AD18" s="3">
        <v>98.233000000000004</v>
      </c>
      <c r="AE18" s="3">
        <v>98.638000000000005</v>
      </c>
      <c r="AF18" s="3">
        <v>99.031000000000006</v>
      </c>
      <c r="AG18" s="3">
        <v>99.450999999999993</v>
      </c>
      <c r="AH18" s="3">
        <v>99.831000000000003</v>
      </c>
      <c r="AI18" s="3">
        <v>100.26</v>
      </c>
      <c r="AJ18" s="3">
        <v>100.65</v>
      </c>
      <c r="AK18" s="3">
        <v>101.009</v>
      </c>
      <c r="AL18" s="3">
        <v>101.371</v>
      </c>
      <c r="AM18" s="3">
        <v>101.67</v>
      </c>
      <c r="AN18" s="3">
        <v>102.001</v>
      </c>
      <c r="AO18" s="3">
        <v>102.304</v>
      </c>
      <c r="AP18" s="3">
        <v>102.586</v>
      </c>
      <c r="AQ18" s="3">
        <v>102.873</v>
      </c>
    </row>
    <row r="19" spans="1:43" x14ac:dyDescent="0.2">
      <c r="A19" s="1" t="s">
        <v>24</v>
      </c>
      <c r="B19" s="1" t="s">
        <v>25</v>
      </c>
      <c r="C19" s="3">
        <v>65.682000000000002</v>
      </c>
      <c r="D19" s="3">
        <v>65.765000000000001</v>
      </c>
      <c r="E19" s="3">
        <v>65.69</v>
      </c>
      <c r="F19" s="3">
        <v>65.563000000000002</v>
      </c>
      <c r="G19" s="3">
        <v>65.555999999999997</v>
      </c>
      <c r="H19" s="3">
        <v>65.533000000000001</v>
      </c>
      <c r="I19" s="3">
        <v>65.644000000000005</v>
      </c>
      <c r="J19" s="3">
        <v>65.822000000000003</v>
      </c>
      <c r="K19" s="3">
        <v>66.037000000000006</v>
      </c>
      <c r="L19" s="3">
        <v>66.260999999999996</v>
      </c>
      <c r="M19" s="3">
        <v>66.843999999999994</v>
      </c>
      <c r="N19" s="3">
        <v>67.147000000000006</v>
      </c>
      <c r="O19" s="3">
        <v>67.326999999999998</v>
      </c>
      <c r="P19" s="3">
        <v>67.614999999999995</v>
      </c>
      <c r="Q19" s="3">
        <v>67.819999999999993</v>
      </c>
      <c r="R19" s="3">
        <v>68.266000000000005</v>
      </c>
      <c r="S19" s="3">
        <v>68.53</v>
      </c>
      <c r="T19" s="3">
        <v>68.787999999999997</v>
      </c>
      <c r="U19" s="3">
        <v>69.025999999999996</v>
      </c>
      <c r="V19" s="3">
        <v>69.262</v>
      </c>
      <c r="W19" s="3">
        <v>69.486000000000004</v>
      </c>
      <c r="X19" s="3">
        <v>69.665000000000006</v>
      </c>
      <c r="Y19" s="3">
        <v>69.837999999999994</v>
      </c>
      <c r="Z19" s="3">
        <v>70.010000000000005</v>
      </c>
      <c r="AA19" s="3">
        <v>70.176000000000002</v>
      </c>
      <c r="AB19" s="3">
        <v>70.349999999999994</v>
      </c>
      <c r="AC19" s="3">
        <v>70.524000000000001</v>
      </c>
      <c r="AD19" s="3">
        <v>70.728999999999999</v>
      </c>
      <c r="AE19" s="3">
        <v>70.923000000000002</v>
      </c>
      <c r="AF19" s="3">
        <v>71.111999999999995</v>
      </c>
      <c r="AG19" s="3">
        <v>71.305000000000007</v>
      </c>
      <c r="AH19" s="3">
        <v>71.507999999999996</v>
      </c>
      <c r="AI19" s="3">
        <v>71.722999999999999</v>
      </c>
      <c r="AJ19" s="3">
        <v>71.915000000000006</v>
      </c>
      <c r="AK19" s="3">
        <v>72.099999999999994</v>
      </c>
      <c r="AL19" s="3">
        <v>72.302000000000007</v>
      </c>
      <c r="AM19" s="3">
        <v>72.465000000000003</v>
      </c>
      <c r="AN19" s="3">
        <v>72.623999999999995</v>
      </c>
      <c r="AO19" s="3">
        <v>72.759</v>
      </c>
      <c r="AP19" s="3">
        <v>72.873999999999995</v>
      </c>
      <c r="AQ19" s="3">
        <v>73.007000000000005</v>
      </c>
    </row>
    <row r="20" spans="1:43" x14ac:dyDescent="0.2">
      <c r="A20" s="1" t="s">
        <v>26</v>
      </c>
      <c r="B20" s="1" t="s">
        <v>27</v>
      </c>
      <c r="C20" s="3">
        <v>116.916</v>
      </c>
      <c r="D20" s="3">
        <v>116.938</v>
      </c>
      <c r="E20" s="3">
        <v>116.874</v>
      </c>
      <c r="F20" s="3">
        <v>116.985</v>
      </c>
      <c r="G20" s="3">
        <v>117.25700000000001</v>
      </c>
      <c r="H20" s="3">
        <v>117.399</v>
      </c>
      <c r="I20" s="3">
        <v>117.47799999999999</v>
      </c>
      <c r="J20" s="3">
        <v>117.44799999999999</v>
      </c>
      <c r="K20" s="3">
        <v>117.602</v>
      </c>
      <c r="L20" s="3">
        <v>117.941</v>
      </c>
      <c r="M20" s="3">
        <v>119.16200000000001</v>
      </c>
      <c r="N20" s="3">
        <v>119.41800000000001</v>
      </c>
      <c r="O20" s="3">
        <v>119.804</v>
      </c>
      <c r="P20" s="3">
        <v>120.289</v>
      </c>
      <c r="Q20" s="3">
        <v>120.48099999999999</v>
      </c>
      <c r="R20" s="3">
        <v>121.032</v>
      </c>
      <c r="S20" s="3">
        <v>121.34099999999999</v>
      </c>
      <c r="T20" s="3">
        <v>121.654</v>
      </c>
      <c r="U20" s="3">
        <v>121.91500000000001</v>
      </c>
      <c r="V20" s="3">
        <v>122.151</v>
      </c>
      <c r="W20" s="3">
        <v>122.378</v>
      </c>
      <c r="X20" s="3">
        <v>122.64100000000001</v>
      </c>
      <c r="Y20" s="3">
        <v>122.874</v>
      </c>
      <c r="Z20" s="3">
        <v>123.108</v>
      </c>
      <c r="AA20" s="3">
        <v>123.322</v>
      </c>
      <c r="AB20" s="3">
        <v>123.574</v>
      </c>
      <c r="AC20" s="3">
        <v>123.878</v>
      </c>
      <c r="AD20" s="3">
        <v>124.16200000000001</v>
      </c>
      <c r="AE20" s="3">
        <v>124.431</v>
      </c>
      <c r="AF20" s="3">
        <v>124.661</v>
      </c>
      <c r="AG20" s="3">
        <v>124.93600000000001</v>
      </c>
      <c r="AH20" s="3">
        <v>125.264</v>
      </c>
      <c r="AI20" s="3">
        <v>125.52500000000001</v>
      </c>
      <c r="AJ20" s="3">
        <v>125.77200000000001</v>
      </c>
      <c r="AK20" s="3">
        <v>125.98</v>
      </c>
      <c r="AL20" s="3">
        <v>126.193</v>
      </c>
      <c r="AM20" s="3">
        <v>126.40900000000001</v>
      </c>
      <c r="AN20" s="3">
        <v>126.586</v>
      </c>
      <c r="AO20" s="3">
        <v>126.739</v>
      </c>
      <c r="AP20" s="3">
        <v>126.866</v>
      </c>
      <c r="AQ20" s="3">
        <v>127.001</v>
      </c>
    </row>
    <row r="21" spans="1:43" x14ac:dyDescent="0.2">
      <c r="A21" s="1" t="s">
        <v>839</v>
      </c>
      <c r="B21" s="1" t="s">
        <v>1064</v>
      </c>
      <c r="C21" s="3">
        <v>2811.9259999999999</v>
      </c>
      <c r="D21" s="3">
        <v>2823.549</v>
      </c>
      <c r="E21" s="3">
        <v>2841.0949999999998</v>
      </c>
      <c r="F21" s="3">
        <v>2856.692</v>
      </c>
      <c r="G21" s="3">
        <v>2874.556</v>
      </c>
      <c r="H21" s="3">
        <v>2892.3890000000001</v>
      </c>
      <c r="I21" s="3">
        <v>2907.91</v>
      </c>
      <c r="J21" s="3">
        <v>2926.1570000000002</v>
      </c>
      <c r="K21" s="3">
        <v>2944.404</v>
      </c>
      <c r="L21" s="3">
        <v>2965.5749999999998</v>
      </c>
      <c r="M21" s="3">
        <v>2994.5030000000002</v>
      </c>
      <c r="N21" s="3">
        <v>3009.96</v>
      </c>
      <c r="O21" s="3">
        <v>3023.11</v>
      </c>
      <c r="P21" s="3">
        <v>3040.2159999999999</v>
      </c>
      <c r="Q21" s="3">
        <v>3060.614</v>
      </c>
      <c r="R21" s="3">
        <v>3083.9160000000002</v>
      </c>
      <c r="S21" s="3">
        <v>3101.33</v>
      </c>
      <c r="T21" s="3">
        <v>3118.2579999999998</v>
      </c>
      <c r="U21" s="3">
        <v>3134.3049999999998</v>
      </c>
      <c r="V21" s="3">
        <v>3149.1909999999998</v>
      </c>
      <c r="W21" s="3">
        <v>3163.1410000000001</v>
      </c>
      <c r="X21" s="3">
        <v>3178.3609999999999</v>
      </c>
      <c r="Y21" s="3">
        <v>3192.3029999999999</v>
      </c>
      <c r="Z21" s="3">
        <v>3205.9549999999999</v>
      </c>
      <c r="AA21" s="3">
        <v>3218.875</v>
      </c>
      <c r="AB21" s="3">
        <v>3232.0219999999999</v>
      </c>
      <c r="AC21" s="3">
        <v>3245.924</v>
      </c>
      <c r="AD21" s="3">
        <v>3259.4189999999999</v>
      </c>
      <c r="AE21" s="3">
        <v>3272.2150000000001</v>
      </c>
      <c r="AF21" s="3">
        <v>3284.86</v>
      </c>
      <c r="AG21" s="3">
        <v>3298.174</v>
      </c>
      <c r="AH21" s="3">
        <v>3311.654</v>
      </c>
      <c r="AI21" s="3">
        <v>3324.7840000000001</v>
      </c>
      <c r="AJ21" s="3">
        <v>3337.5410000000002</v>
      </c>
      <c r="AK21" s="3">
        <v>3350.27</v>
      </c>
      <c r="AL21" s="3">
        <v>3363.386</v>
      </c>
      <c r="AM21" s="3">
        <v>3375.9609999999998</v>
      </c>
      <c r="AN21" s="3">
        <v>3388.3960000000002</v>
      </c>
      <c r="AO21" s="3">
        <v>3400.5039999999999</v>
      </c>
      <c r="AP21" s="3">
        <v>3412.1379999999999</v>
      </c>
      <c r="AQ21" s="3">
        <v>3424.127</v>
      </c>
    </row>
    <row r="22" spans="1:43" x14ac:dyDescent="0.2">
      <c r="A22" s="1" t="s">
        <v>28</v>
      </c>
      <c r="B22" s="1" t="s">
        <v>29</v>
      </c>
      <c r="C22" s="3">
        <v>53.508000000000003</v>
      </c>
      <c r="D22" s="3">
        <v>53.802999999999997</v>
      </c>
      <c r="E22" s="3">
        <v>54.121000000000002</v>
      </c>
      <c r="F22" s="3">
        <v>54.537999999999997</v>
      </c>
      <c r="G22" s="3">
        <v>54.777000000000001</v>
      </c>
      <c r="H22" s="3">
        <v>55.024000000000001</v>
      </c>
      <c r="I22" s="3">
        <v>55.252000000000002</v>
      </c>
      <c r="J22" s="3">
        <v>55.652999999999999</v>
      </c>
      <c r="K22" s="3">
        <v>56.1</v>
      </c>
      <c r="L22" s="3">
        <v>56.41</v>
      </c>
      <c r="M22" s="3">
        <v>56.94</v>
      </c>
      <c r="N22" s="3">
        <v>56.991999999999997</v>
      </c>
      <c r="O22" s="3">
        <v>56.878999999999998</v>
      </c>
      <c r="P22" s="3">
        <v>56.819000000000003</v>
      </c>
      <c r="Q22" s="3">
        <v>56.899000000000001</v>
      </c>
      <c r="R22" s="3">
        <v>57.073999999999998</v>
      </c>
      <c r="S22" s="3">
        <v>57.143000000000001</v>
      </c>
      <c r="T22" s="3">
        <v>57.183</v>
      </c>
      <c r="U22" s="3">
        <v>57.220999999999997</v>
      </c>
      <c r="V22" s="3">
        <v>57.243000000000002</v>
      </c>
      <c r="W22" s="3">
        <v>57.243000000000002</v>
      </c>
      <c r="X22" s="3">
        <v>57.42</v>
      </c>
      <c r="Y22" s="3">
        <v>57.554000000000002</v>
      </c>
      <c r="Z22" s="3">
        <v>57.673999999999999</v>
      </c>
      <c r="AA22" s="3">
        <v>57.798999999999999</v>
      </c>
      <c r="AB22" s="3">
        <v>57.902000000000001</v>
      </c>
      <c r="AC22" s="3">
        <v>58.036000000000001</v>
      </c>
      <c r="AD22" s="3">
        <v>58.149000000000001</v>
      </c>
      <c r="AE22" s="3">
        <v>58.252000000000002</v>
      </c>
      <c r="AF22" s="3">
        <v>58.363</v>
      </c>
      <c r="AG22" s="3">
        <v>58.459000000000003</v>
      </c>
      <c r="AH22" s="3">
        <v>58.576000000000001</v>
      </c>
      <c r="AI22" s="3">
        <v>58.679000000000002</v>
      </c>
      <c r="AJ22" s="3">
        <v>58.759</v>
      </c>
      <c r="AK22" s="3">
        <v>58.856999999999999</v>
      </c>
      <c r="AL22" s="3">
        <v>58.947000000000003</v>
      </c>
      <c r="AM22" s="3">
        <v>59.033999999999999</v>
      </c>
      <c r="AN22" s="3">
        <v>59.125999999999998</v>
      </c>
      <c r="AO22" s="3">
        <v>59.192</v>
      </c>
      <c r="AP22" s="3">
        <v>59.265000000000001</v>
      </c>
      <c r="AQ22" s="3">
        <v>59.338000000000001</v>
      </c>
    </row>
    <row r="23" spans="1:43" x14ac:dyDescent="0.2">
      <c r="A23" s="1" t="s">
        <v>30</v>
      </c>
      <c r="B23" s="1" t="s">
        <v>31</v>
      </c>
      <c r="C23" s="3">
        <v>63.398000000000003</v>
      </c>
      <c r="D23" s="3">
        <v>63.441000000000003</v>
      </c>
      <c r="E23" s="3">
        <v>63.725000000000001</v>
      </c>
      <c r="F23" s="3">
        <v>63.866</v>
      </c>
      <c r="G23" s="3">
        <v>64.072999999999993</v>
      </c>
      <c r="H23" s="3">
        <v>64.164000000000001</v>
      </c>
      <c r="I23" s="3">
        <v>64.070999999999998</v>
      </c>
      <c r="J23" s="3">
        <v>63.822000000000003</v>
      </c>
      <c r="K23" s="3">
        <v>63.792000000000002</v>
      </c>
      <c r="L23" s="3">
        <v>63.905000000000001</v>
      </c>
      <c r="M23" s="3">
        <v>64.028000000000006</v>
      </c>
      <c r="N23" s="3">
        <v>63.962000000000003</v>
      </c>
      <c r="O23" s="3">
        <v>63.701000000000001</v>
      </c>
      <c r="P23" s="3">
        <v>63.531999999999996</v>
      </c>
      <c r="Q23" s="3">
        <v>63.204999999999998</v>
      </c>
      <c r="R23" s="3">
        <v>63.225000000000001</v>
      </c>
      <c r="S23" s="3">
        <v>63.12</v>
      </c>
      <c r="T23" s="3">
        <v>63.02</v>
      </c>
      <c r="U23" s="3">
        <v>62.944000000000003</v>
      </c>
      <c r="V23" s="3">
        <v>62.854999999999997</v>
      </c>
      <c r="W23" s="3">
        <v>62.786000000000001</v>
      </c>
      <c r="X23" s="3">
        <v>62.720999999999997</v>
      </c>
      <c r="Y23" s="3">
        <v>62.645000000000003</v>
      </c>
      <c r="Z23" s="3">
        <v>62.58</v>
      </c>
      <c r="AA23" s="3">
        <v>62.533999999999999</v>
      </c>
      <c r="AB23" s="3">
        <v>62.484999999999999</v>
      </c>
      <c r="AC23" s="3">
        <v>62.473999999999997</v>
      </c>
      <c r="AD23" s="3">
        <v>62.475999999999999</v>
      </c>
      <c r="AE23" s="3">
        <v>62.488999999999997</v>
      </c>
      <c r="AF23" s="3">
        <v>62.511000000000003</v>
      </c>
      <c r="AG23" s="3">
        <v>62.540999999999997</v>
      </c>
      <c r="AH23" s="3">
        <v>62.598999999999997</v>
      </c>
      <c r="AI23" s="3">
        <v>62.661999999999999</v>
      </c>
      <c r="AJ23" s="3">
        <v>62.74</v>
      </c>
      <c r="AK23" s="3">
        <v>62.835000000000001</v>
      </c>
      <c r="AL23" s="3">
        <v>62.938000000000002</v>
      </c>
      <c r="AM23" s="3">
        <v>63.042000000000002</v>
      </c>
      <c r="AN23" s="3">
        <v>63.15</v>
      </c>
      <c r="AO23" s="3">
        <v>63.253999999999998</v>
      </c>
      <c r="AP23" s="3">
        <v>63.353999999999999</v>
      </c>
      <c r="AQ23" s="3">
        <v>63.457000000000001</v>
      </c>
    </row>
    <row r="24" spans="1:43" x14ac:dyDescent="0.2">
      <c r="A24" s="1" t="s">
        <v>32</v>
      </c>
      <c r="B24" s="1" t="s">
        <v>33</v>
      </c>
      <c r="C24" s="3">
        <v>146.27099999999999</v>
      </c>
      <c r="D24" s="3">
        <v>147.33500000000001</v>
      </c>
      <c r="E24" s="3">
        <v>148.565</v>
      </c>
      <c r="F24" s="3">
        <v>149.761</v>
      </c>
      <c r="G24" s="3">
        <v>151.15799999999999</v>
      </c>
      <c r="H24" s="3">
        <v>152.37100000000001</v>
      </c>
      <c r="I24" s="3">
        <v>153.84100000000001</v>
      </c>
      <c r="J24" s="3">
        <v>155.21799999999999</v>
      </c>
      <c r="K24" s="3">
        <v>156.21199999999999</v>
      </c>
      <c r="L24" s="3">
        <v>157.21700000000001</v>
      </c>
      <c r="M24" s="3">
        <v>159.17699999999999</v>
      </c>
      <c r="N24" s="3">
        <v>160.31100000000001</v>
      </c>
      <c r="O24" s="3">
        <v>161.07</v>
      </c>
      <c r="P24" s="3">
        <v>162.28</v>
      </c>
      <c r="Q24" s="3">
        <v>163.12100000000001</v>
      </c>
      <c r="R24" s="3">
        <v>164.161</v>
      </c>
      <c r="S24" s="3">
        <v>165.14400000000001</v>
      </c>
      <c r="T24" s="3">
        <v>166.15100000000001</v>
      </c>
      <c r="U24" s="3">
        <v>167.1</v>
      </c>
      <c r="V24" s="3">
        <v>168.01400000000001</v>
      </c>
      <c r="W24" s="3">
        <v>168.83600000000001</v>
      </c>
      <c r="X24" s="3">
        <v>169.74100000000001</v>
      </c>
      <c r="Y24" s="3">
        <v>170.60599999999999</v>
      </c>
      <c r="Z24" s="3">
        <v>171.40600000000001</v>
      </c>
      <c r="AA24" s="3">
        <v>172.17099999999999</v>
      </c>
      <c r="AB24" s="3">
        <v>172.88499999999999</v>
      </c>
      <c r="AC24" s="3">
        <v>173.66</v>
      </c>
      <c r="AD24" s="3">
        <v>174.40299999999999</v>
      </c>
      <c r="AE24" s="3">
        <v>175.07400000000001</v>
      </c>
      <c r="AF24" s="3">
        <v>175.71</v>
      </c>
      <c r="AG24" s="3">
        <v>176.39</v>
      </c>
      <c r="AH24" s="3">
        <v>177.03399999999999</v>
      </c>
      <c r="AI24" s="3">
        <v>177.67099999999999</v>
      </c>
      <c r="AJ24" s="3">
        <v>178.26599999999999</v>
      </c>
      <c r="AK24" s="3">
        <v>178.85</v>
      </c>
      <c r="AL24" s="3">
        <v>179.48599999999999</v>
      </c>
      <c r="AM24" s="3">
        <v>180.065</v>
      </c>
      <c r="AN24" s="3">
        <v>180.655</v>
      </c>
      <c r="AO24" s="3">
        <v>181.23699999999999</v>
      </c>
      <c r="AP24" s="3">
        <v>181.77500000000001</v>
      </c>
      <c r="AQ24" s="3">
        <v>182.38800000000001</v>
      </c>
    </row>
    <row r="25" spans="1:43" x14ac:dyDescent="0.2">
      <c r="A25" s="1" t="s">
        <v>34</v>
      </c>
      <c r="B25" s="1" t="s">
        <v>35</v>
      </c>
      <c r="C25" s="3">
        <v>131.983</v>
      </c>
      <c r="D25" s="3">
        <v>132.87200000000001</v>
      </c>
      <c r="E25" s="3">
        <v>134.02600000000001</v>
      </c>
      <c r="F25" s="3">
        <v>134.845</v>
      </c>
      <c r="G25" s="3">
        <v>135.959</v>
      </c>
      <c r="H25" s="3">
        <v>136.86799999999999</v>
      </c>
      <c r="I25" s="3">
        <v>137.702</v>
      </c>
      <c r="J25" s="3">
        <v>138.27000000000001</v>
      </c>
      <c r="K25" s="3">
        <v>138.893</v>
      </c>
      <c r="L25" s="3">
        <v>139.708</v>
      </c>
      <c r="M25" s="3">
        <v>140.90700000000001</v>
      </c>
      <c r="N25" s="3">
        <v>141.501</v>
      </c>
      <c r="O25" s="3">
        <v>142.173</v>
      </c>
      <c r="P25" s="3">
        <v>142.87700000000001</v>
      </c>
      <c r="Q25" s="3">
        <v>143.846</v>
      </c>
      <c r="R25" s="3">
        <v>144.922</v>
      </c>
      <c r="S25" s="3">
        <v>145.69999999999999</v>
      </c>
      <c r="T25" s="3">
        <v>146.547</v>
      </c>
      <c r="U25" s="3">
        <v>147.315</v>
      </c>
      <c r="V25" s="3">
        <v>148.071</v>
      </c>
      <c r="W25" s="3">
        <v>148.755</v>
      </c>
      <c r="X25" s="3">
        <v>149.40100000000001</v>
      </c>
      <c r="Y25" s="3">
        <v>150.05699999999999</v>
      </c>
      <c r="Z25" s="3">
        <v>150.67400000000001</v>
      </c>
      <c r="AA25" s="3">
        <v>151.24600000000001</v>
      </c>
      <c r="AB25" s="3">
        <v>151.80600000000001</v>
      </c>
      <c r="AC25" s="3">
        <v>152.39500000000001</v>
      </c>
      <c r="AD25" s="3">
        <v>152.98400000000001</v>
      </c>
      <c r="AE25" s="3">
        <v>153.494</v>
      </c>
      <c r="AF25" s="3">
        <v>153.99600000000001</v>
      </c>
      <c r="AG25" s="3">
        <v>154.53299999999999</v>
      </c>
      <c r="AH25" s="3">
        <v>155.089</v>
      </c>
      <c r="AI25" s="3">
        <v>155.637</v>
      </c>
      <c r="AJ25" s="3">
        <v>156.131</v>
      </c>
      <c r="AK25" s="3">
        <v>156.6</v>
      </c>
      <c r="AL25" s="3">
        <v>157.10499999999999</v>
      </c>
      <c r="AM25" s="3">
        <v>157.59200000000001</v>
      </c>
      <c r="AN25" s="3">
        <v>158.071</v>
      </c>
      <c r="AO25" s="3">
        <v>158.524</v>
      </c>
      <c r="AP25" s="3">
        <v>158.94999999999999</v>
      </c>
      <c r="AQ25" s="3">
        <v>159.41300000000001</v>
      </c>
    </row>
    <row r="26" spans="1:43" x14ac:dyDescent="0.2">
      <c r="A26" s="1" t="s">
        <v>36</v>
      </c>
      <c r="B26" s="1" t="s">
        <v>37</v>
      </c>
      <c r="C26" s="3">
        <v>47.651000000000003</v>
      </c>
      <c r="D26" s="3">
        <v>47.987000000000002</v>
      </c>
      <c r="E26" s="3">
        <v>48.363</v>
      </c>
      <c r="F26" s="3">
        <v>48.88</v>
      </c>
      <c r="G26" s="3">
        <v>49.265999999999998</v>
      </c>
      <c r="H26" s="3">
        <v>49.826999999999998</v>
      </c>
      <c r="I26" s="3">
        <v>50.323</v>
      </c>
      <c r="J26" s="3">
        <v>50.862000000000002</v>
      </c>
      <c r="K26" s="3">
        <v>51.375999999999998</v>
      </c>
      <c r="L26" s="3">
        <v>52.078000000000003</v>
      </c>
      <c r="M26" s="3">
        <v>53.015999999999998</v>
      </c>
      <c r="N26" s="3">
        <v>53.295000000000002</v>
      </c>
      <c r="O26" s="3">
        <v>53.493000000000002</v>
      </c>
      <c r="P26" s="3">
        <v>53.856000000000002</v>
      </c>
      <c r="Q26" s="3">
        <v>54.07</v>
      </c>
      <c r="R26" s="3">
        <v>54.47</v>
      </c>
      <c r="S26" s="3">
        <v>54.744</v>
      </c>
      <c r="T26" s="3">
        <v>55</v>
      </c>
      <c r="U26" s="3">
        <v>55.271999999999998</v>
      </c>
      <c r="V26" s="3">
        <v>55.508000000000003</v>
      </c>
      <c r="W26" s="3">
        <v>55.756</v>
      </c>
      <c r="X26" s="3">
        <v>56</v>
      </c>
      <c r="Y26" s="3">
        <v>56.201999999999998</v>
      </c>
      <c r="Z26" s="3">
        <v>56.427</v>
      </c>
      <c r="AA26" s="3">
        <v>56.624000000000002</v>
      </c>
      <c r="AB26" s="3">
        <v>56.847999999999999</v>
      </c>
      <c r="AC26" s="3">
        <v>57.051000000000002</v>
      </c>
      <c r="AD26" s="3">
        <v>57.253</v>
      </c>
      <c r="AE26" s="3">
        <v>57.451999999999998</v>
      </c>
      <c r="AF26" s="3">
        <v>57.64</v>
      </c>
      <c r="AG26" s="3">
        <v>57.84</v>
      </c>
      <c r="AH26" s="3">
        <v>58.018999999999998</v>
      </c>
      <c r="AI26" s="3">
        <v>58.185000000000002</v>
      </c>
      <c r="AJ26" s="3">
        <v>58.341999999999999</v>
      </c>
      <c r="AK26" s="3">
        <v>58.502000000000002</v>
      </c>
      <c r="AL26" s="3">
        <v>58.658999999999999</v>
      </c>
      <c r="AM26" s="3">
        <v>58.8</v>
      </c>
      <c r="AN26" s="3">
        <v>58.930999999999997</v>
      </c>
      <c r="AO26" s="3">
        <v>59.048999999999999</v>
      </c>
      <c r="AP26" s="3">
        <v>59.165999999999997</v>
      </c>
      <c r="AQ26" s="3">
        <v>59.287999999999997</v>
      </c>
    </row>
    <row r="27" spans="1:43" x14ac:dyDescent="0.2">
      <c r="A27" s="1" t="s">
        <v>38</v>
      </c>
      <c r="B27" s="1" t="s">
        <v>39</v>
      </c>
      <c r="C27" s="3">
        <v>77.427000000000007</v>
      </c>
      <c r="D27" s="3">
        <v>77.966999999999999</v>
      </c>
      <c r="E27" s="3">
        <v>78.400000000000006</v>
      </c>
      <c r="F27" s="3">
        <v>78.613</v>
      </c>
      <c r="G27" s="3">
        <v>79.320999999999998</v>
      </c>
      <c r="H27" s="3">
        <v>80.186999999999998</v>
      </c>
      <c r="I27" s="3">
        <v>81.174000000000007</v>
      </c>
      <c r="J27" s="3">
        <v>82.131</v>
      </c>
      <c r="K27" s="3">
        <v>83.176000000000002</v>
      </c>
      <c r="L27" s="3">
        <v>84</v>
      </c>
      <c r="M27" s="3">
        <v>84.87</v>
      </c>
      <c r="N27" s="3">
        <v>85.582999999999998</v>
      </c>
      <c r="O27" s="3">
        <v>86.498999999999995</v>
      </c>
      <c r="P27" s="3">
        <v>87.475999999999999</v>
      </c>
      <c r="Q27" s="3">
        <v>88.268000000000001</v>
      </c>
      <c r="R27" s="3">
        <v>89.075000000000003</v>
      </c>
      <c r="S27" s="3">
        <v>89.894000000000005</v>
      </c>
      <c r="T27" s="3">
        <v>90.662000000000006</v>
      </c>
      <c r="U27" s="3">
        <v>91.433999999999997</v>
      </c>
      <c r="V27" s="3">
        <v>92.156000000000006</v>
      </c>
      <c r="W27" s="3">
        <v>92.844999999999999</v>
      </c>
      <c r="X27" s="3">
        <v>93.518000000000001</v>
      </c>
      <c r="Y27" s="3">
        <v>94.1</v>
      </c>
      <c r="Z27" s="3">
        <v>94.676000000000002</v>
      </c>
      <c r="AA27" s="3">
        <v>95.22</v>
      </c>
      <c r="AB27" s="3">
        <v>95.739000000000004</v>
      </c>
      <c r="AC27" s="3">
        <v>96.296000000000006</v>
      </c>
      <c r="AD27" s="3">
        <v>96.802999999999997</v>
      </c>
      <c r="AE27" s="3">
        <v>97.305000000000007</v>
      </c>
      <c r="AF27" s="3">
        <v>97.784999999999997</v>
      </c>
      <c r="AG27" s="3">
        <v>98.272999999999996</v>
      </c>
      <c r="AH27" s="3">
        <v>98.766000000000005</v>
      </c>
      <c r="AI27" s="3">
        <v>99.263000000000005</v>
      </c>
      <c r="AJ27" s="3">
        <v>99.772000000000006</v>
      </c>
      <c r="AK27" s="3">
        <v>100.253</v>
      </c>
      <c r="AL27" s="3">
        <v>100.745</v>
      </c>
      <c r="AM27" s="3">
        <v>101.23</v>
      </c>
      <c r="AN27" s="3">
        <v>101.70099999999999</v>
      </c>
      <c r="AO27" s="3">
        <v>102.184</v>
      </c>
      <c r="AP27" s="3">
        <v>102.634</v>
      </c>
      <c r="AQ27" s="3">
        <v>103.092</v>
      </c>
    </row>
    <row r="28" spans="1:43" x14ac:dyDescent="0.2">
      <c r="A28" s="1" t="s">
        <v>841</v>
      </c>
      <c r="B28" s="1" t="s">
        <v>842</v>
      </c>
      <c r="C28" s="3">
        <v>207.70699999999999</v>
      </c>
      <c r="D28" s="3">
        <v>208.89500000000001</v>
      </c>
      <c r="E28" s="3">
        <v>210.714</v>
      </c>
      <c r="F28" s="3">
        <v>212.97499999999999</v>
      </c>
      <c r="G28" s="3">
        <v>214.57900000000001</v>
      </c>
      <c r="H28" s="3">
        <v>216.15899999999999</v>
      </c>
      <c r="I28" s="3">
        <v>217.6</v>
      </c>
      <c r="J28" s="3">
        <v>218.62200000000001</v>
      </c>
      <c r="K28" s="3">
        <v>219.50200000000001</v>
      </c>
      <c r="L28" s="3">
        <v>220.12299999999999</v>
      </c>
      <c r="M28" s="3">
        <v>221.23099999999999</v>
      </c>
      <c r="N28" s="3">
        <v>221.62</v>
      </c>
      <c r="O28" s="3">
        <v>221.88399999999999</v>
      </c>
      <c r="P28" s="3">
        <v>222.54900000000001</v>
      </c>
      <c r="Q28" s="3">
        <v>223.167</v>
      </c>
      <c r="R28" s="3">
        <v>223.80600000000001</v>
      </c>
      <c r="S28" s="3">
        <v>224.245</v>
      </c>
      <c r="T28" s="3">
        <v>224.66399999999999</v>
      </c>
      <c r="U28" s="3">
        <v>225.06200000000001</v>
      </c>
      <c r="V28" s="3">
        <v>225.29499999999999</v>
      </c>
      <c r="W28" s="3">
        <v>225.50299999999999</v>
      </c>
      <c r="X28" s="3">
        <v>225.762</v>
      </c>
      <c r="Y28" s="3">
        <v>225.95699999999999</v>
      </c>
      <c r="Z28" s="3">
        <v>226.137</v>
      </c>
      <c r="AA28" s="3">
        <v>226.18100000000001</v>
      </c>
      <c r="AB28" s="3">
        <v>226.24</v>
      </c>
      <c r="AC28" s="3">
        <v>226.36600000000001</v>
      </c>
      <c r="AD28" s="3">
        <v>226.47399999999999</v>
      </c>
      <c r="AE28" s="3">
        <v>226.51300000000001</v>
      </c>
      <c r="AF28" s="3">
        <v>226.511</v>
      </c>
      <c r="AG28" s="3">
        <v>226.52500000000001</v>
      </c>
      <c r="AH28" s="3">
        <v>226.535</v>
      </c>
      <c r="AI28" s="3">
        <v>226.554</v>
      </c>
      <c r="AJ28" s="3">
        <v>226.541</v>
      </c>
      <c r="AK28" s="3">
        <v>226.512</v>
      </c>
      <c r="AL28" s="3">
        <v>226.517</v>
      </c>
      <c r="AM28" s="3">
        <v>226.495</v>
      </c>
      <c r="AN28" s="3">
        <v>226.46100000000001</v>
      </c>
      <c r="AO28" s="3">
        <v>226.43100000000001</v>
      </c>
      <c r="AP28" s="3">
        <v>226.33500000000001</v>
      </c>
      <c r="AQ28" s="3">
        <v>226.27699999999999</v>
      </c>
    </row>
    <row r="29" spans="1:43" x14ac:dyDescent="0.2">
      <c r="A29" s="1" t="s">
        <v>40</v>
      </c>
      <c r="B29" s="1" t="s">
        <v>41</v>
      </c>
      <c r="C29" s="3">
        <v>39.527000000000001</v>
      </c>
      <c r="D29" s="3">
        <v>39.795000000000002</v>
      </c>
      <c r="E29" s="3">
        <v>40.213000000000001</v>
      </c>
      <c r="F29" s="3">
        <v>40.564</v>
      </c>
      <c r="G29" s="3">
        <v>40.768999999999998</v>
      </c>
      <c r="H29" s="3">
        <v>41.055</v>
      </c>
      <c r="I29" s="3">
        <v>41.375</v>
      </c>
      <c r="J29" s="3">
        <v>41.610999999999997</v>
      </c>
      <c r="K29" s="3">
        <v>41.834000000000003</v>
      </c>
      <c r="L29" s="3">
        <v>41.954999999999998</v>
      </c>
      <c r="M29" s="3">
        <v>42.23</v>
      </c>
      <c r="N29" s="3">
        <v>42.3</v>
      </c>
      <c r="O29" s="3">
        <v>42.374000000000002</v>
      </c>
      <c r="P29" s="3">
        <v>42.610999999999997</v>
      </c>
      <c r="Q29" s="3">
        <v>42.826000000000001</v>
      </c>
      <c r="R29" s="3">
        <v>43.084000000000003</v>
      </c>
      <c r="S29" s="3">
        <v>43.237000000000002</v>
      </c>
      <c r="T29" s="3">
        <v>43.384999999999998</v>
      </c>
      <c r="U29" s="3">
        <v>43.54</v>
      </c>
      <c r="V29" s="3">
        <v>43.652999999999999</v>
      </c>
      <c r="W29" s="3">
        <v>43.749000000000002</v>
      </c>
      <c r="X29" s="3">
        <v>43.866</v>
      </c>
      <c r="Y29" s="3">
        <v>43.969000000000001</v>
      </c>
      <c r="Z29" s="3">
        <v>44.052999999999997</v>
      </c>
      <c r="AA29" s="3">
        <v>44.113999999999997</v>
      </c>
      <c r="AB29" s="3">
        <v>44.164000000000001</v>
      </c>
      <c r="AC29" s="3">
        <v>44.234999999999999</v>
      </c>
      <c r="AD29" s="3">
        <v>44.305999999999997</v>
      </c>
      <c r="AE29" s="3">
        <v>44.350999999999999</v>
      </c>
      <c r="AF29" s="3">
        <v>44.390999999999998</v>
      </c>
      <c r="AG29" s="3">
        <v>44.432000000000002</v>
      </c>
      <c r="AH29" s="3">
        <v>44.462000000000003</v>
      </c>
      <c r="AI29" s="3">
        <v>44.505000000000003</v>
      </c>
      <c r="AJ29" s="3">
        <v>44.531999999999996</v>
      </c>
      <c r="AK29" s="3">
        <v>44.563000000000002</v>
      </c>
      <c r="AL29" s="3">
        <v>44.609000000000002</v>
      </c>
      <c r="AM29" s="3">
        <v>44.64</v>
      </c>
      <c r="AN29" s="3">
        <v>44.668999999999997</v>
      </c>
      <c r="AO29" s="3">
        <v>44.7</v>
      </c>
      <c r="AP29" s="3">
        <v>44.715000000000003</v>
      </c>
      <c r="AQ29" s="3">
        <v>44.741</v>
      </c>
    </row>
    <row r="30" spans="1:43" x14ac:dyDescent="0.2">
      <c r="A30" s="1" t="s">
        <v>42</v>
      </c>
      <c r="B30" s="1" t="s">
        <v>43</v>
      </c>
      <c r="C30" s="3">
        <v>30.274999999999999</v>
      </c>
      <c r="D30" s="3">
        <v>30.236999999999998</v>
      </c>
      <c r="E30" s="3">
        <v>30.282</v>
      </c>
      <c r="F30" s="3">
        <v>30.414999999999999</v>
      </c>
      <c r="G30" s="3">
        <v>30.507999999999999</v>
      </c>
      <c r="H30" s="3">
        <v>30.599</v>
      </c>
      <c r="I30" s="3">
        <v>30.64</v>
      </c>
      <c r="J30" s="3">
        <v>30.721</v>
      </c>
      <c r="K30" s="3">
        <v>30.873000000000001</v>
      </c>
      <c r="L30" s="3">
        <v>30.984000000000002</v>
      </c>
      <c r="M30" s="3">
        <v>31.018000000000001</v>
      </c>
      <c r="N30" s="3">
        <v>30.975000000000001</v>
      </c>
      <c r="O30" s="3">
        <v>30.859000000000002</v>
      </c>
      <c r="P30" s="3">
        <v>30.963999999999999</v>
      </c>
      <c r="Q30" s="3">
        <v>31.033999999999999</v>
      </c>
      <c r="R30" s="3">
        <v>31.09</v>
      </c>
      <c r="S30" s="3">
        <v>31.087</v>
      </c>
      <c r="T30" s="3">
        <v>31.088999999999999</v>
      </c>
      <c r="U30" s="3">
        <v>31.081</v>
      </c>
      <c r="V30" s="3">
        <v>31.038</v>
      </c>
      <c r="W30" s="3">
        <v>31.015000000000001</v>
      </c>
      <c r="X30" s="3">
        <v>30.919</v>
      </c>
      <c r="Y30" s="3">
        <v>30.812000000000001</v>
      </c>
      <c r="Z30" s="3">
        <v>30.71</v>
      </c>
      <c r="AA30" s="3">
        <v>30.584</v>
      </c>
      <c r="AB30" s="3">
        <v>30.471</v>
      </c>
      <c r="AC30" s="3">
        <v>30.363</v>
      </c>
      <c r="AD30" s="3">
        <v>30.242999999999999</v>
      </c>
      <c r="AE30" s="3">
        <v>30.14</v>
      </c>
      <c r="AF30" s="3">
        <v>30.015000000000001</v>
      </c>
      <c r="AG30" s="3">
        <v>29.907</v>
      </c>
      <c r="AH30" s="3">
        <v>29.815000000000001</v>
      </c>
      <c r="AI30" s="3">
        <v>29.707999999999998</v>
      </c>
      <c r="AJ30" s="3">
        <v>29.629000000000001</v>
      </c>
      <c r="AK30" s="3">
        <v>29.536000000000001</v>
      </c>
      <c r="AL30" s="3">
        <v>29.452000000000002</v>
      </c>
      <c r="AM30" s="3">
        <v>29.373000000000001</v>
      </c>
      <c r="AN30" s="3">
        <v>29.286000000000001</v>
      </c>
      <c r="AO30" s="3">
        <v>29.213000000000001</v>
      </c>
      <c r="AP30" s="3">
        <v>29.132999999999999</v>
      </c>
      <c r="AQ30" s="3">
        <v>29.055</v>
      </c>
    </row>
    <row r="31" spans="1:43" x14ac:dyDescent="0.2">
      <c r="A31" s="1" t="s">
        <v>44</v>
      </c>
      <c r="B31" s="1" t="s">
        <v>45</v>
      </c>
      <c r="C31" s="3">
        <v>43.645000000000003</v>
      </c>
      <c r="D31" s="3">
        <v>44.125</v>
      </c>
      <c r="E31" s="3">
        <v>44.631</v>
      </c>
      <c r="F31" s="3">
        <v>45.381</v>
      </c>
      <c r="G31" s="3">
        <v>45.887</v>
      </c>
      <c r="H31" s="3">
        <v>46.45</v>
      </c>
      <c r="I31" s="3">
        <v>46.904000000000003</v>
      </c>
      <c r="J31" s="3">
        <v>47.18</v>
      </c>
      <c r="K31" s="3">
        <v>47.351999999999997</v>
      </c>
      <c r="L31" s="3">
        <v>47.548999999999999</v>
      </c>
      <c r="M31" s="3">
        <v>48.009</v>
      </c>
      <c r="N31" s="3">
        <v>48.232999999999997</v>
      </c>
      <c r="O31" s="3">
        <v>48.414000000000001</v>
      </c>
      <c r="P31" s="3">
        <v>48.567</v>
      </c>
      <c r="Q31" s="3">
        <v>48.674999999999997</v>
      </c>
      <c r="R31" s="3">
        <v>48.890999999999998</v>
      </c>
      <c r="S31" s="3">
        <v>49.036999999999999</v>
      </c>
      <c r="T31" s="3">
        <v>49.180999999999997</v>
      </c>
      <c r="U31" s="3">
        <v>49.311</v>
      </c>
      <c r="V31" s="3">
        <v>49.405000000000001</v>
      </c>
      <c r="W31" s="3">
        <v>49.493000000000002</v>
      </c>
      <c r="X31" s="3">
        <v>49.588999999999999</v>
      </c>
      <c r="Y31" s="3">
        <v>49.683</v>
      </c>
      <c r="Z31" s="3">
        <v>49.779000000000003</v>
      </c>
      <c r="AA31" s="3">
        <v>49.844000000000001</v>
      </c>
      <c r="AB31" s="3">
        <v>49.920999999999999</v>
      </c>
      <c r="AC31" s="3">
        <v>50.006</v>
      </c>
      <c r="AD31" s="3">
        <v>50.11</v>
      </c>
      <c r="AE31" s="3">
        <v>50.198</v>
      </c>
      <c r="AF31" s="3">
        <v>50.271000000000001</v>
      </c>
      <c r="AG31" s="3">
        <v>50.343000000000004</v>
      </c>
      <c r="AH31" s="3">
        <v>50.412999999999997</v>
      </c>
      <c r="AI31" s="3">
        <v>50.488999999999997</v>
      </c>
      <c r="AJ31" s="3">
        <v>50.561</v>
      </c>
      <c r="AK31" s="3">
        <v>50.606999999999999</v>
      </c>
      <c r="AL31" s="3">
        <v>50.664999999999999</v>
      </c>
      <c r="AM31" s="3">
        <v>50.706000000000003</v>
      </c>
      <c r="AN31" s="3">
        <v>50.749000000000002</v>
      </c>
      <c r="AO31" s="3">
        <v>50.79</v>
      </c>
      <c r="AP31" s="3">
        <v>50.802</v>
      </c>
      <c r="AQ31" s="3">
        <v>50.83</v>
      </c>
    </row>
    <row r="32" spans="1:43" x14ac:dyDescent="0.2">
      <c r="A32" s="1" t="s">
        <v>46</v>
      </c>
      <c r="B32" s="1" t="s">
        <v>47</v>
      </c>
      <c r="C32" s="3">
        <v>29.262</v>
      </c>
      <c r="D32" s="3">
        <v>29.305</v>
      </c>
      <c r="E32" s="3">
        <v>29.431999999999999</v>
      </c>
      <c r="F32" s="3">
        <v>29.625</v>
      </c>
      <c r="G32" s="3">
        <v>29.827000000000002</v>
      </c>
      <c r="H32" s="3">
        <v>30.024000000000001</v>
      </c>
      <c r="I32" s="3">
        <v>30.22</v>
      </c>
      <c r="J32" s="3">
        <v>30.315999999999999</v>
      </c>
      <c r="K32" s="3">
        <v>30.344999999999999</v>
      </c>
      <c r="L32" s="3">
        <v>30.42</v>
      </c>
      <c r="M32" s="3">
        <v>30.452000000000002</v>
      </c>
      <c r="N32" s="3">
        <v>30.363</v>
      </c>
      <c r="O32" s="3">
        <v>30.274999999999999</v>
      </c>
      <c r="P32" s="3">
        <v>30.22</v>
      </c>
      <c r="Q32" s="3">
        <v>30.166</v>
      </c>
      <c r="R32" s="3">
        <v>30.006</v>
      </c>
      <c r="S32" s="3">
        <v>29.928000000000001</v>
      </c>
      <c r="T32" s="3">
        <v>29.859000000000002</v>
      </c>
      <c r="U32" s="3">
        <v>29.759</v>
      </c>
      <c r="V32" s="3">
        <v>29.654</v>
      </c>
      <c r="W32" s="3">
        <v>29.556000000000001</v>
      </c>
      <c r="X32" s="3">
        <v>29.497</v>
      </c>
      <c r="Y32" s="3">
        <v>29.437999999999999</v>
      </c>
      <c r="Z32" s="3">
        <v>29.359000000000002</v>
      </c>
      <c r="AA32" s="3">
        <v>29.259</v>
      </c>
      <c r="AB32" s="3">
        <v>29.187000000000001</v>
      </c>
      <c r="AC32" s="3">
        <v>29.109000000000002</v>
      </c>
      <c r="AD32" s="3">
        <v>29.035</v>
      </c>
      <c r="AE32" s="3">
        <v>28.934999999999999</v>
      </c>
      <c r="AF32" s="3">
        <v>28.841000000000001</v>
      </c>
      <c r="AG32" s="3">
        <v>28.774000000000001</v>
      </c>
      <c r="AH32" s="3">
        <v>28.695</v>
      </c>
      <c r="AI32" s="3">
        <v>28.622</v>
      </c>
      <c r="AJ32" s="3">
        <v>28.532</v>
      </c>
      <c r="AK32" s="3">
        <v>28.457000000000001</v>
      </c>
      <c r="AL32" s="3">
        <v>28.396000000000001</v>
      </c>
      <c r="AM32" s="3">
        <v>28.335999999999999</v>
      </c>
      <c r="AN32" s="3">
        <v>28.271999999999998</v>
      </c>
      <c r="AO32" s="3">
        <v>28.201000000000001</v>
      </c>
      <c r="AP32" s="3">
        <v>28.13</v>
      </c>
      <c r="AQ32" s="3">
        <v>28.061</v>
      </c>
    </row>
    <row r="33" spans="1:43" x14ac:dyDescent="0.2">
      <c r="A33" s="1" t="s">
        <v>48</v>
      </c>
      <c r="B33" s="1" t="s">
        <v>49</v>
      </c>
      <c r="C33" s="3">
        <v>21.056999999999999</v>
      </c>
      <c r="D33" s="3">
        <v>21.317</v>
      </c>
      <c r="E33" s="3">
        <v>21.637</v>
      </c>
      <c r="F33" s="3">
        <v>21.981000000000002</v>
      </c>
      <c r="G33" s="3">
        <v>22.192</v>
      </c>
      <c r="H33" s="3">
        <v>22.356000000000002</v>
      </c>
      <c r="I33" s="3">
        <v>22.533999999999999</v>
      </c>
      <c r="J33" s="3">
        <v>22.695</v>
      </c>
      <c r="K33" s="3">
        <v>22.888999999999999</v>
      </c>
      <c r="L33" s="3">
        <v>22.972000000000001</v>
      </c>
      <c r="M33" s="3">
        <v>22.991</v>
      </c>
      <c r="N33" s="3">
        <v>23.14</v>
      </c>
      <c r="O33" s="3">
        <v>23.189</v>
      </c>
      <c r="P33" s="3">
        <v>23.297000000000001</v>
      </c>
      <c r="Q33" s="3">
        <v>23.422999999999998</v>
      </c>
      <c r="R33" s="3">
        <v>23.571000000000002</v>
      </c>
      <c r="S33" s="3">
        <v>23.664999999999999</v>
      </c>
      <c r="T33" s="3">
        <v>23.744</v>
      </c>
      <c r="U33" s="3">
        <v>23.837</v>
      </c>
      <c r="V33" s="3">
        <v>23.91</v>
      </c>
      <c r="W33" s="3">
        <v>23.975999999999999</v>
      </c>
      <c r="X33" s="3">
        <v>24.064</v>
      </c>
      <c r="Y33" s="3">
        <v>24.134</v>
      </c>
      <c r="Z33" s="3">
        <v>24.21</v>
      </c>
      <c r="AA33" s="3">
        <v>24.271000000000001</v>
      </c>
      <c r="AB33" s="3">
        <v>24.324000000000002</v>
      </c>
      <c r="AC33" s="3">
        <v>24.385000000000002</v>
      </c>
      <c r="AD33" s="3">
        <v>24.440999999999999</v>
      </c>
      <c r="AE33" s="3">
        <v>24.484999999999999</v>
      </c>
      <c r="AF33" s="3">
        <v>24.536999999999999</v>
      </c>
      <c r="AG33" s="3">
        <v>24.577000000000002</v>
      </c>
      <c r="AH33" s="3">
        <v>24.613</v>
      </c>
      <c r="AI33" s="3">
        <v>24.654</v>
      </c>
      <c r="AJ33" s="3">
        <v>24.678000000000001</v>
      </c>
      <c r="AK33" s="3">
        <v>24.710999999999999</v>
      </c>
      <c r="AL33" s="3">
        <v>24.733000000000001</v>
      </c>
      <c r="AM33" s="3">
        <v>24.75</v>
      </c>
      <c r="AN33" s="3">
        <v>24.771000000000001</v>
      </c>
      <c r="AO33" s="3">
        <v>24.79</v>
      </c>
      <c r="AP33" s="3">
        <v>24.803000000000001</v>
      </c>
      <c r="AQ33" s="3">
        <v>24.815999999999999</v>
      </c>
    </row>
    <row r="34" spans="1:43" x14ac:dyDescent="0.2">
      <c r="A34" s="1" t="s">
        <v>50</v>
      </c>
      <c r="B34" s="1" t="s">
        <v>51</v>
      </c>
      <c r="C34" s="3">
        <v>43.941000000000003</v>
      </c>
      <c r="D34" s="3">
        <v>44.116999999999997</v>
      </c>
      <c r="E34" s="3">
        <v>44.518000000000001</v>
      </c>
      <c r="F34" s="3">
        <v>45.008000000000003</v>
      </c>
      <c r="G34" s="3">
        <v>45.396000000000001</v>
      </c>
      <c r="H34" s="3">
        <v>45.674999999999997</v>
      </c>
      <c r="I34" s="3">
        <v>45.927</v>
      </c>
      <c r="J34" s="3">
        <v>46.098999999999997</v>
      </c>
      <c r="K34" s="3">
        <v>46.207999999999998</v>
      </c>
      <c r="L34" s="3">
        <v>46.243000000000002</v>
      </c>
      <c r="M34" s="3">
        <v>46.531999999999996</v>
      </c>
      <c r="N34" s="3">
        <v>46.609000000000002</v>
      </c>
      <c r="O34" s="3">
        <v>46.773000000000003</v>
      </c>
      <c r="P34" s="3">
        <v>46.89</v>
      </c>
      <c r="Q34" s="3">
        <v>47.042999999999999</v>
      </c>
      <c r="R34" s="3">
        <v>47.164999999999999</v>
      </c>
      <c r="S34" s="3">
        <v>47.292000000000002</v>
      </c>
      <c r="T34" s="3">
        <v>47.406999999999996</v>
      </c>
      <c r="U34" s="3">
        <v>47.534999999999997</v>
      </c>
      <c r="V34" s="3">
        <v>47.634999999999998</v>
      </c>
      <c r="W34" s="3">
        <v>47.713000000000001</v>
      </c>
      <c r="X34" s="3">
        <v>47.826999999999998</v>
      </c>
      <c r="Y34" s="3">
        <v>47.920999999999999</v>
      </c>
      <c r="Z34" s="3">
        <v>48.024999999999999</v>
      </c>
      <c r="AA34" s="3">
        <v>48.109000000000002</v>
      </c>
      <c r="AB34" s="3">
        <v>48.173000000000002</v>
      </c>
      <c r="AC34" s="3">
        <v>48.268000000000001</v>
      </c>
      <c r="AD34" s="3">
        <v>48.338999999999999</v>
      </c>
      <c r="AE34" s="3">
        <v>48.402999999999999</v>
      </c>
      <c r="AF34" s="3">
        <v>48.456000000000003</v>
      </c>
      <c r="AG34" s="3">
        <v>48.491999999999997</v>
      </c>
      <c r="AH34" s="3">
        <v>48.537999999999997</v>
      </c>
      <c r="AI34" s="3">
        <v>48.576000000000001</v>
      </c>
      <c r="AJ34" s="3">
        <v>48.609000000000002</v>
      </c>
      <c r="AK34" s="3">
        <v>48.639000000000003</v>
      </c>
      <c r="AL34" s="3">
        <v>48.662999999999997</v>
      </c>
      <c r="AM34" s="3">
        <v>48.691000000000003</v>
      </c>
      <c r="AN34" s="3">
        <v>48.713000000000001</v>
      </c>
      <c r="AO34" s="3">
        <v>48.735999999999997</v>
      </c>
      <c r="AP34" s="3">
        <v>48.752000000000002</v>
      </c>
      <c r="AQ34" s="3">
        <v>48.774999999999999</v>
      </c>
    </row>
    <row r="35" spans="1:43" x14ac:dyDescent="0.2">
      <c r="A35" s="1" t="s">
        <v>845</v>
      </c>
      <c r="B35" s="1" t="s">
        <v>1065</v>
      </c>
      <c r="C35" s="3">
        <v>1047.9090000000001</v>
      </c>
      <c r="D35" s="3">
        <v>1051.376</v>
      </c>
      <c r="E35" s="3">
        <v>1057.7090000000001</v>
      </c>
      <c r="F35" s="3">
        <v>1062.355</v>
      </c>
      <c r="G35" s="3">
        <v>1068.5229999999999</v>
      </c>
      <c r="H35" s="3">
        <v>1075.712</v>
      </c>
      <c r="I35" s="3">
        <v>1081.7049999999999</v>
      </c>
      <c r="J35" s="3">
        <v>1090.17</v>
      </c>
      <c r="K35" s="3">
        <v>1099.0419999999999</v>
      </c>
      <c r="L35" s="3">
        <v>1108.588</v>
      </c>
      <c r="M35" s="3">
        <v>1120.5820000000001</v>
      </c>
      <c r="N35" s="3">
        <v>1127.4469999999999</v>
      </c>
      <c r="O35" s="3">
        <v>1133.662</v>
      </c>
      <c r="P35" s="3">
        <v>1140.9359999999999</v>
      </c>
      <c r="Q35" s="3">
        <v>1150.4190000000001</v>
      </c>
      <c r="R35" s="3">
        <v>1161.075</v>
      </c>
      <c r="S35" s="3">
        <v>1169.1110000000001</v>
      </c>
      <c r="T35" s="3">
        <v>1177.058</v>
      </c>
      <c r="U35" s="3">
        <v>1184.527</v>
      </c>
      <c r="V35" s="3">
        <v>1191.4949999999999</v>
      </c>
      <c r="W35" s="3">
        <v>1197.979</v>
      </c>
      <c r="X35" s="3">
        <v>1205.336</v>
      </c>
      <c r="Y35" s="3">
        <v>1212.162</v>
      </c>
      <c r="Z35" s="3">
        <v>1218.8309999999999</v>
      </c>
      <c r="AA35" s="3">
        <v>1225.28</v>
      </c>
      <c r="AB35" s="3">
        <v>1231.8019999999999</v>
      </c>
      <c r="AC35" s="3">
        <v>1238.4960000000001</v>
      </c>
      <c r="AD35" s="3">
        <v>1245.1210000000001</v>
      </c>
      <c r="AE35" s="3">
        <v>1251.5440000000001</v>
      </c>
      <c r="AF35" s="3">
        <v>1257.9739999999999</v>
      </c>
      <c r="AG35" s="3">
        <v>1264.681</v>
      </c>
      <c r="AH35" s="3">
        <v>1271.49</v>
      </c>
      <c r="AI35" s="3">
        <v>1278.2159999999999</v>
      </c>
      <c r="AJ35" s="3">
        <v>1284.836</v>
      </c>
      <c r="AK35" s="3">
        <v>1291.453</v>
      </c>
      <c r="AL35" s="3">
        <v>1298.2929999999999</v>
      </c>
      <c r="AM35" s="3">
        <v>1304.893</v>
      </c>
      <c r="AN35" s="3">
        <v>1311.433</v>
      </c>
      <c r="AO35" s="3">
        <v>1317.8209999999999</v>
      </c>
      <c r="AP35" s="3">
        <v>1323.989</v>
      </c>
      <c r="AQ35" s="3">
        <v>1330.3</v>
      </c>
    </row>
    <row r="36" spans="1:43" x14ac:dyDescent="0.2">
      <c r="A36" s="1" t="s">
        <v>52</v>
      </c>
      <c r="B36" s="1" t="s">
        <v>53</v>
      </c>
      <c r="C36" s="3">
        <v>107.342</v>
      </c>
      <c r="D36" s="3">
        <v>108.002</v>
      </c>
      <c r="E36" s="3">
        <v>108.742</v>
      </c>
      <c r="F36" s="3">
        <v>109.17700000000001</v>
      </c>
      <c r="G36" s="3">
        <v>109.626</v>
      </c>
      <c r="H36" s="3">
        <v>110.43</v>
      </c>
      <c r="I36" s="3">
        <v>111.02500000000001</v>
      </c>
      <c r="J36" s="3">
        <v>111.961</v>
      </c>
      <c r="K36" s="3">
        <v>113.096</v>
      </c>
      <c r="L36" s="3">
        <v>114.131</v>
      </c>
      <c r="M36" s="3">
        <v>115.71599999999999</v>
      </c>
      <c r="N36" s="3">
        <v>116.294</v>
      </c>
      <c r="O36" s="3">
        <v>116.85</v>
      </c>
      <c r="P36" s="3">
        <v>117.34699999999999</v>
      </c>
      <c r="Q36" s="3">
        <v>117.827</v>
      </c>
      <c r="R36" s="3">
        <v>118.494</v>
      </c>
      <c r="S36" s="3">
        <v>119.08199999999999</v>
      </c>
      <c r="T36" s="3">
        <v>119.73399999999999</v>
      </c>
      <c r="U36" s="3">
        <v>120.34399999999999</v>
      </c>
      <c r="V36" s="3">
        <v>120.876</v>
      </c>
      <c r="W36" s="3">
        <v>121.35</v>
      </c>
      <c r="X36" s="3">
        <v>121.857</v>
      </c>
      <c r="Y36" s="3">
        <v>122.343</v>
      </c>
      <c r="Z36" s="3">
        <v>122.818</v>
      </c>
      <c r="AA36" s="3">
        <v>123.235</v>
      </c>
      <c r="AB36" s="3">
        <v>123.66500000000001</v>
      </c>
      <c r="AC36" s="3">
        <v>124.14100000000001</v>
      </c>
      <c r="AD36" s="3">
        <v>124.614</v>
      </c>
      <c r="AE36" s="3">
        <v>125.074</v>
      </c>
      <c r="AF36" s="3">
        <v>125.521</v>
      </c>
      <c r="AG36" s="3">
        <v>125.968</v>
      </c>
      <c r="AH36" s="3">
        <v>126.467</v>
      </c>
      <c r="AI36" s="3">
        <v>126.925</v>
      </c>
      <c r="AJ36" s="3">
        <v>127.404</v>
      </c>
      <c r="AK36" s="3">
        <v>127.871</v>
      </c>
      <c r="AL36" s="3">
        <v>128.35499999999999</v>
      </c>
      <c r="AM36" s="3">
        <v>128.83699999999999</v>
      </c>
      <c r="AN36" s="3">
        <v>129.291</v>
      </c>
      <c r="AO36" s="3">
        <v>129.76400000000001</v>
      </c>
      <c r="AP36" s="3">
        <v>130.20699999999999</v>
      </c>
      <c r="AQ36" s="3">
        <v>130.67099999999999</v>
      </c>
    </row>
    <row r="37" spans="1:43" x14ac:dyDescent="0.2">
      <c r="A37" s="1" t="s">
        <v>54</v>
      </c>
      <c r="B37" s="1" t="s">
        <v>55</v>
      </c>
      <c r="C37" s="3">
        <v>73.748000000000005</v>
      </c>
      <c r="D37" s="3">
        <v>74.153999999999996</v>
      </c>
      <c r="E37" s="3">
        <v>74.528000000000006</v>
      </c>
      <c r="F37" s="3">
        <v>74.596000000000004</v>
      </c>
      <c r="G37" s="3">
        <v>74.768000000000001</v>
      </c>
      <c r="H37" s="3">
        <v>75.293000000000006</v>
      </c>
      <c r="I37" s="3">
        <v>75.644999999999996</v>
      </c>
      <c r="J37" s="3">
        <v>75.944999999999993</v>
      </c>
      <c r="K37" s="3">
        <v>76.394999999999996</v>
      </c>
      <c r="L37" s="3">
        <v>76.963999999999999</v>
      </c>
      <c r="M37" s="3">
        <v>77.798000000000002</v>
      </c>
      <c r="N37" s="3">
        <v>78.284999999999997</v>
      </c>
      <c r="O37" s="3">
        <v>78.477999999999994</v>
      </c>
      <c r="P37" s="3">
        <v>78.962000000000003</v>
      </c>
      <c r="Q37" s="3">
        <v>79.325000000000003</v>
      </c>
      <c r="R37" s="3">
        <v>79.662000000000006</v>
      </c>
      <c r="S37" s="3">
        <v>80.093000000000004</v>
      </c>
      <c r="T37" s="3">
        <v>80.491</v>
      </c>
      <c r="U37" s="3">
        <v>80.903999999999996</v>
      </c>
      <c r="V37" s="3">
        <v>81.275999999999996</v>
      </c>
      <c r="W37" s="3">
        <v>81.606999999999999</v>
      </c>
      <c r="X37" s="3">
        <v>81.963999999999999</v>
      </c>
      <c r="Y37" s="3">
        <v>82.290999999999997</v>
      </c>
      <c r="Z37" s="3">
        <v>82.602999999999994</v>
      </c>
      <c r="AA37" s="3">
        <v>82.876999999999995</v>
      </c>
      <c r="AB37" s="3">
        <v>83.161000000000001</v>
      </c>
      <c r="AC37" s="3">
        <v>83.450999999999993</v>
      </c>
      <c r="AD37" s="3">
        <v>83.754999999999995</v>
      </c>
      <c r="AE37" s="3">
        <v>84.048000000000002</v>
      </c>
      <c r="AF37" s="3">
        <v>84.334999999999994</v>
      </c>
      <c r="AG37" s="3">
        <v>84.638999999999996</v>
      </c>
      <c r="AH37" s="3">
        <v>84.947000000000003</v>
      </c>
      <c r="AI37" s="3">
        <v>85.274000000000001</v>
      </c>
      <c r="AJ37" s="3">
        <v>85.597999999999999</v>
      </c>
      <c r="AK37" s="3">
        <v>85.921999999999997</v>
      </c>
      <c r="AL37" s="3">
        <v>86.263999999999996</v>
      </c>
      <c r="AM37" s="3">
        <v>86.591999999999999</v>
      </c>
      <c r="AN37" s="3">
        <v>86.924000000000007</v>
      </c>
      <c r="AO37" s="3">
        <v>87.25</v>
      </c>
      <c r="AP37" s="3">
        <v>87.563999999999993</v>
      </c>
      <c r="AQ37" s="3">
        <v>87.888999999999996</v>
      </c>
    </row>
    <row r="38" spans="1:43" x14ac:dyDescent="0.2">
      <c r="A38" s="1" t="s">
        <v>56</v>
      </c>
      <c r="B38" s="1" t="s">
        <v>57</v>
      </c>
      <c r="C38" s="3">
        <v>180.20400000000001</v>
      </c>
      <c r="D38" s="3">
        <v>181.273</v>
      </c>
      <c r="E38" s="3">
        <v>183.73099999999999</v>
      </c>
      <c r="F38" s="3">
        <v>185.834</v>
      </c>
      <c r="G38" s="3">
        <v>189.227</v>
      </c>
      <c r="H38" s="3">
        <v>191.23400000000001</v>
      </c>
      <c r="I38" s="3">
        <v>192.87</v>
      </c>
      <c r="J38" s="3">
        <v>194.94900000000001</v>
      </c>
      <c r="K38" s="3">
        <v>197.16399999999999</v>
      </c>
      <c r="L38" s="3">
        <v>199.876</v>
      </c>
      <c r="M38" s="3">
        <v>202.464</v>
      </c>
      <c r="N38" s="3">
        <v>204.53700000000001</v>
      </c>
      <c r="O38" s="3">
        <v>205.81899999999999</v>
      </c>
      <c r="P38" s="3">
        <v>207.059</v>
      </c>
      <c r="Q38" s="3">
        <v>210.34299999999999</v>
      </c>
      <c r="R38" s="3">
        <v>213.995</v>
      </c>
      <c r="S38" s="3">
        <v>215.715</v>
      </c>
      <c r="T38" s="3">
        <v>217.49100000000001</v>
      </c>
      <c r="U38" s="3">
        <v>219.03800000000001</v>
      </c>
      <c r="V38" s="3">
        <v>220.39699999999999</v>
      </c>
      <c r="W38" s="3">
        <v>221.61799999999999</v>
      </c>
      <c r="X38" s="3">
        <v>223.36699999999999</v>
      </c>
      <c r="Y38" s="3">
        <v>225.09200000000001</v>
      </c>
      <c r="Z38" s="3">
        <v>226.79900000000001</v>
      </c>
      <c r="AA38" s="3">
        <v>228.51400000000001</v>
      </c>
      <c r="AB38" s="3">
        <v>230.298</v>
      </c>
      <c r="AC38" s="3">
        <v>232.017</v>
      </c>
      <c r="AD38" s="3">
        <v>233.785</v>
      </c>
      <c r="AE38" s="3">
        <v>235.494</v>
      </c>
      <c r="AF38" s="3">
        <v>237.239</v>
      </c>
      <c r="AG38" s="3">
        <v>239.08</v>
      </c>
      <c r="AH38" s="3">
        <v>240.96600000000001</v>
      </c>
      <c r="AI38" s="3">
        <v>242.78299999999999</v>
      </c>
      <c r="AJ38" s="3">
        <v>244.535</v>
      </c>
      <c r="AK38" s="3">
        <v>246.3</v>
      </c>
      <c r="AL38" s="3">
        <v>248.102</v>
      </c>
      <c r="AM38" s="3">
        <v>249.864</v>
      </c>
      <c r="AN38" s="3">
        <v>251.571</v>
      </c>
      <c r="AO38" s="3">
        <v>253.21100000000001</v>
      </c>
      <c r="AP38" s="3">
        <v>254.79599999999999</v>
      </c>
      <c r="AQ38" s="3">
        <v>256.36399999999998</v>
      </c>
    </row>
    <row r="39" spans="1:43" x14ac:dyDescent="0.2">
      <c r="A39" s="1" t="s">
        <v>58</v>
      </c>
      <c r="B39" s="1" t="s">
        <v>59</v>
      </c>
      <c r="C39" s="3">
        <v>87.855999999999995</v>
      </c>
      <c r="D39" s="3">
        <v>87.679000000000002</v>
      </c>
      <c r="E39" s="3">
        <v>87.512</v>
      </c>
      <c r="F39" s="3">
        <v>87.552999999999997</v>
      </c>
      <c r="G39" s="3">
        <v>87.528999999999996</v>
      </c>
      <c r="H39" s="3">
        <v>87.603999999999999</v>
      </c>
      <c r="I39" s="3">
        <v>87.703999999999994</v>
      </c>
      <c r="J39" s="3">
        <v>87.924999999999997</v>
      </c>
      <c r="K39" s="3">
        <v>88.275000000000006</v>
      </c>
      <c r="L39" s="3">
        <v>88.66</v>
      </c>
      <c r="M39" s="3">
        <v>89.281000000000006</v>
      </c>
      <c r="N39" s="3">
        <v>89.525999999999996</v>
      </c>
      <c r="O39" s="3">
        <v>89.95</v>
      </c>
      <c r="P39" s="3">
        <v>90.358000000000004</v>
      </c>
      <c r="Q39" s="3">
        <v>90.986999999999995</v>
      </c>
      <c r="R39" s="3">
        <v>91.736000000000004</v>
      </c>
      <c r="S39" s="3">
        <v>92.302999999999997</v>
      </c>
      <c r="T39" s="3">
        <v>92.891000000000005</v>
      </c>
      <c r="U39" s="3">
        <v>93.43</v>
      </c>
      <c r="V39" s="3">
        <v>93.959000000000003</v>
      </c>
      <c r="W39" s="3">
        <v>94.408000000000001</v>
      </c>
      <c r="X39" s="3">
        <v>95.022999999999996</v>
      </c>
      <c r="Y39" s="3">
        <v>95.6</v>
      </c>
      <c r="Z39" s="3">
        <v>96.147000000000006</v>
      </c>
      <c r="AA39" s="3">
        <v>96.679000000000002</v>
      </c>
      <c r="AB39" s="3">
        <v>97.186999999999998</v>
      </c>
      <c r="AC39" s="3">
        <v>97.738</v>
      </c>
      <c r="AD39" s="3">
        <v>98.277000000000001</v>
      </c>
      <c r="AE39" s="3">
        <v>98.79</v>
      </c>
      <c r="AF39" s="3">
        <v>99.307000000000002</v>
      </c>
      <c r="AG39" s="3">
        <v>99.820999999999998</v>
      </c>
      <c r="AH39" s="3">
        <v>100.34099999999999</v>
      </c>
      <c r="AI39" s="3">
        <v>100.86</v>
      </c>
      <c r="AJ39" s="3">
        <v>101.377</v>
      </c>
      <c r="AK39" s="3">
        <v>101.89400000000001</v>
      </c>
      <c r="AL39" s="3">
        <v>102.417</v>
      </c>
      <c r="AM39" s="3">
        <v>102.923</v>
      </c>
      <c r="AN39" s="3">
        <v>103.43300000000001</v>
      </c>
      <c r="AO39" s="3">
        <v>103.93899999999999</v>
      </c>
      <c r="AP39" s="3">
        <v>104.44199999999999</v>
      </c>
      <c r="AQ39" s="3">
        <v>104.938</v>
      </c>
    </row>
    <row r="40" spans="1:43" x14ac:dyDescent="0.2">
      <c r="A40" s="1" t="s">
        <v>60</v>
      </c>
      <c r="B40" s="1" t="s">
        <v>61</v>
      </c>
      <c r="C40" s="3">
        <v>83.415000000000006</v>
      </c>
      <c r="D40" s="3">
        <v>83.64</v>
      </c>
      <c r="E40" s="3">
        <v>84.075000000000003</v>
      </c>
      <c r="F40" s="3">
        <v>84.147000000000006</v>
      </c>
      <c r="G40" s="3">
        <v>84.177999999999997</v>
      </c>
      <c r="H40" s="3">
        <v>84.497</v>
      </c>
      <c r="I40" s="3">
        <v>84.753</v>
      </c>
      <c r="J40" s="3">
        <v>85.387</v>
      </c>
      <c r="K40" s="3">
        <v>85.786000000000001</v>
      </c>
      <c r="L40" s="3">
        <v>86.105000000000004</v>
      </c>
      <c r="M40" s="3">
        <v>87.05</v>
      </c>
      <c r="N40" s="3">
        <v>87.228999999999999</v>
      </c>
      <c r="O40" s="3">
        <v>87.578000000000003</v>
      </c>
      <c r="P40" s="3">
        <v>88.066999999999993</v>
      </c>
      <c r="Q40" s="3">
        <v>88.712000000000003</v>
      </c>
      <c r="R40" s="3">
        <v>89.534000000000006</v>
      </c>
      <c r="S40" s="3">
        <v>90.11</v>
      </c>
      <c r="T40" s="3">
        <v>90.686999999999998</v>
      </c>
      <c r="U40" s="3">
        <v>91.198999999999998</v>
      </c>
      <c r="V40" s="3">
        <v>91.725999999999999</v>
      </c>
      <c r="W40" s="3">
        <v>92.194999999999993</v>
      </c>
      <c r="X40" s="3">
        <v>92.686999999999998</v>
      </c>
      <c r="Y40" s="3">
        <v>93.137</v>
      </c>
      <c r="Z40" s="3">
        <v>93.552999999999997</v>
      </c>
      <c r="AA40" s="3">
        <v>93.975999999999999</v>
      </c>
      <c r="AB40" s="3">
        <v>94.394000000000005</v>
      </c>
      <c r="AC40" s="3">
        <v>94.832999999999998</v>
      </c>
      <c r="AD40" s="3">
        <v>95.26</v>
      </c>
      <c r="AE40" s="3">
        <v>95.66</v>
      </c>
      <c r="AF40" s="3">
        <v>96.072999999999993</v>
      </c>
      <c r="AG40" s="3">
        <v>96.498000000000005</v>
      </c>
      <c r="AH40" s="3">
        <v>96.921999999999997</v>
      </c>
      <c r="AI40" s="3">
        <v>97.343000000000004</v>
      </c>
      <c r="AJ40" s="3">
        <v>97.742999999999995</v>
      </c>
      <c r="AK40" s="3">
        <v>98.147000000000006</v>
      </c>
      <c r="AL40" s="3">
        <v>98.570999999999998</v>
      </c>
      <c r="AM40" s="3">
        <v>98.974000000000004</v>
      </c>
      <c r="AN40" s="3">
        <v>99.376000000000005</v>
      </c>
      <c r="AO40" s="3">
        <v>99.754999999999995</v>
      </c>
      <c r="AP40" s="3">
        <v>100.123</v>
      </c>
      <c r="AQ40" s="3">
        <v>100.503</v>
      </c>
    </row>
    <row r="41" spans="1:43" x14ac:dyDescent="0.2">
      <c r="A41" s="1" t="s">
        <v>62</v>
      </c>
      <c r="B41" s="1" t="s">
        <v>63</v>
      </c>
      <c r="C41" s="3">
        <v>93.850999999999999</v>
      </c>
      <c r="D41" s="3">
        <v>93.831000000000003</v>
      </c>
      <c r="E41" s="3">
        <v>94.346000000000004</v>
      </c>
      <c r="F41" s="3">
        <v>94.741</v>
      </c>
      <c r="G41" s="3">
        <v>95.617000000000004</v>
      </c>
      <c r="H41" s="3">
        <v>96.710999999999999</v>
      </c>
      <c r="I41" s="3">
        <v>97.6</v>
      </c>
      <c r="J41" s="3">
        <v>98.924000000000007</v>
      </c>
      <c r="K41" s="3">
        <v>100.005</v>
      </c>
      <c r="L41" s="3">
        <v>101.255</v>
      </c>
      <c r="M41" s="3">
        <v>102.629</v>
      </c>
      <c r="N41" s="3">
        <v>103.795</v>
      </c>
      <c r="O41" s="3">
        <v>104.893</v>
      </c>
      <c r="P41" s="3">
        <v>106.306</v>
      </c>
      <c r="Q41" s="3">
        <v>107.98099999999999</v>
      </c>
      <c r="R41" s="3">
        <v>109.559</v>
      </c>
      <c r="S41" s="3">
        <v>110.95099999999999</v>
      </c>
      <c r="T41" s="3">
        <v>112.29</v>
      </c>
      <c r="U41" s="3">
        <v>113.56399999999999</v>
      </c>
      <c r="V41" s="3">
        <v>114.77</v>
      </c>
      <c r="W41" s="3">
        <v>115.952</v>
      </c>
      <c r="X41" s="3">
        <v>116.91200000000001</v>
      </c>
      <c r="Y41" s="3">
        <v>117.8</v>
      </c>
      <c r="Z41" s="3">
        <v>118.66200000000001</v>
      </c>
      <c r="AA41" s="3">
        <v>119.514</v>
      </c>
      <c r="AB41" s="3">
        <v>120.371</v>
      </c>
      <c r="AC41" s="3">
        <v>121.254</v>
      </c>
      <c r="AD41" s="3">
        <v>122.127</v>
      </c>
      <c r="AE41" s="3">
        <v>122.995</v>
      </c>
      <c r="AF41" s="3">
        <v>123.871</v>
      </c>
      <c r="AG41" s="3">
        <v>124.81100000000001</v>
      </c>
      <c r="AH41" s="3">
        <v>125.761</v>
      </c>
      <c r="AI41" s="3">
        <v>126.71899999999999</v>
      </c>
      <c r="AJ41" s="3">
        <v>127.667</v>
      </c>
      <c r="AK41" s="3">
        <v>128.613</v>
      </c>
      <c r="AL41" s="3">
        <v>129.613</v>
      </c>
      <c r="AM41" s="3">
        <v>130.57</v>
      </c>
      <c r="AN41" s="3">
        <v>131.529</v>
      </c>
      <c r="AO41" s="3">
        <v>132.45599999999999</v>
      </c>
      <c r="AP41" s="3">
        <v>133.34399999999999</v>
      </c>
      <c r="AQ41" s="3">
        <v>134.249</v>
      </c>
    </row>
    <row r="42" spans="1:43" x14ac:dyDescent="0.2">
      <c r="A42" s="1" t="s">
        <v>64</v>
      </c>
      <c r="B42" s="1" t="s">
        <v>65</v>
      </c>
      <c r="C42" s="3">
        <v>119.58499999999999</v>
      </c>
      <c r="D42" s="3">
        <v>119.423</v>
      </c>
      <c r="E42" s="3">
        <v>119.48099999999999</v>
      </c>
      <c r="F42" s="3">
        <v>119.416</v>
      </c>
      <c r="G42" s="3">
        <v>119.18600000000001</v>
      </c>
      <c r="H42" s="3">
        <v>119.176</v>
      </c>
      <c r="I42" s="3">
        <v>119.464</v>
      </c>
      <c r="J42" s="3">
        <v>119.871</v>
      </c>
      <c r="K42" s="3">
        <v>120.31699999999999</v>
      </c>
      <c r="L42" s="3">
        <v>120.721</v>
      </c>
      <c r="M42" s="3">
        <v>121.313</v>
      </c>
      <c r="N42" s="3">
        <v>121.684</v>
      </c>
      <c r="O42" s="3">
        <v>122.202</v>
      </c>
      <c r="P42" s="3">
        <v>122.895</v>
      </c>
      <c r="Q42" s="3">
        <v>123.70399999999999</v>
      </c>
      <c r="R42" s="3">
        <v>124.375</v>
      </c>
      <c r="S42" s="3">
        <v>125.09</v>
      </c>
      <c r="T42" s="3">
        <v>125.744</v>
      </c>
      <c r="U42" s="3">
        <v>126.374</v>
      </c>
      <c r="V42" s="3">
        <v>127.02200000000001</v>
      </c>
      <c r="W42" s="3">
        <v>127.63800000000001</v>
      </c>
      <c r="X42" s="3">
        <v>128.39599999999999</v>
      </c>
      <c r="Y42" s="3">
        <v>129.07300000000001</v>
      </c>
      <c r="Z42" s="3">
        <v>129.744</v>
      </c>
      <c r="AA42" s="3">
        <v>130.41499999999999</v>
      </c>
      <c r="AB42" s="3">
        <v>131.083</v>
      </c>
      <c r="AC42" s="3">
        <v>131.78800000000001</v>
      </c>
      <c r="AD42" s="3">
        <v>132.44</v>
      </c>
      <c r="AE42" s="3">
        <v>133.09299999999999</v>
      </c>
      <c r="AF42" s="3">
        <v>133.74700000000001</v>
      </c>
      <c r="AG42" s="3">
        <v>134.41200000000001</v>
      </c>
      <c r="AH42" s="3">
        <v>135.08199999999999</v>
      </c>
      <c r="AI42" s="3">
        <v>135.744</v>
      </c>
      <c r="AJ42" s="3">
        <v>136.393</v>
      </c>
      <c r="AK42" s="3">
        <v>137.065</v>
      </c>
      <c r="AL42" s="3">
        <v>137.72900000000001</v>
      </c>
      <c r="AM42" s="3">
        <v>138.369</v>
      </c>
      <c r="AN42" s="3">
        <v>139.00800000000001</v>
      </c>
      <c r="AO42" s="3">
        <v>139.63999999999999</v>
      </c>
      <c r="AP42" s="3">
        <v>140.26300000000001</v>
      </c>
      <c r="AQ42" s="3">
        <v>140.91300000000001</v>
      </c>
    </row>
    <row r="43" spans="1:43" x14ac:dyDescent="0.2">
      <c r="A43" s="1" t="s">
        <v>66</v>
      </c>
      <c r="B43" s="1" t="s">
        <v>67</v>
      </c>
      <c r="C43" s="3">
        <v>89.203000000000003</v>
      </c>
      <c r="D43" s="3">
        <v>89.424000000000007</v>
      </c>
      <c r="E43" s="3">
        <v>89.775000000000006</v>
      </c>
      <c r="F43" s="3">
        <v>90.103999999999999</v>
      </c>
      <c r="G43" s="3">
        <v>90.316999999999993</v>
      </c>
      <c r="H43" s="3">
        <v>90.852999999999994</v>
      </c>
      <c r="I43" s="3">
        <v>91.266999999999996</v>
      </c>
      <c r="J43" s="3">
        <v>92.02</v>
      </c>
      <c r="K43" s="3">
        <v>92.656000000000006</v>
      </c>
      <c r="L43" s="3">
        <v>93.429000000000002</v>
      </c>
      <c r="M43" s="3">
        <v>94.433999999999997</v>
      </c>
      <c r="N43" s="3">
        <v>94.908000000000001</v>
      </c>
      <c r="O43" s="3">
        <v>95.158000000000001</v>
      </c>
      <c r="P43" s="3">
        <v>95.436999999999998</v>
      </c>
      <c r="Q43" s="3">
        <v>95.866</v>
      </c>
      <c r="R43" s="3">
        <v>96.710999999999999</v>
      </c>
      <c r="S43" s="3">
        <v>97.23</v>
      </c>
      <c r="T43" s="3">
        <v>97.706999999999994</v>
      </c>
      <c r="U43" s="3">
        <v>98.159000000000006</v>
      </c>
      <c r="V43" s="3">
        <v>98.584000000000003</v>
      </c>
      <c r="W43" s="3">
        <v>98.998999999999995</v>
      </c>
      <c r="X43" s="3">
        <v>99.454999999999998</v>
      </c>
      <c r="Y43" s="3">
        <v>99.817999999999998</v>
      </c>
      <c r="Z43" s="3">
        <v>100.193</v>
      </c>
      <c r="AA43" s="3">
        <v>100.532</v>
      </c>
      <c r="AB43" s="3">
        <v>100.89700000000001</v>
      </c>
      <c r="AC43" s="3">
        <v>101.282</v>
      </c>
      <c r="AD43" s="3">
        <v>101.651</v>
      </c>
      <c r="AE43" s="3">
        <v>102.02200000000001</v>
      </c>
      <c r="AF43" s="3">
        <v>102.384</v>
      </c>
      <c r="AG43" s="3">
        <v>102.795</v>
      </c>
      <c r="AH43" s="3">
        <v>103.191</v>
      </c>
      <c r="AI43" s="3">
        <v>103.60299999999999</v>
      </c>
      <c r="AJ43" s="3">
        <v>104.01</v>
      </c>
      <c r="AK43" s="3">
        <v>104.41500000000001</v>
      </c>
      <c r="AL43" s="3">
        <v>104.86199999999999</v>
      </c>
      <c r="AM43" s="3">
        <v>105.27500000000001</v>
      </c>
      <c r="AN43" s="3">
        <v>105.697</v>
      </c>
      <c r="AO43" s="3">
        <v>106.098</v>
      </c>
      <c r="AP43" s="3">
        <v>106.482</v>
      </c>
      <c r="AQ43" s="3">
        <v>106.895</v>
      </c>
    </row>
    <row r="44" spans="1:43" x14ac:dyDescent="0.2">
      <c r="A44" s="1" t="s">
        <v>68</v>
      </c>
      <c r="B44" s="1" t="s">
        <v>69</v>
      </c>
      <c r="C44" s="3">
        <v>88.555000000000007</v>
      </c>
      <c r="D44" s="3">
        <v>88.843000000000004</v>
      </c>
      <c r="E44" s="3">
        <v>89.375</v>
      </c>
      <c r="F44" s="3">
        <v>89.704999999999998</v>
      </c>
      <c r="G44" s="3">
        <v>90.022999999999996</v>
      </c>
      <c r="H44" s="3">
        <v>90.622</v>
      </c>
      <c r="I44" s="3">
        <v>91.126000000000005</v>
      </c>
      <c r="J44" s="3">
        <v>91.632999999999996</v>
      </c>
      <c r="K44" s="3">
        <v>92.34</v>
      </c>
      <c r="L44" s="3">
        <v>93.087999999999994</v>
      </c>
      <c r="M44" s="3">
        <v>94.043999999999997</v>
      </c>
      <c r="N44" s="3">
        <v>94.492000000000004</v>
      </c>
      <c r="O44" s="3">
        <v>95.105999999999995</v>
      </c>
      <c r="P44" s="3">
        <v>95.843999999999994</v>
      </c>
      <c r="Q44" s="3">
        <v>96.093000000000004</v>
      </c>
      <c r="R44" s="3">
        <v>96.39</v>
      </c>
      <c r="S44" s="3">
        <v>96.927000000000007</v>
      </c>
      <c r="T44" s="3">
        <v>97.497</v>
      </c>
      <c r="U44" s="3">
        <v>98.084999999999994</v>
      </c>
      <c r="V44" s="3">
        <v>98.641999999999996</v>
      </c>
      <c r="W44" s="3">
        <v>99.212999999999994</v>
      </c>
      <c r="X44" s="3">
        <v>99.962000000000003</v>
      </c>
      <c r="Y44" s="3">
        <v>100.693</v>
      </c>
      <c r="Z44" s="3">
        <v>101.422</v>
      </c>
      <c r="AA44" s="3">
        <v>102.14100000000001</v>
      </c>
      <c r="AB44" s="3">
        <v>102.852</v>
      </c>
      <c r="AC44" s="3">
        <v>103.572</v>
      </c>
      <c r="AD44" s="3">
        <v>104.28700000000001</v>
      </c>
      <c r="AE44" s="3">
        <v>104.977</v>
      </c>
      <c r="AF44" s="3">
        <v>105.672</v>
      </c>
      <c r="AG44" s="3">
        <v>106.363</v>
      </c>
      <c r="AH44" s="3">
        <v>107.05200000000001</v>
      </c>
      <c r="AI44" s="3">
        <v>107.739</v>
      </c>
      <c r="AJ44" s="3">
        <v>108.41</v>
      </c>
      <c r="AK44" s="3">
        <v>109.07299999999999</v>
      </c>
      <c r="AL44" s="3">
        <v>109.744</v>
      </c>
      <c r="AM44" s="3">
        <v>110.39100000000001</v>
      </c>
      <c r="AN44" s="3">
        <v>111.044</v>
      </c>
      <c r="AO44" s="3">
        <v>111.69</v>
      </c>
      <c r="AP44" s="3">
        <v>112.315</v>
      </c>
      <c r="AQ44" s="3">
        <v>112.96</v>
      </c>
    </row>
    <row r="45" spans="1:43" x14ac:dyDescent="0.2">
      <c r="A45" s="1" t="s">
        <v>70</v>
      </c>
      <c r="B45" s="1" t="s">
        <v>71</v>
      </c>
      <c r="C45" s="3">
        <v>124.151</v>
      </c>
      <c r="D45" s="3">
        <v>125.10599999999999</v>
      </c>
      <c r="E45" s="3">
        <v>126.14400000000001</v>
      </c>
      <c r="F45" s="3">
        <v>127.08199999999999</v>
      </c>
      <c r="G45" s="3">
        <v>128.05000000000001</v>
      </c>
      <c r="H45" s="3">
        <v>129.291</v>
      </c>
      <c r="I45" s="3">
        <v>130.249</v>
      </c>
      <c r="J45" s="3">
        <v>131.55500000000001</v>
      </c>
      <c r="K45" s="3">
        <v>133.00800000000001</v>
      </c>
      <c r="L45" s="3">
        <v>134.36000000000001</v>
      </c>
      <c r="M45" s="3">
        <v>135.85300000000001</v>
      </c>
      <c r="N45" s="3">
        <v>136.697</v>
      </c>
      <c r="O45" s="3">
        <v>137.631</v>
      </c>
      <c r="P45" s="3">
        <v>138.661</v>
      </c>
      <c r="Q45" s="3">
        <v>139.58000000000001</v>
      </c>
      <c r="R45" s="3">
        <v>140.62</v>
      </c>
      <c r="S45" s="3">
        <v>141.608</v>
      </c>
      <c r="T45" s="3">
        <v>142.52600000000001</v>
      </c>
      <c r="U45" s="3">
        <v>143.429</v>
      </c>
      <c r="V45" s="3">
        <v>144.244</v>
      </c>
      <c r="W45" s="3">
        <v>144.99799999999999</v>
      </c>
      <c r="X45" s="3">
        <v>145.71199999999999</v>
      </c>
      <c r="Y45" s="3">
        <v>146.315</v>
      </c>
      <c r="Z45" s="3">
        <v>146.88999999999999</v>
      </c>
      <c r="AA45" s="3">
        <v>147.398</v>
      </c>
      <c r="AB45" s="3">
        <v>147.89500000000001</v>
      </c>
      <c r="AC45" s="3">
        <v>148.41900000000001</v>
      </c>
      <c r="AD45" s="3">
        <v>148.92500000000001</v>
      </c>
      <c r="AE45" s="3">
        <v>149.39099999999999</v>
      </c>
      <c r="AF45" s="3">
        <v>149.82599999999999</v>
      </c>
      <c r="AG45" s="3">
        <v>150.29300000000001</v>
      </c>
      <c r="AH45" s="3">
        <v>150.762</v>
      </c>
      <c r="AI45" s="3">
        <v>151.227</v>
      </c>
      <c r="AJ45" s="3">
        <v>151.69800000000001</v>
      </c>
      <c r="AK45" s="3">
        <v>152.15199999999999</v>
      </c>
      <c r="AL45" s="3">
        <v>152.636</v>
      </c>
      <c r="AM45" s="3">
        <v>153.09700000000001</v>
      </c>
      <c r="AN45" s="3">
        <v>153.56</v>
      </c>
      <c r="AO45" s="3">
        <v>154.01599999999999</v>
      </c>
      <c r="AP45" s="3">
        <v>154.452</v>
      </c>
      <c r="AQ45" s="3">
        <v>154.91900000000001</v>
      </c>
    </row>
    <row r="46" spans="1:43" x14ac:dyDescent="0.2">
      <c r="A46" s="1" t="s">
        <v>847</v>
      </c>
      <c r="B46" s="1" t="s">
        <v>848</v>
      </c>
      <c r="C46" s="3">
        <v>466.28199999999998</v>
      </c>
      <c r="D46" s="3">
        <v>468.84199999999998</v>
      </c>
      <c r="E46" s="3">
        <v>472.69900000000001</v>
      </c>
      <c r="F46" s="3">
        <v>476.09100000000001</v>
      </c>
      <c r="G46" s="3">
        <v>479.45100000000002</v>
      </c>
      <c r="H46" s="3">
        <v>482.68299999999999</v>
      </c>
      <c r="I46" s="3">
        <v>485.01600000000002</v>
      </c>
      <c r="J46" s="3">
        <v>487.35700000000003</v>
      </c>
      <c r="K46" s="3">
        <v>488.73200000000003</v>
      </c>
      <c r="L46" s="3">
        <v>491.24200000000002</v>
      </c>
      <c r="M46" s="3">
        <v>494.62400000000002</v>
      </c>
      <c r="N46" s="3">
        <v>496.55599999999998</v>
      </c>
      <c r="O46" s="3">
        <v>498.63299999999998</v>
      </c>
      <c r="P46" s="3">
        <v>501.11399999999998</v>
      </c>
      <c r="Q46" s="3">
        <v>504.48</v>
      </c>
      <c r="R46" s="3">
        <v>507.98</v>
      </c>
      <c r="S46" s="3">
        <v>510.34800000000001</v>
      </c>
      <c r="T46" s="3">
        <v>512.65</v>
      </c>
      <c r="U46" s="3">
        <v>514.80799999999999</v>
      </c>
      <c r="V46" s="3">
        <v>516.79999999999995</v>
      </c>
      <c r="W46" s="3">
        <v>518.702</v>
      </c>
      <c r="X46" s="3">
        <v>520.85400000000004</v>
      </c>
      <c r="Y46" s="3">
        <v>522.80100000000004</v>
      </c>
      <c r="Z46" s="3">
        <v>524.72500000000002</v>
      </c>
      <c r="AA46" s="3">
        <v>526.51400000000001</v>
      </c>
      <c r="AB46" s="3">
        <v>528.33299999999997</v>
      </c>
      <c r="AC46" s="3">
        <v>530.29600000000005</v>
      </c>
      <c r="AD46" s="3">
        <v>532.11500000000001</v>
      </c>
      <c r="AE46" s="3">
        <v>533.79899999999998</v>
      </c>
      <c r="AF46" s="3">
        <v>535.43700000000001</v>
      </c>
      <c r="AG46" s="3">
        <v>537.12400000000002</v>
      </c>
      <c r="AH46" s="3">
        <v>538.77800000000002</v>
      </c>
      <c r="AI46" s="3">
        <v>540.34799999999996</v>
      </c>
      <c r="AJ46" s="3">
        <v>541.78499999999997</v>
      </c>
      <c r="AK46" s="3">
        <v>543.25900000000001</v>
      </c>
      <c r="AL46" s="3">
        <v>544.72500000000002</v>
      </c>
      <c r="AM46" s="3">
        <v>546.07899999999995</v>
      </c>
      <c r="AN46" s="3">
        <v>547.45899999999995</v>
      </c>
      <c r="AO46" s="3">
        <v>548.75199999999995</v>
      </c>
      <c r="AP46" s="3">
        <v>550.01800000000003</v>
      </c>
      <c r="AQ46" s="3">
        <v>551.31200000000001</v>
      </c>
    </row>
    <row r="47" spans="1:43" x14ac:dyDescent="0.2">
      <c r="A47" s="1" t="s">
        <v>72</v>
      </c>
      <c r="B47" s="1" t="s">
        <v>73</v>
      </c>
      <c r="C47" s="3">
        <v>36.442999999999998</v>
      </c>
      <c r="D47" s="3">
        <v>36.32</v>
      </c>
      <c r="E47" s="3">
        <v>36.302999999999997</v>
      </c>
      <c r="F47" s="3">
        <v>36.375999999999998</v>
      </c>
      <c r="G47" s="3">
        <v>36.444000000000003</v>
      </c>
      <c r="H47" s="3">
        <v>36.582999999999998</v>
      </c>
      <c r="I47" s="3">
        <v>36.585000000000001</v>
      </c>
      <c r="J47" s="3">
        <v>36.731999999999999</v>
      </c>
      <c r="K47" s="3">
        <v>36.747999999999998</v>
      </c>
      <c r="L47" s="3">
        <v>36.831000000000003</v>
      </c>
      <c r="M47" s="3">
        <v>37.229999999999997</v>
      </c>
      <c r="N47" s="3">
        <v>37.247</v>
      </c>
      <c r="O47" s="3">
        <v>37.195</v>
      </c>
      <c r="P47" s="3">
        <v>37.357999999999997</v>
      </c>
      <c r="Q47" s="3">
        <v>37.393000000000001</v>
      </c>
      <c r="R47" s="3">
        <v>37.488999999999997</v>
      </c>
      <c r="S47" s="3">
        <v>37.548999999999999</v>
      </c>
      <c r="T47" s="3">
        <v>37.624000000000002</v>
      </c>
      <c r="U47" s="3">
        <v>37.68</v>
      </c>
      <c r="V47" s="3">
        <v>37.731000000000002</v>
      </c>
      <c r="W47" s="3">
        <v>37.796999999999997</v>
      </c>
      <c r="X47" s="3">
        <v>37.869</v>
      </c>
      <c r="Y47" s="3">
        <v>37.939</v>
      </c>
      <c r="Z47" s="3">
        <v>37.993000000000002</v>
      </c>
      <c r="AA47" s="3">
        <v>38.046999999999997</v>
      </c>
      <c r="AB47" s="3">
        <v>38.106000000000002</v>
      </c>
      <c r="AC47" s="3">
        <v>38.167000000000002</v>
      </c>
      <c r="AD47" s="3">
        <v>38.238999999999997</v>
      </c>
      <c r="AE47" s="3">
        <v>38.29</v>
      </c>
      <c r="AF47" s="3">
        <v>38.347000000000001</v>
      </c>
      <c r="AG47" s="3">
        <v>38.395000000000003</v>
      </c>
      <c r="AH47" s="3">
        <v>38.433999999999997</v>
      </c>
      <c r="AI47" s="3">
        <v>38.485999999999997</v>
      </c>
      <c r="AJ47" s="3">
        <v>38.514000000000003</v>
      </c>
      <c r="AK47" s="3">
        <v>38.548999999999999</v>
      </c>
      <c r="AL47" s="3">
        <v>38.585000000000001</v>
      </c>
      <c r="AM47" s="3">
        <v>38.604999999999997</v>
      </c>
      <c r="AN47" s="3">
        <v>38.636000000000003</v>
      </c>
      <c r="AO47" s="3">
        <v>38.658999999999999</v>
      </c>
      <c r="AP47" s="3">
        <v>38.685000000000002</v>
      </c>
      <c r="AQ47" s="3">
        <v>38.715000000000003</v>
      </c>
    </row>
    <row r="48" spans="1:43" x14ac:dyDescent="0.2">
      <c r="A48" s="1" t="s">
        <v>74</v>
      </c>
      <c r="B48" s="1" t="s">
        <v>75</v>
      </c>
      <c r="C48" s="3">
        <v>40.869</v>
      </c>
      <c r="D48" s="3">
        <v>41.323999999999998</v>
      </c>
      <c r="E48" s="3">
        <v>41.866999999999997</v>
      </c>
      <c r="F48" s="3">
        <v>42.262999999999998</v>
      </c>
      <c r="G48" s="3">
        <v>42.597000000000001</v>
      </c>
      <c r="H48" s="3">
        <v>42.972999999999999</v>
      </c>
      <c r="I48" s="3">
        <v>43.37</v>
      </c>
      <c r="J48" s="3">
        <v>43.802</v>
      </c>
      <c r="K48" s="3">
        <v>44.106000000000002</v>
      </c>
      <c r="L48" s="3">
        <v>44.637</v>
      </c>
      <c r="M48" s="3">
        <v>44.941000000000003</v>
      </c>
      <c r="N48" s="3">
        <v>45.576000000000001</v>
      </c>
      <c r="O48" s="3">
        <v>46.273000000000003</v>
      </c>
      <c r="P48" s="3">
        <v>46.819000000000003</v>
      </c>
      <c r="Q48" s="3">
        <v>47.53</v>
      </c>
      <c r="R48" s="3">
        <v>48.192</v>
      </c>
      <c r="S48" s="3">
        <v>48.875999999999998</v>
      </c>
      <c r="T48" s="3">
        <v>49.526000000000003</v>
      </c>
      <c r="U48" s="3">
        <v>50.140999999999998</v>
      </c>
      <c r="V48" s="3">
        <v>50.744999999999997</v>
      </c>
      <c r="W48" s="3">
        <v>51.33</v>
      </c>
      <c r="X48" s="3">
        <v>51.902999999999999</v>
      </c>
      <c r="Y48" s="3">
        <v>52.432000000000002</v>
      </c>
      <c r="Z48" s="3">
        <v>52.945</v>
      </c>
      <c r="AA48" s="3">
        <v>53.423000000000002</v>
      </c>
      <c r="AB48" s="3">
        <v>53.887999999999998</v>
      </c>
      <c r="AC48" s="3">
        <v>54.353000000000002</v>
      </c>
      <c r="AD48" s="3">
        <v>54.777999999999999</v>
      </c>
      <c r="AE48" s="3">
        <v>55.192999999999998</v>
      </c>
      <c r="AF48" s="3">
        <v>55.588000000000001</v>
      </c>
      <c r="AG48" s="3">
        <v>55.984999999999999</v>
      </c>
      <c r="AH48" s="3">
        <v>56.360999999999997</v>
      </c>
      <c r="AI48" s="3">
        <v>56.713999999999999</v>
      </c>
      <c r="AJ48" s="3">
        <v>57.084000000000003</v>
      </c>
      <c r="AK48" s="3">
        <v>57.433</v>
      </c>
      <c r="AL48" s="3">
        <v>57.783000000000001</v>
      </c>
      <c r="AM48" s="3">
        <v>58.12</v>
      </c>
      <c r="AN48" s="3">
        <v>58.448</v>
      </c>
      <c r="AO48" s="3">
        <v>58.768000000000001</v>
      </c>
      <c r="AP48" s="3">
        <v>59.07</v>
      </c>
      <c r="AQ48" s="3">
        <v>59.386000000000003</v>
      </c>
    </row>
    <row r="49" spans="1:43" x14ac:dyDescent="0.2">
      <c r="A49" s="1" t="s">
        <v>76</v>
      </c>
      <c r="B49" s="1" t="s">
        <v>77</v>
      </c>
      <c r="C49" s="3">
        <v>32.198999999999998</v>
      </c>
      <c r="D49" s="3">
        <v>32.512999999999998</v>
      </c>
      <c r="E49" s="3">
        <v>32.963999999999999</v>
      </c>
      <c r="F49" s="3">
        <v>33.311999999999998</v>
      </c>
      <c r="G49" s="3">
        <v>33.524999999999999</v>
      </c>
      <c r="H49" s="3">
        <v>33.621000000000002</v>
      </c>
      <c r="I49" s="3">
        <v>33.923000000000002</v>
      </c>
      <c r="J49" s="3">
        <v>34.055999999999997</v>
      </c>
      <c r="K49" s="3">
        <v>34.244999999999997</v>
      </c>
      <c r="L49" s="3">
        <v>34.396999999999998</v>
      </c>
      <c r="M49" s="3">
        <v>34.975999999999999</v>
      </c>
      <c r="N49" s="3">
        <v>35.097999999999999</v>
      </c>
      <c r="O49" s="3">
        <v>35.442999999999998</v>
      </c>
      <c r="P49" s="3">
        <v>35.835999999999999</v>
      </c>
      <c r="Q49" s="3">
        <v>36.139000000000003</v>
      </c>
      <c r="R49" s="3">
        <v>36.564</v>
      </c>
      <c r="S49" s="3">
        <v>36.896000000000001</v>
      </c>
      <c r="T49" s="3">
        <v>37.209000000000003</v>
      </c>
      <c r="U49" s="3">
        <v>37.506</v>
      </c>
      <c r="V49" s="3">
        <v>37.798000000000002</v>
      </c>
      <c r="W49" s="3">
        <v>38.093000000000004</v>
      </c>
      <c r="X49" s="3">
        <v>38.372999999999998</v>
      </c>
      <c r="Y49" s="3">
        <v>38.640999999999998</v>
      </c>
      <c r="Z49" s="3">
        <v>38.896999999999998</v>
      </c>
      <c r="AA49" s="3">
        <v>39.143999999999998</v>
      </c>
      <c r="AB49" s="3">
        <v>39.384</v>
      </c>
      <c r="AC49" s="3">
        <v>39.649000000000001</v>
      </c>
      <c r="AD49" s="3">
        <v>39.880000000000003</v>
      </c>
      <c r="AE49" s="3">
        <v>40.091999999999999</v>
      </c>
      <c r="AF49" s="3">
        <v>40.302999999999997</v>
      </c>
      <c r="AG49" s="3">
        <v>40.506</v>
      </c>
      <c r="AH49" s="3">
        <v>40.704000000000001</v>
      </c>
      <c r="AI49" s="3">
        <v>40.895000000000003</v>
      </c>
      <c r="AJ49" s="3">
        <v>41.076000000000001</v>
      </c>
      <c r="AK49" s="3">
        <v>41.261000000000003</v>
      </c>
      <c r="AL49" s="3">
        <v>41.444000000000003</v>
      </c>
      <c r="AM49" s="3">
        <v>41.619</v>
      </c>
      <c r="AN49" s="3">
        <v>41.786999999999999</v>
      </c>
      <c r="AO49" s="3">
        <v>41.94</v>
      </c>
      <c r="AP49" s="3">
        <v>42.091000000000001</v>
      </c>
      <c r="AQ49" s="3">
        <v>42.24</v>
      </c>
    </row>
    <row r="50" spans="1:43" x14ac:dyDescent="0.2">
      <c r="A50" s="1" t="s">
        <v>78</v>
      </c>
      <c r="B50" s="1" t="s">
        <v>79</v>
      </c>
      <c r="C50" s="3">
        <v>32.676000000000002</v>
      </c>
      <c r="D50" s="3">
        <v>32.753999999999998</v>
      </c>
      <c r="E50" s="3">
        <v>32.829000000000001</v>
      </c>
      <c r="F50" s="3">
        <v>32.935000000000002</v>
      </c>
      <c r="G50" s="3">
        <v>33.125</v>
      </c>
      <c r="H50" s="3">
        <v>33.371000000000002</v>
      </c>
      <c r="I50" s="3">
        <v>33.496000000000002</v>
      </c>
      <c r="J50" s="3">
        <v>33.534999999999997</v>
      </c>
      <c r="K50" s="3">
        <v>33.6</v>
      </c>
      <c r="L50" s="3">
        <v>33.753999999999998</v>
      </c>
      <c r="M50" s="3">
        <v>34.058999999999997</v>
      </c>
      <c r="N50" s="3">
        <v>34.058</v>
      </c>
      <c r="O50" s="3">
        <v>34.061</v>
      </c>
      <c r="P50" s="3">
        <v>34.220999999999997</v>
      </c>
      <c r="Q50" s="3">
        <v>34.305999999999997</v>
      </c>
      <c r="R50" s="3">
        <v>34.549999999999997</v>
      </c>
      <c r="S50" s="3">
        <v>34.607999999999997</v>
      </c>
      <c r="T50" s="3">
        <v>34.674999999999997</v>
      </c>
      <c r="U50" s="3">
        <v>34.767000000000003</v>
      </c>
      <c r="V50" s="3">
        <v>34.835000000000001</v>
      </c>
      <c r="W50" s="3">
        <v>34.911999999999999</v>
      </c>
      <c r="X50" s="3">
        <v>34.914999999999999</v>
      </c>
      <c r="Y50" s="3">
        <v>34.929000000000002</v>
      </c>
      <c r="Z50" s="3">
        <v>34.941000000000003</v>
      </c>
      <c r="AA50" s="3">
        <v>34.947000000000003</v>
      </c>
      <c r="AB50" s="3">
        <v>34.960999999999999</v>
      </c>
      <c r="AC50" s="3">
        <v>34.97</v>
      </c>
      <c r="AD50" s="3">
        <v>34.985999999999997</v>
      </c>
      <c r="AE50" s="3">
        <v>34.997999999999998</v>
      </c>
      <c r="AF50" s="3">
        <v>35.011000000000003</v>
      </c>
      <c r="AG50" s="3">
        <v>35.023000000000003</v>
      </c>
      <c r="AH50" s="3">
        <v>35.042999999999999</v>
      </c>
      <c r="AI50" s="3">
        <v>35.069000000000003</v>
      </c>
      <c r="AJ50" s="3">
        <v>35.085999999999999</v>
      </c>
      <c r="AK50" s="3">
        <v>35.103999999999999</v>
      </c>
      <c r="AL50" s="3">
        <v>35.119999999999997</v>
      </c>
      <c r="AM50" s="3">
        <v>35.143000000000001</v>
      </c>
      <c r="AN50" s="3">
        <v>35.176000000000002</v>
      </c>
      <c r="AO50" s="3">
        <v>35.201000000000001</v>
      </c>
      <c r="AP50" s="3">
        <v>35.229999999999997</v>
      </c>
      <c r="AQ50" s="3">
        <v>35.25</v>
      </c>
    </row>
    <row r="51" spans="1:43" x14ac:dyDescent="0.2">
      <c r="A51" s="1" t="s">
        <v>80</v>
      </c>
      <c r="B51" s="1" t="s">
        <v>81</v>
      </c>
      <c r="C51" s="3">
        <v>55.412999999999997</v>
      </c>
      <c r="D51" s="3">
        <v>55.399000000000001</v>
      </c>
      <c r="E51" s="3">
        <v>55.945</v>
      </c>
      <c r="F51" s="3">
        <v>56.396000000000001</v>
      </c>
      <c r="G51" s="3">
        <v>57.039000000000001</v>
      </c>
      <c r="H51" s="3">
        <v>57.185000000000002</v>
      </c>
      <c r="I51" s="3">
        <v>57.039000000000001</v>
      </c>
      <c r="J51" s="3">
        <v>57.064999999999998</v>
      </c>
      <c r="K51" s="3">
        <v>57</v>
      </c>
      <c r="L51" s="3">
        <v>57.284999999999997</v>
      </c>
      <c r="M51" s="3">
        <v>57.476999999999997</v>
      </c>
      <c r="N51" s="3">
        <v>57.718000000000004</v>
      </c>
      <c r="O51" s="3">
        <v>57.872</v>
      </c>
      <c r="P51" s="3">
        <v>58.003999999999998</v>
      </c>
      <c r="Q51" s="3">
        <v>58.331000000000003</v>
      </c>
      <c r="R51" s="3">
        <v>58.61</v>
      </c>
      <c r="S51" s="3">
        <v>58.710999999999999</v>
      </c>
      <c r="T51" s="3">
        <v>58.808</v>
      </c>
      <c r="U51" s="3">
        <v>58.908999999999999</v>
      </c>
      <c r="V51" s="3">
        <v>58.957999999999998</v>
      </c>
      <c r="W51" s="3">
        <v>58.985999999999997</v>
      </c>
      <c r="X51" s="3">
        <v>59.113999999999997</v>
      </c>
      <c r="Y51" s="3">
        <v>59.22</v>
      </c>
      <c r="Z51" s="3">
        <v>59.356999999999999</v>
      </c>
      <c r="AA51" s="3">
        <v>59.496000000000002</v>
      </c>
      <c r="AB51" s="3">
        <v>59.648000000000003</v>
      </c>
      <c r="AC51" s="3">
        <v>59.83</v>
      </c>
      <c r="AD51" s="3">
        <v>60.011000000000003</v>
      </c>
      <c r="AE51" s="3">
        <v>60.165999999999997</v>
      </c>
      <c r="AF51" s="3">
        <v>60.308999999999997</v>
      </c>
      <c r="AG51" s="3">
        <v>60.48</v>
      </c>
      <c r="AH51" s="3">
        <v>60.643999999999998</v>
      </c>
      <c r="AI51" s="3">
        <v>60.786000000000001</v>
      </c>
      <c r="AJ51" s="3">
        <v>60.899000000000001</v>
      </c>
      <c r="AK51" s="3">
        <v>61.018000000000001</v>
      </c>
      <c r="AL51" s="3">
        <v>61.14</v>
      </c>
      <c r="AM51" s="3">
        <v>61.249000000000002</v>
      </c>
      <c r="AN51" s="3">
        <v>61.368000000000002</v>
      </c>
      <c r="AO51" s="3">
        <v>61.487000000000002</v>
      </c>
      <c r="AP51" s="3">
        <v>61.597000000000001</v>
      </c>
      <c r="AQ51" s="3">
        <v>61.707000000000001</v>
      </c>
    </row>
    <row r="52" spans="1:43" x14ac:dyDescent="0.2">
      <c r="A52" s="1" t="s">
        <v>82</v>
      </c>
      <c r="B52" s="1" t="s">
        <v>83</v>
      </c>
      <c r="C52" s="3">
        <v>35.707999999999998</v>
      </c>
      <c r="D52" s="3">
        <v>35.697000000000003</v>
      </c>
      <c r="E52" s="3">
        <v>35.726999999999997</v>
      </c>
      <c r="F52" s="3">
        <v>35.780999999999999</v>
      </c>
      <c r="G52" s="3">
        <v>35.929000000000002</v>
      </c>
      <c r="H52" s="3">
        <v>36.225999999999999</v>
      </c>
      <c r="I52" s="3">
        <v>36.359000000000002</v>
      </c>
      <c r="J52" s="3">
        <v>36.552999999999997</v>
      </c>
      <c r="K52" s="3">
        <v>36.719000000000001</v>
      </c>
      <c r="L52" s="3">
        <v>36.835999999999999</v>
      </c>
      <c r="M52" s="3">
        <v>37.180999999999997</v>
      </c>
      <c r="N52" s="3">
        <v>37.279000000000003</v>
      </c>
      <c r="O52" s="3">
        <v>37.479999999999997</v>
      </c>
      <c r="P52" s="3">
        <v>37.457999999999998</v>
      </c>
      <c r="Q52" s="3">
        <v>37.622</v>
      </c>
      <c r="R52" s="3">
        <v>37.917999999999999</v>
      </c>
      <c r="S52" s="3">
        <v>38.055</v>
      </c>
      <c r="T52" s="3">
        <v>38.158999999999999</v>
      </c>
      <c r="U52" s="3">
        <v>38.262</v>
      </c>
      <c r="V52" s="3">
        <v>38.35</v>
      </c>
      <c r="W52" s="3">
        <v>38.463999999999999</v>
      </c>
      <c r="X52" s="3">
        <v>38.573999999999998</v>
      </c>
      <c r="Y52" s="3">
        <v>38.639000000000003</v>
      </c>
      <c r="Z52" s="3">
        <v>38.722000000000001</v>
      </c>
      <c r="AA52" s="3">
        <v>38.789000000000001</v>
      </c>
      <c r="AB52" s="3">
        <v>38.871000000000002</v>
      </c>
      <c r="AC52" s="3">
        <v>38.954000000000001</v>
      </c>
      <c r="AD52" s="3">
        <v>39.027999999999999</v>
      </c>
      <c r="AE52" s="3">
        <v>39.097999999999999</v>
      </c>
      <c r="AF52" s="3">
        <v>39.159999999999997</v>
      </c>
      <c r="AG52" s="3">
        <v>39.234999999999999</v>
      </c>
      <c r="AH52" s="3">
        <v>39.299999999999997</v>
      </c>
      <c r="AI52" s="3">
        <v>39.362000000000002</v>
      </c>
      <c r="AJ52" s="3">
        <v>39.406999999999996</v>
      </c>
      <c r="AK52" s="3">
        <v>39.457000000000001</v>
      </c>
      <c r="AL52" s="3">
        <v>39.509</v>
      </c>
      <c r="AM52" s="3">
        <v>39.549999999999997</v>
      </c>
      <c r="AN52" s="3">
        <v>39.594000000000001</v>
      </c>
      <c r="AO52" s="3">
        <v>39.625</v>
      </c>
      <c r="AP52" s="3">
        <v>39.656999999999996</v>
      </c>
      <c r="AQ52" s="3">
        <v>39.691000000000003</v>
      </c>
    </row>
    <row r="53" spans="1:43" x14ac:dyDescent="0.2">
      <c r="A53" s="1" t="s">
        <v>84</v>
      </c>
      <c r="B53" s="1" t="s">
        <v>85</v>
      </c>
      <c r="C53" s="3">
        <v>52.914999999999999</v>
      </c>
      <c r="D53" s="3">
        <v>53.258000000000003</v>
      </c>
      <c r="E53" s="3">
        <v>53.801000000000002</v>
      </c>
      <c r="F53" s="3">
        <v>54.473999999999997</v>
      </c>
      <c r="G53" s="3">
        <v>55.22</v>
      </c>
      <c r="H53" s="3">
        <v>55.914999999999999</v>
      </c>
      <c r="I53" s="3">
        <v>56.292999999999999</v>
      </c>
      <c r="J53" s="3">
        <v>56.734000000000002</v>
      </c>
      <c r="K53" s="3">
        <v>56.795999999999999</v>
      </c>
      <c r="L53" s="3">
        <v>57.212000000000003</v>
      </c>
      <c r="M53" s="3">
        <v>57.182000000000002</v>
      </c>
      <c r="N53" s="3">
        <v>57.353000000000002</v>
      </c>
      <c r="O53" s="3">
        <v>57.307000000000002</v>
      </c>
      <c r="P53" s="3">
        <v>57.256999999999998</v>
      </c>
      <c r="Q53" s="3">
        <v>57.503999999999998</v>
      </c>
      <c r="R53" s="3">
        <v>57.722000000000001</v>
      </c>
      <c r="S53" s="3">
        <v>57.734000000000002</v>
      </c>
      <c r="T53" s="3">
        <v>57.78</v>
      </c>
      <c r="U53" s="3">
        <v>57.798000000000002</v>
      </c>
      <c r="V53" s="3">
        <v>57.790999999999997</v>
      </c>
      <c r="W53" s="3">
        <v>57.768999999999998</v>
      </c>
      <c r="X53" s="3">
        <v>57.744</v>
      </c>
      <c r="Y53" s="3">
        <v>57.737000000000002</v>
      </c>
      <c r="Z53" s="3">
        <v>57.759</v>
      </c>
      <c r="AA53" s="3">
        <v>57.777000000000001</v>
      </c>
      <c r="AB53" s="3">
        <v>57.831000000000003</v>
      </c>
      <c r="AC53" s="3">
        <v>57.905999999999999</v>
      </c>
      <c r="AD53" s="3">
        <v>57.970999999999997</v>
      </c>
      <c r="AE53" s="3">
        <v>58.058</v>
      </c>
      <c r="AF53" s="3">
        <v>58.143999999999998</v>
      </c>
      <c r="AG53" s="3">
        <v>58.253</v>
      </c>
      <c r="AH53" s="3">
        <v>58.360999999999997</v>
      </c>
      <c r="AI53" s="3">
        <v>58.453000000000003</v>
      </c>
      <c r="AJ53" s="3">
        <v>58.537999999999997</v>
      </c>
      <c r="AK53" s="3">
        <v>58.624000000000002</v>
      </c>
      <c r="AL53" s="3">
        <v>58.713000000000001</v>
      </c>
      <c r="AM53" s="3">
        <v>58.792000000000002</v>
      </c>
      <c r="AN53" s="3">
        <v>58.871000000000002</v>
      </c>
      <c r="AO53" s="3">
        <v>58.935000000000002</v>
      </c>
      <c r="AP53" s="3">
        <v>59.000999999999998</v>
      </c>
      <c r="AQ53" s="3">
        <v>59.064</v>
      </c>
    </row>
    <row r="54" spans="1:43" x14ac:dyDescent="0.2">
      <c r="A54" s="1" t="s">
        <v>86</v>
      </c>
      <c r="B54" s="1" t="s">
        <v>87</v>
      </c>
      <c r="C54" s="3">
        <v>22.148</v>
      </c>
      <c r="D54" s="3">
        <v>22.483000000000001</v>
      </c>
      <c r="E54" s="3">
        <v>22.872</v>
      </c>
      <c r="F54" s="3">
        <v>23.164999999999999</v>
      </c>
      <c r="G54" s="3">
        <v>23.376000000000001</v>
      </c>
      <c r="H54" s="3">
        <v>23.568999999999999</v>
      </c>
      <c r="I54" s="3">
        <v>23.698</v>
      </c>
      <c r="J54" s="3">
        <v>23.863</v>
      </c>
      <c r="K54" s="3">
        <v>23.888999999999999</v>
      </c>
      <c r="L54" s="3">
        <v>24.013000000000002</v>
      </c>
      <c r="M54" s="3">
        <v>24.116</v>
      </c>
      <c r="N54" s="3">
        <v>24.335000000000001</v>
      </c>
      <c r="O54" s="3">
        <v>24.545000000000002</v>
      </c>
      <c r="P54" s="3">
        <v>24.789000000000001</v>
      </c>
      <c r="Q54" s="3">
        <v>25.059000000000001</v>
      </c>
      <c r="R54" s="3">
        <v>25.324999999999999</v>
      </c>
      <c r="S54" s="3">
        <v>25.526</v>
      </c>
      <c r="T54" s="3">
        <v>25.722000000000001</v>
      </c>
      <c r="U54" s="3">
        <v>25.92</v>
      </c>
      <c r="V54" s="3">
        <v>26.093</v>
      </c>
      <c r="W54" s="3">
        <v>26.263000000000002</v>
      </c>
      <c r="X54" s="3">
        <v>26.431000000000001</v>
      </c>
      <c r="Y54" s="3">
        <v>26.588000000000001</v>
      </c>
      <c r="Z54" s="3">
        <v>26.736999999999998</v>
      </c>
      <c r="AA54" s="3">
        <v>26.867000000000001</v>
      </c>
      <c r="AB54" s="3">
        <v>27</v>
      </c>
      <c r="AC54" s="3">
        <v>27.134</v>
      </c>
      <c r="AD54" s="3">
        <v>27.25</v>
      </c>
      <c r="AE54" s="3">
        <v>27.358000000000001</v>
      </c>
      <c r="AF54" s="3">
        <v>27.46</v>
      </c>
      <c r="AG54" s="3">
        <v>27.564</v>
      </c>
      <c r="AH54" s="3">
        <v>27.666</v>
      </c>
      <c r="AI54" s="3">
        <v>27.760999999999999</v>
      </c>
      <c r="AJ54" s="3">
        <v>27.852</v>
      </c>
      <c r="AK54" s="3">
        <v>27.951000000000001</v>
      </c>
      <c r="AL54" s="3">
        <v>28.042000000000002</v>
      </c>
      <c r="AM54" s="3">
        <v>28.126999999999999</v>
      </c>
      <c r="AN54" s="3">
        <v>28.207999999999998</v>
      </c>
      <c r="AO54" s="3">
        <v>28.286999999999999</v>
      </c>
      <c r="AP54" s="3">
        <v>28.366</v>
      </c>
      <c r="AQ54" s="3">
        <v>28.437999999999999</v>
      </c>
    </row>
    <row r="55" spans="1:43" x14ac:dyDescent="0.2">
      <c r="A55" s="1" t="s">
        <v>88</v>
      </c>
      <c r="B55" s="1" t="s">
        <v>89</v>
      </c>
      <c r="C55" s="3">
        <v>26.89</v>
      </c>
      <c r="D55" s="3">
        <v>26.994</v>
      </c>
      <c r="E55" s="3">
        <v>27.158999999999999</v>
      </c>
      <c r="F55" s="3">
        <v>27.277999999999999</v>
      </c>
      <c r="G55" s="3">
        <v>27.469000000000001</v>
      </c>
      <c r="H55" s="3">
        <v>27.672000000000001</v>
      </c>
      <c r="I55" s="3">
        <v>27.933</v>
      </c>
      <c r="J55" s="3">
        <v>28.195</v>
      </c>
      <c r="K55" s="3">
        <v>28.433</v>
      </c>
      <c r="L55" s="3">
        <v>28.655000000000001</v>
      </c>
      <c r="M55" s="3">
        <v>28.937000000000001</v>
      </c>
      <c r="N55" s="3">
        <v>29.09</v>
      </c>
      <c r="O55" s="3">
        <v>29.265999999999998</v>
      </c>
      <c r="P55" s="3">
        <v>29.48</v>
      </c>
      <c r="Q55" s="3">
        <v>29.672999999999998</v>
      </c>
      <c r="R55" s="3">
        <v>29.917000000000002</v>
      </c>
      <c r="S55" s="3">
        <v>30.071000000000002</v>
      </c>
      <c r="T55" s="3">
        <v>30.256</v>
      </c>
      <c r="U55" s="3">
        <v>30.428000000000001</v>
      </c>
      <c r="V55" s="3">
        <v>30.599</v>
      </c>
      <c r="W55" s="3">
        <v>30.759</v>
      </c>
      <c r="X55" s="3">
        <v>30.93</v>
      </c>
      <c r="Y55" s="3">
        <v>31.106999999999999</v>
      </c>
      <c r="Z55" s="3">
        <v>31.268999999999998</v>
      </c>
      <c r="AA55" s="3">
        <v>31.431999999999999</v>
      </c>
      <c r="AB55" s="3">
        <v>31.577000000000002</v>
      </c>
      <c r="AC55" s="3">
        <v>31.731000000000002</v>
      </c>
      <c r="AD55" s="3">
        <v>31.878</v>
      </c>
      <c r="AE55" s="3">
        <v>32.011000000000003</v>
      </c>
      <c r="AF55" s="3">
        <v>32.152999999999999</v>
      </c>
      <c r="AG55" s="3">
        <v>32.281999999999996</v>
      </c>
      <c r="AH55" s="3">
        <v>32.409999999999997</v>
      </c>
      <c r="AI55" s="3">
        <v>32.531999999999996</v>
      </c>
      <c r="AJ55" s="3">
        <v>32.64</v>
      </c>
      <c r="AK55" s="3">
        <v>32.753999999999998</v>
      </c>
      <c r="AL55" s="3">
        <v>32.865000000000002</v>
      </c>
      <c r="AM55" s="3">
        <v>32.972000000000001</v>
      </c>
      <c r="AN55" s="3">
        <v>33.078000000000003</v>
      </c>
      <c r="AO55" s="3">
        <v>33.177999999999997</v>
      </c>
      <c r="AP55" s="3">
        <v>33.273000000000003</v>
      </c>
      <c r="AQ55" s="3">
        <v>33.369999999999997</v>
      </c>
    </row>
    <row r="56" spans="1:43" x14ac:dyDescent="0.2">
      <c r="A56" s="1" t="s">
        <v>90</v>
      </c>
      <c r="B56" s="1" t="s">
        <v>91</v>
      </c>
      <c r="C56" s="3">
        <v>42.49</v>
      </c>
      <c r="D56" s="3">
        <v>42.808</v>
      </c>
      <c r="E56" s="3">
        <v>43.238999999999997</v>
      </c>
      <c r="F56" s="3">
        <v>43.548000000000002</v>
      </c>
      <c r="G56" s="3">
        <v>43.832000000000001</v>
      </c>
      <c r="H56" s="3">
        <v>44.276000000000003</v>
      </c>
      <c r="I56" s="3">
        <v>44.616999999999997</v>
      </c>
      <c r="J56" s="3">
        <v>45.042000000000002</v>
      </c>
      <c r="K56" s="3">
        <v>45.372999999999998</v>
      </c>
      <c r="L56" s="3">
        <v>45.61</v>
      </c>
      <c r="M56" s="3">
        <v>45.933</v>
      </c>
      <c r="N56" s="3">
        <v>46.045999999999999</v>
      </c>
      <c r="O56" s="3">
        <v>46.179000000000002</v>
      </c>
      <c r="P56" s="3">
        <v>46.448999999999998</v>
      </c>
      <c r="Q56" s="3">
        <v>46.77</v>
      </c>
      <c r="R56" s="3">
        <v>47.033000000000001</v>
      </c>
      <c r="S56" s="3">
        <v>47.234000000000002</v>
      </c>
      <c r="T56" s="3">
        <v>47.447000000000003</v>
      </c>
      <c r="U56" s="3">
        <v>47.628</v>
      </c>
      <c r="V56" s="3">
        <v>47.814</v>
      </c>
      <c r="W56" s="3">
        <v>47.973999999999997</v>
      </c>
      <c r="X56" s="3">
        <v>48.179000000000002</v>
      </c>
      <c r="Y56" s="3">
        <v>48.345999999999997</v>
      </c>
      <c r="Z56" s="3">
        <v>48.509</v>
      </c>
      <c r="AA56" s="3">
        <v>48.65</v>
      </c>
      <c r="AB56" s="3">
        <v>48.786000000000001</v>
      </c>
      <c r="AC56" s="3">
        <v>48.935000000000002</v>
      </c>
      <c r="AD56" s="3">
        <v>49.06</v>
      </c>
      <c r="AE56" s="3">
        <v>49.189</v>
      </c>
      <c r="AF56" s="3">
        <v>49.3</v>
      </c>
      <c r="AG56" s="3">
        <v>49.420999999999999</v>
      </c>
      <c r="AH56" s="3">
        <v>49.55</v>
      </c>
      <c r="AI56" s="3">
        <v>49.661999999999999</v>
      </c>
      <c r="AJ56" s="3">
        <v>49.773000000000003</v>
      </c>
      <c r="AK56" s="3">
        <v>49.875</v>
      </c>
      <c r="AL56" s="3">
        <v>49.984000000000002</v>
      </c>
      <c r="AM56" s="3">
        <v>50.076000000000001</v>
      </c>
      <c r="AN56" s="3">
        <v>50.173999999999999</v>
      </c>
      <c r="AO56" s="3">
        <v>50.277000000000001</v>
      </c>
      <c r="AP56" s="3">
        <v>50.363999999999997</v>
      </c>
      <c r="AQ56" s="3">
        <v>50.472999999999999</v>
      </c>
    </row>
    <row r="57" spans="1:43" x14ac:dyDescent="0.2">
      <c r="A57" s="1" t="s">
        <v>92</v>
      </c>
      <c r="B57" s="1" t="s">
        <v>93</v>
      </c>
      <c r="C57" s="3">
        <v>43.36</v>
      </c>
      <c r="D57" s="3">
        <v>43.595999999999997</v>
      </c>
      <c r="E57" s="3">
        <v>43.843000000000004</v>
      </c>
      <c r="F57" s="3">
        <v>44.079000000000001</v>
      </c>
      <c r="G57" s="3">
        <v>44.265000000000001</v>
      </c>
      <c r="H57" s="3">
        <v>44.558</v>
      </c>
      <c r="I57" s="3">
        <v>44.781999999999996</v>
      </c>
      <c r="J57" s="3">
        <v>44.838999999999999</v>
      </c>
      <c r="K57" s="3">
        <v>44.906999999999996</v>
      </c>
      <c r="L57" s="3">
        <v>45.031999999999996</v>
      </c>
      <c r="M57" s="3">
        <v>45.323999999999998</v>
      </c>
      <c r="N57" s="3">
        <v>45.41</v>
      </c>
      <c r="O57" s="3">
        <v>45.478000000000002</v>
      </c>
      <c r="P57" s="3">
        <v>45.667000000000002</v>
      </c>
      <c r="Q57" s="3">
        <v>45.93</v>
      </c>
      <c r="R57" s="3">
        <v>46.220999999999997</v>
      </c>
      <c r="S57" s="3">
        <v>46.404000000000003</v>
      </c>
      <c r="T57" s="3">
        <v>46.527000000000001</v>
      </c>
      <c r="U57" s="3">
        <v>46.618000000000002</v>
      </c>
      <c r="V57" s="3">
        <v>46.720999999999997</v>
      </c>
      <c r="W57" s="3">
        <v>46.798000000000002</v>
      </c>
      <c r="X57" s="3">
        <v>46.965000000000003</v>
      </c>
      <c r="Y57" s="3">
        <v>47.098999999999997</v>
      </c>
      <c r="Z57" s="3">
        <v>47.218000000000004</v>
      </c>
      <c r="AA57" s="3">
        <v>47.334000000000003</v>
      </c>
      <c r="AB57" s="3">
        <v>47.445999999999998</v>
      </c>
      <c r="AC57" s="3">
        <v>47.582000000000001</v>
      </c>
      <c r="AD57" s="3">
        <v>47.712000000000003</v>
      </c>
      <c r="AE57" s="3">
        <v>47.808999999999997</v>
      </c>
      <c r="AF57" s="3">
        <v>47.912999999999997</v>
      </c>
      <c r="AG57" s="3">
        <v>48.026000000000003</v>
      </c>
      <c r="AH57" s="3">
        <v>48.140999999999998</v>
      </c>
      <c r="AI57" s="3">
        <v>48.25</v>
      </c>
      <c r="AJ57" s="3">
        <v>48.334000000000003</v>
      </c>
      <c r="AK57" s="3">
        <v>48.436999999999998</v>
      </c>
      <c r="AL57" s="3">
        <v>48.545000000000002</v>
      </c>
      <c r="AM57" s="3">
        <v>48.634</v>
      </c>
      <c r="AN57" s="3">
        <v>48.73</v>
      </c>
      <c r="AO57" s="3">
        <v>48.820999999999998</v>
      </c>
      <c r="AP57" s="3">
        <v>48.92</v>
      </c>
      <c r="AQ57" s="3">
        <v>49.03</v>
      </c>
    </row>
    <row r="58" spans="1:43" x14ac:dyDescent="0.2">
      <c r="A58" s="1" t="s">
        <v>94</v>
      </c>
      <c r="B58" s="1" t="s">
        <v>95</v>
      </c>
      <c r="C58" s="3">
        <v>45.170999999999999</v>
      </c>
      <c r="D58" s="3">
        <v>45.695</v>
      </c>
      <c r="E58" s="3">
        <v>46.15</v>
      </c>
      <c r="F58" s="3">
        <v>46.482999999999997</v>
      </c>
      <c r="G58" s="3">
        <v>46.63</v>
      </c>
      <c r="H58" s="3">
        <v>46.734999999999999</v>
      </c>
      <c r="I58" s="3">
        <v>46.921999999999997</v>
      </c>
      <c r="J58" s="3">
        <v>46.939</v>
      </c>
      <c r="K58" s="3">
        <v>46.915999999999997</v>
      </c>
      <c r="L58" s="3">
        <v>46.98</v>
      </c>
      <c r="M58" s="3">
        <v>47.268999999999998</v>
      </c>
      <c r="N58" s="3">
        <v>47.347000000000001</v>
      </c>
      <c r="O58" s="3">
        <v>47.536000000000001</v>
      </c>
      <c r="P58" s="3">
        <v>47.774999999999999</v>
      </c>
      <c r="Q58" s="3">
        <v>48.220999999999997</v>
      </c>
      <c r="R58" s="3">
        <v>48.438000000000002</v>
      </c>
      <c r="S58" s="3">
        <v>48.683</v>
      </c>
      <c r="T58" s="3">
        <v>48.917999999999999</v>
      </c>
      <c r="U58" s="3">
        <v>49.151000000000003</v>
      </c>
      <c r="V58" s="3">
        <v>49.363999999999997</v>
      </c>
      <c r="W58" s="3">
        <v>49.558999999999997</v>
      </c>
      <c r="X58" s="3">
        <v>49.856999999999999</v>
      </c>
      <c r="Y58" s="3">
        <v>50.122999999999998</v>
      </c>
      <c r="Z58" s="3">
        <v>50.378</v>
      </c>
      <c r="AA58" s="3">
        <v>50.609000000000002</v>
      </c>
      <c r="AB58" s="3">
        <v>50.835000000000001</v>
      </c>
      <c r="AC58" s="3">
        <v>51.085000000000001</v>
      </c>
      <c r="AD58" s="3">
        <v>51.323</v>
      </c>
      <c r="AE58" s="3">
        <v>51.536999999999999</v>
      </c>
      <c r="AF58" s="3">
        <v>51.747999999999998</v>
      </c>
      <c r="AG58" s="3">
        <v>51.954999999999998</v>
      </c>
      <c r="AH58" s="3">
        <v>52.162999999999997</v>
      </c>
      <c r="AI58" s="3">
        <v>52.381</v>
      </c>
      <c r="AJ58" s="3">
        <v>52.579000000000001</v>
      </c>
      <c r="AK58" s="3">
        <v>52.795000000000002</v>
      </c>
      <c r="AL58" s="3">
        <v>52.994999999999997</v>
      </c>
      <c r="AM58" s="3">
        <v>53.191000000000003</v>
      </c>
      <c r="AN58" s="3">
        <v>53.387999999999998</v>
      </c>
      <c r="AO58" s="3">
        <v>53.573</v>
      </c>
      <c r="AP58" s="3">
        <v>53.765000000000001</v>
      </c>
      <c r="AQ58" s="3">
        <v>53.948</v>
      </c>
    </row>
    <row r="59" spans="1:43" x14ac:dyDescent="0.2">
      <c r="A59" s="1" t="s">
        <v>849</v>
      </c>
      <c r="B59" s="1" t="s">
        <v>850</v>
      </c>
      <c r="C59" s="3">
        <v>569.79</v>
      </c>
      <c r="D59" s="3">
        <v>571.03200000000004</v>
      </c>
      <c r="E59" s="3">
        <v>572.77300000000002</v>
      </c>
      <c r="F59" s="3">
        <v>574.76800000000003</v>
      </c>
      <c r="G59" s="3">
        <v>577.44899999999996</v>
      </c>
      <c r="H59" s="3">
        <v>579.39300000000003</v>
      </c>
      <c r="I59" s="3">
        <v>581.226</v>
      </c>
      <c r="J59" s="3">
        <v>584.053</v>
      </c>
      <c r="K59" s="3">
        <v>587.58000000000004</v>
      </c>
      <c r="L59" s="3">
        <v>592.30499999999995</v>
      </c>
      <c r="M59" s="3">
        <v>599.12599999999998</v>
      </c>
      <c r="N59" s="3">
        <v>602.69200000000001</v>
      </c>
      <c r="O59" s="3">
        <v>605.11599999999999</v>
      </c>
      <c r="P59" s="3">
        <v>608.77700000000004</v>
      </c>
      <c r="Q59" s="3">
        <v>613.13800000000003</v>
      </c>
      <c r="R59" s="3">
        <v>618.12900000000002</v>
      </c>
      <c r="S59" s="3">
        <v>621.88199999999995</v>
      </c>
      <c r="T59" s="3">
        <v>625.32100000000003</v>
      </c>
      <c r="U59" s="3">
        <v>628.62199999999996</v>
      </c>
      <c r="V59" s="3">
        <v>631.75400000000002</v>
      </c>
      <c r="W59" s="3">
        <v>634.73800000000006</v>
      </c>
      <c r="X59" s="3">
        <v>637.60699999999997</v>
      </c>
      <c r="Y59" s="3">
        <v>640.21900000000005</v>
      </c>
      <c r="Z59" s="3">
        <v>642.82600000000002</v>
      </c>
      <c r="AA59" s="3">
        <v>645.30700000000002</v>
      </c>
      <c r="AB59" s="3">
        <v>647.98199999999997</v>
      </c>
      <c r="AC59" s="3">
        <v>650.85400000000004</v>
      </c>
      <c r="AD59" s="3">
        <v>653.64200000000005</v>
      </c>
      <c r="AE59" s="3">
        <v>656.29399999999998</v>
      </c>
      <c r="AF59" s="3">
        <v>658.93299999999999</v>
      </c>
      <c r="AG59" s="3">
        <v>661.80799999999999</v>
      </c>
      <c r="AH59" s="3">
        <v>664.76900000000001</v>
      </c>
      <c r="AI59" s="3">
        <v>667.57</v>
      </c>
      <c r="AJ59" s="3">
        <v>670.37</v>
      </c>
      <c r="AK59" s="3">
        <v>673.14700000000005</v>
      </c>
      <c r="AL59" s="3">
        <v>675.971</v>
      </c>
      <c r="AM59" s="3">
        <v>678.73199999999997</v>
      </c>
      <c r="AN59" s="3">
        <v>681.40899999999999</v>
      </c>
      <c r="AO59" s="3">
        <v>684.06</v>
      </c>
      <c r="AP59" s="3">
        <v>686.65200000000004</v>
      </c>
      <c r="AQ59" s="3">
        <v>689.26199999999994</v>
      </c>
    </row>
    <row r="60" spans="1:43" x14ac:dyDescent="0.2">
      <c r="A60" s="1" t="s">
        <v>96</v>
      </c>
      <c r="B60" s="1" t="s">
        <v>97</v>
      </c>
      <c r="C60" s="3">
        <v>60.429000000000002</v>
      </c>
      <c r="D60" s="3">
        <v>60.448999999999998</v>
      </c>
      <c r="E60" s="3">
        <v>60.341999999999999</v>
      </c>
      <c r="F60" s="3">
        <v>60.393000000000001</v>
      </c>
      <c r="G60" s="3">
        <v>60.514000000000003</v>
      </c>
      <c r="H60" s="3">
        <v>60.673000000000002</v>
      </c>
      <c r="I60" s="3">
        <v>60.652999999999999</v>
      </c>
      <c r="J60" s="3">
        <v>60.689</v>
      </c>
      <c r="K60" s="3">
        <v>60.738999999999997</v>
      </c>
      <c r="L60" s="3">
        <v>60.732999999999997</v>
      </c>
      <c r="M60" s="3">
        <v>61.06</v>
      </c>
      <c r="N60" s="3">
        <v>61.212000000000003</v>
      </c>
      <c r="O60" s="3">
        <v>61.347000000000001</v>
      </c>
      <c r="P60" s="3">
        <v>61.628</v>
      </c>
      <c r="Q60" s="3">
        <v>61.944000000000003</v>
      </c>
      <c r="R60" s="3">
        <v>62.265000000000001</v>
      </c>
      <c r="S60" s="3">
        <v>62.537999999999997</v>
      </c>
      <c r="T60" s="3">
        <v>62.746000000000002</v>
      </c>
      <c r="U60" s="3">
        <v>62.991</v>
      </c>
      <c r="V60" s="3">
        <v>63.195999999999998</v>
      </c>
      <c r="W60" s="3">
        <v>63.418999999999997</v>
      </c>
      <c r="X60" s="3">
        <v>63.648000000000003</v>
      </c>
      <c r="Y60" s="3">
        <v>63.850999999999999</v>
      </c>
      <c r="Z60" s="3">
        <v>64.063999999999993</v>
      </c>
      <c r="AA60" s="3">
        <v>64.269000000000005</v>
      </c>
      <c r="AB60" s="3">
        <v>64.484999999999999</v>
      </c>
      <c r="AC60" s="3">
        <v>64.712000000000003</v>
      </c>
      <c r="AD60" s="3">
        <v>64.941000000000003</v>
      </c>
      <c r="AE60" s="3">
        <v>65.159000000000006</v>
      </c>
      <c r="AF60" s="3">
        <v>65.400999999999996</v>
      </c>
      <c r="AG60" s="3">
        <v>65.674000000000007</v>
      </c>
      <c r="AH60" s="3">
        <v>65.942999999999998</v>
      </c>
      <c r="AI60" s="3">
        <v>66.218999999999994</v>
      </c>
      <c r="AJ60" s="3">
        <v>66.491</v>
      </c>
      <c r="AK60" s="3">
        <v>66.796999999999997</v>
      </c>
      <c r="AL60" s="3">
        <v>67.093000000000004</v>
      </c>
      <c r="AM60" s="3">
        <v>67.394000000000005</v>
      </c>
      <c r="AN60" s="3">
        <v>67.679000000000002</v>
      </c>
      <c r="AO60" s="3">
        <v>67.951999999999998</v>
      </c>
      <c r="AP60" s="3">
        <v>68.241</v>
      </c>
      <c r="AQ60" s="3">
        <v>68.521000000000001</v>
      </c>
    </row>
    <row r="61" spans="1:43" x14ac:dyDescent="0.2">
      <c r="A61" s="1" t="s">
        <v>98</v>
      </c>
      <c r="B61" s="1" t="s">
        <v>99</v>
      </c>
      <c r="C61" s="3">
        <v>187.28800000000001</v>
      </c>
      <c r="D61" s="3">
        <v>188.20400000000001</v>
      </c>
      <c r="E61" s="3">
        <v>189.29</v>
      </c>
      <c r="F61" s="3">
        <v>190.785</v>
      </c>
      <c r="G61" s="3">
        <v>193.154</v>
      </c>
      <c r="H61" s="3">
        <v>194.13800000000001</v>
      </c>
      <c r="I61" s="3">
        <v>195.322</v>
      </c>
      <c r="J61" s="3">
        <v>196.708</v>
      </c>
      <c r="K61" s="3">
        <v>198.887</v>
      </c>
      <c r="L61" s="3">
        <v>201.881</v>
      </c>
      <c r="M61" s="3">
        <v>204.81899999999999</v>
      </c>
      <c r="N61" s="3">
        <v>206.941</v>
      </c>
      <c r="O61" s="3">
        <v>208.547</v>
      </c>
      <c r="P61" s="3">
        <v>210.334</v>
      </c>
      <c r="Q61" s="3">
        <v>213.18700000000001</v>
      </c>
      <c r="R61" s="3">
        <v>216.26900000000001</v>
      </c>
      <c r="S61" s="3">
        <v>218.46600000000001</v>
      </c>
      <c r="T61" s="3">
        <v>220.43799999999999</v>
      </c>
      <c r="U61" s="3">
        <v>222.33799999999999</v>
      </c>
      <c r="V61" s="3">
        <v>224.102</v>
      </c>
      <c r="W61" s="3">
        <v>225.751</v>
      </c>
      <c r="X61" s="3">
        <v>227.09899999999999</v>
      </c>
      <c r="Y61" s="3">
        <v>228.35</v>
      </c>
      <c r="Z61" s="3">
        <v>229.64500000000001</v>
      </c>
      <c r="AA61" s="3">
        <v>230.917</v>
      </c>
      <c r="AB61" s="3">
        <v>232.286</v>
      </c>
      <c r="AC61" s="3">
        <v>233.72300000000001</v>
      </c>
      <c r="AD61" s="3">
        <v>235.167</v>
      </c>
      <c r="AE61" s="3">
        <v>236.56700000000001</v>
      </c>
      <c r="AF61" s="3">
        <v>237.94900000000001</v>
      </c>
      <c r="AG61" s="3">
        <v>239.423</v>
      </c>
      <c r="AH61" s="3">
        <v>240.99700000000001</v>
      </c>
      <c r="AI61" s="3">
        <v>242.46799999999999</v>
      </c>
      <c r="AJ61" s="3">
        <v>243.916</v>
      </c>
      <c r="AK61" s="3">
        <v>245.339</v>
      </c>
      <c r="AL61" s="3">
        <v>246.786</v>
      </c>
      <c r="AM61" s="3">
        <v>248.21899999999999</v>
      </c>
      <c r="AN61" s="3">
        <v>249.613</v>
      </c>
      <c r="AO61" s="3">
        <v>250.994</v>
      </c>
      <c r="AP61" s="3">
        <v>252.34100000000001</v>
      </c>
      <c r="AQ61" s="3">
        <v>253.68</v>
      </c>
    </row>
    <row r="62" spans="1:43" x14ac:dyDescent="0.2">
      <c r="A62" s="1" t="s">
        <v>100</v>
      </c>
      <c r="B62" s="1" t="s">
        <v>101</v>
      </c>
      <c r="C62" s="3">
        <v>116.096</v>
      </c>
      <c r="D62" s="3">
        <v>115.846</v>
      </c>
      <c r="E62" s="3">
        <v>115.849</v>
      </c>
      <c r="F62" s="3">
        <v>115.741</v>
      </c>
      <c r="G62" s="3">
        <v>115.46299999999999</v>
      </c>
      <c r="H62" s="3">
        <v>115.471</v>
      </c>
      <c r="I62" s="3">
        <v>115.55</v>
      </c>
      <c r="J62" s="3">
        <v>115.84399999999999</v>
      </c>
      <c r="K62" s="3">
        <v>116.08499999999999</v>
      </c>
      <c r="L62" s="3">
        <v>116.39</v>
      </c>
      <c r="M62" s="3">
        <v>117.753</v>
      </c>
      <c r="N62" s="3">
        <v>118.05500000000001</v>
      </c>
      <c r="O62" s="3">
        <v>118.075</v>
      </c>
      <c r="P62" s="3">
        <v>118.58499999999999</v>
      </c>
      <c r="Q62" s="3">
        <v>118.94</v>
      </c>
      <c r="R62" s="3">
        <v>119.474</v>
      </c>
      <c r="S62" s="3">
        <v>119.842</v>
      </c>
      <c r="T62" s="3">
        <v>120.185</v>
      </c>
      <c r="U62" s="3">
        <v>120.52</v>
      </c>
      <c r="V62" s="3">
        <v>120.84099999999999</v>
      </c>
      <c r="W62" s="3">
        <v>121.151</v>
      </c>
      <c r="X62" s="3">
        <v>121.55200000000001</v>
      </c>
      <c r="Y62" s="3">
        <v>121.893</v>
      </c>
      <c r="Z62" s="3">
        <v>122.24</v>
      </c>
      <c r="AA62" s="3">
        <v>122.56100000000001</v>
      </c>
      <c r="AB62" s="3">
        <v>122.92700000000001</v>
      </c>
      <c r="AC62" s="3">
        <v>123.352</v>
      </c>
      <c r="AD62" s="3">
        <v>123.733</v>
      </c>
      <c r="AE62" s="3">
        <v>124.096</v>
      </c>
      <c r="AF62" s="3">
        <v>124.494</v>
      </c>
      <c r="AG62" s="3">
        <v>124.94499999999999</v>
      </c>
      <c r="AH62" s="3">
        <v>125.367</v>
      </c>
      <c r="AI62" s="3">
        <v>125.79</v>
      </c>
      <c r="AJ62" s="3">
        <v>126.21899999999999</v>
      </c>
      <c r="AK62" s="3">
        <v>126.654</v>
      </c>
      <c r="AL62" s="3">
        <v>127.1</v>
      </c>
      <c r="AM62" s="3">
        <v>127.506</v>
      </c>
      <c r="AN62" s="3">
        <v>127.911</v>
      </c>
      <c r="AO62" s="3">
        <v>128.31100000000001</v>
      </c>
      <c r="AP62" s="3">
        <v>128.69800000000001</v>
      </c>
      <c r="AQ62" s="3">
        <v>129.09800000000001</v>
      </c>
    </row>
    <row r="63" spans="1:43" x14ac:dyDescent="0.2">
      <c r="A63" s="1" t="s">
        <v>102</v>
      </c>
      <c r="B63" s="1" t="s">
        <v>103</v>
      </c>
      <c r="C63" s="3">
        <v>72.191000000000003</v>
      </c>
      <c r="D63" s="3">
        <v>72.369</v>
      </c>
      <c r="E63" s="3">
        <v>72.695999999999998</v>
      </c>
      <c r="F63" s="3">
        <v>72.965000000000003</v>
      </c>
      <c r="G63" s="3">
        <v>73.158000000000001</v>
      </c>
      <c r="H63" s="3">
        <v>73.402000000000001</v>
      </c>
      <c r="I63" s="3">
        <v>73.602000000000004</v>
      </c>
      <c r="J63" s="3">
        <v>74.010000000000005</v>
      </c>
      <c r="K63" s="3">
        <v>74.353999999999999</v>
      </c>
      <c r="L63" s="3">
        <v>74.712000000000003</v>
      </c>
      <c r="M63" s="3">
        <v>75.451999999999998</v>
      </c>
      <c r="N63" s="3">
        <v>76.02</v>
      </c>
      <c r="O63" s="3">
        <v>76.346000000000004</v>
      </c>
      <c r="P63" s="3">
        <v>76.881</v>
      </c>
      <c r="Q63" s="3">
        <v>77.325999999999993</v>
      </c>
      <c r="R63" s="3">
        <v>77.932000000000002</v>
      </c>
      <c r="S63" s="3">
        <v>78.441999999999993</v>
      </c>
      <c r="T63" s="3">
        <v>78.941000000000003</v>
      </c>
      <c r="U63" s="3">
        <v>79.38</v>
      </c>
      <c r="V63" s="3">
        <v>79.789000000000001</v>
      </c>
      <c r="W63" s="3">
        <v>80.2</v>
      </c>
      <c r="X63" s="3">
        <v>80.593000000000004</v>
      </c>
      <c r="Y63" s="3">
        <v>80.941999999999993</v>
      </c>
      <c r="Z63" s="3">
        <v>81.260000000000005</v>
      </c>
      <c r="AA63" s="3">
        <v>81.531000000000006</v>
      </c>
      <c r="AB63" s="3">
        <v>81.828000000000003</v>
      </c>
      <c r="AC63" s="3">
        <v>82.135999999999996</v>
      </c>
      <c r="AD63" s="3">
        <v>82.427999999999997</v>
      </c>
      <c r="AE63" s="3">
        <v>82.697999999999993</v>
      </c>
      <c r="AF63" s="3">
        <v>82.944000000000003</v>
      </c>
      <c r="AG63" s="3">
        <v>83.212999999999994</v>
      </c>
      <c r="AH63" s="3">
        <v>83.486000000000004</v>
      </c>
      <c r="AI63" s="3">
        <v>83.736999999999995</v>
      </c>
      <c r="AJ63" s="3">
        <v>84.013999999999996</v>
      </c>
      <c r="AK63" s="3">
        <v>84.278000000000006</v>
      </c>
      <c r="AL63" s="3">
        <v>84.554000000000002</v>
      </c>
      <c r="AM63" s="3">
        <v>84.819000000000003</v>
      </c>
      <c r="AN63" s="3">
        <v>85.081999999999994</v>
      </c>
      <c r="AO63" s="3">
        <v>85.352999999999994</v>
      </c>
      <c r="AP63" s="3">
        <v>85.617999999999995</v>
      </c>
      <c r="AQ63" s="3">
        <v>85.900999999999996</v>
      </c>
    </row>
    <row r="64" spans="1:43" x14ac:dyDescent="0.2">
      <c r="A64" s="1" t="s">
        <v>104</v>
      </c>
      <c r="B64" s="1" t="s">
        <v>105</v>
      </c>
      <c r="C64" s="3">
        <v>133.785</v>
      </c>
      <c r="D64" s="3">
        <v>134.16399999999999</v>
      </c>
      <c r="E64" s="3">
        <v>134.596</v>
      </c>
      <c r="F64" s="3">
        <v>134.88499999999999</v>
      </c>
      <c r="G64" s="3">
        <v>135.16</v>
      </c>
      <c r="H64" s="3">
        <v>135.71100000000001</v>
      </c>
      <c r="I64" s="3">
        <v>136.1</v>
      </c>
      <c r="J64" s="3">
        <v>136.80199999999999</v>
      </c>
      <c r="K64" s="3">
        <v>137.51599999999999</v>
      </c>
      <c r="L64" s="3">
        <v>138.589</v>
      </c>
      <c r="M64" s="3">
        <v>140.042</v>
      </c>
      <c r="N64" s="3">
        <v>140.464</v>
      </c>
      <c r="O64" s="3">
        <v>140.80000000000001</v>
      </c>
      <c r="P64" s="3">
        <v>141.34899999999999</v>
      </c>
      <c r="Q64" s="3">
        <v>141.74100000000001</v>
      </c>
      <c r="R64" s="3">
        <v>142.19</v>
      </c>
      <c r="S64" s="3">
        <v>142.59299999999999</v>
      </c>
      <c r="T64" s="3">
        <v>143.012</v>
      </c>
      <c r="U64" s="3">
        <v>143.39400000000001</v>
      </c>
      <c r="V64" s="3">
        <v>143.82599999999999</v>
      </c>
      <c r="W64" s="3">
        <v>144.21600000000001</v>
      </c>
      <c r="X64" s="3">
        <v>144.71600000000001</v>
      </c>
      <c r="Y64" s="3">
        <v>145.18299999999999</v>
      </c>
      <c r="Z64" s="3">
        <v>145.61799999999999</v>
      </c>
      <c r="AA64" s="3">
        <v>146.03</v>
      </c>
      <c r="AB64" s="3">
        <v>146.45599999999999</v>
      </c>
      <c r="AC64" s="3">
        <v>146.93199999999999</v>
      </c>
      <c r="AD64" s="3">
        <v>147.37299999999999</v>
      </c>
      <c r="AE64" s="3">
        <v>147.774</v>
      </c>
      <c r="AF64" s="3">
        <v>148.14599999999999</v>
      </c>
      <c r="AG64" s="3">
        <v>148.55199999999999</v>
      </c>
      <c r="AH64" s="3">
        <v>148.976</v>
      </c>
      <c r="AI64" s="3">
        <v>149.35599999999999</v>
      </c>
      <c r="AJ64" s="3">
        <v>149.72999999999999</v>
      </c>
      <c r="AK64" s="3">
        <v>150.08000000000001</v>
      </c>
      <c r="AL64" s="3">
        <v>150.43700000000001</v>
      </c>
      <c r="AM64" s="3">
        <v>150.79499999999999</v>
      </c>
      <c r="AN64" s="3">
        <v>151.126</v>
      </c>
      <c r="AO64" s="3">
        <v>151.44999999999999</v>
      </c>
      <c r="AP64" s="3">
        <v>151.75399999999999</v>
      </c>
      <c r="AQ64" s="3">
        <v>152.06200000000001</v>
      </c>
    </row>
    <row r="65" spans="1:43" x14ac:dyDescent="0.2">
      <c r="A65" s="1" t="s">
        <v>851</v>
      </c>
      <c r="B65" s="1" t="s">
        <v>1066</v>
      </c>
      <c r="C65" s="3">
        <v>2055.5630000000001</v>
      </c>
      <c r="D65" s="3">
        <v>2068.2350000000001</v>
      </c>
      <c r="E65" s="3">
        <v>2080.9050000000002</v>
      </c>
      <c r="F65" s="3">
        <v>2098.518</v>
      </c>
      <c r="G65" s="3">
        <v>2120.5189999999998</v>
      </c>
      <c r="H65" s="3">
        <v>2134.5070000000001</v>
      </c>
      <c r="I65" s="3">
        <v>2148.5630000000001</v>
      </c>
      <c r="J65" s="3">
        <v>2164.877</v>
      </c>
      <c r="K65" s="3">
        <v>2177.268</v>
      </c>
      <c r="L65" s="3">
        <v>2192.547</v>
      </c>
      <c r="M65" s="3">
        <v>2213.0880000000002</v>
      </c>
      <c r="N65" s="3">
        <v>2224.8049999999998</v>
      </c>
      <c r="O65" s="3">
        <v>2236.0219999999999</v>
      </c>
      <c r="P65" s="3">
        <v>2247.866</v>
      </c>
      <c r="Q65" s="3">
        <v>2261.6950000000002</v>
      </c>
      <c r="R65" s="3">
        <v>2277.91</v>
      </c>
      <c r="S65" s="3">
        <v>2290.1790000000001</v>
      </c>
      <c r="T65" s="3">
        <v>2302.5540000000001</v>
      </c>
      <c r="U65" s="3">
        <v>2314.0509999999999</v>
      </c>
      <c r="V65" s="3">
        <v>2324.569</v>
      </c>
      <c r="W65" s="3">
        <v>2334.2420000000002</v>
      </c>
      <c r="X65" s="3">
        <v>2345.9389999999999</v>
      </c>
      <c r="Y65" s="3">
        <v>2357.1439999999998</v>
      </c>
      <c r="Z65" s="3">
        <v>2368.2950000000001</v>
      </c>
      <c r="AA65" s="3">
        <v>2378.8820000000001</v>
      </c>
      <c r="AB65" s="3">
        <v>2389.8119999999999</v>
      </c>
      <c r="AC65" s="3">
        <v>2401.2979999999998</v>
      </c>
      <c r="AD65" s="3">
        <v>2412.7399999999998</v>
      </c>
      <c r="AE65" s="3">
        <v>2423.6660000000002</v>
      </c>
      <c r="AF65" s="3">
        <v>2434.3000000000002</v>
      </c>
      <c r="AG65" s="3">
        <v>2445.3139999999999</v>
      </c>
      <c r="AH65" s="3">
        <v>2456.4879999999998</v>
      </c>
      <c r="AI65" s="3">
        <v>2467.3780000000002</v>
      </c>
      <c r="AJ65" s="3">
        <v>2477.721</v>
      </c>
      <c r="AK65" s="3">
        <v>2487.7330000000002</v>
      </c>
      <c r="AL65" s="3">
        <v>2497.9760000000001</v>
      </c>
      <c r="AM65" s="3">
        <v>2507.6999999999998</v>
      </c>
      <c r="AN65" s="3">
        <v>2517.5309999999999</v>
      </c>
      <c r="AO65" s="3">
        <v>2526.9259999999999</v>
      </c>
      <c r="AP65" s="3">
        <v>2535.9279999999999</v>
      </c>
      <c r="AQ65" s="3">
        <v>2545.1469999999999</v>
      </c>
    </row>
    <row r="66" spans="1:43" x14ac:dyDescent="0.2">
      <c r="A66" s="1" t="s">
        <v>106</v>
      </c>
      <c r="B66" s="1" t="s">
        <v>107</v>
      </c>
      <c r="C66" s="3">
        <v>130.74199999999999</v>
      </c>
      <c r="D66" s="3">
        <v>132.839</v>
      </c>
      <c r="E66" s="3">
        <v>134.54499999999999</v>
      </c>
      <c r="F66" s="3">
        <v>136.33199999999999</v>
      </c>
      <c r="G66" s="3">
        <v>137.71299999999999</v>
      </c>
      <c r="H66" s="3">
        <v>138.67400000000001</v>
      </c>
      <c r="I66" s="3">
        <v>139.964</v>
      </c>
      <c r="J66" s="3">
        <v>141.041</v>
      </c>
      <c r="K66" s="3">
        <v>141.51900000000001</v>
      </c>
      <c r="L66" s="3">
        <v>142.04</v>
      </c>
      <c r="M66" s="3">
        <v>143.07300000000001</v>
      </c>
      <c r="N66" s="3">
        <v>143.64699999999999</v>
      </c>
      <c r="O66" s="3">
        <v>143.994</v>
      </c>
      <c r="P66" s="3">
        <v>144.791</v>
      </c>
      <c r="Q66" s="3">
        <v>145.054</v>
      </c>
      <c r="R66" s="3">
        <v>145.63</v>
      </c>
      <c r="S66" s="3">
        <v>146.27199999999999</v>
      </c>
      <c r="T66" s="3">
        <v>146.88</v>
      </c>
      <c r="U66" s="3">
        <v>147.49199999999999</v>
      </c>
      <c r="V66" s="3">
        <v>147.988</v>
      </c>
      <c r="W66" s="3">
        <v>148.42500000000001</v>
      </c>
      <c r="X66" s="3">
        <v>149.16999999999999</v>
      </c>
      <c r="Y66" s="3">
        <v>149.84200000000001</v>
      </c>
      <c r="Z66" s="3">
        <v>150.50299999999999</v>
      </c>
      <c r="AA66" s="3">
        <v>151.09800000000001</v>
      </c>
      <c r="AB66" s="3">
        <v>151.69</v>
      </c>
      <c r="AC66" s="3">
        <v>152.33600000000001</v>
      </c>
      <c r="AD66" s="3">
        <v>152.94900000000001</v>
      </c>
      <c r="AE66" s="3">
        <v>153.48599999999999</v>
      </c>
      <c r="AF66" s="3">
        <v>154.00200000000001</v>
      </c>
      <c r="AG66" s="3">
        <v>154.53399999999999</v>
      </c>
      <c r="AH66" s="3">
        <v>155.05600000000001</v>
      </c>
      <c r="AI66" s="3">
        <v>155.547</v>
      </c>
      <c r="AJ66" s="3">
        <v>155.982</v>
      </c>
      <c r="AK66" s="3">
        <v>156.40100000000001</v>
      </c>
      <c r="AL66" s="3">
        <v>156.809</v>
      </c>
      <c r="AM66" s="3">
        <v>157.16399999999999</v>
      </c>
      <c r="AN66" s="3">
        <v>157.53800000000001</v>
      </c>
      <c r="AO66" s="3">
        <v>157.88999999999999</v>
      </c>
      <c r="AP66" s="3">
        <v>158.202</v>
      </c>
      <c r="AQ66" s="3">
        <v>158.55199999999999</v>
      </c>
    </row>
    <row r="67" spans="1:43" x14ac:dyDescent="0.2">
      <c r="A67" s="1" t="s">
        <v>108</v>
      </c>
      <c r="B67" s="1" t="s">
        <v>109</v>
      </c>
      <c r="C67" s="3">
        <v>106.447</v>
      </c>
      <c r="D67" s="3">
        <v>106.51900000000001</v>
      </c>
      <c r="E67" s="3">
        <v>107.149</v>
      </c>
      <c r="F67" s="3">
        <v>108.325</v>
      </c>
      <c r="G67" s="3">
        <v>109.42100000000001</v>
      </c>
      <c r="H67" s="3">
        <v>109.79300000000001</v>
      </c>
      <c r="I67" s="3">
        <v>110.11199999999999</v>
      </c>
      <c r="J67" s="3">
        <v>110.654</v>
      </c>
      <c r="K67" s="3">
        <v>110.771</v>
      </c>
      <c r="L67" s="3">
        <v>111.191</v>
      </c>
      <c r="M67" s="3">
        <v>111.425</v>
      </c>
      <c r="N67" s="3">
        <v>111.76900000000001</v>
      </c>
      <c r="O67" s="3">
        <v>112.02800000000001</v>
      </c>
      <c r="P67" s="3">
        <v>112.245</v>
      </c>
      <c r="Q67" s="3">
        <v>112.65300000000001</v>
      </c>
      <c r="R67" s="3">
        <v>113.252</v>
      </c>
      <c r="S67" s="3">
        <v>113.535</v>
      </c>
      <c r="T67" s="3">
        <v>113.813</v>
      </c>
      <c r="U67" s="3">
        <v>114.02800000000001</v>
      </c>
      <c r="V67" s="3">
        <v>114.16</v>
      </c>
      <c r="W67" s="3">
        <v>114.38800000000001</v>
      </c>
      <c r="X67" s="3">
        <v>114.60299999999999</v>
      </c>
      <c r="Y67" s="3">
        <v>114.78100000000001</v>
      </c>
      <c r="Z67" s="3">
        <v>115.008</v>
      </c>
      <c r="AA67" s="3">
        <v>115.16200000000001</v>
      </c>
      <c r="AB67" s="3">
        <v>115.417</v>
      </c>
      <c r="AC67" s="3">
        <v>115.69799999999999</v>
      </c>
      <c r="AD67" s="3">
        <v>115.991</v>
      </c>
      <c r="AE67" s="3">
        <v>116.285</v>
      </c>
      <c r="AF67" s="3">
        <v>116.545</v>
      </c>
      <c r="AG67" s="3">
        <v>116.872</v>
      </c>
      <c r="AH67" s="3">
        <v>117.256</v>
      </c>
      <c r="AI67" s="3">
        <v>117.605</v>
      </c>
      <c r="AJ67" s="3">
        <v>117.93300000000001</v>
      </c>
      <c r="AK67" s="3">
        <v>118.218</v>
      </c>
      <c r="AL67" s="3">
        <v>118.535</v>
      </c>
      <c r="AM67" s="3">
        <v>118.85899999999999</v>
      </c>
      <c r="AN67" s="3">
        <v>119.151</v>
      </c>
      <c r="AO67" s="3">
        <v>119.42</v>
      </c>
      <c r="AP67" s="3">
        <v>119.64700000000001</v>
      </c>
      <c r="AQ67" s="3">
        <v>119.896</v>
      </c>
    </row>
    <row r="68" spans="1:43" x14ac:dyDescent="0.2">
      <c r="A68" s="1" t="s">
        <v>110</v>
      </c>
      <c r="B68" s="1" t="s">
        <v>111</v>
      </c>
      <c r="C68" s="3">
        <v>65.475999999999999</v>
      </c>
      <c r="D68" s="3">
        <v>65.799000000000007</v>
      </c>
      <c r="E68" s="3">
        <v>66.17</v>
      </c>
      <c r="F68" s="3">
        <v>66.575999999999993</v>
      </c>
      <c r="G68" s="3">
        <v>66.917000000000002</v>
      </c>
      <c r="H68" s="3">
        <v>67.150000000000006</v>
      </c>
      <c r="I68" s="3">
        <v>67.3</v>
      </c>
      <c r="J68" s="3">
        <v>67.656000000000006</v>
      </c>
      <c r="K68" s="3">
        <v>67.965999999999994</v>
      </c>
      <c r="L68" s="3">
        <v>68.355000000000004</v>
      </c>
      <c r="M68" s="3">
        <v>69.313000000000002</v>
      </c>
      <c r="N68" s="3">
        <v>69.441999999999993</v>
      </c>
      <c r="O68" s="3">
        <v>69.697000000000003</v>
      </c>
      <c r="P68" s="3">
        <v>69.95</v>
      </c>
      <c r="Q68" s="3">
        <v>70.123999999999995</v>
      </c>
      <c r="R68" s="3">
        <v>70.256</v>
      </c>
      <c r="S68" s="3">
        <v>70.396000000000001</v>
      </c>
      <c r="T68" s="3">
        <v>70.528999999999996</v>
      </c>
      <c r="U68" s="3">
        <v>70.661000000000001</v>
      </c>
      <c r="V68" s="3">
        <v>70.748000000000005</v>
      </c>
      <c r="W68" s="3">
        <v>70.831000000000003</v>
      </c>
      <c r="X68" s="3">
        <v>70.935000000000002</v>
      </c>
      <c r="Y68" s="3">
        <v>71.007999999999996</v>
      </c>
      <c r="Z68" s="3">
        <v>71.08</v>
      </c>
      <c r="AA68" s="3">
        <v>71.158000000000001</v>
      </c>
      <c r="AB68" s="3">
        <v>71.248999999999995</v>
      </c>
      <c r="AC68" s="3">
        <v>71.346999999999994</v>
      </c>
      <c r="AD68" s="3">
        <v>71.445999999999998</v>
      </c>
      <c r="AE68" s="3">
        <v>71.543999999999997</v>
      </c>
      <c r="AF68" s="3">
        <v>71.655000000000001</v>
      </c>
      <c r="AG68" s="3">
        <v>71.774000000000001</v>
      </c>
      <c r="AH68" s="3">
        <v>71.897999999999996</v>
      </c>
      <c r="AI68" s="3">
        <v>72.018000000000001</v>
      </c>
      <c r="AJ68" s="3">
        <v>72.138000000000005</v>
      </c>
      <c r="AK68" s="3">
        <v>72.271000000000001</v>
      </c>
      <c r="AL68" s="3">
        <v>72.399000000000001</v>
      </c>
      <c r="AM68" s="3">
        <v>72.498999999999995</v>
      </c>
      <c r="AN68" s="3">
        <v>72.605999999999995</v>
      </c>
      <c r="AO68" s="3">
        <v>72.709999999999994</v>
      </c>
      <c r="AP68" s="3">
        <v>72.802000000000007</v>
      </c>
      <c r="AQ68" s="3">
        <v>72.905000000000001</v>
      </c>
    </row>
    <row r="69" spans="1:43" x14ac:dyDescent="0.2">
      <c r="A69" s="1" t="s">
        <v>112</v>
      </c>
      <c r="B69" s="1" t="s">
        <v>113</v>
      </c>
      <c r="C69" s="3">
        <v>63.613</v>
      </c>
      <c r="D69" s="3">
        <v>64.176000000000002</v>
      </c>
      <c r="E69" s="3">
        <v>65</v>
      </c>
      <c r="F69" s="3">
        <v>65.817999999999998</v>
      </c>
      <c r="G69" s="3">
        <v>66.545000000000002</v>
      </c>
      <c r="H69" s="3">
        <v>67.221999999999994</v>
      </c>
      <c r="I69" s="3">
        <v>67.802999999999997</v>
      </c>
      <c r="J69" s="3">
        <v>68.552000000000007</v>
      </c>
      <c r="K69" s="3">
        <v>69.034999999999997</v>
      </c>
      <c r="L69" s="3">
        <v>69.525999999999996</v>
      </c>
      <c r="M69" s="3">
        <v>70.361999999999995</v>
      </c>
      <c r="N69" s="3">
        <v>70.814999999999998</v>
      </c>
      <c r="O69" s="3">
        <v>71.034000000000006</v>
      </c>
      <c r="P69" s="3">
        <v>71.394999999999996</v>
      </c>
      <c r="Q69" s="3">
        <v>71.774000000000001</v>
      </c>
      <c r="R69" s="3">
        <v>72.286000000000001</v>
      </c>
      <c r="S69" s="3">
        <v>72.668999999999997</v>
      </c>
      <c r="T69" s="3">
        <v>73.02</v>
      </c>
      <c r="U69" s="3">
        <v>73.347999999999999</v>
      </c>
      <c r="V69" s="3">
        <v>73.694000000000003</v>
      </c>
      <c r="W69" s="3">
        <v>74.006</v>
      </c>
      <c r="X69" s="3">
        <v>74.450999999999993</v>
      </c>
      <c r="Y69" s="3">
        <v>74.843000000000004</v>
      </c>
      <c r="Z69" s="3">
        <v>75.203000000000003</v>
      </c>
      <c r="AA69" s="3">
        <v>75.578999999999994</v>
      </c>
      <c r="AB69" s="3">
        <v>75.944000000000003</v>
      </c>
      <c r="AC69" s="3">
        <v>76.31</v>
      </c>
      <c r="AD69" s="3">
        <v>76.661000000000001</v>
      </c>
      <c r="AE69" s="3">
        <v>76.986999999999995</v>
      </c>
      <c r="AF69" s="3">
        <v>77.323999999999998</v>
      </c>
      <c r="AG69" s="3">
        <v>77.653000000000006</v>
      </c>
      <c r="AH69" s="3">
        <v>77.962999999999994</v>
      </c>
      <c r="AI69" s="3">
        <v>78.278999999999996</v>
      </c>
      <c r="AJ69" s="3">
        <v>78.566000000000003</v>
      </c>
      <c r="AK69" s="3">
        <v>78.856999999999999</v>
      </c>
      <c r="AL69" s="3">
        <v>79.147999999999996</v>
      </c>
      <c r="AM69" s="3">
        <v>79.412000000000006</v>
      </c>
      <c r="AN69" s="3">
        <v>79.673000000000002</v>
      </c>
      <c r="AO69" s="3">
        <v>79.927999999999997</v>
      </c>
      <c r="AP69" s="3">
        <v>80.167000000000002</v>
      </c>
      <c r="AQ69" s="3">
        <v>80.397000000000006</v>
      </c>
    </row>
    <row r="70" spans="1:43" x14ac:dyDescent="0.2">
      <c r="A70" s="1" t="s">
        <v>114</v>
      </c>
      <c r="B70" s="1" t="s">
        <v>115</v>
      </c>
      <c r="C70" s="3">
        <v>76.424000000000007</v>
      </c>
      <c r="D70" s="3">
        <v>76.727999999999994</v>
      </c>
      <c r="E70" s="3">
        <v>77.477000000000004</v>
      </c>
      <c r="F70" s="3">
        <v>78.453999999999994</v>
      </c>
      <c r="G70" s="3">
        <v>79.254999999999995</v>
      </c>
      <c r="H70" s="3">
        <v>79.581999999999994</v>
      </c>
      <c r="I70" s="3">
        <v>79.98</v>
      </c>
      <c r="J70" s="3">
        <v>80.516000000000005</v>
      </c>
      <c r="K70" s="3">
        <v>81.016999999999996</v>
      </c>
      <c r="L70" s="3">
        <v>81.893000000000001</v>
      </c>
      <c r="M70" s="3">
        <v>83.093000000000004</v>
      </c>
      <c r="N70" s="3">
        <v>83.522000000000006</v>
      </c>
      <c r="O70" s="3">
        <v>84.271000000000001</v>
      </c>
      <c r="P70" s="3">
        <v>84.805999999999997</v>
      </c>
      <c r="Q70" s="3">
        <v>85.635999999999996</v>
      </c>
      <c r="R70" s="3">
        <v>86.063999999999993</v>
      </c>
      <c r="S70" s="3">
        <v>86.456999999999994</v>
      </c>
      <c r="T70" s="3">
        <v>86.929000000000002</v>
      </c>
      <c r="U70" s="3">
        <v>87.370999999999995</v>
      </c>
      <c r="V70" s="3">
        <v>87.742000000000004</v>
      </c>
      <c r="W70" s="3">
        <v>88.022999999999996</v>
      </c>
      <c r="X70" s="3">
        <v>88.450999999999993</v>
      </c>
      <c r="Y70" s="3">
        <v>88.912000000000006</v>
      </c>
      <c r="Z70" s="3">
        <v>89.397999999999996</v>
      </c>
      <c r="AA70" s="3">
        <v>89.867000000000004</v>
      </c>
      <c r="AB70" s="3">
        <v>90.331000000000003</v>
      </c>
      <c r="AC70" s="3">
        <v>90.837999999999994</v>
      </c>
      <c r="AD70" s="3">
        <v>91.35</v>
      </c>
      <c r="AE70" s="3">
        <v>91.813000000000002</v>
      </c>
      <c r="AF70" s="3">
        <v>92.266000000000005</v>
      </c>
      <c r="AG70" s="3">
        <v>92.747</v>
      </c>
      <c r="AH70" s="3">
        <v>93.212999999999994</v>
      </c>
      <c r="AI70" s="3">
        <v>93.647999999999996</v>
      </c>
      <c r="AJ70" s="3">
        <v>94.06</v>
      </c>
      <c r="AK70" s="3">
        <v>94.463999999999999</v>
      </c>
      <c r="AL70" s="3">
        <v>94.876999999999995</v>
      </c>
      <c r="AM70" s="3">
        <v>95.266000000000005</v>
      </c>
      <c r="AN70" s="3">
        <v>95.671999999999997</v>
      </c>
      <c r="AO70" s="3">
        <v>96.064999999999998</v>
      </c>
      <c r="AP70" s="3">
        <v>96.447000000000003</v>
      </c>
      <c r="AQ70" s="3">
        <v>96.840999999999994</v>
      </c>
    </row>
    <row r="71" spans="1:43" x14ac:dyDescent="0.2">
      <c r="A71" s="1" t="s">
        <v>853</v>
      </c>
      <c r="B71" s="1" t="s">
        <v>854</v>
      </c>
      <c r="C71" s="3">
        <v>236.38900000000001</v>
      </c>
      <c r="D71" s="3">
        <v>238.124</v>
      </c>
      <c r="E71" s="3">
        <v>239.733</v>
      </c>
      <c r="F71" s="3">
        <v>241.83600000000001</v>
      </c>
      <c r="G71" s="3">
        <v>244.09</v>
      </c>
      <c r="H71" s="3">
        <v>246.23599999999999</v>
      </c>
      <c r="I71" s="3">
        <v>248.61099999999999</v>
      </c>
      <c r="J71" s="3">
        <v>250.74100000000001</v>
      </c>
      <c r="K71" s="3">
        <v>252.07</v>
      </c>
      <c r="L71" s="3">
        <v>254.11699999999999</v>
      </c>
      <c r="M71" s="3">
        <v>256.93900000000002</v>
      </c>
      <c r="N71" s="3">
        <v>258.82299999999998</v>
      </c>
      <c r="O71" s="3">
        <v>260.041</v>
      </c>
      <c r="P71" s="3">
        <v>261.351</v>
      </c>
      <c r="Q71" s="3">
        <v>262.83</v>
      </c>
      <c r="R71" s="3">
        <v>265.233</v>
      </c>
      <c r="S71" s="3">
        <v>266.733</v>
      </c>
      <c r="T71" s="3">
        <v>267.92</v>
      </c>
      <c r="U71" s="3">
        <v>269.07499999999999</v>
      </c>
      <c r="V71" s="3">
        <v>270.22800000000001</v>
      </c>
      <c r="W71" s="3">
        <v>271.25200000000001</v>
      </c>
      <c r="X71" s="3">
        <v>272.62200000000001</v>
      </c>
      <c r="Y71" s="3">
        <v>273.84800000000001</v>
      </c>
      <c r="Z71" s="3">
        <v>275.03500000000003</v>
      </c>
      <c r="AA71" s="3">
        <v>276.14299999999997</v>
      </c>
      <c r="AB71" s="3">
        <v>277.25799999999998</v>
      </c>
      <c r="AC71" s="3">
        <v>278.42500000000001</v>
      </c>
      <c r="AD71" s="3">
        <v>279.47500000000002</v>
      </c>
      <c r="AE71" s="3">
        <v>280.45800000000003</v>
      </c>
      <c r="AF71" s="3">
        <v>281.40600000000001</v>
      </c>
      <c r="AG71" s="3">
        <v>282.41500000000002</v>
      </c>
      <c r="AH71" s="3">
        <v>283.32799999999997</v>
      </c>
      <c r="AI71" s="3">
        <v>284.22000000000003</v>
      </c>
      <c r="AJ71" s="3">
        <v>285.06099999999998</v>
      </c>
      <c r="AK71" s="3">
        <v>285.87099999999998</v>
      </c>
      <c r="AL71" s="3">
        <v>286.685</v>
      </c>
      <c r="AM71" s="3">
        <v>287.38799999999998</v>
      </c>
      <c r="AN71" s="3">
        <v>288.10899999999998</v>
      </c>
      <c r="AO71" s="3">
        <v>288.78699999999998</v>
      </c>
      <c r="AP71" s="3">
        <v>289.46899999999999</v>
      </c>
      <c r="AQ71" s="3">
        <v>290.15300000000002</v>
      </c>
    </row>
    <row r="72" spans="1:43" x14ac:dyDescent="0.2">
      <c r="A72" s="1" t="s">
        <v>116</v>
      </c>
      <c r="B72" s="1" t="s">
        <v>117</v>
      </c>
      <c r="C72" s="3">
        <v>22.585999999999999</v>
      </c>
      <c r="D72" s="3">
        <v>22.757999999999999</v>
      </c>
      <c r="E72" s="3">
        <v>22.94</v>
      </c>
      <c r="F72" s="3">
        <v>23.175999999999998</v>
      </c>
      <c r="G72" s="3">
        <v>23.456</v>
      </c>
      <c r="H72" s="3">
        <v>23.678999999999998</v>
      </c>
      <c r="I72" s="3">
        <v>23.939</v>
      </c>
      <c r="J72" s="3">
        <v>24.167000000000002</v>
      </c>
      <c r="K72" s="3">
        <v>24.22</v>
      </c>
      <c r="L72" s="3">
        <v>24.350999999999999</v>
      </c>
      <c r="M72" s="3">
        <v>24.562999999999999</v>
      </c>
      <c r="N72" s="3">
        <v>24.672999999999998</v>
      </c>
      <c r="O72" s="3">
        <v>24.798999999999999</v>
      </c>
      <c r="P72" s="3">
        <v>24.978000000000002</v>
      </c>
      <c r="Q72" s="3">
        <v>25.11</v>
      </c>
      <c r="R72" s="3">
        <v>25.452000000000002</v>
      </c>
      <c r="S72" s="3">
        <v>25.623000000000001</v>
      </c>
      <c r="T72" s="3">
        <v>25.782</v>
      </c>
      <c r="U72" s="3">
        <v>25.945</v>
      </c>
      <c r="V72" s="3">
        <v>26.097000000000001</v>
      </c>
      <c r="W72" s="3">
        <v>26.248000000000001</v>
      </c>
      <c r="X72" s="3">
        <v>26.398</v>
      </c>
      <c r="Y72" s="3">
        <v>26.541</v>
      </c>
      <c r="Z72" s="3">
        <v>26.683</v>
      </c>
      <c r="AA72" s="3">
        <v>26.806000000000001</v>
      </c>
      <c r="AB72" s="3">
        <v>26.937000000000001</v>
      </c>
      <c r="AC72" s="3">
        <v>27.06</v>
      </c>
      <c r="AD72" s="3">
        <v>27.183</v>
      </c>
      <c r="AE72" s="3">
        <v>27.289000000000001</v>
      </c>
      <c r="AF72" s="3">
        <v>27.393999999999998</v>
      </c>
      <c r="AG72" s="3">
        <v>27.506</v>
      </c>
      <c r="AH72" s="3">
        <v>27.605</v>
      </c>
      <c r="AI72" s="3">
        <v>27.699000000000002</v>
      </c>
      <c r="AJ72" s="3">
        <v>27.782</v>
      </c>
      <c r="AK72" s="3">
        <v>27.869</v>
      </c>
      <c r="AL72" s="3">
        <v>27.959</v>
      </c>
      <c r="AM72" s="3">
        <v>28.036999999999999</v>
      </c>
      <c r="AN72" s="3">
        <v>28.111000000000001</v>
      </c>
      <c r="AO72" s="3">
        <v>28.178999999999998</v>
      </c>
      <c r="AP72" s="3">
        <v>28.256</v>
      </c>
      <c r="AQ72" s="3">
        <v>28.329000000000001</v>
      </c>
    </row>
    <row r="73" spans="1:43" x14ac:dyDescent="0.2">
      <c r="A73" s="1" t="s">
        <v>118</v>
      </c>
      <c r="B73" s="1" t="s">
        <v>119</v>
      </c>
      <c r="C73" s="3">
        <v>34.545999999999999</v>
      </c>
      <c r="D73" s="3">
        <v>34.954000000000001</v>
      </c>
      <c r="E73" s="3">
        <v>35.292999999999999</v>
      </c>
      <c r="F73" s="3">
        <v>35.534999999999997</v>
      </c>
      <c r="G73" s="3">
        <v>35.81</v>
      </c>
      <c r="H73" s="3">
        <v>36.340000000000003</v>
      </c>
      <c r="I73" s="3">
        <v>36.677999999999997</v>
      </c>
      <c r="J73" s="3">
        <v>37.152000000000001</v>
      </c>
      <c r="K73" s="3">
        <v>37.459000000000003</v>
      </c>
      <c r="L73" s="3">
        <v>37.765999999999998</v>
      </c>
      <c r="M73" s="3">
        <v>38.276000000000003</v>
      </c>
      <c r="N73" s="3">
        <v>38.517000000000003</v>
      </c>
      <c r="O73" s="3">
        <v>38.750999999999998</v>
      </c>
      <c r="P73" s="3">
        <v>38.991</v>
      </c>
      <c r="Q73" s="3">
        <v>39.340000000000003</v>
      </c>
      <c r="R73" s="3">
        <v>39.679000000000002</v>
      </c>
      <c r="S73" s="3">
        <v>39.871000000000002</v>
      </c>
      <c r="T73" s="3">
        <v>40.066000000000003</v>
      </c>
      <c r="U73" s="3">
        <v>40.244999999999997</v>
      </c>
      <c r="V73" s="3">
        <v>40.42</v>
      </c>
      <c r="W73" s="3">
        <v>40.555999999999997</v>
      </c>
      <c r="X73" s="3">
        <v>40.738</v>
      </c>
      <c r="Y73" s="3">
        <v>40.896999999999998</v>
      </c>
      <c r="Z73" s="3">
        <v>41.045000000000002</v>
      </c>
      <c r="AA73" s="3">
        <v>41.176000000000002</v>
      </c>
      <c r="AB73" s="3">
        <v>41.305999999999997</v>
      </c>
      <c r="AC73" s="3">
        <v>41.442999999999998</v>
      </c>
      <c r="AD73" s="3">
        <v>41.570999999999998</v>
      </c>
      <c r="AE73" s="3">
        <v>41.677999999999997</v>
      </c>
      <c r="AF73" s="3">
        <v>41.787999999999997</v>
      </c>
      <c r="AG73" s="3">
        <v>41.902000000000001</v>
      </c>
      <c r="AH73" s="3">
        <v>42.003</v>
      </c>
      <c r="AI73" s="3">
        <v>42.11</v>
      </c>
      <c r="AJ73" s="3">
        <v>42.198999999999998</v>
      </c>
      <c r="AK73" s="3">
        <v>42.290999999999997</v>
      </c>
      <c r="AL73" s="3">
        <v>42.383000000000003</v>
      </c>
      <c r="AM73" s="3">
        <v>42.448999999999998</v>
      </c>
      <c r="AN73" s="3">
        <v>42.523000000000003</v>
      </c>
      <c r="AO73" s="3">
        <v>42.585000000000001</v>
      </c>
      <c r="AP73" s="3">
        <v>42.652000000000001</v>
      </c>
      <c r="AQ73" s="3">
        <v>42.713000000000001</v>
      </c>
    </row>
    <row r="74" spans="1:43" x14ac:dyDescent="0.2">
      <c r="A74" s="1" t="s">
        <v>120</v>
      </c>
      <c r="B74" s="1" t="s">
        <v>121</v>
      </c>
      <c r="C74" s="3">
        <v>62.704999999999998</v>
      </c>
      <c r="D74" s="3">
        <v>62.895000000000003</v>
      </c>
      <c r="E74" s="3">
        <v>62.935000000000002</v>
      </c>
      <c r="F74" s="3">
        <v>63.469000000000001</v>
      </c>
      <c r="G74" s="3">
        <v>63.985999999999997</v>
      </c>
      <c r="H74" s="3">
        <v>64.361000000000004</v>
      </c>
      <c r="I74" s="3">
        <v>65.052000000000007</v>
      </c>
      <c r="J74" s="3">
        <v>65.245999999999995</v>
      </c>
      <c r="K74" s="3">
        <v>65.542000000000002</v>
      </c>
      <c r="L74" s="3">
        <v>66.197999999999993</v>
      </c>
      <c r="M74" s="3">
        <v>67.119</v>
      </c>
      <c r="N74" s="3">
        <v>67.576999999999998</v>
      </c>
      <c r="O74" s="3">
        <v>67.891000000000005</v>
      </c>
      <c r="P74" s="3">
        <v>68.108000000000004</v>
      </c>
      <c r="Q74" s="3">
        <v>68.447999999999993</v>
      </c>
      <c r="R74" s="3">
        <v>68.697000000000003</v>
      </c>
      <c r="S74" s="3">
        <v>69.259</v>
      </c>
      <c r="T74" s="3">
        <v>69.528000000000006</v>
      </c>
      <c r="U74" s="3">
        <v>69.733000000000004</v>
      </c>
      <c r="V74" s="3">
        <v>70.001000000000005</v>
      </c>
      <c r="W74" s="3">
        <v>70.254999999999995</v>
      </c>
      <c r="X74" s="3">
        <v>70.611999999999995</v>
      </c>
      <c r="Y74" s="3">
        <v>70.91</v>
      </c>
      <c r="Z74" s="3">
        <v>71.16</v>
      </c>
      <c r="AA74" s="3">
        <v>71.436000000000007</v>
      </c>
      <c r="AB74" s="3">
        <v>71.724000000000004</v>
      </c>
      <c r="AC74" s="3">
        <v>72.022000000000006</v>
      </c>
      <c r="AD74" s="3">
        <v>72.269000000000005</v>
      </c>
      <c r="AE74" s="3">
        <v>72.491</v>
      </c>
      <c r="AF74" s="3">
        <v>72.721999999999994</v>
      </c>
      <c r="AG74" s="3">
        <v>72.978999999999999</v>
      </c>
      <c r="AH74" s="3">
        <v>73.212000000000003</v>
      </c>
      <c r="AI74" s="3">
        <v>73.444000000000003</v>
      </c>
      <c r="AJ74" s="3">
        <v>73.667000000000002</v>
      </c>
      <c r="AK74" s="3">
        <v>73.891999999999996</v>
      </c>
      <c r="AL74" s="3">
        <v>74.12</v>
      </c>
      <c r="AM74" s="3">
        <v>74.313999999999993</v>
      </c>
      <c r="AN74" s="3">
        <v>74.510999999999996</v>
      </c>
      <c r="AO74" s="3">
        <v>74.704999999999998</v>
      </c>
      <c r="AP74" s="3">
        <v>74.902000000000001</v>
      </c>
      <c r="AQ74" s="3">
        <v>75.096000000000004</v>
      </c>
    </row>
    <row r="75" spans="1:43" x14ac:dyDescent="0.2">
      <c r="A75" s="1" t="s">
        <v>122</v>
      </c>
      <c r="B75" s="1" t="s">
        <v>123</v>
      </c>
      <c r="C75" s="3">
        <v>18.027999999999999</v>
      </c>
      <c r="D75" s="3">
        <v>18.222000000000001</v>
      </c>
      <c r="E75" s="3">
        <v>18.5</v>
      </c>
      <c r="F75" s="3">
        <v>18.658999999999999</v>
      </c>
      <c r="G75" s="3">
        <v>19.11</v>
      </c>
      <c r="H75" s="3">
        <v>19.468</v>
      </c>
      <c r="I75" s="3">
        <v>19.821000000000002</v>
      </c>
      <c r="J75" s="3">
        <v>20.186</v>
      </c>
      <c r="K75" s="3">
        <v>20.332999999999998</v>
      </c>
      <c r="L75" s="3">
        <v>20.681999999999999</v>
      </c>
      <c r="M75" s="3">
        <v>20.664999999999999</v>
      </c>
      <c r="N75" s="3">
        <v>21.087</v>
      </c>
      <c r="O75" s="3">
        <v>21.32</v>
      </c>
      <c r="P75" s="3">
        <v>21.193000000000001</v>
      </c>
      <c r="Q75" s="3">
        <v>21.152999999999999</v>
      </c>
      <c r="R75" s="3">
        <v>21.890999999999998</v>
      </c>
      <c r="S75" s="3">
        <v>21.888999999999999</v>
      </c>
      <c r="T75" s="3">
        <v>21.858000000000001</v>
      </c>
      <c r="U75" s="3">
        <v>21.827000000000002</v>
      </c>
      <c r="V75" s="3">
        <v>21.798999999999999</v>
      </c>
      <c r="W75" s="3">
        <v>21.783000000000001</v>
      </c>
      <c r="X75" s="3">
        <v>21.795000000000002</v>
      </c>
      <c r="Y75" s="3">
        <v>21.785</v>
      </c>
      <c r="Z75" s="3">
        <v>21.776</v>
      </c>
      <c r="AA75" s="3">
        <v>21.76</v>
      </c>
      <c r="AB75" s="3">
        <v>21.756</v>
      </c>
      <c r="AC75" s="3">
        <v>21.757000000000001</v>
      </c>
      <c r="AD75" s="3">
        <v>21.744</v>
      </c>
      <c r="AE75" s="3">
        <v>21.731000000000002</v>
      </c>
      <c r="AF75" s="3">
        <v>21.715</v>
      </c>
      <c r="AG75" s="3">
        <v>21.709</v>
      </c>
      <c r="AH75" s="3">
        <v>21.696999999999999</v>
      </c>
      <c r="AI75" s="3">
        <v>21.681999999999999</v>
      </c>
      <c r="AJ75" s="3">
        <v>21.661000000000001</v>
      </c>
      <c r="AK75" s="3">
        <v>21.648</v>
      </c>
      <c r="AL75" s="3">
        <v>21.631</v>
      </c>
      <c r="AM75" s="3">
        <v>21.611000000000001</v>
      </c>
      <c r="AN75" s="3">
        <v>21.594000000000001</v>
      </c>
      <c r="AO75" s="3">
        <v>21.577999999999999</v>
      </c>
      <c r="AP75" s="3">
        <v>21.571000000000002</v>
      </c>
      <c r="AQ75" s="3">
        <v>21.56</v>
      </c>
    </row>
    <row r="76" spans="1:43" x14ac:dyDescent="0.2">
      <c r="A76" s="1" t="s">
        <v>124</v>
      </c>
      <c r="B76" s="1" t="s">
        <v>125</v>
      </c>
      <c r="C76" s="3">
        <v>21.34</v>
      </c>
      <c r="D76" s="3">
        <v>21.366</v>
      </c>
      <c r="E76" s="3">
        <v>21.571999999999999</v>
      </c>
      <c r="F76" s="3">
        <v>21.814</v>
      </c>
      <c r="G76" s="3">
        <v>22.048999999999999</v>
      </c>
      <c r="H76" s="3">
        <v>22.099</v>
      </c>
      <c r="I76" s="3">
        <v>22.222999999999999</v>
      </c>
      <c r="J76" s="3">
        <v>22.286999999999999</v>
      </c>
      <c r="K76" s="3">
        <v>22.402999999999999</v>
      </c>
      <c r="L76" s="3">
        <v>22.398</v>
      </c>
      <c r="M76" s="3">
        <v>22.55</v>
      </c>
      <c r="N76" s="3">
        <v>22.741</v>
      </c>
      <c r="O76" s="3">
        <v>22.861999999999998</v>
      </c>
      <c r="P76" s="3">
        <v>23.138999999999999</v>
      </c>
      <c r="Q76" s="3">
        <v>23.413</v>
      </c>
      <c r="R76" s="3">
        <v>23.672999999999998</v>
      </c>
      <c r="S76" s="3">
        <v>23.864999999999998</v>
      </c>
      <c r="T76" s="3">
        <v>24.06</v>
      </c>
      <c r="U76" s="3">
        <v>24.254999999999999</v>
      </c>
      <c r="V76" s="3">
        <v>24.452000000000002</v>
      </c>
      <c r="W76" s="3">
        <v>24.619</v>
      </c>
      <c r="X76" s="3">
        <v>24.808</v>
      </c>
      <c r="Y76" s="3">
        <v>24.991</v>
      </c>
      <c r="Z76" s="3">
        <v>25.175999999999998</v>
      </c>
      <c r="AA76" s="3">
        <v>25.350999999999999</v>
      </c>
      <c r="AB76" s="3">
        <v>25.515999999999998</v>
      </c>
      <c r="AC76" s="3">
        <v>25.683</v>
      </c>
      <c r="AD76" s="3">
        <v>25.835999999999999</v>
      </c>
      <c r="AE76" s="3">
        <v>25.981000000000002</v>
      </c>
      <c r="AF76" s="3">
        <v>26.123999999999999</v>
      </c>
      <c r="AG76" s="3">
        <v>26.265999999999998</v>
      </c>
      <c r="AH76" s="3">
        <v>26.396000000000001</v>
      </c>
      <c r="AI76" s="3">
        <v>26.513000000000002</v>
      </c>
      <c r="AJ76" s="3">
        <v>26.632000000000001</v>
      </c>
      <c r="AK76" s="3">
        <v>26.741</v>
      </c>
      <c r="AL76" s="3">
        <v>26.847999999999999</v>
      </c>
      <c r="AM76" s="3">
        <v>26.957999999999998</v>
      </c>
      <c r="AN76" s="3">
        <v>27.059000000000001</v>
      </c>
      <c r="AO76" s="3">
        <v>27.16</v>
      </c>
      <c r="AP76" s="3">
        <v>27.256</v>
      </c>
      <c r="AQ76" s="3">
        <v>27.361000000000001</v>
      </c>
    </row>
    <row r="77" spans="1:43" x14ac:dyDescent="0.2">
      <c r="A77" s="1" t="s">
        <v>126</v>
      </c>
      <c r="B77" s="1" t="s">
        <v>127</v>
      </c>
      <c r="C77" s="3">
        <v>46.503</v>
      </c>
      <c r="D77" s="3">
        <v>46.969000000000001</v>
      </c>
      <c r="E77" s="3">
        <v>47.384</v>
      </c>
      <c r="F77" s="3">
        <v>47.78</v>
      </c>
      <c r="G77" s="3">
        <v>47.996000000000002</v>
      </c>
      <c r="H77" s="3">
        <v>48.156999999999996</v>
      </c>
      <c r="I77" s="3">
        <v>48.244999999999997</v>
      </c>
      <c r="J77" s="3">
        <v>48.512999999999998</v>
      </c>
      <c r="K77" s="3">
        <v>48.600999999999999</v>
      </c>
      <c r="L77" s="3">
        <v>48.776000000000003</v>
      </c>
      <c r="M77" s="3">
        <v>49.274000000000001</v>
      </c>
      <c r="N77" s="3">
        <v>49.377000000000002</v>
      </c>
      <c r="O77" s="3">
        <v>49.286000000000001</v>
      </c>
      <c r="P77" s="3">
        <v>49.417000000000002</v>
      </c>
      <c r="Q77" s="3">
        <v>49.503</v>
      </c>
      <c r="R77" s="3">
        <v>49.670999999999999</v>
      </c>
      <c r="S77" s="3">
        <v>49.735999999999997</v>
      </c>
      <c r="T77" s="3">
        <v>49.826999999999998</v>
      </c>
      <c r="U77" s="3">
        <v>49.942999999999998</v>
      </c>
      <c r="V77" s="3">
        <v>50.021000000000001</v>
      </c>
      <c r="W77" s="3">
        <v>50.095999999999997</v>
      </c>
      <c r="X77" s="3">
        <v>50.244</v>
      </c>
      <c r="Y77" s="3">
        <v>50.38</v>
      </c>
      <c r="Z77" s="3">
        <v>50.527999999999999</v>
      </c>
      <c r="AA77" s="3">
        <v>50.658000000000001</v>
      </c>
      <c r="AB77" s="3">
        <v>50.787999999999997</v>
      </c>
      <c r="AC77" s="3">
        <v>50.941000000000003</v>
      </c>
      <c r="AD77" s="3">
        <v>51.078000000000003</v>
      </c>
      <c r="AE77" s="3">
        <v>51.213999999999999</v>
      </c>
      <c r="AF77" s="3">
        <v>51.335999999999999</v>
      </c>
      <c r="AG77" s="3">
        <v>51.475000000000001</v>
      </c>
      <c r="AH77" s="3">
        <v>51.597999999999999</v>
      </c>
      <c r="AI77" s="3">
        <v>51.72</v>
      </c>
      <c r="AJ77" s="3">
        <v>51.832000000000001</v>
      </c>
      <c r="AK77" s="3">
        <v>51.929000000000002</v>
      </c>
      <c r="AL77" s="3">
        <v>52.027000000000001</v>
      </c>
      <c r="AM77" s="3">
        <v>52.097999999999999</v>
      </c>
      <c r="AN77" s="3">
        <v>52.180999999999997</v>
      </c>
      <c r="AO77" s="3">
        <v>52.250999999999998</v>
      </c>
      <c r="AP77" s="3">
        <v>52.316000000000003</v>
      </c>
      <c r="AQ77" s="3">
        <v>52.387999999999998</v>
      </c>
    </row>
    <row r="78" spans="1:43" x14ac:dyDescent="0.2">
      <c r="A78" s="1" t="s">
        <v>128</v>
      </c>
      <c r="B78" s="1" t="s">
        <v>129</v>
      </c>
      <c r="C78" s="3">
        <v>30.68</v>
      </c>
      <c r="D78" s="3">
        <v>30.96</v>
      </c>
      <c r="E78" s="3">
        <v>31.109000000000002</v>
      </c>
      <c r="F78" s="3">
        <v>31.402999999999999</v>
      </c>
      <c r="G78" s="3">
        <v>31.681999999999999</v>
      </c>
      <c r="H78" s="3">
        <v>32.131999999999998</v>
      </c>
      <c r="I78" s="3">
        <v>32.652999999999999</v>
      </c>
      <c r="J78" s="3">
        <v>33.19</v>
      </c>
      <c r="K78" s="3">
        <v>33.511000000000003</v>
      </c>
      <c r="L78" s="3">
        <v>33.945999999999998</v>
      </c>
      <c r="M78" s="3">
        <v>34.494</v>
      </c>
      <c r="N78" s="3">
        <v>34.85</v>
      </c>
      <c r="O78" s="3">
        <v>35.133000000000003</v>
      </c>
      <c r="P78" s="3">
        <v>35.524999999999999</v>
      </c>
      <c r="Q78" s="3">
        <v>35.863</v>
      </c>
      <c r="R78" s="3">
        <v>36.17</v>
      </c>
      <c r="S78" s="3">
        <v>36.49</v>
      </c>
      <c r="T78" s="3">
        <v>36.798999999999999</v>
      </c>
      <c r="U78" s="3">
        <v>37.128</v>
      </c>
      <c r="V78" s="3">
        <v>37.438000000000002</v>
      </c>
      <c r="W78" s="3">
        <v>37.695</v>
      </c>
      <c r="X78" s="3">
        <v>38.027000000000001</v>
      </c>
      <c r="Y78" s="3">
        <v>38.344000000000001</v>
      </c>
      <c r="Z78" s="3">
        <v>38.665999999999997</v>
      </c>
      <c r="AA78" s="3">
        <v>38.956000000000003</v>
      </c>
      <c r="AB78" s="3">
        <v>39.229999999999997</v>
      </c>
      <c r="AC78" s="3">
        <v>39.520000000000003</v>
      </c>
      <c r="AD78" s="3">
        <v>39.793999999999997</v>
      </c>
      <c r="AE78" s="3">
        <v>40.073999999999998</v>
      </c>
      <c r="AF78" s="3">
        <v>40.326999999999998</v>
      </c>
      <c r="AG78" s="3">
        <v>40.578000000000003</v>
      </c>
      <c r="AH78" s="3">
        <v>40.817</v>
      </c>
      <c r="AI78" s="3">
        <v>41.052</v>
      </c>
      <c r="AJ78" s="3">
        <v>41.286999999999999</v>
      </c>
      <c r="AK78" s="3">
        <v>41.500999999999998</v>
      </c>
      <c r="AL78" s="3">
        <v>41.716999999999999</v>
      </c>
      <c r="AM78" s="3">
        <v>41.921999999999997</v>
      </c>
      <c r="AN78" s="3">
        <v>42.13</v>
      </c>
      <c r="AO78" s="3">
        <v>42.329000000000001</v>
      </c>
      <c r="AP78" s="3">
        <v>42.515999999999998</v>
      </c>
      <c r="AQ78" s="3">
        <v>42.706000000000003</v>
      </c>
    </row>
    <row r="79" spans="1:43" x14ac:dyDescent="0.2">
      <c r="A79" s="1" t="s">
        <v>855</v>
      </c>
      <c r="B79" s="1" t="s">
        <v>856</v>
      </c>
      <c r="C79" s="3">
        <v>526.601</v>
      </c>
      <c r="D79" s="3">
        <v>529.15099999999995</v>
      </c>
      <c r="E79" s="3">
        <v>531.476</v>
      </c>
      <c r="F79" s="3">
        <v>534.601</v>
      </c>
      <c r="G79" s="3">
        <v>539.10400000000004</v>
      </c>
      <c r="H79" s="3">
        <v>542.37400000000002</v>
      </c>
      <c r="I79" s="3">
        <v>545.25300000000004</v>
      </c>
      <c r="J79" s="3">
        <v>549.32399999999996</v>
      </c>
      <c r="K79" s="3">
        <v>553.05700000000002</v>
      </c>
      <c r="L79" s="3">
        <v>557.09699999999998</v>
      </c>
      <c r="M79" s="3">
        <v>562.67999999999995</v>
      </c>
      <c r="N79" s="3">
        <v>566.06700000000001</v>
      </c>
      <c r="O79" s="3">
        <v>569.45699999999999</v>
      </c>
      <c r="P79" s="3">
        <v>573.28099999999995</v>
      </c>
      <c r="Q79" s="3">
        <v>577.63800000000003</v>
      </c>
      <c r="R79" s="3">
        <v>582.31899999999996</v>
      </c>
      <c r="S79" s="3">
        <v>586.14300000000003</v>
      </c>
      <c r="T79" s="3">
        <v>590.11</v>
      </c>
      <c r="U79" s="3">
        <v>593.72900000000004</v>
      </c>
      <c r="V79" s="3">
        <v>597.11199999999997</v>
      </c>
      <c r="W79" s="3">
        <v>600.19899999999996</v>
      </c>
      <c r="X79" s="3">
        <v>603.572</v>
      </c>
      <c r="Y79" s="3">
        <v>606.86199999999997</v>
      </c>
      <c r="Z79" s="3">
        <v>610.17399999999998</v>
      </c>
      <c r="AA79" s="3">
        <v>613.38099999999997</v>
      </c>
      <c r="AB79" s="3">
        <v>616.60799999999995</v>
      </c>
      <c r="AC79" s="3">
        <v>619.98400000000004</v>
      </c>
      <c r="AD79" s="3">
        <v>623.42999999999995</v>
      </c>
      <c r="AE79" s="3">
        <v>626.74599999999998</v>
      </c>
      <c r="AF79" s="3">
        <v>629.96699999999998</v>
      </c>
      <c r="AG79" s="3">
        <v>633.24599999999998</v>
      </c>
      <c r="AH79" s="3">
        <v>636.65300000000002</v>
      </c>
      <c r="AI79" s="3">
        <v>640.01900000000001</v>
      </c>
      <c r="AJ79" s="3">
        <v>643.20699999999999</v>
      </c>
      <c r="AK79" s="3">
        <v>646.31399999999996</v>
      </c>
      <c r="AL79" s="3">
        <v>649.54600000000005</v>
      </c>
      <c r="AM79" s="3">
        <v>652.74699999999996</v>
      </c>
      <c r="AN79" s="3">
        <v>655.98699999999997</v>
      </c>
      <c r="AO79" s="3">
        <v>659.077</v>
      </c>
      <c r="AP79" s="3">
        <v>662.05600000000004</v>
      </c>
      <c r="AQ79" s="3">
        <v>665.09400000000005</v>
      </c>
    </row>
    <row r="80" spans="1:43" x14ac:dyDescent="0.2">
      <c r="A80" s="1" t="s">
        <v>130</v>
      </c>
      <c r="B80" s="1" t="s">
        <v>131</v>
      </c>
      <c r="C80" s="3">
        <v>91.457999999999998</v>
      </c>
      <c r="D80" s="3">
        <v>92.106999999999999</v>
      </c>
      <c r="E80" s="3">
        <v>92.825000000000003</v>
      </c>
      <c r="F80" s="3">
        <v>93.54</v>
      </c>
      <c r="G80" s="3">
        <v>94.41</v>
      </c>
      <c r="H80" s="3">
        <v>95.381</v>
      </c>
      <c r="I80" s="3">
        <v>96.168000000000006</v>
      </c>
      <c r="J80" s="3">
        <v>97.152000000000001</v>
      </c>
      <c r="K80" s="3">
        <v>97.974999999999994</v>
      </c>
      <c r="L80" s="3">
        <v>98.751999999999995</v>
      </c>
      <c r="M80" s="3">
        <v>100.352</v>
      </c>
      <c r="N80" s="3">
        <v>101.312</v>
      </c>
      <c r="O80" s="3">
        <v>102.417</v>
      </c>
      <c r="P80" s="3">
        <v>103.601</v>
      </c>
      <c r="Q80" s="3">
        <v>104.655</v>
      </c>
      <c r="R80" s="3">
        <v>105.76</v>
      </c>
      <c r="S80" s="3">
        <v>106.837</v>
      </c>
      <c r="T80" s="3">
        <v>107.95099999999999</v>
      </c>
      <c r="U80" s="3">
        <v>108.99299999999999</v>
      </c>
      <c r="V80" s="3">
        <v>109.96599999999999</v>
      </c>
      <c r="W80" s="3">
        <v>110.923</v>
      </c>
      <c r="X80" s="3">
        <v>111.84</v>
      </c>
      <c r="Y80" s="3">
        <v>112.738</v>
      </c>
      <c r="Z80" s="3">
        <v>113.61799999999999</v>
      </c>
      <c r="AA80" s="3">
        <v>114.45099999999999</v>
      </c>
      <c r="AB80" s="3">
        <v>115.28400000000001</v>
      </c>
      <c r="AC80" s="3">
        <v>116.129</v>
      </c>
      <c r="AD80" s="3">
        <v>116.97799999999999</v>
      </c>
      <c r="AE80" s="3">
        <v>117.812</v>
      </c>
      <c r="AF80" s="3">
        <v>118.619</v>
      </c>
      <c r="AG80" s="3">
        <v>119.444</v>
      </c>
      <c r="AH80" s="3">
        <v>120.298</v>
      </c>
      <c r="AI80" s="3">
        <v>121.13500000000001</v>
      </c>
      <c r="AJ80" s="3">
        <v>121.93600000000001</v>
      </c>
      <c r="AK80" s="3">
        <v>122.736</v>
      </c>
      <c r="AL80" s="3">
        <v>123.54600000000001</v>
      </c>
      <c r="AM80" s="3">
        <v>124.37</v>
      </c>
      <c r="AN80" s="3">
        <v>125.179</v>
      </c>
      <c r="AO80" s="3">
        <v>125.941</v>
      </c>
      <c r="AP80" s="3">
        <v>126.676</v>
      </c>
      <c r="AQ80" s="3">
        <v>127.428</v>
      </c>
    </row>
    <row r="81" spans="1:43" x14ac:dyDescent="0.2">
      <c r="A81" s="1" t="s">
        <v>132</v>
      </c>
      <c r="B81" s="1" t="s">
        <v>133</v>
      </c>
      <c r="C81" s="3">
        <v>117.831</v>
      </c>
      <c r="D81" s="3">
        <v>118.657</v>
      </c>
      <c r="E81" s="3">
        <v>119.408</v>
      </c>
      <c r="F81" s="3">
        <v>119.759</v>
      </c>
      <c r="G81" s="3">
        <v>120.452</v>
      </c>
      <c r="H81" s="3">
        <v>121.47199999999999</v>
      </c>
      <c r="I81" s="3">
        <v>122.452</v>
      </c>
      <c r="J81" s="3">
        <v>123.51300000000001</v>
      </c>
      <c r="K81" s="3">
        <v>124.39700000000001</v>
      </c>
      <c r="L81" s="3">
        <v>125.241</v>
      </c>
      <c r="M81" s="3">
        <v>125.776</v>
      </c>
      <c r="N81" s="3">
        <v>126.102</v>
      </c>
      <c r="O81" s="3">
        <v>126.541</v>
      </c>
      <c r="P81" s="3">
        <v>127.045</v>
      </c>
      <c r="Q81" s="3">
        <v>127.75</v>
      </c>
      <c r="R81" s="3">
        <v>128.726</v>
      </c>
      <c r="S81" s="3">
        <v>129.255</v>
      </c>
      <c r="T81" s="3">
        <v>129.81800000000001</v>
      </c>
      <c r="U81" s="3">
        <v>130.36099999999999</v>
      </c>
      <c r="V81" s="3">
        <v>130.87200000000001</v>
      </c>
      <c r="W81" s="3">
        <v>131.346</v>
      </c>
      <c r="X81" s="3">
        <v>131.917</v>
      </c>
      <c r="Y81" s="3">
        <v>132.459</v>
      </c>
      <c r="Z81" s="3">
        <v>133</v>
      </c>
      <c r="AA81" s="3">
        <v>133.51599999999999</v>
      </c>
      <c r="AB81" s="3">
        <v>134.03399999999999</v>
      </c>
      <c r="AC81" s="3">
        <v>134.57300000000001</v>
      </c>
      <c r="AD81" s="3">
        <v>135.136</v>
      </c>
      <c r="AE81" s="3">
        <v>135.678</v>
      </c>
      <c r="AF81" s="3">
        <v>136.18799999999999</v>
      </c>
      <c r="AG81" s="3">
        <v>136.71100000000001</v>
      </c>
      <c r="AH81" s="3">
        <v>137.226</v>
      </c>
      <c r="AI81" s="3">
        <v>137.77500000000001</v>
      </c>
      <c r="AJ81" s="3">
        <v>138.303</v>
      </c>
      <c r="AK81" s="3">
        <v>138.79300000000001</v>
      </c>
      <c r="AL81" s="3">
        <v>139.28899999999999</v>
      </c>
      <c r="AM81" s="3">
        <v>139.75700000000001</v>
      </c>
      <c r="AN81" s="3">
        <v>140.238</v>
      </c>
      <c r="AO81" s="3">
        <v>140.696</v>
      </c>
      <c r="AP81" s="3">
        <v>141.11600000000001</v>
      </c>
      <c r="AQ81" s="3">
        <v>141.53700000000001</v>
      </c>
    </row>
    <row r="82" spans="1:43" x14ac:dyDescent="0.2">
      <c r="A82" s="1" t="s">
        <v>134</v>
      </c>
      <c r="B82" s="1" t="s">
        <v>135</v>
      </c>
      <c r="C82" s="3">
        <v>101.563</v>
      </c>
      <c r="D82" s="3">
        <v>102.35899999999999</v>
      </c>
      <c r="E82" s="3">
        <v>103.063</v>
      </c>
      <c r="F82" s="3">
        <v>103.65300000000001</v>
      </c>
      <c r="G82" s="3">
        <v>104.276</v>
      </c>
      <c r="H82" s="3">
        <v>104.851</v>
      </c>
      <c r="I82" s="3">
        <v>105.248</v>
      </c>
      <c r="J82" s="3">
        <v>105.76900000000001</v>
      </c>
      <c r="K82" s="3">
        <v>106.318</v>
      </c>
      <c r="L82" s="3">
        <v>106.86</v>
      </c>
      <c r="M82" s="3">
        <v>107.922</v>
      </c>
      <c r="N82" s="3">
        <v>108.256</v>
      </c>
      <c r="O82" s="3">
        <v>108.56399999999999</v>
      </c>
      <c r="P82" s="3">
        <v>109.16800000000001</v>
      </c>
      <c r="Q82" s="3">
        <v>109.60899999999999</v>
      </c>
      <c r="R82" s="3">
        <v>110.252</v>
      </c>
      <c r="S82" s="3">
        <v>110.724</v>
      </c>
      <c r="T82" s="3">
        <v>111.253</v>
      </c>
      <c r="U82" s="3">
        <v>111.756</v>
      </c>
      <c r="V82" s="3">
        <v>112.256</v>
      </c>
      <c r="W82" s="3">
        <v>112.679</v>
      </c>
      <c r="X82" s="3">
        <v>113.218</v>
      </c>
      <c r="Y82" s="3">
        <v>113.73399999999999</v>
      </c>
      <c r="Z82" s="3">
        <v>114.236</v>
      </c>
      <c r="AA82" s="3">
        <v>114.71599999999999</v>
      </c>
      <c r="AB82" s="3">
        <v>115.17</v>
      </c>
      <c r="AC82" s="3">
        <v>115.657</v>
      </c>
      <c r="AD82" s="3">
        <v>116.148</v>
      </c>
      <c r="AE82" s="3">
        <v>116.611</v>
      </c>
      <c r="AF82" s="3">
        <v>117.05500000000001</v>
      </c>
      <c r="AG82" s="3">
        <v>117.515</v>
      </c>
      <c r="AH82" s="3">
        <v>117.986</v>
      </c>
      <c r="AI82" s="3">
        <v>118.47199999999999</v>
      </c>
      <c r="AJ82" s="3">
        <v>118.94</v>
      </c>
      <c r="AK82" s="3">
        <v>119.35899999999999</v>
      </c>
      <c r="AL82" s="3">
        <v>119.831</v>
      </c>
      <c r="AM82" s="3">
        <v>120.277</v>
      </c>
      <c r="AN82" s="3">
        <v>120.749</v>
      </c>
      <c r="AO82" s="3">
        <v>121.2</v>
      </c>
      <c r="AP82" s="3">
        <v>121.626</v>
      </c>
      <c r="AQ82" s="3">
        <v>122.077</v>
      </c>
    </row>
    <row r="83" spans="1:43" x14ac:dyDescent="0.2">
      <c r="A83" s="1" t="s">
        <v>136</v>
      </c>
      <c r="B83" s="1" t="s">
        <v>137</v>
      </c>
      <c r="C83" s="3">
        <v>215.74799999999999</v>
      </c>
      <c r="D83" s="3">
        <v>216.02699999999999</v>
      </c>
      <c r="E83" s="3">
        <v>216.18</v>
      </c>
      <c r="F83" s="3">
        <v>217.649</v>
      </c>
      <c r="G83" s="3">
        <v>219.965</v>
      </c>
      <c r="H83" s="3">
        <v>220.67</v>
      </c>
      <c r="I83" s="3">
        <v>221.38499999999999</v>
      </c>
      <c r="J83" s="3">
        <v>222.89</v>
      </c>
      <c r="K83" s="3">
        <v>224.36799999999999</v>
      </c>
      <c r="L83" s="3">
        <v>226.244</v>
      </c>
      <c r="M83" s="3">
        <v>228.63</v>
      </c>
      <c r="N83" s="3">
        <v>230.39699999999999</v>
      </c>
      <c r="O83" s="3">
        <v>231.934</v>
      </c>
      <c r="P83" s="3">
        <v>233.46799999999999</v>
      </c>
      <c r="Q83" s="3">
        <v>235.624</v>
      </c>
      <c r="R83" s="3">
        <v>237.58099999999999</v>
      </c>
      <c r="S83" s="3">
        <v>239.328</v>
      </c>
      <c r="T83" s="3">
        <v>241.08799999999999</v>
      </c>
      <c r="U83" s="3">
        <v>242.619</v>
      </c>
      <c r="V83" s="3">
        <v>244.017</v>
      </c>
      <c r="W83" s="3">
        <v>245.251</v>
      </c>
      <c r="X83" s="3">
        <v>246.59700000000001</v>
      </c>
      <c r="Y83" s="3">
        <v>247.93100000000001</v>
      </c>
      <c r="Z83" s="3">
        <v>249.321</v>
      </c>
      <c r="AA83" s="3">
        <v>250.69800000000001</v>
      </c>
      <c r="AB83" s="3">
        <v>252.12</v>
      </c>
      <c r="AC83" s="3">
        <v>253.625</v>
      </c>
      <c r="AD83" s="3">
        <v>255.167</v>
      </c>
      <c r="AE83" s="3">
        <v>256.64499999999998</v>
      </c>
      <c r="AF83" s="3">
        <v>258.10500000000002</v>
      </c>
      <c r="AG83" s="3">
        <v>259.57600000000002</v>
      </c>
      <c r="AH83" s="3">
        <v>261.14299999999997</v>
      </c>
      <c r="AI83" s="3">
        <v>262.637</v>
      </c>
      <c r="AJ83" s="3">
        <v>264.02699999999999</v>
      </c>
      <c r="AK83" s="3">
        <v>265.42599999999999</v>
      </c>
      <c r="AL83" s="3">
        <v>266.88</v>
      </c>
      <c r="AM83" s="3">
        <v>268.34300000000002</v>
      </c>
      <c r="AN83" s="3">
        <v>269.82100000000003</v>
      </c>
      <c r="AO83" s="3">
        <v>271.24</v>
      </c>
      <c r="AP83" s="3">
        <v>272.63799999999998</v>
      </c>
      <c r="AQ83" s="3">
        <v>274.053</v>
      </c>
    </row>
    <row r="84" spans="1:43" x14ac:dyDescent="0.2">
      <c r="A84" s="1" t="s">
        <v>857</v>
      </c>
      <c r="B84" s="1" t="s">
        <v>858</v>
      </c>
      <c r="C84" s="3">
        <v>849.87</v>
      </c>
      <c r="D84" s="3">
        <v>854.89700000000005</v>
      </c>
      <c r="E84" s="3">
        <v>859.35400000000004</v>
      </c>
      <c r="F84" s="3">
        <v>866.57600000000002</v>
      </c>
      <c r="G84" s="3">
        <v>877.47400000000005</v>
      </c>
      <c r="H84" s="3">
        <v>883.47500000000002</v>
      </c>
      <c r="I84" s="3">
        <v>889.53899999999999</v>
      </c>
      <c r="J84" s="3">
        <v>896.39200000000005</v>
      </c>
      <c r="K84" s="3">
        <v>901.83299999999997</v>
      </c>
      <c r="L84" s="3">
        <v>908.327</v>
      </c>
      <c r="M84" s="3">
        <v>916.20299999999997</v>
      </c>
      <c r="N84" s="3">
        <v>920.721</v>
      </c>
      <c r="O84" s="3">
        <v>925.49900000000002</v>
      </c>
      <c r="P84" s="3">
        <v>930.04600000000005</v>
      </c>
      <c r="Q84" s="3">
        <v>935.98699999999997</v>
      </c>
      <c r="R84" s="3">
        <v>942.86900000000003</v>
      </c>
      <c r="S84" s="3">
        <v>947.97400000000005</v>
      </c>
      <c r="T84" s="3">
        <v>953.35400000000004</v>
      </c>
      <c r="U84" s="3">
        <v>958.34699999999998</v>
      </c>
      <c r="V84" s="3">
        <v>962.89700000000005</v>
      </c>
      <c r="W84" s="3">
        <v>967.11800000000005</v>
      </c>
      <c r="X84" s="3">
        <v>972.13699999999994</v>
      </c>
      <c r="Y84" s="3">
        <v>977.048</v>
      </c>
      <c r="Z84" s="3">
        <v>981.89599999999996</v>
      </c>
      <c r="AA84" s="3">
        <v>986.49599999999998</v>
      </c>
      <c r="AB84" s="3">
        <v>991.31600000000003</v>
      </c>
      <c r="AC84" s="3">
        <v>996.36</v>
      </c>
      <c r="AD84" s="3">
        <v>1001.438</v>
      </c>
      <c r="AE84" s="3">
        <v>1006.348</v>
      </c>
      <c r="AF84" s="3">
        <v>1011.135</v>
      </c>
      <c r="AG84" s="3">
        <v>1016.073</v>
      </c>
      <c r="AH84" s="3">
        <v>1021.12</v>
      </c>
      <c r="AI84" s="3">
        <v>1026.0419999999999</v>
      </c>
      <c r="AJ84" s="3">
        <v>1030.7739999999999</v>
      </c>
      <c r="AK84" s="3">
        <v>1035.337</v>
      </c>
      <c r="AL84" s="3">
        <v>1039.9760000000001</v>
      </c>
      <c r="AM84" s="3">
        <v>1044.364</v>
      </c>
      <c r="AN84" s="3">
        <v>1048.796</v>
      </c>
      <c r="AO84" s="3">
        <v>1053.049</v>
      </c>
      <c r="AP84" s="3">
        <v>1057.1389999999999</v>
      </c>
      <c r="AQ84" s="3">
        <v>1061.309</v>
      </c>
    </row>
    <row r="85" spans="1:43" x14ac:dyDescent="0.2">
      <c r="A85" s="1" t="s">
        <v>138</v>
      </c>
      <c r="B85" s="1" t="s">
        <v>139</v>
      </c>
      <c r="C85" s="3">
        <v>180.738</v>
      </c>
      <c r="D85" s="3">
        <v>181.96700000000001</v>
      </c>
      <c r="E85" s="3">
        <v>183.00800000000001</v>
      </c>
      <c r="F85" s="3">
        <v>184.761</v>
      </c>
      <c r="G85" s="3">
        <v>186.93199999999999</v>
      </c>
      <c r="H85" s="3">
        <v>188.12899999999999</v>
      </c>
      <c r="I85" s="3">
        <v>189.755</v>
      </c>
      <c r="J85" s="3">
        <v>191.494</v>
      </c>
      <c r="K85" s="3">
        <v>193.08500000000001</v>
      </c>
      <c r="L85" s="3">
        <v>194.93899999999999</v>
      </c>
      <c r="M85" s="3">
        <v>197.77799999999999</v>
      </c>
      <c r="N85" s="3">
        <v>198.25700000000001</v>
      </c>
      <c r="O85" s="3">
        <v>198.65</v>
      </c>
      <c r="P85" s="3">
        <v>199.28899999999999</v>
      </c>
      <c r="Q85" s="3">
        <v>200.059</v>
      </c>
      <c r="R85" s="3">
        <v>200.922</v>
      </c>
      <c r="S85" s="3">
        <v>201.44200000000001</v>
      </c>
      <c r="T85" s="3">
        <v>202.047</v>
      </c>
      <c r="U85" s="3">
        <v>202.68299999999999</v>
      </c>
      <c r="V85" s="3">
        <v>203.238</v>
      </c>
      <c r="W85" s="3">
        <v>203.696</v>
      </c>
      <c r="X85" s="3">
        <v>204.55099999999999</v>
      </c>
      <c r="Y85" s="3">
        <v>205.41</v>
      </c>
      <c r="Z85" s="3">
        <v>206.27</v>
      </c>
      <c r="AA85" s="3">
        <v>207.08</v>
      </c>
      <c r="AB85" s="3">
        <v>207.929</v>
      </c>
      <c r="AC85" s="3">
        <v>208.821</v>
      </c>
      <c r="AD85" s="3">
        <v>209.76300000000001</v>
      </c>
      <c r="AE85" s="3">
        <v>210.655</v>
      </c>
      <c r="AF85" s="3">
        <v>211.517</v>
      </c>
      <c r="AG85" s="3">
        <v>212.38399999999999</v>
      </c>
      <c r="AH85" s="3">
        <v>213.26400000000001</v>
      </c>
      <c r="AI85" s="3">
        <v>214.14</v>
      </c>
      <c r="AJ85" s="3">
        <v>214.97</v>
      </c>
      <c r="AK85" s="3">
        <v>215.75899999999999</v>
      </c>
      <c r="AL85" s="3">
        <v>216.535</v>
      </c>
      <c r="AM85" s="3">
        <v>217.232</v>
      </c>
      <c r="AN85" s="3">
        <v>217.946</v>
      </c>
      <c r="AO85" s="3">
        <v>218.614</v>
      </c>
      <c r="AP85" s="3">
        <v>219.26499999999999</v>
      </c>
      <c r="AQ85" s="3">
        <v>219.92599999999999</v>
      </c>
    </row>
    <row r="86" spans="1:43" x14ac:dyDescent="0.2">
      <c r="A86" s="1" t="s">
        <v>140</v>
      </c>
      <c r="B86" s="1" t="s">
        <v>141</v>
      </c>
      <c r="C86" s="3">
        <v>80.266999999999996</v>
      </c>
      <c r="D86" s="3">
        <v>80.849000000000004</v>
      </c>
      <c r="E86" s="3">
        <v>81.429000000000002</v>
      </c>
      <c r="F86" s="3">
        <v>82.100999999999999</v>
      </c>
      <c r="G86" s="3">
        <v>82.914000000000001</v>
      </c>
      <c r="H86" s="3">
        <v>83.912000000000006</v>
      </c>
      <c r="I86" s="3">
        <v>84.725999999999999</v>
      </c>
      <c r="J86" s="3">
        <v>85.757999999999996</v>
      </c>
      <c r="K86" s="3">
        <v>86.459000000000003</v>
      </c>
      <c r="L86" s="3">
        <v>87.204999999999998</v>
      </c>
      <c r="M86" s="3">
        <v>88.165999999999997</v>
      </c>
      <c r="N86" s="3">
        <v>88.876000000000005</v>
      </c>
      <c r="O86" s="3">
        <v>89.608999999999995</v>
      </c>
      <c r="P86" s="3">
        <v>90.302999999999997</v>
      </c>
      <c r="Q86" s="3">
        <v>90.863</v>
      </c>
      <c r="R86" s="3">
        <v>91.533000000000001</v>
      </c>
      <c r="S86" s="3">
        <v>92.215999999999994</v>
      </c>
      <c r="T86" s="3">
        <v>92.903999999999996</v>
      </c>
      <c r="U86" s="3">
        <v>93.545000000000002</v>
      </c>
      <c r="V86" s="3">
        <v>94.186000000000007</v>
      </c>
      <c r="W86" s="3">
        <v>94.754000000000005</v>
      </c>
      <c r="X86" s="3">
        <v>95.307000000000002</v>
      </c>
      <c r="Y86" s="3">
        <v>95.822999999999993</v>
      </c>
      <c r="Z86" s="3">
        <v>96.322000000000003</v>
      </c>
      <c r="AA86" s="3">
        <v>96.808000000000007</v>
      </c>
      <c r="AB86" s="3">
        <v>97.275999999999996</v>
      </c>
      <c r="AC86" s="3">
        <v>97.760999999999996</v>
      </c>
      <c r="AD86" s="3">
        <v>98.23</v>
      </c>
      <c r="AE86" s="3">
        <v>98.671999999999997</v>
      </c>
      <c r="AF86" s="3">
        <v>99.122</v>
      </c>
      <c r="AG86" s="3">
        <v>99.552000000000007</v>
      </c>
      <c r="AH86" s="3">
        <v>99.989000000000004</v>
      </c>
      <c r="AI86" s="3">
        <v>100.41500000000001</v>
      </c>
      <c r="AJ86" s="3">
        <v>100.824</v>
      </c>
      <c r="AK86" s="3">
        <v>101.23699999999999</v>
      </c>
      <c r="AL86" s="3">
        <v>101.636</v>
      </c>
      <c r="AM86" s="3">
        <v>102.02200000000001</v>
      </c>
      <c r="AN86" s="3">
        <v>102.40900000000001</v>
      </c>
      <c r="AO86" s="3">
        <v>102.77</v>
      </c>
      <c r="AP86" s="3">
        <v>103.13</v>
      </c>
      <c r="AQ86" s="3">
        <v>103.489</v>
      </c>
    </row>
    <row r="87" spans="1:43" x14ac:dyDescent="0.2">
      <c r="A87" s="1" t="s">
        <v>142</v>
      </c>
      <c r="B87" s="1" t="s">
        <v>143</v>
      </c>
      <c r="C87" s="3">
        <v>157.77000000000001</v>
      </c>
      <c r="D87" s="3">
        <v>158.959</v>
      </c>
      <c r="E87" s="3">
        <v>159.965</v>
      </c>
      <c r="F87" s="3">
        <v>161.327</v>
      </c>
      <c r="G87" s="3">
        <v>162.73099999999999</v>
      </c>
      <c r="H87" s="3">
        <v>164.16499999999999</v>
      </c>
      <c r="I87" s="3">
        <v>165.7</v>
      </c>
      <c r="J87" s="3">
        <v>167.23699999999999</v>
      </c>
      <c r="K87" s="3">
        <v>168.56100000000001</v>
      </c>
      <c r="L87" s="3">
        <v>170.155</v>
      </c>
      <c r="M87" s="3">
        <v>172.69399999999999</v>
      </c>
      <c r="N87" s="3">
        <v>173.459</v>
      </c>
      <c r="O87" s="3">
        <v>174.49700000000001</v>
      </c>
      <c r="P87" s="3">
        <v>175.38900000000001</v>
      </c>
      <c r="Q87" s="3">
        <v>176.55600000000001</v>
      </c>
      <c r="R87" s="3">
        <v>177.66800000000001</v>
      </c>
      <c r="S87" s="3">
        <v>178.60300000000001</v>
      </c>
      <c r="T87" s="3">
        <v>179.60900000000001</v>
      </c>
      <c r="U87" s="3">
        <v>180.51599999999999</v>
      </c>
      <c r="V87" s="3">
        <v>181.38300000000001</v>
      </c>
      <c r="W87" s="3">
        <v>182.203</v>
      </c>
      <c r="X87" s="3">
        <v>183.34399999999999</v>
      </c>
      <c r="Y87" s="3">
        <v>184.45699999999999</v>
      </c>
      <c r="Z87" s="3">
        <v>185.52099999999999</v>
      </c>
      <c r="AA87" s="3">
        <v>186.55</v>
      </c>
      <c r="AB87" s="3">
        <v>187.59700000000001</v>
      </c>
      <c r="AC87" s="3">
        <v>188.68899999999999</v>
      </c>
      <c r="AD87" s="3">
        <v>189.756</v>
      </c>
      <c r="AE87" s="3">
        <v>190.76400000000001</v>
      </c>
      <c r="AF87" s="3">
        <v>191.72200000000001</v>
      </c>
      <c r="AG87" s="3">
        <v>192.726</v>
      </c>
      <c r="AH87" s="3">
        <v>193.69399999999999</v>
      </c>
      <c r="AI87" s="3">
        <v>194.64599999999999</v>
      </c>
      <c r="AJ87" s="3">
        <v>195.56700000000001</v>
      </c>
      <c r="AK87" s="3">
        <v>196.43199999999999</v>
      </c>
      <c r="AL87" s="3">
        <v>197.31</v>
      </c>
      <c r="AM87" s="3">
        <v>198.13</v>
      </c>
      <c r="AN87" s="3">
        <v>198.971</v>
      </c>
      <c r="AO87" s="3">
        <v>199.792</v>
      </c>
      <c r="AP87" s="3">
        <v>200.57599999999999</v>
      </c>
      <c r="AQ87" s="3">
        <v>201.37</v>
      </c>
    </row>
    <row r="88" spans="1:43" x14ac:dyDescent="0.2">
      <c r="A88" s="1" t="s">
        <v>144</v>
      </c>
      <c r="B88" s="1" t="s">
        <v>145</v>
      </c>
      <c r="C88" s="3">
        <v>299.80200000000002</v>
      </c>
      <c r="D88" s="3">
        <v>301.05900000000003</v>
      </c>
      <c r="E88" s="3">
        <v>302.07400000000001</v>
      </c>
      <c r="F88" s="3">
        <v>304.88299999999998</v>
      </c>
      <c r="G88" s="3">
        <v>310.64100000000002</v>
      </c>
      <c r="H88" s="3">
        <v>311.99599999999998</v>
      </c>
      <c r="I88" s="3">
        <v>313.22699999999998</v>
      </c>
      <c r="J88" s="3">
        <v>314.83300000000003</v>
      </c>
      <c r="K88" s="3">
        <v>315.90800000000002</v>
      </c>
      <c r="L88" s="3">
        <v>317.41300000000001</v>
      </c>
      <c r="M88" s="3">
        <v>317.88099999999997</v>
      </c>
      <c r="N88" s="3">
        <v>319.60399999999998</v>
      </c>
      <c r="O88" s="3">
        <v>321.30900000000003</v>
      </c>
      <c r="P88" s="3">
        <v>322.61399999999998</v>
      </c>
      <c r="Q88" s="3">
        <v>324.904</v>
      </c>
      <c r="R88" s="3">
        <v>327.697</v>
      </c>
      <c r="S88" s="3">
        <v>329.596</v>
      </c>
      <c r="T88" s="3">
        <v>331.63299999999998</v>
      </c>
      <c r="U88" s="3">
        <v>333.40899999999999</v>
      </c>
      <c r="V88" s="3">
        <v>334.92</v>
      </c>
      <c r="W88" s="3">
        <v>336.39699999999999</v>
      </c>
      <c r="X88" s="3">
        <v>337.88299999999998</v>
      </c>
      <c r="Y88" s="3">
        <v>339.38499999999999</v>
      </c>
      <c r="Z88" s="3">
        <v>340.87799999999999</v>
      </c>
      <c r="AA88" s="3">
        <v>342.28300000000002</v>
      </c>
      <c r="AB88" s="3">
        <v>343.87299999999999</v>
      </c>
      <c r="AC88" s="3">
        <v>345.58300000000003</v>
      </c>
      <c r="AD88" s="3">
        <v>347.31299999999999</v>
      </c>
      <c r="AE88" s="3">
        <v>349.01600000000002</v>
      </c>
      <c r="AF88" s="3">
        <v>350.70100000000002</v>
      </c>
      <c r="AG88" s="3">
        <v>352.49</v>
      </c>
      <c r="AH88" s="3">
        <v>354.40100000000001</v>
      </c>
      <c r="AI88" s="3">
        <v>356.20800000000003</v>
      </c>
      <c r="AJ88" s="3">
        <v>357.91899999999998</v>
      </c>
      <c r="AK88" s="3">
        <v>359.59899999999999</v>
      </c>
      <c r="AL88" s="3">
        <v>361.31599999999997</v>
      </c>
      <c r="AM88" s="3">
        <v>362.98099999999999</v>
      </c>
      <c r="AN88" s="3">
        <v>364.642</v>
      </c>
      <c r="AO88" s="3">
        <v>366.23399999999998</v>
      </c>
      <c r="AP88" s="3">
        <v>367.77499999999998</v>
      </c>
      <c r="AQ88" s="3">
        <v>369.34199999999998</v>
      </c>
    </row>
    <row r="89" spans="1:43" x14ac:dyDescent="0.2">
      <c r="A89" s="1" t="s">
        <v>146</v>
      </c>
      <c r="B89" s="1" t="s">
        <v>147</v>
      </c>
      <c r="C89" s="3">
        <v>131.29300000000001</v>
      </c>
      <c r="D89" s="3">
        <v>132.06399999999999</v>
      </c>
      <c r="E89" s="3">
        <v>132.87799999999999</v>
      </c>
      <c r="F89" s="3">
        <v>133.50299999999999</v>
      </c>
      <c r="G89" s="3">
        <v>134.256</v>
      </c>
      <c r="H89" s="3">
        <v>135.273</v>
      </c>
      <c r="I89" s="3">
        <v>136.131</v>
      </c>
      <c r="J89" s="3">
        <v>137.071</v>
      </c>
      <c r="K89" s="3">
        <v>137.82</v>
      </c>
      <c r="L89" s="3">
        <v>138.61500000000001</v>
      </c>
      <c r="M89" s="3">
        <v>139.685</v>
      </c>
      <c r="N89" s="3">
        <v>140.52500000000001</v>
      </c>
      <c r="O89" s="3">
        <v>141.434</v>
      </c>
      <c r="P89" s="3">
        <v>142.452</v>
      </c>
      <c r="Q89" s="3">
        <v>143.60599999999999</v>
      </c>
      <c r="R89" s="3">
        <v>145.04900000000001</v>
      </c>
      <c r="S89" s="3">
        <v>146.11699999999999</v>
      </c>
      <c r="T89" s="3">
        <v>147.161</v>
      </c>
      <c r="U89" s="3">
        <v>148.19300000000001</v>
      </c>
      <c r="V89" s="3">
        <v>149.16900000000001</v>
      </c>
      <c r="W89" s="3">
        <v>150.06800000000001</v>
      </c>
      <c r="X89" s="3">
        <v>151.05199999999999</v>
      </c>
      <c r="Y89" s="3">
        <v>151.97300000000001</v>
      </c>
      <c r="Z89" s="3">
        <v>152.904</v>
      </c>
      <c r="AA89" s="3">
        <v>153.77600000000001</v>
      </c>
      <c r="AB89" s="3">
        <v>154.63999999999999</v>
      </c>
      <c r="AC89" s="3">
        <v>155.505</v>
      </c>
      <c r="AD89" s="3">
        <v>156.376</v>
      </c>
      <c r="AE89" s="3">
        <v>157.24</v>
      </c>
      <c r="AF89" s="3">
        <v>158.07300000000001</v>
      </c>
      <c r="AG89" s="3">
        <v>158.922</v>
      </c>
      <c r="AH89" s="3">
        <v>159.77199999999999</v>
      </c>
      <c r="AI89" s="3">
        <v>160.63300000000001</v>
      </c>
      <c r="AJ89" s="3">
        <v>161.494</v>
      </c>
      <c r="AK89" s="3">
        <v>162.309</v>
      </c>
      <c r="AL89" s="3">
        <v>163.179</v>
      </c>
      <c r="AM89" s="3">
        <v>163.999</v>
      </c>
      <c r="AN89" s="3">
        <v>164.828</v>
      </c>
      <c r="AO89" s="3">
        <v>165.63900000000001</v>
      </c>
      <c r="AP89" s="3">
        <v>166.39400000000001</v>
      </c>
      <c r="AQ89" s="3">
        <v>167.18299999999999</v>
      </c>
    </row>
    <row r="90" spans="1:43" x14ac:dyDescent="0.2">
      <c r="A90" s="1" t="s">
        <v>859</v>
      </c>
      <c r="B90" s="1" t="s">
        <v>1067</v>
      </c>
      <c r="C90" s="3">
        <v>1728.009</v>
      </c>
      <c r="D90" s="3">
        <v>1743.318</v>
      </c>
      <c r="E90" s="3">
        <v>1758.385</v>
      </c>
      <c r="F90" s="3">
        <v>1773.758</v>
      </c>
      <c r="G90" s="3">
        <v>1791.9169999999999</v>
      </c>
      <c r="H90" s="3">
        <v>1809.171</v>
      </c>
      <c r="I90" s="3">
        <v>1825.056</v>
      </c>
      <c r="J90" s="3">
        <v>1841.6279999999999</v>
      </c>
      <c r="K90" s="3">
        <v>1855.2070000000001</v>
      </c>
      <c r="L90" s="3">
        <v>1870.9179999999999</v>
      </c>
      <c r="M90" s="3">
        <v>1887.1880000000001</v>
      </c>
      <c r="N90" s="3">
        <v>1898.653</v>
      </c>
      <c r="O90" s="3">
        <v>1912.374</v>
      </c>
      <c r="P90" s="3">
        <v>1930.134</v>
      </c>
      <c r="Q90" s="3">
        <v>1947.2729999999999</v>
      </c>
      <c r="R90" s="3">
        <v>1967.539</v>
      </c>
      <c r="S90" s="3">
        <v>1982.365</v>
      </c>
      <c r="T90" s="3">
        <v>1997.55</v>
      </c>
      <c r="U90" s="3">
        <v>2012.289</v>
      </c>
      <c r="V90" s="3">
        <v>2026.0830000000001</v>
      </c>
      <c r="W90" s="3">
        <v>2039.011</v>
      </c>
      <c r="X90" s="3">
        <v>2054.3090000000002</v>
      </c>
      <c r="Y90" s="3">
        <v>2069.2460000000001</v>
      </c>
      <c r="Z90" s="3">
        <v>2084.335</v>
      </c>
      <c r="AA90" s="3">
        <v>2098.6480000000001</v>
      </c>
      <c r="AB90" s="3">
        <v>2113.0230000000001</v>
      </c>
      <c r="AC90" s="3">
        <v>2127.7750000000001</v>
      </c>
      <c r="AD90" s="3">
        <v>2142.4690000000001</v>
      </c>
      <c r="AE90" s="3">
        <v>2156.6309999999999</v>
      </c>
      <c r="AF90" s="3">
        <v>2170.3629999999998</v>
      </c>
      <c r="AG90" s="3">
        <v>2184.3739999999998</v>
      </c>
      <c r="AH90" s="3">
        <v>2198.2910000000002</v>
      </c>
      <c r="AI90" s="3">
        <v>2211.9279999999999</v>
      </c>
      <c r="AJ90" s="3">
        <v>2224.998</v>
      </c>
      <c r="AK90" s="3">
        <v>2237.85</v>
      </c>
      <c r="AL90" s="3">
        <v>2250.8780000000002</v>
      </c>
      <c r="AM90" s="3">
        <v>2263.4209999999998</v>
      </c>
      <c r="AN90" s="3">
        <v>2275.9409999999998</v>
      </c>
      <c r="AO90" s="3">
        <v>2288.203</v>
      </c>
      <c r="AP90" s="3">
        <v>2300</v>
      </c>
      <c r="AQ90" s="3">
        <v>2312.085</v>
      </c>
    </row>
    <row r="91" spans="1:43" x14ac:dyDescent="0.2">
      <c r="A91" s="1" t="s">
        <v>148</v>
      </c>
      <c r="B91" s="1" t="s">
        <v>149</v>
      </c>
      <c r="C91" s="3">
        <v>95.418999999999997</v>
      </c>
      <c r="D91" s="3">
        <v>95.912999999999997</v>
      </c>
      <c r="E91" s="3">
        <v>96.316999999999993</v>
      </c>
      <c r="F91" s="3">
        <v>96.712000000000003</v>
      </c>
      <c r="G91" s="3">
        <v>97.53</v>
      </c>
      <c r="H91" s="3">
        <v>98.13</v>
      </c>
      <c r="I91" s="3">
        <v>98.552999999999997</v>
      </c>
      <c r="J91" s="3">
        <v>99.028999999999996</v>
      </c>
      <c r="K91" s="3">
        <v>99.570999999999998</v>
      </c>
      <c r="L91" s="3">
        <v>100.389</v>
      </c>
      <c r="M91" s="3">
        <v>101.41200000000001</v>
      </c>
      <c r="N91" s="3">
        <v>101.753</v>
      </c>
      <c r="O91" s="3">
        <v>102.11799999999999</v>
      </c>
      <c r="P91" s="3">
        <v>102.50700000000001</v>
      </c>
      <c r="Q91" s="3">
        <v>102.99</v>
      </c>
      <c r="R91" s="3">
        <v>103.84</v>
      </c>
      <c r="S91" s="3">
        <v>104.322</v>
      </c>
      <c r="T91" s="3">
        <v>104.828</v>
      </c>
      <c r="U91" s="3">
        <v>105.285</v>
      </c>
      <c r="V91" s="3">
        <v>105.735</v>
      </c>
      <c r="W91" s="3">
        <v>106.14100000000001</v>
      </c>
      <c r="X91" s="3">
        <v>106.682</v>
      </c>
      <c r="Y91" s="3">
        <v>107.22</v>
      </c>
      <c r="Z91" s="3">
        <v>107.797</v>
      </c>
      <c r="AA91" s="3">
        <v>108.354</v>
      </c>
      <c r="AB91" s="3">
        <v>108.931</v>
      </c>
      <c r="AC91" s="3">
        <v>109.553</v>
      </c>
      <c r="AD91" s="3">
        <v>110.196</v>
      </c>
      <c r="AE91" s="3">
        <v>110.827</v>
      </c>
      <c r="AF91" s="3">
        <v>111.438</v>
      </c>
      <c r="AG91" s="3">
        <v>112.06699999999999</v>
      </c>
      <c r="AH91" s="3">
        <v>112.733</v>
      </c>
      <c r="AI91" s="3">
        <v>113.395</v>
      </c>
      <c r="AJ91" s="3">
        <v>114.035</v>
      </c>
      <c r="AK91" s="3">
        <v>114.648</v>
      </c>
      <c r="AL91" s="3">
        <v>115.274</v>
      </c>
      <c r="AM91" s="3">
        <v>115.904</v>
      </c>
      <c r="AN91" s="3">
        <v>116.53</v>
      </c>
      <c r="AO91" s="3">
        <v>117.14400000000001</v>
      </c>
      <c r="AP91" s="3">
        <v>117.73099999999999</v>
      </c>
      <c r="AQ91" s="3">
        <v>118.321</v>
      </c>
    </row>
    <row r="92" spans="1:43" x14ac:dyDescent="0.2">
      <c r="A92" s="1" t="s">
        <v>150</v>
      </c>
      <c r="B92" s="1" t="s">
        <v>151</v>
      </c>
      <c r="C92" s="3">
        <v>111.623</v>
      </c>
      <c r="D92" s="3">
        <v>111.69199999999999</v>
      </c>
      <c r="E92" s="3">
        <v>112.02500000000001</v>
      </c>
      <c r="F92" s="3">
        <v>112.88</v>
      </c>
      <c r="G92" s="3">
        <v>114.955</v>
      </c>
      <c r="H92" s="3">
        <v>116.077</v>
      </c>
      <c r="I92" s="3">
        <v>117.18</v>
      </c>
      <c r="J92" s="3">
        <v>118.113</v>
      </c>
      <c r="K92" s="3">
        <v>119.164</v>
      </c>
      <c r="L92" s="3">
        <v>120.449</v>
      </c>
      <c r="M92" s="3">
        <v>121.89100000000001</v>
      </c>
      <c r="N92" s="3">
        <v>121.735</v>
      </c>
      <c r="O92" s="3">
        <v>121.958</v>
      </c>
      <c r="P92" s="3">
        <v>122.548</v>
      </c>
      <c r="Q92" s="3">
        <v>123.56699999999999</v>
      </c>
      <c r="R92" s="3">
        <v>124.535</v>
      </c>
      <c r="S92" s="3">
        <v>125.047</v>
      </c>
      <c r="T92" s="3">
        <v>125.486</v>
      </c>
      <c r="U92" s="3">
        <v>125.926</v>
      </c>
      <c r="V92" s="3">
        <v>126.255</v>
      </c>
      <c r="W92" s="3">
        <v>126.542</v>
      </c>
      <c r="X92" s="3">
        <v>127.508</v>
      </c>
      <c r="Y92" s="3">
        <v>128.476</v>
      </c>
      <c r="Z92" s="3">
        <v>129.50800000000001</v>
      </c>
      <c r="AA92" s="3">
        <v>130.50800000000001</v>
      </c>
      <c r="AB92" s="3">
        <v>131.56700000000001</v>
      </c>
      <c r="AC92" s="3">
        <v>132.61000000000001</v>
      </c>
      <c r="AD92" s="3">
        <v>133.702</v>
      </c>
      <c r="AE92" s="3">
        <v>134.79300000000001</v>
      </c>
      <c r="AF92" s="3">
        <v>135.834</v>
      </c>
      <c r="AG92" s="3">
        <v>136.93700000000001</v>
      </c>
      <c r="AH92" s="3">
        <v>138.04499999999999</v>
      </c>
      <c r="AI92" s="3">
        <v>139.11099999999999</v>
      </c>
      <c r="AJ92" s="3">
        <v>140.114</v>
      </c>
      <c r="AK92" s="3">
        <v>141.09</v>
      </c>
      <c r="AL92" s="3">
        <v>142.078</v>
      </c>
      <c r="AM92" s="3">
        <v>143.023</v>
      </c>
      <c r="AN92" s="3">
        <v>143.94200000000001</v>
      </c>
      <c r="AO92" s="3">
        <v>144.82</v>
      </c>
      <c r="AP92" s="3">
        <v>145.65899999999999</v>
      </c>
      <c r="AQ92" s="3">
        <v>146.50700000000001</v>
      </c>
    </row>
    <row r="93" spans="1:43" x14ac:dyDescent="0.2">
      <c r="A93" s="1" t="s">
        <v>152</v>
      </c>
      <c r="B93" s="1" t="s">
        <v>153</v>
      </c>
      <c r="C93" s="3">
        <v>115.98699999999999</v>
      </c>
      <c r="D93" s="3">
        <v>116.72199999999999</v>
      </c>
      <c r="E93" s="3">
        <v>117.72799999999999</v>
      </c>
      <c r="F93" s="3">
        <v>118.877</v>
      </c>
      <c r="G93" s="3">
        <v>120.852</v>
      </c>
      <c r="H93" s="3">
        <v>121.227</v>
      </c>
      <c r="I93" s="3">
        <v>121.58499999999999</v>
      </c>
      <c r="J93" s="3">
        <v>122.20099999999999</v>
      </c>
      <c r="K93" s="3">
        <v>123.053</v>
      </c>
      <c r="L93" s="3">
        <v>124.312</v>
      </c>
      <c r="M93" s="3">
        <v>124.21599999999999</v>
      </c>
      <c r="N93" s="3">
        <v>124.738</v>
      </c>
      <c r="O93" s="3">
        <v>125.139</v>
      </c>
      <c r="P93" s="3">
        <v>125.98099999999999</v>
      </c>
      <c r="Q93" s="3">
        <v>126.986</v>
      </c>
      <c r="R93" s="3">
        <v>128.542</v>
      </c>
      <c r="S93" s="3">
        <v>128.81399999999999</v>
      </c>
      <c r="T93" s="3">
        <v>129.214</v>
      </c>
      <c r="U93" s="3">
        <v>129.51900000000001</v>
      </c>
      <c r="V93" s="3">
        <v>129.666</v>
      </c>
      <c r="W93" s="3">
        <v>129.73699999999999</v>
      </c>
      <c r="X93" s="3">
        <v>130.21199999999999</v>
      </c>
      <c r="Y93" s="3">
        <v>130.767</v>
      </c>
      <c r="Z93" s="3">
        <v>131.435</v>
      </c>
      <c r="AA93" s="3">
        <v>132.136</v>
      </c>
      <c r="AB93" s="3">
        <v>132.91499999999999</v>
      </c>
      <c r="AC93" s="3">
        <v>133.744</v>
      </c>
      <c r="AD93" s="3">
        <v>134.642</v>
      </c>
      <c r="AE93" s="3">
        <v>135.49199999999999</v>
      </c>
      <c r="AF93" s="3">
        <v>136.33199999999999</v>
      </c>
      <c r="AG93" s="3">
        <v>137.22900000000001</v>
      </c>
      <c r="AH93" s="3">
        <v>138.167</v>
      </c>
      <c r="AI93" s="3">
        <v>139.02099999999999</v>
      </c>
      <c r="AJ93" s="3">
        <v>139.78299999999999</v>
      </c>
      <c r="AK93" s="3">
        <v>140.52500000000001</v>
      </c>
      <c r="AL93" s="3">
        <v>141.31899999999999</v>
      </c>
      <c r="AM93" s="3">
        <v>142.059</v>
      </c>
      <c r="AN93" s="3">
        <v>142.80500000000001</v>
      </c>
      <c r="AO93" s="3">
        <v>143.524</v>
      </c>
      <c r="AP93" s="3">
        <v>144.215</v>
      </c>
      <c r="AQ93" s="3">
        <v>144.91</v>
      </c>
    </row>
    <row r="94" spans="1:43" x14ac:dyDescent="0.2">
      <c r="A94" s="1" t="s">
        <v>154</v>
      </c>
      <c r="B94" s="1" t="s">
        <v>155</v>
      </c>
      <c r="C94" s="3">
        <v>13.456</v>
      </c>
      <c r="D94" s="3">
        <v>13.727</v>
      </c>
      <c r="E94" s="3">
        <v>13.88</v>
      </c>
      <c r="F94" s="3">
        <v>14.028</v>
      </c>
      <c r="G94" s="3">
        <v>14.333</v>
      </c>
      <c r="H94" s="3">
        <v>14.553000000000001</v>
      </c>
      <c r="I94" s="3">
        <v>14.750999999999999</v>
      </c>
      <c r="J94" s="3">
        <v>14.957000000000001</v>
      </c>
      <c r="K94" s="3">
        <v>14.997</v>
      </c>
      <c r="L94" s="3">
        <v>15.170999999999999</v>
      </c>
      <c r="M94" s="3">
        <v>15.07</v>
      </c>
      <c r="N94" s="3">
        <v>14.872</v>
      </c>
      <c r="O94" s="3">
        <v>15.273999999999999</v>
      </c>
      <c r="P94" s="3">
        <v>15.6</v>
      </c>
      <c r="Q94" s="3">
        <v>15.72</v>
      </c>
      <c r="R94" s="3">
        <v>16.096</v>
      </c>
      <c r="S94" s="3">
        <v>16.218</v>
      </c>
      <c r="T94" s="3">
        <v>16.413</v>
      </c>
      <c r="U94" s="3">
        <v>16.553000000000001</v>
      </c>
      <c r="V94" s="3">
        <v>16.670000000000002</v>
      </c>
      <c r="W94" s="3">
        <v>16.789000000000001</v>
      </c>
      <c r="X94" s="3">
        <v>16.927</v>
      </c>
      <c r="Y94" s="3">
        <v>17.061</v>
      </c>
      <c r="Z94" s="3">
        <v>17.193000000000001</v>
      </c>
      <c r="AA94" s="3">
        <v>17.314</v>
      </c>
      <c r="AB94" s="3">
        <v>17.434000000000001</v>
      </c>
      <c r="AC94" s="3">
        <v>17.565999999999999</v>
      </c>
      <c r="AD94" s="3">
        <v>17.686</v>
      </c>
      <c r="AE94" s="3">
        <v>17.798999999999999</v>
      </c>
      <c r="AF94" s="3">
        <v>17.913</v>
      </c>
      <c r="AG94" s="3">
        <v>18.023</v>
      </c>
      <c r="AH94" s="3">
        <v>18.135999999999999</v>
      </c>
      <c r="AI94" s="3">
        <v>18.241</v>
      </c>
      <c r="AJ94" s="3">
        <v>18.347999999999999</v>
      </c>
      <c r="AK94" s="3">
        <v>18.449000000000002</v>
      </c>
      <c r="AL94" s="3">
        <v>18.556000000000001</v>
      </c>
      <c r="AM94" s="3">
        <v>18.655999999999999</v>
      </c>
      <c r="AN94" s="3">
        <v>18.754999999999999</v>
      </c>
      <c r="AO94" s="3">
        <v>18.856000000000002</v>
      </c>
      <c r="AP94" s="3">
        <v>18.949000000000002</v>
      </c>
      <c r="AQ94" s="3">
        <v>19.05</v>
      </c>
    </row>
    <row r="95" spans="1:43" x14ac:dyDescent="0.2">
      <c r="A95" s="1" t="s">
        <v>861</v>
      </c>
      <c r="B95" s="1" t="s">
        <v>862</v>
      </c>
      <c r="C95" s="3">
        <v>307.06200000000001</v>
      </c>
      <c r="D95" s="3">
        <v>309.44299999999998</v>
      </c>
      <c r="E95" s="3">
        <v>311.80500000000001</v>
      </c>
      <c r="F95" s="3">
        <v>314.02</v>
      </c>
      <c r="G95" s="3">
        <v>316.322</v>
      </c>
      <c r="H95" s="3">
        <v>318.56200000000001</v>
      </c>
      <c r="I95" s="3">
        <v>320.88600000000002</v>
      </c>
      <c r="J95" s="3">
        <v>323.608</v>
      </c>
      <c r="K95" s="3">
        <v>325.71699999999998</v>
      </c>
      <c r="L95" s="3">
        <v>328.30500000000001</v>
      </c>
      <c r="M95" s="3">
        <v>331.65600000000001</v>
      </c>
      <c r="N95" s="3">
        <v>333.95400000000001</v>
      </c>
      <c r="O95" s="3">
        <v>335.96800000000002</v>
      </c>
      <c r="P95" s="3">
        <v>338.76900000000001</v>
      </c>
      <c r="Q95" s="3">
        <v>341.06900000000002</v>
      </c>
      <c r="R95" s="3">
        <v>343.88799999999998</v>
      </c>
      <c r="S95" s="3">
        <v>346.34199999999998</v>
      </c>
      <c r="T95" s="3">
        <v>348.73599999999999</v>
      </c>
      <c r="U95" s="3">
        <v>351.14600000000002</v>
      </c>
      <c r="V95" s="3">
        <v>353.41800000000001</v>
      </c>
      <c r="W95" s="3">
        <v>355.608</v>
      </c>
      <c r="X95" s="3">
        <v>357.875</v>
      </c>
      <c r="Y95" s="3">
        <v>359.98399999999998</v>
      </c>
      <c r="Z95" s="3">
        <v>362.10199999999998</v>
      </c>
      <c r="AA95" s="3">
        <v>363.995</v>
      </c>
      <c r="AB95" s="3">
        <v>365.89100000000002</v>
      </c>
      <c r="AC95" s="3">
        <v>367.80200000000002</v>
      </c>
      <c r="AD95" s="3">
        <v>369.654</v>
      </c>
      <c r="AE95" s="3">
        <v>371.41500000000002</v>
      </c>
      <c r="AF95" s="3">
        <v>373.07400000000001</v>
      </c>
      <c r="AG95" s="3">
        <v>374.75400000000002</v>
      </c>
      <c r="AH95" s="3">
        <v>376.38299999999998</v>
      </c>
      <c r="AI95" s="3">
        <v>378.03199999999998</v>
      </c>
      <c r="AJ95" s="3">
        <v>379.59899999999999</v>
      </c>
      <c r="AK95" s="3">
        <v>381.15499999999997</v>
      </c>
      <c r="AL95" s="3">
        <v>382.73899999999998</v>
      </c>
      <c r="AM95" s="3">
        <v>384.28</v>
      </c>
      <c r="AN95" s="3">
        <v>385.858</v>
      </c>
      <c r="AO95" s="3">
        <v>387.39600000000002</v>
      </c>
      <c r="AP95" s="3">
        <v>388.86799999999999</v>
      </c>
      <c r="AQ95" s="3">
        <v>390.38400000000001</v>
      </c>
    </row>
    <row r="96" spans="1:43" x14ac:dyDescent="0.2">
      <c r="A96" s="1" t="s">
        <v>156</v>
      </c>
      <c r="B96" s="1" t="s">
        <v>157</v>
      </c>
      <c r="C96" s="3">
        <v>48.887</v>
      </c>
      <c r="D96" s="3">
        <v>49.238</v>
      </c>
      <c r="E96" s="3">
        <v>49.540999999999997</v>
      </c>
      <c r="F96" s="3">
        <v>49.841000000000001</v>
      </c>
      <c r="G96" s="3">
        <v>50.220999999999997</v>
      </c>
      <c r="H96" s="3">
        <v>50.695999999999998</v>
      </c>
      <c r="I96" s="3">
        <v>50.981000000000002</v>
      </c>
      <c r="J96" s="3">
        <v>51.392000000000003</v>
      </c>
      <c r="K96" s="3">
        <v>51.648000000000003</v>
      </c>
      <c r="L96" s="3">
        <v>52.006999999999998</v>
      </c>
      <c r="M96" s="3">
        <v>52.514000000000003</v>
      </c>
      <c r="N96" s="3">
        <v>52.768000000000001</v>
      </c>
      <c r="O96" s="3">
        <v>53.192999999999998</v>
      </c>
      <c r="P96" s="3">
        <v>53.548000000000002</v>
      </c>
      <c r="Q96" s="3">
        <v>53.796999999999997</v>
      </c>
      <c r="R96" s="3">
        <v>54.225999999999999</v>
      </c>
      <c r="S96" s="3">
        <v>54.61</v>
      </c>
      <c r="T96" s="3">
        <v>54.981000000000002</v>
      </c>
      <c r="U96" s="3">
        <v>55.344000000000001</v>
      </c>
      <c r="V96" s="3">
        <v>55.686</v>
      </c>
      <c r="W96" s="3">
        <v>56.023000000000003</v>
      </c>
      <c r="X96" s="3">
        <v>56.414999999999999</v>
      </c>
      <c r="Y96" s="3">
        <v>56.771000000000001</v>
      </c>
      <c r="Z96" s="3">
        <v>57.125999999999998</v>
      </c>
      <c r="AA96" s="3">
        <v>57.448</v>
      </c>
      <c r="AB96" s="3">
        <v>57.771000000000001</v>
      </c>
      <c r="AC96" s="3">
        <v>58.088999999999999</v>
      </c>
      <c r="AD96" s="3">
        <v>58.392000000000003</v>
      </c>
      <c r="AE96" s="3">
        <v>58.677999999999997</v>
      </c>
      <c r="AF96" s="3">
        <v>58.960999999999999</v>
      </c>
      <c r="AG96" s="3">
        <v>59.235999999999997</v>
      </c>
      <c r="AH96" s="3">
        <v>59.488</v>
      </c>
      <c r="AI96" s="3">
        <v>59.758000000000003</v>
      </c>
      <c r="AJ96" s="3">
        <v>60.012</v>
      </c>
      <c r="AK96" s="3">
        <v>60.271000000000001</v>
      </c>
      <c r="AL96" s="3">
        <v>60.52</v>
      </c>
      <c r="AM96" s="3">
        <v>60.76</v>
      </c>
      <c r="AN96" s="3">
        <v>61.018000000000001</v>
      </c>
      <c r="AO96" s="3">
        <v>61.267000000000003</v>
      </c>
      <c r="AP96" s="3">
        <v>61.505000000000003</v>
      </c>
      <c r="AQ96" s="3">
        <v>61.750999999999998</v>
      </c>
    </row>
    <row r="97" spans="1:43" x14ac:dyDescent="0.2">
      <c r="A97" s="1" t="s">
        <v>158</v>
      </c>
      <c r="B97" s="1" t="s">
        <v>159</v>
      </c>
      <c r="C97" s="3">
        <v>30.096</v>
      </c>
      <c r="D97" s="3">
        <v>30.373999999999999</v>
      </c>
      <c r="E97" s="3">
        <v>30.756</v>
      </c>
      <c r="F97" s="3">
        <v>30.959</v>
      </c>
      <c r="G97" s="3">
        <v>31.111000000000001</v>
      </c>
      <c r="H97" s="3">
        <v>31.323</v>
      </c>
      <c r="I97" s="3">
        <v>31.536999999999999</v>
      </c>
      <c r="J97" s="3">
        <v>31.745000000000001</v>
      </c>
      <c r="K97" s="3">
        <v>31.882999999999999</v>
      </c>
      <c r="L97" s="3">
        <v>32.192999999999998</v>
      </c>
      <c r="M97" s="3">
        <v>32.691000000000003</v>
      </c>
      <c r="N97" s="3">
        <v>32.927</v>
      </c>
      <c r="O97" s="3">
        <v>33.067</v>
      </c>
      <c r="P97" s="3">
        <v>33.387</v>
      </c>
      <c r="Q97" s="3">
        <v>33.774999999999999</v>
      </c>
      <c r="R97" s="3">
        <v>34.058999999999997</v>
      </c>
      <c r="S97" s="3">
        <v>34.32</v>
      </c>
      <c r="T97" s="3">
        <v>34.575000000000003</v>
      </c>
      <c r="U97" s="3">
        <v>34.853000000000002</v>
      </c>
      <c r="V97" s="3">
        <v>35.122999999999998</v>
      </c>
      <c r="W97" s="3">
        <v>35.371000000000002</v>
      </c>
      <c r="X97" s="3">
        <v>35.609000000000002</v>
      </c>
      <c r="Y97" s="3">
        <v>35.832000000000001</v>
      </c>
      <c r="Z97" s="3">
        <v>36.067</v>
      </c>
      <c r="AA97" s="3">
        <v>36.289000000000001</v>
      </c>
      <c r="AB97" s="3">
        <v>36.503999999999998</v>
      </c>
      <c r="AC97" s="3">
        <v>36.713999999999999</v>
      </c>
      <c r="AD97" s="3">
        <v>36.923999999999999</v>
      </c>
      <c r="AE97" s="3">
        <v>37.119</v>
      </c>
      <c r="AF97" s="3">
        <v>37.305</v>
      </c>
      <c r="AG97" s="3">
        <v>37.491</v>
      </c>
      <c r="AH97" s="3">
        <v>37.667999999999999</v>
      </c>
      <c r="AI97" s="3">
        <v>37.856999999999999</v>
      </c>
      <c r="AJ97" s="3">
        <v>38.034999999999997</v>
      </c>
      <c r="AK97" s="3">
        <v>38.213000000000001</v>
      </c>
      <c r="AL97" s="3">
        <v>38.4</v>
      </c>
      <c r="AM97" s="3">
        <v>38.588999999999999</v>
      </c>
      <c r="AN97" s="3">
        <v>38.78</v>
      </c>
      <c r="AO97" s="3">
        <v>38.970999999999997</v>
      </c>
      <c r="AP97" s="3">
        <v>39.146000000000001</v>
      </c>
      <c r="AQ97" s="3">
        <v>39.323999999999998</v>
      </c>
    </row>
    <row r="98" spans="1:43" x14ac:dyDescent="0.2">
      <c r="A98" s="1" t="s">
        <v>160</v>
      </c>
      <c r="B98" s="1" t="s">
        <v>161</v>
      </c>
      <c r="C98" s="3">
        <v>43.134999999999998</v>
      </c>
      <c r="D98" s="3">
        <v>43.44</v>
      </c>
      <c r="E98" s="3">
        <v>43.768000000000001</v>
      </c>
      <c r="F98" s="3">
        <v>44.155000000000001</v>
      </c>
      <c r="G98" s="3">
        <v>44.598999999999997</v>
      </c>
      <c r="H98" s="3">
        <v>44.911999999999999</v>
      </c>
      <c r="I98" s="3">
        <v>45.177</v>
      </c>
      <c r="J98" s="3">
        <v>45.523000000000003</v>
      </c>
      <c r="K98" s="3">
        <v>45.829000000000001</v>
      </c>
      <c r="L98" s="3">
        <v>46.055</v>
      </c>
      <c r="M98" s="3">
        <v>46.503</v>
      </c>
      <c r="N98" s="3">
        <v>46.649000000000001</v>
      </c>
      <c r="O98" s="3">
        <v>46.889000000000003</v>
      </c>
      <c r="P98" s="3">
        <v>47.183999999999997</v>
      </c>
      <c r="Q98" s="3">
        <v>47.335000000000001</v>
      </c>
      <c r="R98" s="3">
        <v>47.561</v>
      </c>
      <c r="S98" s="3">
        <v>47.78</v>
      </c>
      <c r="T98" s="3">
        <v>47.981000000000002</v>
      </c>
      <c r="U98" s="3">
        <v>48.207999999999998</v>
      </c>
      <c r="V98" s="3">
        <v>48.405999999999999</v>
      </c>
      <c r="W98" s="3">
        <v>48.597999999999999</v>
      </c>
      <c r="X98" s="3">
        <v>48.779000000000003</v>
      </c>
      <c r="Y98" s="3">
        <v>48.959000000000003</v>
      </c>
      <c r="Z98" s="3">
        <v>49.143999999999998</v>
      </c>
      <c r="AA98" s="3">
        <v>49.307000000000002</v>
      </c>
      <c r="AB98" s="3">
        <v>49.466999999999999</v>
      </c>
      <c r="AC98" s="3">
        <v>49.643000000000001</v>
      </c>
      <c r="AD98" s="3">
        <v>49.819000000000003</v>
      </c>
      <c r="AE98" s="3">
        <v>49.982999999999997</v>
      </c>
      <c r="AF98" s="3">
        <v>50.134</v>
      </c>
      <c r="AG98" s="3">
        <v>50.286999999999999</v>
      </c>
      <c r="AH98" s="3">
        <v>50.435000000000002</v>
      </c>
      <c r="AI98" s="3">
        <v>50.595999999999997</v>
      </c>
      <c r="AJ98" s="3">
        <v>50.747</v>
      </c>
      <c r="AK98" s="3">
        <v>50.889000000000003</v>
      </c>
      <c r="AL98" s="3">
        <v>51.034999999999997</v>
      </c>
      <c r="AM98" s="3">
        <v>51.186999999999998</v>
      </c>
      <c r="AN98" s="3">
        <v>51.335999999999999</v>
      </c>
      <c r="AO98" s="3">
        <v>51.481999999999999</v>
      </c>
      <c r="AP98" s="3">
        <v>51.616</v>
      </c>
      <c r="AQ98" s="3">
        <v>51.758000000000003</v>
      </c>
    </row>
    <row r="99" spans="1:43" x14ac:dyDescent="0.2">
      <c r="A99" s="1" t="s">
        <v>162</v>
      </c>
      <c r="B99" s="1" t="s">
        <v>163</v>
      </c>
      <c r="C99" s="3">
        <v>28.957999999999998</v>
      </c>
      <c r="D99" s="3">
        <v>29.094000000000001</v>
      </c>
      <c r="E99" s="3">
        <v>29.209</v>
      </c>
      <c r="F99" s="3">
        <v>29.35</v>
      </c>
      <c r="G99" s="3">
        <v>29.43</v>
      </c>
      <c r="H99" s="3">
        <v>29.545000000000002</v>
      </c>
      <c r="I99" s="3">
        <v>29.728000000000002</v>
      </c>
      <c r="J99" s="3">
        <v>30.077000000000002</v>
      </c>
      <c r="K99" s="3">
        <v>30.274999999999999</v>
      </c>
      <c r="L99" s="3">
        <v>30.512</v>
      </c>
      <c r="M99" s="3">
        <v>30.722000000000001</v>
      </c>
      <c r="N99" s="3">
        <v>30.925000000000001</v>
      </c>
      <c r="O99" s="3">
        <v>31.006</v>
      </c>
      <c r="P99" s="3">
        <v>31.135000000000002</v>
      </c>
      <c r="Q99" s="3">
        <v>31.291</v>
      </c>
      <c r="R99" s="3">
        <v>31.497</v>
      </c>
      <c r="S99" s="3">
        <v>31.661999999999999</v>
      </c>
      <c r="T99" s="3">
        <v>31.841999999999999</v>
      </c>
      <c r="U99" s="3">
        <v>32.003</v>
      </c>
      <c r="V99" s="3">
        <v>32.164999999999999</v>
      </c>
      <c r="W99" s="3">
        <v>32.326999999999998</v>
      </c>
      <c r="X99" s="3">
        <v>32.514000000000003</v>
      </c>
      <c r="Y99" s="3">
        <v>32.686999999999998</v>
      </c>
      <c r="Z99" s="3">
        <v>32.847000000000001</v>
      </c>
      <c r="AA99" s="3">
        <v>32.981000000000002</v>
      </c>
      <c r="AB99" s="3">
        <v>33.128999999999998</v>
      </c>
      <c r="AC99" s="3">
        <v>33.267000000000003</v>
      </c>
      <c r="AD99" s="3">
        <v>33.402999999999999</v>
      </c>
      <c r="AE99" s="3">
        <v>33.515000000000001</v>
      </c>
      <c r="AF99" s="3">
        <v>33.621000000000002</v>
      </c>
      <c r="AG99" s="3">
        <v>33.735999999999997</v>
      </c>
      <c r="AH99" s="3">
        <v>33.83</v>
      </c>
      <c r="AI99" s="3">
        <v>33.935000000000002</v>
      </c>
      <c r="AJ99" s="3">
        <v>34.012999999999998</v>
      </c>
      <c r="AK99" s="3">
        <v>34.106999999999999</v>
      </c>
      <c r="AL99" s="3">
        <v>34.204000000000001</v>
      </c>
      <c r="AM99" s="3">
        <v>34.277000000000001</v>
      </c>
      <c r="AN99" s="3">
        <v>34.369999999999997</v>
      </c>
      <c r="AO99" s="3">
        <v>34.450000000000003</v>
      </c>
      <c r="AP99" s="3">
        <v>34.536999999999999</v>
      </c>
      <c r="AQ99" s="3">
        <v>34.619</v>
      </c>
    </row>
    <row r="100" spans="1:43" x14ac:dyDescent="0.2">
      <c r="A100" s="1" t="s">
        <v>164</v>
      </c>
      <c r="B100" s="1" t="s">
        <v>165</v>
      </c>
      <c r="C100" s="3">
        <v>45.866</v>
      </c>
      <c r="D100" s="3">
        <v>46.101999999999997</v>
      </c>
      <c r="E100" s="3">
        <v>46.164000000000001</v>
      </c>
      <c r="F100" s="3">
        <v>46.317</v>
      </c>
      <c r="G100" s="3">
        <v>46.512</v>
      </c>
      <c r="H100" s="3">
        <v>46.610999999999997</v>
      </c>
      <c r="I100" s="3">
        <v>46.89</v>
      </c>
      <c r="J100" s="3">
        <v>47.231999999999999</v>
      </c>
      <c r="K100" s="3">
        <v>47.558999999999997</v>
      </c>
      <c r="L100" s="3">
        <v>47.975000000000001</v>
      </c>
      <c r="M100" s="3">
        <v>48.447000000000003</v>
      </c>
      <c r="N100" s="3">
        <v>48.83</v>
      </c>
      <c r="O100" s="3">
        <v>49.101999999999997</v>
      </c>
      <c r="P100" s="3">
        <v>49.649000000000001</v>
      </c>
      <c r="Q100" s="3">
        <v>49.963000000000001</v>
      </c>
      <c r="R100" s="3">
        <v>50.377000000000002</v>
      </c>
      <c r="S100" s="3">
        <v>50.744</v>
      </c>
      <c r="T100" s="3">
        <v>51.110999999999997</v>
      </c>
      <c r="U100" s="3">
        <v>51.469000000000001</v>
      </c>
      <c r="V100" s="3">
        <v>51.814</v>
      </c>
      <c r="W100" s="3">
        <v>52.13</v>
      </c>
      <c r="X100" s="3">
        <v>52.447000000000003</v>
      </c>
      <c r="Y100" s="3">
        <v>52.728999999999999</v>
      </c>
      <c r="Z100" s="3">
        <v>53.026000000000003</v>
      </c>
      <c r="AA100" s="3">
        <v>53.298000000000002</v>
      </c>
      <c r="AB100" s="3">
        <v>53.563000000000002</v>
      </c>
      <c r="AC100" s="3">
        <v>53.847999999999999</v>
      </c>
      <c r="AD100" s="3">
        <v>54.116999999999997</v>
      </c>
      <c r="AE100" s="3">
        <v>54.4</v>
      </c>
      <c r="AF100" s="3">
        <v>54.662999999999997</v>
      </c>
      <c r="AG100" s="3">
        <v>54.948</v>
      </c>
      <c r="AH100" s="3">
        <v>55.243000000000002</v>
      </c>
      <c r="AI100" s="3">
        <v>55.534999999999997</v>
      </c>
      <c r="AJ100" s="3">
        <v>55.826000000000001</v>
      </c>
      <c r="AK100" s="3">
        <v>56.11</v>
      </c>
      <c r="AL100" s="3">
        <v>56.411999999999999</v>
      </c>
      <c r="AM100" s="3">
        <v>56.709000000000003</v>
      </c>
      <c r="AN100" s="3">
        <v>57.015999999999998</v>
      </c>
      <c r="AO100" s="3">
        <v>57.319000000000003</v>
      </c>
      <c r="AP100" s="3">
        <v>57.606999999999999</v>
      </c>
      <c r="AQ100" s="3">
        <v>57.908999999999999</v>
      </c>
    </row>
    <row r="101" spans="1:43" x14ac:dyDescent="0.2">
      <c r="A101" s="1" t="s">
        <v>166</v>
      </c>
      <c r="B101" s="1" t="s">
        <v>167</v>
      </c>
      <c r="C101" s="3">
        <v>36.787999999999997</v>
      </c>
      <c r="D101" s="3">
        <v>36.941000000000003</v>
      </c>
      <c r="E101" s="3">
        <v>37.094999999999999</v>
      </c>
      <c r="F101" s="3">
        <v>37.268999999999998</v>
      </c>
      <c r="G101" s="3">
        <v>37.526000000000003</v>
      </c>
      <c r="H101" s="3">
        <v>37.761000000000003</v>
      </c>
      <c r="I101" s="3">
        <v>38.048999999999999</v>
      </c>
      <c r="J101" s="3">
        <v>38.319000000000003</v>
      </c>
      <c r="K101" s="3">
        <v>38.503</v>
      </c>
      <c r="L101" s="3">
        <v>38.692</v>
      </c>
      <c r="M101" s="3">
        <v>38.829000000000001</v>
      </c>
      <c r="N101" s="3">
        <v>39.078000000000003</v>
      </c>
      <c r="O101" s="3">
        <v>39.250999999999998</v>
      </c>
      <c r="P101" s="3">
        <v>39.575000000000003</v>
      </c>
      <c r="Q101" s="3">
        <v>39.834000000000003</v>
      </c>
      <c r="R101" s="3">
        <v>40.164999999999999</v>
      </c>
      <c r="S101" s="3">
        <v>40.435000000000002</v>
      </c>
      <c r="T101" s="3">
        <v>40.692</v>
      </c>
      <c r="U101" s="3">
        <v>40.947000000000003</v>
      </c>
      <c r="V101" s="3">
        <v>41.176000000000002</v>
      </c>
      <c r="W101" s="3">
        <v>41.404000000000003</v>
      </c>
      <c r="X101" s="3">
        <v>41.634999999999998</v>
      </c>
      <c r="Y101" s="3">
        <v>41.851999999999997</v>
      </c>
      <c r="Z101" s="3">
        <v>42.057000000000002</v>
      </c>
      <c r="AA101" s="3">
        <v>42.228000000000002</v>
      </c>
      <c r="AB101" s="3">
        <v>42.405999999999999</v>
      </c>
      <c r="AC101" s="3">
        <v>42.598999999999997</v>
      </c>
      <c r="AD101" s="3">
        <v>42.774999999999999</v>
      </c>
      <c r="AE101" s="3">
        <v>42.942999999999998</v>
      </c>
      <c r="AF101" s="3">
        <v>43.082999999999998</v>
      </c>
      <c r="AG101" s="3">
        <v>43.234999999999999</v>
      </c>
      <c r="AH101" s="3">
        <v>43.39</v>
      </c>
      <c r="AI101" s="3">
        <v>43.524000000000001</v>
      </c>
      <c r="AJ101" s="3">
        <v>43.658000000000001</v>
      </c>
      <c r="AK101" s="3">
        <v>43.783000000000001</v>
      </c>
      <c r="AL101" s="3">
        <v>43.91</v>
      </c>
      <c r="AM101" s="3">
        <v>44.036000000000001</v>
      </c>
      <c r="AN101" s="3">
        <v>44.155999999999999</v>
      </c>
      <c r="AO101" s="3">
        <v>44.276000000000003</v>
      </c>
      <c r="AP101" s="3">
        <v>44.396000000000001</v>
      </c>
      <c r="AQ101" s="3">
        <v>44.514000000000003</v>
      </c>
    </row>
    <row r="102" spans="1:43" x14ac:dyDescent="0.2">
      <c r="A102" s="1" t="s">
        <v>168</v>
      </c>
      <c r="B102" s="1" t="s">
        <v>169</v>
      </c>
      <c r="C102" s="3">
        <v>40.517000000000003</v>
      </c>
      <c r="D102" s="3">
        <v>40.692999999999998</v>
      </c>
      <c r="E102" s="3">
        <v>40.936999999999998</v>
      </c>
      <c r="F102" s="3">
        <v>41.262999999999998</v>
      </c>
      <c r="G102" s="3">
        <v>41.433</v>
      </c>
      <c r="H102" s="3">
        <v>41.633000000000003</v>
      </c>
      <c r="I102" s="3">
        <v>41.881999999999998</v>
      </c>
      <c r="J102" s="3">
        <v>42.054000000000002</v>
      </c>
      <c r="K102" s="3">
        <v>42.246000000000002</v>
      </c>
      <c r="L102" s="3">
        <v>42.570999999999998</v>
      </c>
      <c r="M102" s="3">
        <v>43.01</v>
      </c>
      <c r="N102" s="3">
        <v>43.23</v>
      </c>
      <c r="O102" s="3">
        <v>43.337000000000003</v>
      </c>
      <c r="P102" s="3">
        <v>43.52</v>
      </c>
      <c r="Q102" s="3">
        <v>43.710999999999999</v>
      </c>
      <c r="R102" s="3">
        <v>44.133000000000003</v>
      </c>
      <c r="S102" s="3">
        <v>44.354999999999997</v>
      </c>
      <c r="T102" s="3">
        <v>44.569000000000003</v>
      </c>
      <c r="U102" s="3">
        <v>44.795999999999999</v>
      </c>
      <c r="V102" s="3">
        <v>44.997</v>
      </c>
      <c r="W102" s="3">
        <v>45.201000000000001</v>
      </c>
      <c r="X102" s="3">
        <v>45.42</v>
      </c>
      <c r="Y102" s="3">
        <v>45.613</v>
      </c>
      <c r="Z102" s="3">
        <v>45.826999999999998</v>
      </c>
      <c r="AA102" s="3">
        <v>46.002000000000002</v>
      </c>
      <c r="AB102" s="3">
        <v>46.173999999999999</v>
      </c>
      <c r="AC102" s="3">
        <v>46.337000000000003</v>
      </c>
      <c r="AD102" s="3">
        <v>46.505000000000003</v>
      </c>
      <c r="AE102" s="3">
        <v>46.664999999999999</v>
      </c>
      <c r="AF102" s="3">
        <v>46.808</v>
      </c>
      <c r="AG102" s="3">
        <v>46.945999999999998</v>
      </c>
      <c r="AH102" s="3">
        <v>47.078000000000003</v>
      </c>
      <c r="AI102" s="3">
        <v>47.209000000000003</v>
      </c>
      <c r="AJ102" s="3">
        <v>47.344000000000001</v>
      </c>
      <c r="AK102" s="3">
        <v>47.478999999999999</v>
      </c>
      <c r="AL102" s="3">
        <v>47.609000000000002</v>
      </c>
      <c r="AM102" s="3">
        <v>47.741999999999997</v>
      </c>
      <c r="AN102" s="3">
        <v>47.877000000000002</v>
      </c>
      <c r="AO102" s="3">
        <v>48.015000000000001</v>
      </c>
      <c r="AP102" s="3">
        <v>48.149000000000001</v>
      </c>
      <c r="AQ102" s="3">
        <v>48.287999999999997</v>
      </c>
    </row>
    <row r="103" spans="1:43" x14ac:dyDescent="0.2">
      <c r="A103" s="1" t="s">
        <v>170</v>
      </c>
      <c r="B103" s="1" t="s">
        <v>171</v>
      </c>
      <c r="C103" s="3">
        <v>32.814999999999998</v>
      </c>
      <c r="D103" s="3">
        <v>33.561999999999998</v>
      </c>
      <c r="E103" s="3">
        <v>34.335000000000001</v>
      </c>
      <c r="F103" s="3">
        <v>34.866</v>
      </c>
      <c r="G103" s="3">
        <v>35.49</v>
      </c>
      <c r="H103" s="3">
        <v>36.08</v>
      </c>
      <c r="I103" s="3">
        <v>36.640999999999998</v>
      </c>
      <c r="J103" s="3">
        <v>37.265999999999998</v>
      </c>
      <c r="K103" s="3">
        <v>37.773000000000003</v>
      </c>
      <c r="L103" s="3">
        <v>38.299999999999997</v>
      </c>
      <c r="M103" s="3">
        <v>38.939</v>
      </c>
      <c r="N103" s="3">
        <v>39.546999999999997</v>
      </c>
      <c r="O103" s="3">
        <v>40.122999999999998</v>
      </c>
      <c r="P103" s="3">
        <v>40.771999999999998</v>
      </c>
      <c r="Q103" s="3">
        <v>41.362000000000002</v>
      </c>
      <c r="R103" s="3">
        <v>41.869</v>
      </c>
      <c r="S103" s="3">
        <v>42.435000000000002</v>
      </c>
      <c r="T103" s="3">
        <v>42.984000000000002</v>
      </c>
      <c r="U103" s="3">
        <v>43.527000000000001</v>
      </c>
      <c r="V103" s="3">
        <v>44.05</v>
      </c>
      <c r="W103" s="3">
        <v>44.554000000000002</v>
      </c>
      <c r="X103" s="3">
        <v>45.055999999999997</v>
      </c>
      <c r="Y103" s="3">
        <v>45.54</v>
      </c>
      <c r="Z103" s="3">
        <v>46.008000000000003</v>
      </c>
      <c r="AA103" s="3">
        <v>46.442</v>
      </c>
      <c r="AB103" s="3">
        <v>46.878</v>
      </c>
      <c r="AC103" s="3">
        <v>47.302999999999997</v>
      </c>
      <c r="AD103" s="3">
        <v>47.72</v>
      </c>
      <c r="AE103" s="3">
        <v>48.112000000000002</v>
      </c>
      <c r="AF103" s="3">
        <v>48.497</v>
      </c>
      <c r="AG103" s="3">
        <v>48.874000000000002</v>
      </c>
      <c r="AH103" s="3">
        <v>49.250999999999998</v>
      </c>
      <c r="AI103" s="3">
        <v>49.618000000000002</v>
      </c>
      <c r="AJ103" s="3">
        <v>49.962000000000003</v>
      </c>
      <c r="AK103" s="3">
        <v>50.304000000000002</v>
      </c>
      <c r="AL103" s="3">
        <v>50.649000000000001</v>
      </c>
      <c r="AM103" s="3">
        <v>50.978999999999999</v>
      </c>
      <c r="AN103" s="3">
        <v>51.305</v>
      </c>
      <c r="AO103" s="3">
        <v>51.615000000000002</v>
      </c>
      <c r="AP103" s="3">
        <v>51.911999999999999</v>
      </c>
      <c r="AQ103" s="3">
        <v>52.220999999999997</v>
      </c>
    </row>
    <row r="104" spans="1:43" x14ac:dyDescent="0.2">
      <c r="A104" s="1" t="s">
        <v>863</v>
      </c>
      <c r="B104" s="1" t="s">
        <v>864</v>
      </c>
      <c r="C104" s="3">
        <v>244.05</v>
      </c>
      <c r="D104" s="3">
        <v>246.262</v>
      </c>
      <c r="E104" s="3">
        <v>248.38300000000001</v>
      </c>
      <c r="F104" s="3">
        <v>250.57900000000001</v>
      </c>
      <c r="G104" s="3">
        <v>252.51</v>
      </c>
      <c r="H104" s="3">
        <v>254.982</v>
      </c>
      <c r="I104" s="3">
        <v>257.274</v>
      </c>
      <c r="J104" s="3">
        <v>259.74299999999999</v>
      </c>
      <c r="K104" s="3">
        <v>261.70400000000001</v>
      </c>
      <c r="L104" s="3">
        <v>263.95699999999999</v>
      </c>
      <c r="M104" s="3">
        <v>267.01900000000001</v>
      </c>
      <c r="N104" s="3">
        <v>269.161</v>
      </c>
      <c r="O104" s="3">
        <v>271.49400000000003</v>
      </c>
      <c r="P104" s="3">
        <v>274.40899999999999</v>
      </c>
      <c r="Q104" s="3">
        <v>277.69400000000002</v>
      </c>
      <c r="R104" s="3">
        <v>280.92899999999997</v>
      </c>
      <c r="S104" s="3">
        <v>283.44499999999999</v>
      </c>
      <c r="T104" s="3">
        <v>286.21499999999997</v>
      </c>
      <c r="U104" s="3">
        <v>288.94600000000003</v>
      </c>
      <c r="V104" s="3">
        <v>291.58100000000002</v>
      </c>
      <c r="W104" s="3">
        <v>294.03699999999998</v>
      </c>
      <c r="X104" s="3">
        <v>296.64999999999998</v>
      </c>
      <c r="Y104" s="3">
        <v>299.30900000000003</v>
      </c>
      <c r="Z104" s="3">
        <v>301.95699999999999</v>
      </c>
      <c r="AA104" s="3">
        <v>304.47000000000003</v>
      </c>
      <c r="AB104" s="3">
        <v>306.95299999999997</v>
      </c>
      <c r="AC104" s="3">
        <v>309.49400000000003</v>
      </c>
      <c r="AD104" s="3">
        <v>312.04500000000002</v>
      </c>
      <c r="AE104" s="3">
        <v>314.49</v>
      </c>
      <c r="AF104" s="3">
        <v>316.839</v>
      </c>
      <c r="AG104" s="3">
        <v>319.25700000000001</v>
      </c>
      <c r="AH104" s="3">
        <v>321.62799999999999</v>
      </c>
      <c r="AI104" s="3">
        <v>323.947</v>
      </c>
      <c r="AJ104" s="3">
        <v>326.137</v>
      </c>
      <c r="AK104" s="3">
        <v>328.29300000000001</v>
      </c>
      <c r="AL104" s="3">
        <v>330.50099999999998</v>
      </c>
      <c r="AM104" s="3">
        <v>332.61700000000002</v>
      </c>
      <c r="AN104" s="3">
        <v>334.76499999999999</v>
      </c>
      <c r="AO104" s="3">
        <v>336.85199999999998</v>
      </c>
      <c r="AP104" s="3">
        <v>338.87799999999999</v>
      </c>
      <c r="AQ104" s="3">
        <v>340.99099999999999</v>
      </c>
    </row>
    <row r="105" spans="1:43" x14ac:dyDescent="0.2">
      <c r="A105" s="1" t="s">
        <v>172</v>
      </c>
      <c r="B105" s="1" t="s">
        <v>173</v>
      </c>
      <c r="C105" s="3">
        <v>35.704999999999998</v>
      </c>
      <c r="D105" s="3">
        <v>36.201999999999998</v>
      </c>
      <c r="E105" s="3">
        <v>36.549999999999997</v>
      </c>
      <c r="F105" s="3">
        <v>36.771999999999998</v>
      </c>
      <c r="G105" s="3">
        <v>36.908999999999999</v>
      </c>
      <c r="H105" s="3">
        <v>37.256</v>
      </c>
      <c r="I105" s="3">
        <v>37.542000000000002</v>
      </c>
      <c r="J105" s="3">
        <v>37.832999999999998</v>
      </c>
      <c r="K105" s="3">
        <v>38.046999999999997</v>
      </c>
      <c r="L105" s="3">
        <v>38.274000000000001</v>
      </c>
      <c r="M105" s="3">
        <v>38.627000000000002</v>
      </c>
      <c r="N105" s="3">
        <v>38.991</v>
      </c>
      <c r="O105" s="3">
        <v>39.259</v>
      </c>
      <c r="P105" s="3">
        <v>39.64</v>
      </c>
      <c r="Q105" s="3">
        <v>40.073</v>
      </c>
      <c r="R105" s="3">
        <v>40.619</v>
      </c>
      <c r="S105" s="3">
        <v>41.029000000000003</v>
      </c>
      <c r="T105" s="3">
        <v>41.44</v>
      </c>
      <c r="U105" s="3">
        <v>41.841000000000001</v>
      </c>
      <c r="V105" s="3">
        <v>42.232999999999997</v>
      </c>
      <c r="W105" s="3">
        <v>42.606000000000002</v>
      </c>
      <c r="X105" s="3">
        <v>42.968000000000004</v>
      </c>
      <c r="Y105" s="3">
        <v>43.32</v>
      </c>
      <c r="Z105" s="3">
        <v>43.661999999999999</v>
      </c>
      <c r="AA105" s="3">
        <v>43.982999999999997</v>
      </c>
      <c r="AB105" s="3">
        <v>44.304000000000002</v>
      </c>
      <c r="AC105" s="3">
        <v>44.631999999999998</v>
      </c>
      <c r="AD105" s="3">
        <v>44.963000000000001</v>
      </c>
      <c r="AE105" s="3">
        <v>45.279000000000003</v>
      </c>
      <c r="AF105" s="3">
        <v>45.585000000000001</v>
      </c>
      <c r="AG105" s="3">
        <v>45.902000000000001</v>
      </c>
      <c r="AH105" s="3">
        <v>46.213999999999999</v>
      </c>
      <c r="AI105" s="3">
        <v>46.526000000000003</v>
      </c>
      <c r="AJ105" s="3">
        <v>46.826999999999998</v>
      </c>
      <c r="AK105" s="3">
        <v>47.118000000000002</v>
      </c>
      <c r="AL105" s="3">
        <v>47.423000000000002</v>
      </c>
      <c r="AM105" s="3">
        <v>47.722000000000001</v>
      </c>
      <c r="AN105" s="3">
        <v>48.031999999999996</v>
      </c>
      <c r="AO105" s="3">
        <v>48.33</v>
      </c>
      <c r="AP105" s="3">
        <v>48.621000000000002</v>
      </c>
      <c r="AQ105" s="3">
        <v>48.921999999999997</v>
      </c>
    </row>
    <row r="106" spans="1:43" x14ac:dyDescent="0.2">
      <c r="A106" s="1" t="s">
        <v>174</v>
      </c>
      <c r="B106" s="1" t="s">
        <v>175</v>
      </c>
      <c r="C106" s="3">
        <v>60.030999999999999</v>
      </c>
      <c r="D106" s="3">
        <v>60.225000000000001</v>
      </c>
      <c r="E106" s="3">
        <v>60.487000000000002</v>
      </c>
      <c r="F106" s="3">
        <v>61.073999999999998</v>
      </c>
      <c r="G106" s="3">
        <v>61.731999999999999</v>
      </c>
      <c r="H106" s="3">
        <v>62.399000000000001</v>
      </c>
      <c r="I106" s="3">
        <v>63.011000000000003</v>
      </c>
      <c r="J106" s="3">
        <v>63.825000000000003</v>
      </c>
      <c r="K106" s="3">
        <v>64.570999999999998</v>
      </c>
      <c r="L106" s="3">
        <v>65.376000000000005</v>
      </c>
      <c r="M106" s="3">
        <v>66.319999999999993</v>
      </c>
      <c r="N106" s="3">
        <v>67.116</v>
      </c>
      <c r="O106" s="3">
        <v>67.902000000000001</v>
      </c>
      <c r="P106" s="3">
        <v>68.819000000000003</v>
      </c>
      <c r="Q106" s="3">
        <v>69.849000000000004</v>
      </c>
      <c r="R106" s="3">
        <v>70.64</v>
      </c>
      <c r="S106" s="3">
        <v>71.335999999999999</v>
      </c>
      <c r="T106" s="3">
        <v>72.123000000000005</v>
      </c>
      <c r="U106" s="3">
        <v>72.903000000000006</v>
      </c>
      <c r="V106" s="3">
        <v>73.638999999999996</v>
      </c>
      <c r="W106" s="3">
        <v>74.323999999999998</v>
      </c>
      <c r="X106" s="3">
        <v>75.063999999999993</v>
      </c>
      <c r="Y106" s="3">
        <v>75.832999999999998</v>
      </c>
      <c r="Z106" s="3">
        <v>76.62</v>
      </c>
      <c r="AA106" s="3">
        <v>77.378</v>
      </c>
      <c r="AB106" s="3">
        <v>78.155000000000001</v>
      </c>
      <c r="AC106" s="3">
        <v>78.947000000000003</v>
      </c>
      <c r="AD106" s="3">
        <v>79.751999999999995</v>
      </c>
      <c r="AE106" s="3">
        <v>80.516999999999996</v>
      </c>
      <c r="AF106" s="3">
        <v>81.248999999999995</v>
      </c>
      <c r="AG106" s="3">
        <v>82.012</v>
      </c>
      <c r="AH106" s="3">
        <v>82.753</v>
      </c>
      <c r="AI106" s="3">
        <v>83.465999999999994</v>
      </c>
      <c r="AJ106" s="3">
        <v>84.12</v>
      </c>
      <c r="AK106" s="3">
        <v>84.772000000000006</v>
      </c>
      <c r="AL106" s="3">
        <v>85.423000000000002</v>
      </c>
      <c r="AM106" s="3">
        <v>86.05</v>
      </c>
      <c r="AN106" s="3">
        <v>86.683000000000007</v>
      </c>
      <c r="AO106" s="3">
        <v>87.302000000000007</v>
      </c>
      <c r="AP106" s="3">
        <v>87.915999999999997</v>
      </c>
      <c r="AQ106" s="3">
        <v>88.531000000000006</v>
      </c>
    </row>
    <row r="107" spans="1:43" x14ac:dyDescent="0.2">
      <c r="A107" s="1" t="s">
        <v>176</v>
      </c>
      <c r="B107" s="1" t="s">
        <v>177</v>
      </c>
      <c r="C107" s="3">
        <v>30.81</v>
      </c>
      <c r="D107" s="3">
        <v>31.388000000000002</v>
      </c>
      <c r="E107" s="3">
        <v>31.789000000000001</v>
      </c>
      <c r="F107" s="3">
        <v>32.164000000000001</v>
      </c>
      <c r="G107" s="3">
        <v>32.466000000000001</v>
      </c>
      <c r="H107" s="3">
        <v>32.899000000000001</v>
      </c>
      <c r="I107" s="3">
        <v>33.323999999999998</v>
      </c>
      <c r="J107" s="3">
        <v>33.747</v>
      </c>
      <c r="K107" s="3">
        <v>34.107999999999997</v>
      </c>
      <c r="L107" s="3">
        <v>34.496000000000002</v>
      </c>
      <c r="M107" s="3">
        <v>34.963000000000001</v>
      </c>
      <c r="N107" s="3">
        <v>35.253999999999998</v>
      </c>
      <c r="O107" s="3">
        <v>35.725000000000001</v>
      </c>
      <c r="P107" s="3">
        <v>36.072000000000003</v>
      </c>
      <c r="Q107" s="3">
        <v>36.616</v>
      </c>
      <c r="R107" s="3">
        <v>37.158000000000001</v>
      </c>
      <c r="S107" s="3">
        <v>37.585999999999999</v>
      </c>
      <c r="T107" s="3">
        <v>38.024000000000001</v>
      </c>
      <c r="U107" s="3">
        <v>38.465000000000003</v>
      </c>
      <c r="V107" s="3">
        <v>38.890999999999998</v>
      </c>
      <c r="W107" s="3">
        <v>39.286000000000001</v>
      </c>
      <c r="X107" s="3">
        <v>39.716999999999999</v>
      </c>
      <c r="Y107" s="3">
        <v>40.146999999999998</v>
      </c>
      <c r="Z107" s="3">
        <v>40.564999999999998</v>
      </c>
      <c r="AA107" s="3">
        <v>40.972999999999999</v>
      </c>
      <c r="AB107" s="3">
        <v>41.368000000000002</v>
      </c>
      <c r="AC107" s="3">
        <v>41.76</v>
      </c>
      <c r="AD107" s="3">
        <v>42.155000000000001</v>
      </c>
      <c r="AE107" s="3">
        <v>42.531999999999996</v>
      </c>
      <c r="AF107" s="3">
        <v>42.902999999999999</v>
      </c>
      <c r="AG107" s="3">
        <v>43.276000000000003</v>
      </c>
      <c r="AH107" s="3">
        <v>43.633000000000003</v>
      </c>
      <c r="AI107" s="3">
        <v>43.991</v>
      </c>
      <c r="AJ107" s="3">
        <v>44.335999999999999</v>
      </c>
      <c r="AK107" s="3">
        <v>44.679000000000002</v>
      </c>
      <c r="AL107" s="3">
        <v>45.015999999999998</v>
      </c>
      <c r="AM107" s="3">
        <v>45.344000000000001</v>
      </c>
      <c r="AN107" s="3">
        <v>45.67</v>
      </c>
      <c r="AO107" s="3">
        <v>45.996000000000002</v>
      </c>
      <c r="AP107" s="3">
        <v>46.301000000000002</v>
      </c>
      <c r="AQ107" s="3">
        <v>46.613</v>
      </c>
    </row>
    <row r="108" spans="1:43" x14ac:dyDescent="0.2">
      <c r="A108" s="1" t="s">
        <v>178</v>
      </c>
      <c r="B108" s="1" t="s">
        <v>179</v>
      </c>
      <c r="C108" s="3">
        <v>40.893999999999998</v>
      </c>
      <c r="D108" s="3">
        <v>41.281999999999996</v>
      </c>
      <c r="E108" s="3">
        <v>41.783000000000001</v>
      </c>
      <c r="F108" s="3">
        <v>42.314</v>
      </c>
      <c r="G108" s="3">
        <v>42.774999999999999</v>
      </c>
      <c r="H108" s="3">
        <v>43.261000000000003</v>
      </c>
      <c r="I108" s="3">
        <v>43.645000000000003</v>
      </c>
      <c r="J108" s="3">
        <v>44.158000000000001</v>
      </c>
      <c r="K108" s="3">
        <v>44.515000000000001</v>
      </c>
      <c r="L108" s="3">
        <v>44.841999999999999</v>
      </c>
      <c r="M108" s="3">
        <v>45.31</v>
      </c>
      <c r="N108" s="3">
        <v>45.71</v>
      </c>
      <c r="O108" s="3">
        <v>46.061</v>
      </c>
      <c r="P108" s="3">
        <v>46.73</v>
      </c>
      <c r="Q108" s="3">
        <v>47.384999999999998</v>
      </c>
      <c r="R108" s="3">
        <v>48.003999999999998</v>
      </c>
      <c r="S108" s="3">
        <v>48.529000000000003</v>
      </c>
      <c r="T108" s="3">
        <v>49.082999999999998</v>
      </c>
      <c r="U108" s="3">
        <v>49.643000000000001</v>
      </c>
      <c r="V108" s="3">
        <v>50.179000000000002</v>
      </c>
      <c r="W108" s="3">
        <v>50.689</v>
      </c>
      <c r="X108" s="3">
        <v>51.143999999999998</v>
      </c>
      <c r="Y108" s="3">
        <v>51.612000000000002</v>
      </c>
      <c r="Z108" s="3">
        <v>52.084000000000003</v>
      </c>
      <c r="AA108" s="3">
        <v>52.512999999999998</v>
      </c>
      <c r="AB108" s="3">
        <v>52.930999999999997</v>
      </c>
      <c r="AC108" s="3">
        <v>53.357999999999997</v>
      </c>
      <c r="AD108" s="3">
        <v>53.789000000000001</v>
      </c>
      <c r="AE108" s="3">
        <v>54.2</v>
      </c>
      <c r="AF108" s="3">
        <v>54.588000000000001</v>
      </c>
      <c r="AG108" s="3">
        <v>54.981999999999999</v>
      </c>
      <c r="AH108" s="3">
        <v>55.375</v>
      </c>
      <c r="AI108" s="3">
        <v>55.765000000000001</v>
      </c>
      <c r="AJ108" s="3">
        <v>56.125</v>
      </c>
      <c r="AK108" s="3">
        <v>56.469000000000001</v>
      </c>
      <c r="AL108" s="3">
        <v>56.83</v>
      </c>
      <c r="AM108" s="3">
        <v>57.173000000000002</v>
      </c>
      <c r="AN108" s="3">
        <v>57.515000000000001</v>
      </c>
      <c r="AO108" s="3">
        <v>57.841999999999999</v>
      </c>
      <c r="AP108" s="3">
        <v>58.16</v>
      </c>
      <c r="AQ108" s="3">
        <v>58.506</v>
      </c>
    </row>
    <row r="109" spans="1:43" x14ac:dyDescent="0.2">
      <c r="A109" s="1" t="s">
        <v>180</v>
      </c>
      <c r="B109" s="1" t="s">
        <v>181</v>
      </c>
      <c r="C109" s="3">
        <v>19.524999999999999</v>
      </c>
      <c r="D109" s="3">
        <v>19.681999999999999</v>
      </c>
      <c r="E109" s="3">
        <v>19.91</v>
      </c>
      <c r="F109" s="3">
        <v>20.062999999999999</v>
      </c>
      <c r="G109" s="3">
        <v>20.175000000000001</v>
      </c>
      <c r="H109" s="3">
        <v>20.276</v>
      </c>
      <c r="I109" s="3">
        <v>20.481000000000002</v>
      </c>
      <c r="J109" s="3">
        <v>20.64</v>
      </c>
      <c r="K109" s="3">
        <v>20.779</v>
      </c>
      <c r="L109" s="3">
        <v>21.132000000000001</v>
      </c>
      <c r="M109" s="3">
        <v>21.440999999999999</v>
      </c>
      <c r="N109" s="3">
        <v>21.58</v>
      </c>
      <c r="O109" s="3">
        <v>21.721</v>
      </c>
      <c r="P109" s="3">
        <v>21.873999999999999</v>
      </c>
      <c r="Q109" s="3">
        <v>21.975999999999999</v>
      </c>
      <c r="R109" s="3">
        <v>22.047999999999998</v>
      </c>
      <c r="S109" s="3">
        <v>22.141999999999999</v>
      </c>
      <c r="T109" s="3">
        <v>22.265999999999998</v>
      </c>
      <c r="U109" s="3">
        <v>22.373000000000001</v>
      </c>
      <c r="V109" s="3">
        <v>22.49</v>
      </c>
      <c r="W109" s="3">
        <v>22.594000000000001</v>
      </c>
      <c r="X109" s="3">
        <v>22.686</v>
      </c>
      <c r="Y109" s="3">
        <v>22.786999999999999</v>
      </c>
      <c r="Z109" s="3">
        <v>22.876999999999999</v>
      </c>
      <c r="AA109" s="3">
        <v>22.960999999999999</v>
      </c>
      <c r="AB109" s="3">
        <v>23.047000000000001</v>
      </c>
      <c r="AC109" s="3">
        <v>23.14</v>
      </c>
      <c r="AD109" s="3">
        <v>23.225000000000001</v>
      </c>
      <c r="AE109" s="3">
        <v>23.305</v>
      </c>
      <c r="AF109" s="3">
        <v>23.381</v>
      </c>
      <c r="AG109" s="3">
        <v>23.471</v>
      </c>
      <c r="AH109" s="3">
        <v>23.561</v>
      </c>
      <c r="AI109" s="3">
        <v>23.64</v>
      </c>
      <c r="AJ109" s="3">
        <v>23.724</v>
      </c>
      <c r="AK109" s="3">
        <v>23.803999999999998</v>
      </c>
      <c r="AL109" s="3">
        <v>23.89</v>
      </c>
      <c r="AM109" s="3">
        <v>23.963000000000001</v>
      </c>
      <c r="AN109" s="3">
        <v>24.042000000000002</v>
      </c>
      <c r="AO109" s="3">
        <v>24.12</v>
      </c>
      <c r="AP109" s="3">
        <v>24.193000000000001</v>
      </c>
      <c r="AQ109" s="3">
        <v>24.27</v>
      </c>
    </row>
    <row r="110" spans="1:43" x14ac:dyDescent="0.2">
      <c r="A110" s="1" t="s">
        <v>182</v>
      </c>
      <c r="B110" s="1" t="s">
        <v>183</v>
      </c>
      <c r="C110" s="3">
        <v>35.262</v>
      </c>
      <c r="D110" s="3">
        <v>35.777999999999999</v>
      </c>
      <c r="E110" s="3">
        <v>36.213000000000001</v>
      </c>
      <c r="F110" s="3">
        <v>36.591000000000001</v>
      </c>
      <c r="G110" s="3">
        <v>36.936999999999998</v>
      </c>
      <c r="H110" s="3">
        <v>37.375</v>
      </c>
      <c r="I110" s="3">
        <v>37.790999999999997</v>
      </c>
      <c r="J110" s="3">
        <v>38.167000000000002</v>
      </c>
      <c r="K110" s="3">
        <v>38.447000000000003</v>
      </c>
      <c r="L110" s="3">
        <v>38.689</v>
      </c>
      <c r="M110" s="3">
        <v>39.070999999999998</v>
      </c>
      <c r="N110" s="3">
        <v>39.238</v>
      </c>
      <c r="O110" s="3">
        <v>39.557000000000002</v>
      </c>
      <c r="P110" s="3">
        <v>40.048999999999999</v>
      </c>
      <c r="Q110" s="3">
        <v>40.713999999999999</v>
      </c>
      <c r="R110" s="3">
        <v>41.354999999999997</v>
      </c>
      <c r="S110" s="3">
        <v>41.814</v>
      </c>
      <c r="T110" s="3">
        <v>42.274999999999999</v>
      </c>
      <c r="U110" s="3">
        <v>42.738999999999997</v>
      </c>
      <c r="V110" s="3">
        <v>43.207999999999998</v>
      </c>
      <c r="W110" s="3">
        <v>43.646000000000001</v>
      </c>
      <c r="X110" s="3">
        <v>44.11</v>
      </c>
      <c r="Y110" s="3">
        <v>44.558999999999997</v>
      </c>
      <c r="Z110" s="3">
        <v>45.014000000000003</v>
      </c>
      <c r="AA110" s="3">
        <v>45.447000000000003</v>
      </c>
      <c r="AB110" s="3">
        <v>45.860999999999997</v>
      </c>
      <c r="AC110" s="3">
        <v>46.274000000000001</v>
      </c>
      <c r="AD110" s="3">
        <v>46.673000000000002</v>
      </c>
      <c r="AE110" s="3">
        <v>47.064</v>
      </c>
      <c r="AF110" s="3">
        <v>47.439</v>
      </c>
      <c r="AG110" s="3">
        <v>47.817999999999998</v>
      </c>
      <c r="AH110" s="3">
        <v>48.19</v>
      </c>
      <c r="AI110" s="3">
        <v>48.540999999999997</v>
      </c>
      <c r="AJ110" s="3">
        <v>48.884999999999998</v>
      </c>
      <c r="AK110" s="3">
        <v>49.223999999999997</v>
      </c>
      <c r="AL110" s="3">
        <v>49.576999999999998</v>
      </c>
      <c r="AM110" s="3">
        <v>49.912999999999997</v>
      </c>
      <c r="AN110" s="3">
        <v>50.25</v>
      </c>
      <c r="AO110" s="3">
        <v>50.576999999999998</v>
      </c>
      <c r="AP110" s="3">
        <v>50.895000000000003</v>
      </c>
      <c r="AQ110" s="3">
        <v>51.238999999999997</v>
      </c>
    </row>
    <row r="111" spans="1:43" x14ac:dyDescent="0.2">
      <c r="A111" s="1" t="s">
        <v>184</v>
      </c>
      <c r="B111" s="1" t="s">
        <v>185</v>
      </c>
      <c r="C111" s="3">
        <v>21.824000000000002</v>
      </c>
      <c r="D111" s="3">
        <v>21.704999999999998</v>
      </c>
      <c r="E111" s="3">
        <v>21.651</v>
      </c>
      <c r="F111" s="3">
        <v>21.600999999999999</v>
      </c>
      <c r="G111" s="3">
        <v>21.515999999999998</v>
      </c>
      <c r="H111" s="3">
        <v>21.515000000000001</v>
      </c>
      <c r="I111" s="3">
        <v>21.481000000000002</v>
      </c>
      <c r="J111" s="3">
        <v>21.373999999999999</v>
      </c>
      <c r="K111" s="3">
        <v>21.238</v>
      </c>
      <c r="L111" s="3">
        <v>21.146000000000001</v>
      </c>
      <c r="M111" s="3">
        <v>21.288</v>
      </c>
      <c r="N111" s="3">
        <v>21.271000000000001</v>
      </c>
      <c r="O111" s="3">
        <v>21.27</v>
      </c>
      <c r="P111" s="3">
        <v>21.225999999999999</v>
      </c>
      <c r="Q111" s="3">
        <v>21.081</v>
      </c>
      <c r="R111" s="3">
        <v>21.103999999999999</v>
      </c>
      <c r="S111" s="3">
        <v>21.007999999999999</v>
      </c>
      <c r="T111" s="3">
        <v>21.004000000000001</v>
      </c>
      <c r="U111" s="3">
        <v>20.981999999999999</v>
      </c>
      <c r="V111" s="3">
        <v>20.940999999999999</v>
      </c>
      <c r="W111" s="3">
        <v>20.893000000000001</v>
      </c>
      <c r="X111" s="3">
        <v>20.96</v>
      </c>
      <c r="Y111" s="3">
        <v>21.052</v>
      </c>
      <c r="Z111" s="3">
        <v>21.135000000000002</v>
      </c>
      <c r="AA111" s="3">
        <v>21.213999999999999</v>
      </c>
      <c r="AB111" s="3">
        <v>21.286999999999999</v>
      </c>
      <c r="AC111" s="3">
        <v>21.384</v>
      </c>
      <c r="AD111" s="3">
        <v>21.489000000000001</v>
      </c>
      <c r="AE111" s="3">
        <v>21.594000000000001</v>
      </c>
      <c r="AF111" s="3">
        <v>21.693999999999999</v>
      </c>
      <c r="AG111" s="3">
        <v>21.797000000000001</v>
      </c>
      <c r="AH111" s="3">
        <v>21.902999999999999</v>
      </c>
      <c r="AI111" s="3">
        <v>22.016999999999999</v>
      </c>
      <c r="AJ111" s="3">
        <v>22.120999999999999</v>
      </c>
      <c r="AK111" s="3">
        <v>22.227</v>
      </c>
      <c r="AL111" s="3">
        <v>22.343</v>
      </c>
      <c r="AM111" s="3">
        <v>22.452000000000002</v>
      </c>
      <c r="AN111" s="3">
        <v>22.573</v>
      </c>
      <c r="AO111" s="3">
        <v>22.686</v>
      </c>
      <c r="AP111" s="3">
        <v>22.792000000000002</v>
      </c>
      <c r="AQ111" s="3">
        <v>22.91</v>
      </c>
    </row>
    <row r="112" spans="1:43" x14ac:dyDescent="0.2">
      <c r="A112" s="1" t="s">
        <v>865</v>
      </c>
      <c r="B112" s="1" t="s">
        <v>866</v>
      </c>
      <c r="C112" s="3">
        <v>270.959</v>
      </c>
      <c r="D112" s="3">
        <v>275.40100000000001</v>
      </c>
      <c r="E112" s="3">
        <v>279.41800000000001</v>
      </c>
      <c r="F112" s="3">
        <v>283.77600000000001</v>
      </c>
      <c r="G112" s="3">
        <v>286.62799999999999</v>
      </c>
      <c r="H112" s="3">
        <v>290.44400000000002</v>
      </c>
      <c r="I112" s="3">
        <v>294.346</v>
      </c>
      <c r="J112" s="3">
        <v>298.04899999999998</v>
      </c>
      <c r="K112" s="3">
        <v>300.524</v>
      </c>
      <c r="L112" s="3">
        <v>303.62799999999999</v>
      </c>
      <c r="M112" s="3">
        <v>306.12900000000002</v>
      </c>
      <c r="N112" s="3">
        <v>308.30200000000002</v>
      </c>
      <c r="O112" s="3">
        <v>310.83800000000002</v>
      </c>
      <c r="P112" s="3">
        <v>314.29899999999998</v>
      </c>
      <c r="Q112" s="3">
        <v>317.18299999999999</v>
      </c>
      <c r="R112" s="3">
        <v>320.52800000000002</v>
      </c>
      <c r="S112" s="3">
        <v>323.06299999999999</v>
      </c>
      <c r="T112" s="3">
        <v>325.61500000000001</v>
      </c>
      <c r="U112" s="3">
        <v>328.01799999999997</v>
      </c>
      <c r="V112" s="3">
        <v>330.33300000000003</v>
      </c>
      <c r="W112" s="3">
        <v>332.447</v>
      </c>
      <c r="X112" s="3">
        <v>334.81</v>
      </c>
      <c r="Y112" s="3">
        <v>337.10199999999998</v>
      </c>
      <c r="Z112" s="3">
        <v>339.35599999999999</v>
      </c>
      <c r="AA112" s="3">
        <v>341.51900000000001</v>
      </c>
      <c r="AB112" s="3">
        <v>343.67500000000001</v>
      </c>
      <c r="AC112" s="3">
        <v>345.91699999999997</v>
      </c>
      <c r="AD112" s="3">
        <v>348.16500000000002</v>
      </c>
      <c r="AE112" s="3">
        <v>350.27</v>
      </c>
      <c r="AF112" s="3">
        <v>352.34100000000001</v>
      </c>
      <c r="AG112" s="3">
        <v>354.464</v>
      </c>
      <c r="AH112" s="3">
        <v>356.54</v>
      </c>
      <c r="AI112" s="3">
        <v>358.60199999999998</v>
      </c>
      <c r="AJ112" s="3">
        <v>360.57499999999999</v>
      </c>
      <c r="AK112" s="3">
        <v>362.50799999999998</v>
      </c>
      <c r="AL112" s="3">
        <v>364.45400000000001</v>
      </c>
      <c r="AM112" s="3">
        <v>366.29700000000003</v>
      </c>
      <c r="AN112" s="3">
        <v>368.14499999999998</v>
      </c>
      <c r="AO112" s="3">
        <v>369.964</v>
      </c>
      <c r="AP112" s="3">
        <v>371.714</v>
      </c>
      <c r="AQ112" s="3">
        <v>373.50900000000001</v>
      </c>
    </row>
    <row r="113" spans="1:43" x14ac:dyDescent="0.2">
      <c r="A113" s="1" t="s">
        <v>186</v>
      </c>
      <c r="B113" s="1" t="s">
        <v>187</v>
      </c>
      <c r="C113" s="3">
        <v>23.847000000000001</v>
      </c>
      <c r="D113" s="3">
        <v>24.161000000000001</v>
      </c>
      <c r="E113" s="3">
        <v>24.395</v>
      </c>
      <c r="F113" s="3">
        <v>24.815999999999999</v>
      </c>
      <c r="G113" s="3">
        <v>24.957999999999998</v>
      </c>
      <c r="H113" s="3">
        <v>25.369</v>
      </c>
      <c r="I113" s="3">
        <v>25.751000000000001</v>
      </c>
      <c r="J113" s="3">
        <v>26.175999999999998</v>
      </c>
      <c r="K113" s="3">
        <v>26.587</v>
      </c>
      <c r="L113" s="3">
        <v>26.956</v>
      </c>
      <c r="M113" s="3">
        <v>27.146000000000001</v>
      </c>
      <c r="N113" s="3">
        <v>27.202999999999999</v>
      </c>
      <c r="O113" s="3">
        <v>27.414000000000001</v>
      </c>
      <c r="P113" s="3">
        <v>27.646999999999998</v>
      </c>
      <c r="Q113" s="3">
        <v>27.773</v>
      </c>
      <c r="R113" s="3">
        <v>28.033000000000001</v>
      </c>
      <c r="S113" s="3">
        <v>28.175999999999998</v>
      </c>
      <c r="T113" s="3">
        <v>28.315999999999999</v>
      </c>
      <c r="U113" s="3">
        <v>28.448</v>
      </c>
      <c r="V113" s="3">
        <v>28.571000000000002</v>
      </c>
      <c r="W113" s="3">
        <v>28.68</v>
      </c>
      <c r="X113" s="3">
        <v>28.850999999999999</v>
      </c>
      <c r="Y113" s="3">
        <v>29.007000000000001</v>
      </c>
      <c r="Z113" s="3">
        <v>29.167000000000002</v>
      </c>
      <c r="AA113" s="3">
        <v>29.327999999999999</v>
      </c>
      <c r="AB113" s="3">
        <v>29.478000000000002</v>
      </c>
      <c r="AC113" s="3">
        <v>29.646000000000001</v>
      </c>
      <c r="AD113" s="3">
        <v>29.81</v>
      </c>
      <c r="AE113" s="3">
        <v>29.963999999999999</v>
      </c>
      <c r="AF113" s="3">
        <v>30.114000000000001</v>
      </c>
      <c r="AG113" s="3">
        <v>30.263999999999999</v>
      </c>
      <c r="AH113" s="3">
        <v>30.42</v>
      </c>
      <c r="AI113" s="3">
        <v>30.574000000000002</v>
      </c>
      <c r="AJ113" s="3">
        <v>30.727</v>
      </c>
      <c r="AK113" s="3">
        <v>30.872</v>
      </c>
      <c r="AL113" s="3">
        <v>31.018000000000001</v>
      </c>
      <c r="AM113" s="3">
        <v>31.16</v>
      </c>
      <c r="AN113" s="3">
        <v>31.302</v>
      </c>
      <c r="AO113" s="3">
        <v>31.436</v>
      </c>
      <c r="AP113" s="3">
        <v>31.562000000000001</v>
      </c>
      <c r="AQ113" s="3">
        <v>31.695</v>
      </c>
    </row>
    <row r="114" spans="1:43" x14ac:dyDescent="0.2">
      <c r="A114" s="1" t="s">
        <v>188</v>
      </c>
      <c r="B114" s="1" t="s">
        <v>189</v>
      </c>
      <c r="C114" s="3">
        <v>55.393999999999998</v>
      </c>
      <c r="D114" s="3">
        <v>56.447000000000003</v>
      </c>
      <c r="E114" s="3">
        <v>57.325000000000003</v>
      </c>
      <c r="F114" s="3">
        <v>58.335999999999999</v>
      </c>
      <c r="G114" s="3">
        <v>58.874000000000002</v>
      </c>
      <c r="H114" s="3">
        <v>59.317</v>
      </c>
      <c r="I114" s="3">
        <v>59.988</v>
      </c>
      <c r="J114" s="3">
        <v>60.484000000000002</v>
      </c>
      <c r="K114" s="3">
        <v>60.517000000000003</v>
      </c>
      <c r="L114" s="3">
        <v>60.683</v>
      </c>
      <c r="M114" s="3">
        <v>60.86</v>
      </c>
      <c r="N114" s="3">
        <v>61.017000000000003</v>
      </c>
      <c r="O114" s="3">
        <v>61.222000000000001</v>
      </c>
      <c r="P114" s="3">
        <v>61.896999999999998</v>
      </c>
      <c r="Q114" s="3">
        <v>62.296999999999997</v>
      </c>
      <c r="R114" s="3">
        <v>62.735999999999997</v>
      </c>
      <c r="S114" s="3">
        <v>63.113</v>
      </c>
      <c r="T114" s="3">
        <v>63.500999999999998</v>
      </c>
      <c r="U114" s="3">
        <v>63.887</v>
      </c>
      <c r="V114" s="3">
        <v>64.242000000000004</v>
      </c>
      <c r="W114" s="3">
        <v>64.572999999999993</v>
      </c>
      <c r="X114" s="3">
        <v>64.91</v>
      </c>
      <c r="Y114" s="3">
        <v>65.245000000000005</v>
      </c>
      <c r="Z114" s="3">
        <v>65.569000000000003</v>
      </c>
      <c r="AA114" s="3">
        <v>65.872</v>
      </c>
      <c r="AB114" s="3">
        <v>66.198999999999998</v>
      </c>
      <c r="AC114" s="3">
        <v>66.521000000000001</v>
      </c>
      <c r="AD114" s="3">
        <v>66.867999999999995</v>
      </c>
      <c r="AE114" s="3">
        <v>67.177000000000007</v>
      </c>
      <c r="AF114" s="3">
        <v>67.497</v>
      </c>
      <c r="AG114" s="3">
        <v>67.823999999999998</v>
      </c>
      <c r="AH114" s="3">
        <v>68.125</v>
      </c>
      <c r="AI114" s="3">
        <v>68.444000000000003</v>
      </c>
      <c r="AJ114" s="3">
        <v>68.736000000000004</v>
      </c>
      <c r="AK114" s="3">
        <v>69.039000000000001</v>
      </c>
      <c r="AL114" s="3">
        <v>69.334999999999994</v>
      </c>
      <c r="AM114" s="3">
        <v>69.608999999999995</v>
      </c>
      <c r="AN114" s="3">
        <v>69.885999999999996</v>
      </c>
      <c r="AO114" s="3">
        <v>70.165000000000006</v>
      </c>
      <c r="AP114" s="3">
        <v>70.430000000000007</v>
      </c>
      <c r="AQ114" s="3">
        <v>70.698999999999998</v>
      </c>
    </row>
    <row r="115" spans="1:43" x14ac:dyDescent="0.2">
      <c r="A115" s="1" t="s">
        <v>190</v>
      </c>
      <c r="B115" s="1" t="s">
        <v>191</v>
      </c>
      <c r="C115" s="3">
        <v>36.308999999999997</v>
      </c>
      <c r="D115" s="3">
        <v>36.360999999999997</v>
      </c>
      <c r="E115" s="3">
        <v>36.588000000000001</v>
      </c>
      <c r="F115" s="3">
        <v>37.005000000000003</v>
      </c>
      <c r="G115" s="3">
        <v>37.506999999999998</v>
      </c>
      <c r="H115" s="3">
        <v>37.901000000000003</v>
      </c>
      <c r="I115" s="3">
        <v>38.18</v>
      </c>
      <c r="J115" s="3">
        <v>38.548999999999999</v>
      </c>
      <c r="K115" s="3">
        <v>38.895000000000003</v>
      </c>
      <c r="L115" s="3">
        <v>39.457999999999998</v>
      </c>
      <c r="M115" s="3">
        <v>39.270000000000003</v>
      </c>
      <c r="N115" s="3">
        <v>39.631999999999998</v>
      </c>
      <c r="O115" s="3">
        <v>40.146999999999998</v>
      </c>
      <c r="P115" s="3">
        <v>40.289000000000001</v>
      </c>
      <c r="Q115" s="3">
        <v>40.54</v>
      </c>
      <c r="R115" s="3">
        <v>40.783999999999999</v>
      </c>
      <c r="S115" s="3">
        <v>40.923999999999999</v>
      </c>
      <c r="T115" s="3">
        <v>41.152999999999999</v>
      </c>
      <c r="U115" s="3">
        <v>41.289000000000001</v>
      </c>
      <c r="V115" s="3">
        <v>41.405999999999999</v>
      </c>
      <c r="W115" s="3">
        <v>41.494</v>
      </c>
      <c r="X115" s="3">
        <v>41.606000000000002</v>
      </c>
      <c r="Y115" s="3">
        <v>41.761000000000003</v>
      </c>
      <c r="Z115" s="3">
        <v>41.933999999999997</v>
      </c>
      <c r="AA115" s="3">
        <v>42.12</v>
      </c>
      <c r="AB115" s="3">
        <v>42.331000000000003</v>
      </c>
      <c r="AC115" s="3">
        <v>42.558</v>
      </c>
      <c r="AD115" s="3">
        <v>42.792000000000002</v>
      </c>
      <c r="AE115" s="3">
        <v>43.014000000000003</v>
      </c>
      <c r="AF115" s="3">
        <v>43.234000000000002</v>
      </c>
      <c r="AG115" s="3">
        <v>43.478000000000002</v>
      </c>
      <c r="AH115" s="3">
        <v>43.719000000000001</v>
      </c>
      <c r="AI115" s="3">
        <v>43.917000000000002</v>
      </c>
      <c r="AJ115" s="3">
        <v>44.09</v>
      </c>
      <c r="AK115" s="3">
        <v>44.27</v>
      </c>
      <c r="AL115" s="3">
        <v>44.457000000000001</v>
      </c>
      <c r="AM115" s="3">
        <v>44.619</v>
      </c>
      <c r="AN115" s="3">
        <v>44.787999999999997</v>
      </c>
      <c r="AO115" s="3">
        <v>44.951999999999998</v>
      </c>
      <c r="AP115" s="3">
        <v>45.110999999999997</v>
      </c>
      <c r="AQ115" s="3">
        <v>45.277000000000001</v>
      </c>
    </row>
    <row r="116" spans="1:43" x14ac:dyDescent="0.2">
      <c r="A116" s="1" t="s">
        <v>192</v>
      </c>
      <c r="B116" s="1" t="s">
        <v>193</v>
      </c>
      <c r="C116" s="3">
        <v>38.783000000000001</v>
      </c>
      <c r="D116" s="3">
        <v>39.991</v>
      </c>
      <c r="E116" s="3">
        <v>40.862000000000002</v>
      </c>
      <c r="F116" s="3">
        <v>41.524999999999999</v>
      </c>
      <c r="G116" s="3">
        <v>41.972000000000001</v>
      </c>
      <c r="H116" s="3">
        <v>42.741999999999997</v>
      </c>
      <c r="I116" s="3">
        <v>43.457999999999998</v>
      </c>
      <c r="J116" s="3">
        <v>44.277999999999999</v>
      </c>
      <c r="K116" s="3">
        <v>44.710999999999999</v>
      </c>
      <c r="L116" s="3">
        <v>45.232999999999997</v>
      </c>
      <c r="M116" s="3">
        <v>46.055999999999997</v>
      </c>
      <c r="N116" s="3">
        <v>46.573999999999998</v>
      </c>
      <c r="O116" s="3">
        <v>46.875999999999998</v>
      </c>
      <c r="P116" s="3">
        <v>47.573999999999998</v>
      </c>
      <c r="Q116" s="3">
        <v>48.143999999999998</v>
      </c>
      <c r="R116" s="3">
        <v>48.859000000000002</v>
      </c>
      <c r="S116" s="3">
        <v>49.326999999999998</v>
      </c>
      <c r="T116" s="3">
        <v>49.774999999999999</v>
      </c>
      <c r="U116" s="3">
        <v>50.222000000000001</v>
      </c>
      <c r="V116" s="3">
        <v>50.654000000000003</v>
      </c>
      <c r="W116" s="3">
        <v>51.024000000000001</v>
      </c>
      <c r="X116" s="3">
        <v>51.42</v>
      </c>
      <c r="Y116" s="3">
        <v>51.793999999999997</v>
      </c>
      <c r="Z116" s="3">
        <v>52.156999999999996</v>
      </c>
      <c r="AA116" s="3">
        <v>52.493000000000002</v>
      </c>
      <c r="AB116" s="3">
        <v>52.8</v>
      </c>
      <c r="AC116" s="3">
        <v>53.122</v>
      </c>
      <c r="AD116" s="3">
        <v>53.439</v>
      </c>
      <c r="AE116" s="3">
        <v>53.747999999999998</v>
      </c>
      <c r="AF116" s="3">
        <v>54.046999999999997</v>
      </c>
      <c r="AG116" s="3">
        <v>54.351999999999997</v>
      </c>
      <c r="AH116" s="3">
        <v>54.643000000000001</v>
      </c>
      <c r="AI116" s="3">
        <v>54.953000000000003</v>
      </c>
      <c r="AJ116" s="3">
        <v>55.258000000000003</v>
      </c>
      <c r="AK116" s="3">
        <v>55.551000000000002</v>
      </c>
      <c r="AL116" s="3">
        <v>55.863</v>
      </c>
      <c r="AM116" s="3">
        <v>56.16</v>
      </c>
      <c r="AN116" s="3">
        <v>56.466999999999999</v>
      </c>
      <c r="AO116" s="3">
        <v>56.762999999999998</v>
      </c>
      <c r="AP116" s="3">
        <v>57.052999999999997</v>
      </c>
      <c r="AQ116" s="3">
        <v>57.353999999999999</v>
      </c>
    </row>
    <row r="117" spans="1:43" x14ac:dyDescent="0.2">
      <c r="A117" s="1" t="s">
        <v>194</v>
      </c>
      <c r="B117" s="1" t="s">
        <v>195</v>
      </c>
      <c r="C117" s="3">
        <v>32.656999999999996</v>
      </c>
      <c r="D117" s="3">
        <v>33.118000000000002</v>
      </c>
      <c r="E117" s="3">
        <v>33.656999999999996</v>
      </c>
      <c r="F117" s="3">
        <v>34.226999999999997</v>
      </c>
      <c r="G117" s="3">
        <v>34.548000000000002</v>
      </c>
      <c r="H117" s="3">
        <v>35.103000000000002</v>
      </c>
      <c r="I117" s="3">
        <v>35.545999999999999</v>
      </c>
      <c r="J117" s="3">
        <v>36.046999999999997</v>
      </c>
      <c r="K117" s="3">
        <v>36.445</v>
      </c>
      <c r="L117" s="3">
        <v>36.820999999999998</v>
      </c>
      <c r="M117" s="3">
        <v>37.274000000000001</v>
      </c>
      <c r="N117" s="3">
        <v>37.343000000000004</v>
      </c>
      <c r="O117" s="3">
        <v>37.533000000000001</v>
      </c>
      <c r="P117" s="3">
        <v>37.911999999999999</v>
      </c>
      <c r="Q117" s="3">
        <v>38.26</v>
      </c>
      <c r="R117" s="3">
        <v>38.709000000000003</v>
      </c>
      <c r="S117" s="3">
        <v>38.999000000000002</v>
      </c>
      <c r="T117" s="3">
        <v>39.287999999999997</v>
      </c>
      <c r="U117" s="3">
        <v>39.543999999999997</v>
      </c>
      <c r="V117" s="3">
        <v>39.811999999999998</v>
      </c>
      <c r="W117" s="3">
        <v>40.064</v>
      </c>
      <c r="X117" s="3">
        <v>40.4</v>
      </c>
      <c r="Y117" s="3">
        <v>40.720999999999997</v>
      </c>
      <c r="Z117" s="3">
        <v>41.027000000000001</v>
      </c>
      <c r="AA117" s="3">
        <v>41.328000000000003</v>
      </c>
      <c r="AB117" s="3">
        <v>41.631</v>
      </c>
      <c r="AC117" s="3">
        <v>41.942999999999998</v>
      </c>
      <c r="AD117" s="3">
        <v>42.256999999999998</v>
      </c>
      <c r="AE117" s="3">
        <v>42.548999999999999</v>
      </c>
      <c r="AF117" s="3">
        <v>42.838000000000001</v>
      </c>
      <c r="AG117" s="3">
        <v>43.137999999999998</v>
      </c>
      <c r="AH117" s="3">
        <v>43.441000000000003</v>
      </c>
      <c r="AI117" s="3">
        <v>43.743000000000002</v>
      </c>
      <c r="AJ117" s="3">
        <v>44.039000000000001</v>
      </c>
      <c r="AK117" s="3">
        <v>44.335999999999999</v>
      </c>
      <c r="AL117" s="3">
        <v>44.634</v>
      </c>
      <c r="AM117" s="3">
        <v>44.920999999999999</v>
      </c>
      <c r="AN117" s="3">
        <v>45.207000000000001</v>
      </c>
      <c r="AO117" s="3">
        <v>45.481999999999999</v>
      </c>
      <c r="AP117" s="3">
        <v>45.76</v>
      </c>
      <c r="AQ117" s="3">
        <v>46.048000000000002</v>
      </c>
    </row>
    <row r="118" spans="1:43" x14ac:dyDescent="0.2">
      <c r="A118" s="1" t="s">
        <v>196</v>
      </c>
      <c r="B118" s="1" t="s">
        <v>197</v>
      </c>
      <c r="C118" s="3">
        <v>51.234000000000002</v>
      </c>
      <c r="D118" s="3">
        <v>51.790999999999997</v>
      </c>
      <c r="E118" s="3">
        <v>52.396999999999998</v>
      </c>
      <c r="F118" s="3">
        <v>53.045999999999999</v>
      </c>
      <c r="G118" s="3">
        <v>53.457000000000001</v>
      </c>
      <c r="H118" s="3">
        <v>54.085999999999999</v>
      </c>
      <c r="I118" s="3">
        <v>54.710999999999999</v>
      </c>
      <c r="J118" s="3">
        <v>55.206000000000003</v>
      </c>
      <c r="K118" s="3">
        <v>55.805</v>
      </c>
      <c r="L118" s="3">
        <v>56.433</v>
      </c>
      <c r="M118" s="3">
        <v>57.213000000000001</v>
      </c>
      <c r="N118" s="3">
        <v>57.83</v>
      </c>
      <c r="O118" s="3">
        <v>58.481999999999999</v>
      </c>
      <c r="P118" s="3">
        <v>59.317999999999998</v>
      </c>
      <c r="Q118" s="3">
        <v>59.948999999999998</v>
      </c>
      <c r="R118" s="3">
        <v>60.676000000000002</v>
      </c>
      <c r="S118" s="3">
        <v>61.357999999999997</v>
      </c>
      <c r="T118" s="3">
        <v>61.991999999999997</v>
      </c>
      <c r="U118" s="3">
        <v>62.624000000000002</v>
      </c>
      <c r="V118" s="3">
        <v>63.255000000000003</v>
      </c>
      <c r="W118" s="3">
        <v>63.851999999999997</v>
      </c>
      <c r="X118" s="3">
        <v>64.498000000000005</v>
      </c>
      <c r="Y118" s="3">
        <v>65.090999999999994</v>
      </c>
      <c r="Z118" s="3">
        <v>65.671999999999997</v>
      </c>
      <c r="AA118" s="3">
        <v>66.228999999999999</v>
      </c>
      <c r="AB118" s="3">
        <v>66.778999999999996</v>
      </c>
      <c r="AC118" s="3">
        <v>67.361999999999995</v>
      </c>
      <c r="AD118" s="3">
        <v>67.918999999999997</v>
      </c>
      <c r="AE118" s="3">
        <v>68.444000000000003</v>
      </c>
      <c r="AF118" s="3">
        <v>68.954999999999998</v>
      </c>
      <c r="AG118" s="3">
        <v>69.47</v>
      </c>
      <c r="AH118" s="3">
        <v>69.978999999999999</v>
      </c>
      <c r="AI118" s="3">
        <v>70.486000000000004</v>
      </c>
      <c r="AJ118" s="3">
        <v>70.980999999999995</v>
      </c>
      <c r="AK118" s="3">
        <v>71.453000000000003</v>
      </c>
      <c r="AL118" s="3">
        <v>71.911000000000001</v>
      </c>
      <c r="AM118" s="3">
        <v>72.364000000000004</v>
      </c>
      <c r="AN118" s="3">
        <v>72.808000000000007</v>
      </c>
      <c r="AO118" s="3">
        <v>73.263000000000005</v>
      </c>
      <c r="AP118" s="3">
        <v>73.69</v>
      </c>
      <c r="AQ118" s="3">
        <v>74.116</v>
      </c>
    </row>
    <row r="119" spans="1:43" x14ac:dyDescent="0.2">
      <c r="A119" s="1" t="s">
        <v>198</v>
      </c>
      <c r="B119" s="1" t="s">
        <v>199</v>
      </c>
      <c r="C119" s="3">
        <v>32.735999999999997</v>
      </c>
      <c r="D119" s="3">
        <v>33.531999999999996</v>
      </c>
      <c r="E119" s="3">
        <v>34.194000000000003</v>
      </c>
      <c r="F119" s="3">
        <v>34.820999999999998</v>
      </c>
      <c r="G119" s="3">
        <v>35.313000000000002</v>
      </c>
      <c r="H119" s="3">
        <v>35.926000000000002</v>
      </c>
      <c r="I119" s="3">
        <v>36.712000000000003</v>
      </c>
      <c r="J119" s="3">
        <v>37.308</v>
      </c>
      <c r="K119" s="3">
        <v>37.564</v>
      </c>
      <c r="L119" s="3">
        <v>38.043999999999997</v>
      </c>
      <c r="M119" s="3">
        <v>38.308999999999997</v>
      </c>
      <c r="N119" s="3">
        <v>38.703000000000003</v>
      </c>
      <c r="O119" s="3">
        <v>39.164999999999999</v>
      </c>
      <c r="P119" s="3">
        <v>39.662999999999997</v>
      </c>
      <c r="Q119" s="3">
        <v>40.22</v>
      </c>
      <c r="R119" s="3">
        <v>40.729999999999997</v>
      </c>
      <c r="S119" s="3">
        <v>41.165999999999997</v>
      </c>
      <c r="T119" s="3">
        <v>41.59</v>
      </c>
      <c r="U119" s="3">
        <v>42.003999999999998</v>
      </c>
      <c r="V119" s="3">
        <v>42.393000000000001</v>
      </c>
      <c r="W119" s="3">
        <v>42.76</v>
      </c>
      <c r="X119" s="3">
        <v>43.125</v>
      </c>
      <c r="Y119" s="3">
        <v>43.484000000000002</v>
      </c>
      <c r="Z119" s="3">
        <v>43.831000000000003</v>
      </c>
      <c r="AA119" s="3">
        <v>44.149000000000001</v>
      </c>
      <c r="AB119" s="3">
        <v>44.457000000000001</v>
      </c>
      <c r="AC119" s="3">
        <v>44.765999999999998</v>
      </c>
      <c r="AD119" s="3">
        <v>45.08</v>
      </c>
      <c r="AE119" s="3">
        <v>45.374000000000002</v>
      </c>
      <c r="AF119" s="3">
        <v>45.655000000000001</v>
      </c>
      <c r="AG119" s="3">
        <v>45.938000000000002</v>
      </c>
      <c r="AH119" s="3">
        <v>46.213000000000001</v>
      </c>
      <c r="AI119" s="3">
        <v>46.484999999999999</v>
      </c>
      <c r="AJ119" s="3">
        <v>46.743000000000002</v>
      </c>
      <c r="AK119" s="3">
        <v>46.987000000000002</v>
      </c>
      <c r="AL119" s="3">
        <v>47.235999999999997</v>
      </c>
      <c r="AM119" s="3">
        <v>47.465000000000003</v>
      </c>
      <c r="AN119" s="3">
        <v>47.686999999999998</v>
      </c>
      <c r="AO119" s="3">
        <v>47.904000000000003</v>
      </c>
      <c r="AP119" s="3">
        <v>48.106000000000002</v>
      </c>
      <c r="AQ119" s="3">
        <v>48.320999999999998</v>
      </c>
    </row>
    <row r="120" spans="1:43" x14ac:dyDescent="0.2">
      <c r="A120" s="1" t="s">
        <v>867</v>
      </c>
      <c r="B120" s="1" t="s">
        <v>868</v>
      </c>
      <c r="C120" s="3">
        <v>257.45100000000002</v>
      </c>
      <c r="D120" s="3">
        <v>260.24799999999999</v>
      </c>
      <c r="E120" s="3">
        <v>262.822</v>
      </c>
      <c r="F120" s="3">
        <v>264.61599999999999</v>
      </c>
      <c r="G120" s="3">
        <v>268.43200000000002</v>
      </c>
      <c r="H120" s="3">
        <v>272.42099999999999</v>
      </c>
      <c r="I120" s="3">
        <v>275.93900000000002</v>
      </c>
      <c r="J120" s="3">
        <v>278.86799999999999</v>
      </c>
      <c r="K120" s="3">
        <v>281.416</v>
      </c>
      <c r="L120" s="3">
        <v>283.767</v>
      </c>
      <c r="M120" s="3">
        <v>286.58600000000001</v>
      </c>
      <c r="N120" s="3">
        <v>289.22000000000003</v>
      </c>
      <c r="O120" s="3">
        <v>291.75599999999997</v>
      </c>
      <c r="P120" s="3">
        <v>295.39</v>
      </c>
      <c r="Q120" s="3">
        <v>299.02800000000002</v>
      </c>
      <c r="R120" s="3">
        <v>303.34199999999998</v>
      </c>
      <c r="S120" s="3">
        <v>306.608</v>
      </c>
      <c r="T120" s="3">
        <v>309.89299999999997</v>
      </c>
      <c r="U120" s="3">
        <v>313.08100000000002</v>
      </c>
      <c r="V120" s="3">
        <v>316.185</v>
      </c>
      <c r="W120" s="3">
        <v>319.17500000000001</v>
      </c>
      <c r="X120" s="3">
        <v>322.46600000000001</v>
      </c>
      <c r="Y120" s="3">
        <v>325.62400000000002</v>
      </c>
      <c r="Z120" s="3">
        <v>328.77</v>
      </c>
      <c r="AA120" s="3">
        <v>331.80099999999999</v>
      </c>
      <c r="AB120" s="3">
        <v>334.82</v>
      </c>
      <c r="AC120" s="3">
        <v>337.88</v>
      </c>
      <c r="AD120" s="3">
        <v>340.86099999999999</v>
      </c>
      <c r="AE120" s="3">
        <v>343.74700000000001</v>
      </c>
      <c r="AF120" s="3">
        <v>346.55399999999997</v>
      </c>
      <c r="AG120" s="3">
        <v>349.37599999999998</v>
      </c>
      <c r="AH120" s="3">
        <v>352.149</v>
      </c>
      <c r="AI120" s="3">
        <v>354.87299999999999</v>
      </c>
      <c r="AJ120" s="3">
        <v>357.51299999999998</v>
      </c>
      <c r="AK120" s="3">
        <v>360.12299999999999</v>
      </c>
      <c r="AL120" s="3">
        <v>362.74799999999999</v>
      </c>
      <c r="AM120" s="3">
        <v>365.255</v>
      </c>
      <c r="AN120" s="3">
        <v>367.733</v>
      </c>
      <c r="AO120" s="3">
        <v>370.16500000000002</v>
      </c>
      <c r="AP120" s="3">
        <v>372.512</v>
      </c>
      <c r="AQ120" s="3">
        <v>374.93099999999998</v>
      </c>
    </row>
    <row r="121" spans="1:43" x14ac:dyDescent="0.2">
      <c r="A121" s="1" t="s">
        <v>200</v>
      </c>
      <c r="B121" s="1" t="s">
        <v>201</v>
      </c>
      <c r="C121" s="3">
        <v>22.009</v>
      </c>
      <c r="D121" s="3">
        <v>22.009</v>
      </c>
      <c r="E121" s="3">
        <v>22.048999999999999</v>
      </c>
      <c r="F121" s="3">
        <v>22.091999999999999</v>
      </c>
      <c r="G121" s="3">
        <v>22.373999999999999</v>
      </c>
      <c r="H121" s="3">
        <v>22.736000000000001</v>
      </c>
      <c r="I121" s="3">
        <v>23.228999999999999</v>
      </c>
      <c r="J121" s="3">
        <v>23.652000000000001</v>
      </c>
      <c r="K121" s="3">
        <v>24.074000000000002</v>
      </c>
      <c r="L121" s="3">
        <v>24.475000000000001</v>
      </c>
      <c r="M121" s="3">
        <v>25.116</v>
      </c>
      <c r="N121" s="3">
        <v>25.62</v>
      </c>
      <c r="O121" s="3">
        <v>26.042000000000002</v>
      </c>
      <c r="P121" s="3">
        <v>26.501999999999999</v>
      </c>
      <c r="Q121" s="3">
        <v>26.989000000000001</v>
      </c>
      <c r="R121" s="3">
        <v>27.495999999999999</v>
      </c>
      <c r="S121" s="3">
        <v>27.946999999999999</v>
      </c>
      <c r="T121" s="3">
        <v>28.379000000000001</v>
      </c>
      <c r="U121" s="3">
        <v>28.805</v>
      </c>
      <c r="V121" s="3">
        <v>29.228000000000002</v>
      </c>
      <c r="W121" s="3">
        <v>29.626000000000001</v>
      </c>
      <c r="X121" s="3">
        <v>30.097000000000001</v>
      </c>
      <c r="Y121" s="3">
        <v>30.547999999999998</v>
      </c>
      <c r="Z121" s="3">
        <v>30.995999999999999</v>
      </c>
      <c r="AA121" s="3">
        <v>31.434000000000001</v>
      </c>
      <c r="AB121" s="3">
        <v>31.864000000000001</v>
      </c>
      <c r="AC121" s="3">
        <v>32.299999999999997</v>
      </c>
      <c r="AD121" s="3">
        <v>32.723999999999997</v>
      </c>
      <c r="AE121" s="3">
        <v>33.15</v>
      </c>
      <c r="AF121" s="3">
        <v>33.567999999999998</v>
      </c>
      <c r="AG121" s="3">
        <v>33.988</v>
      </c>
      <c r="AH121" s="3">
        <v>34.405999999999999</v>
      </c>
      <c r="AI121" s="3">
        <v>34.822000000000003</v>
      </c>
      <c r="AJ121" s="3">
        <v>35.235999999999997</v>
      </c>
      <c r="AK121" s="3">
        <v>35.646999999999998</v>
      </c>
      <c r="AL121" s="3">
        <v>36.052999999999997</v>
      </c>
      <c r="AM121" s="3">
        <v>36.445999999999998</v>
      </c>
      <c r="AN121" s="3">
        <v>36.832999999999998</v>
      </c>
      <c r="AO121" s="3">
        <v>37.222000000000001</v>
      </c>
      <c r="AP121" s="3">
        <v>37.588999999999999</v>
      </c>
      <c r="AQ121" s="3">
        <v>37.960999999999999</v>
      </c>
    </row>
    <row r="122" spans="1:43" x14ac:dyDescent="0.2">
      <c r="A122" s="1" t="s">
        <v>202</v>
      </c>
      <c r="B122" s="1" t="s">
        <v>203</v>
      </c>
      <c r="C122" s="3">
        <v>28.617000000000001</v>
      </c>
      <c r="D122" s="3">
        <v>29.204000000000001</v>
      </c>
      <c r="E122" s="3">
        <v>29.7</v>
      </c>
      <c r="F122" s="3">
        <v>30.013999999999999</v>
      </c>
      <c r="G122" s="3">
        <v>30.321000000000002</v>
      </c>
      <c r="H122" s="3">
        <v>30.724</v>
      </c>
      <c r="I122" s="3">
        <v>30.959</v>
      </c>
      <c r="J122" s="3">
        <v>31.166</v>
      </c>
      <c r="K122" s="3">
        <v>31.492999999999999</v>
      </c>
      <c r="L122" s="3">
        <v>31.719000000000001</v>
      </c>
      <c r="M122" s="3">
        <v>31.63</v>
      </c>
      <c r="N122" s="3">
        <v>31.803999999999998</v>
      </c>
      <c r="O122" s="3">
        <v>31.952999999999999</v>
      </c>
      <c r="P122" s="3">
        <v>32.29</v>
      </c>
      <c r="Q122" s="3">
        <v>32.695</v>
      </c>
      <c r="R122" s="3">
        <v>33.255000000000003</v>
      </c>
      <c r="S122" s="3">
        <v>33.57</v>
      </c>
      <c r="T122" s="3">
        <v>33.905000000000001</v>
      </c>
      <c r="U122" s="3">
        <v>34.229999999999997</v>
      </c>
      <c r="V122" s="3">
        <v>34.555999999999997</v>
      </c>
      <c r="W122" s="3">
        <v>34.866</v>
      </c>
      <c r="X122" s="3">
        <v>35.192</v>
      </c>
      <c r="Y122" s="3">
        <v>35.512999999999998</v>
      </c>
      <c r="Z122" s="3">
        <v>35.825000000000003</v>
      </c>
      <c r="AA122" s="3">
        <v>36.125999999999998</v>
      </c>
      <c r="AB122" s="3">
        <v>36.418999999999997</v>
      </c>
      <c r="AC122" s="3">
        <v>36.698999999999998</v>
      </c>
      <c r="AD122" s="3">
        <v>36.975000000000001</v>
      </c>
      <c r="AE122" s="3">
        <v>37.243000000000002</v>
      </c>
      <c r="AF122" s="3">
        <v>37.497999999999998</v>
      </c>
      <c r="AG122" s="3">
        <v>37.756</v>
      </c>
      <c r="AH122" s="3">
        <v>37.988999999999997</v>
      </c>
      <c r="AI122" s="3">
        <v>38.22</v>
      </c>
      <c r="AJ122" s="3">
        <v>38.454000000000001</v>
      </c>
      <c r="AK122" s="3">
        <v>38.682000000000002</v>
      </c>
      <c r="AL122" s="3">
        <v>38.914999999999999</v>
      </c>
      <c r="AM122" s="3">
        <v>39.131</v>
      </c>
      <c r="AN122" s="3">
        <v>39.338999999999999</v>
      </c>
      <c r="AO122" s="3">
        <v>39.552</v>
      </c>
      <c r="AP122" s="3">
        <v>39.756</v>
      </c>
      <c r="AQ122" s="3">
        <v>39.975999999999999</v>
      </c>
    </row>
    <row r="123" spans="1:43" x14ac:dyDescent="0.2">
      <c r="A123" s="1" t="s">
        <v>204</v>
      </c>
      <c r="B123" s="1" t="s">
        <v>205</v>
      </c>
      <c r="C123" s="3">
        <v>31.111000000000001</v>
      </c>
      <c r="D123" s="3">
        <v>31.67</v>
      </c>
      <c r="E123" s="3">
        <v>32.353000000000002</v>
      </c>
      <c r="F123" s="3">
        <v>32.787999999999997</v>
      </c>
      <c r="G123" s="3">
        <v>33.201999999999998</v>
      </c>
      <c r="H123" s="3">
        <v>33.798000000000002</v>
      </c>
      <c r="I123" s="3">
        <v>34.32</v>
      </c>
      <c r="J123" s="3">
        <v>34.694000000000003</v>
      </c>
      <c r="K123" s="3">
        <v>34.896000000000001</v>
      </c>
      <c r="L123" s="3">
        <v>35.216999999999999</v>
      </c>
      <c r="M123" s="3">
        <v>35.537999999999997</v>
      </c>
      <c r="N123" s="3">
        <v>35.82</v>
      </c>
      <c r="O123" s="3">
        <v>36.241</v>
      </c>
      <c r="P123" s="3">
        <v>36.697000000000003</v>
      </c>
      <c r="Q123" s="3">
        <v>37.183</v>
      </c>
      <c r="R123" s="3">
        <v>37.786000000000001</v>
      </c>
      <c r="S123" s="3">
        <v>38.234999999999999</v>
      </c>
      <c r="T123" s="3">
        <v>38.691000000000003</v>
      </c>
      <c r="U123" s="3">
        <v>39.106999999999999</v>
      </c>
      <c r="V123" s="3">
        <v>39.533999999999999</v>
      </c>
      <c r="W123" s="3">
        <v>39.94</v>
      </c>
      <c r="X123" s="3">
        <v>40.401000000000003</v>
      </c>
      <c r="Y123" s="3">
        <v>40.832999999999998</v>
      </c>
      <c r="Z123" s="3">
        <v>41.26</v>
      </c>
      <c r="AA123" s="3">
        <v>41.673000000000002</v>
      </c>
      <c r="AB123" s="3">
        <v>42.073999999999998</v>
      </c>
      <c r="AC123" s="3">
        <v>42.49</v>
      </c>
      <c r="AD123" s="3">
        <v>42.881999999999998</v>
      </c>
      <c r="AE123" s="3">
        <v>43.265000000000001</v>
      </c>
      <c r="AF123" s="3">
        <v>43.634999999999998</v>
      </c>
      <c r="AG123" s="3">
        <v>44.009</v>
      </c>
      <c r="AH123" s="3">
        <v>44.369</v>
      </c>
      <c r="AI123" s="3">
        <v>44.713000000000001</v>
      </c>
      <c r="AJ123" s="3">
        <v>45.05</v>
      </c>
      <c r="AK123" s="3">
        <v>45.383000000000003</v>
      </c>
      <c r="AL123" s="3">
        <v>45.719000000000001</v>
      </c>
      <c r="AM123" s="3">
        <v>46.039000000000001</v>
      </c>
      <c r="AN123" s="3">
        <v>46.350999999999999</v>
      </c>
      <c r="AO123" s="3">
        <v>46.652000000000001</v>
      </c>
      <c r="AP123" s="3">
        <v>46.948999999999998</v>
      </c>
      <c r="AQ123" s="3">
        <v>47.26</v>
      </c>
    </row>
    <row r="124" spans="1:43" x14ac:dyDescent="0.2">
      <c r="A124" s="1" t="s">
        <v>206</v>
      </c>
      <c r="B124" s="1" t="s">
        <v>207</v>
      </c>
      <c r="C124" s="3">
        <v>34.316000000000003</v>
      </c>
      <c r="D124" s="3">
        <v>34.722000000000001</v>
      </c>
      <c r="E124" s="3">
        <v>35.338000000000001</v>
      </c>
      <c r="F124" s="3">
        <v>35.801000000000002</v>
      </c>
      <c r="G124" s="3">
        <v>36.302999999999997</v>
      </c>
      <c r="H124" s="3">
        <v>36.911999999999999</v>
      </c>
      <c r="I124" s="3">
        <v>37.686</v>
      </c>
      <c r="J124" s="3">
        <v>38.320999999999998</v>
      </c>
      <c r="K124" s="3">
        <v>38.781999999999996</v>
      </c>
      <c r="L124" s="3">
        <v>39.104999999999997</v>
      </c>
      <c r="M124" s="3">
        <v>39.57</v>
      </c>
      <c r="N124" s="3">
        <v>40.024000000000001</v>
      </c>
      <c r="O124" s="3">
        <v>40.42</v>
      </c>
      <c r="P124" s="3">
        <v>40.947000000000003</v>
      </c>
      <c r="Q124" s="3">
        <v>41.311</v>
      </c>
      <c r="R124" s="3">
        <v>41.917000000000002</v>
      </c>
      <c r="S124" s="3">
        <v>42.368000000000002</v>
      </c>
      <c r="T124" s="3">
        <v>42.823</v>
      </c>
      <c r="U124" s="3">
        <v>43.295000000000002</v>
      </c>
      <c r="V124" s="3">
        <v>43.746000000000002</v>
      </c>
      <c r="W124" s="3">
        <v>44.191000000000003</v>
      </c>
      <c r="X124" s="3">
        <v>44.649000000000001</v>
      </c>
      <c r="Y124" s="3">
        <v>45.08</v>
      </c>
      <c r="Z124" s="3">
        <v>45.518999999999998</v>
      </c>
      <c r="AA124" s="3">
        <v>45.939</v>
      </c>
      <c r="AB124" s="3">
        <v>46.359000000000002</v>
      </c>
      <c r="AC124" s="3">
        <v>46.792000000000002</v>
      </c>
      <c r="AD124" s="3">
        <v>47.201000000000001</v>
      </c>
      <c r="AE124" s="3">
        <v>47.604999999999997</v>
      </c>
      <c r="AF124" s="3">
        <v>48.002000000000002</v>
      </c>
      <c r="AG124" s="3">
        <v>48.393000000000001</v>
      </c>
      <c r="AH124" s="3">
        <v>48.786999999999999</v>
      </c>
      <c r="AI124" s="3">
        <v>49.167999999999999</v>
      </c>
      <c r="AJ124" s="3">
        <v>49.537999999999997</v>
      </c>
      <c r="AK124" s="3">
        <v>49.911000000000001</v>
      </c>
      <c r="AL124" s="3">
        <v>50.274999999999999</v>
      </c>
      <c r="AM124" s="3">
        <v>50.628999999999998</v>
      </c>
      <c r="AN124" s="3">
        <v>50.984999999999999</v>
      </c>
      <c r="AO124" s="3">
        <v>51.335000000000001</v>
      </c>
      <c r="AP124" s="3">
        <v>51.676000000000002</v>
      </c>
      <c r="AQ124" s="3">
        <v>52.026000000000003</v>
      </c>
    </row>
    <row r="125" spans="1:43" x14ac:dyDescent="0.2">
      <c r="A125" s="1" t="s">
        <v>208</v>
      </c>
      <c r="B125" s="1" t="s">
        <v>209</v>
      </c>
      <c r="C125" s="3">
        <v>79.936999999999998</v>
      </c>
      <c r="D125" s="3">
        <v>80.138000000000005</v>
      </c>
      <c r="E125" s="3">
        <v>80.405000000000001</v>
      </c>
      <c r="F125" s="3">
        <v>80.433000000000007</v>
      </c>
      <c r="G125" s="3">
        <v>81.631</v>
      </c>
      <c r="H125" s="3">
        <v>83.07</v>
      </c>
      <c r="I125" s="3">
        <v>84.150999999999996</v>
      </c>
      <c r="J125" s="3">
        <v>85.245999999999995</v>
      </c>
      <c r="K125" s="3">
        <v>86.203999999999994</v>
      </c>
      <c r="L125" s="3">
        <v>86.977999999999994</v>
      </c>
      <c r="M125" s="3">
        <v>88.1</v>
      </c>
      <c r="N125" s="3">
        <v>88.74</v>
      </c>
      <c r="O125" s="3">
        <v>89.456999999999994</v>
      </c>
      <c r="P125" s="3">
        <v>90.63</v>
      </c>
      <c r="Q125" s="3">
        <v>91.820999999999998</v>
      </c>
      <c r="R125" s="3">
        <v>93.028999999999996</v>
      </c>
      <c r="S125" s="3">
        <v>93.941999999999993</v>
      </c>
      <c r="T125" s="3">
        <v>94.903000000000006</v>
      </c>
      <c r="U125" s="3">
        <v>95.817999999999998</v>
      </c>
      <c r="V125" s="3">
        <v>96.686999999999998</v>
      </c>
      <c r="W125" s="3">
        <v>97.512</v>
      </c>
      <c r="X125" s="3">
        <v>98.400999999999996</v>
      </c>
      <c r="Y125" s="3">
        <v>99.275999999999996</v>
      </c>
      <c r="Z125" s="3">
        <v>100.15300000000001</v>
      </c>
      <c r="AA125" s="3">
        <v>101.005</v>
      </c>
      <c r="AB125" s="3">
        <v>101.87</v>
      </c>
      <c r="AC125" s="3">
        <v>102.735</v>
      </c>
      <c r="AD125" s="3">
        <v>103.608</v>
      </c>
      <c r="AE125" s="3">
        <v>104.43300000000001</v>
      </c>
      <c r="AF125" s="3">
        <v>105.247</v>
      </c>
      <c r="AG125" s="3">
        <v>106.068</v>
      </c>
      <c r="AH125" s="3">
        <v>106.892</v>
      </c>
      <c r="AI125" s="3">
        <v>107.715</v>
      </c>
      <c r="AJ125" s="3">
        <v>108.485</v>
      </c>
      <c r="AK125" s="3">
        <v>109.246</v>
      </c>
      <c r="AL125" s="3">
        <v>110.014</v>
      </c>
      <c r="AM125" s="3">
        <v>110.74</v>
      </c>
      <c r="AN125" s="3">
        <v>111.467</v>
      </c>
      <c r="AO125" s="3">
        <v>112.163</v>
      </c>
      <c r="AP125" s="3">
        <v>112.83799999999999</v>
      </c>
      <c r="AQ125" s="3">
        <v>113.53</v>
      </c>
    </row>
    <row r="126" spans="1:43" x14ac:dyDescent="0.2">
      <c r="A126" s="1" t="s">
        <v>210</v>
      </c>
      <c r="B126" s="1" t="s">
        <v>211</v>
      </c>
      <c r="C126" s="3">
        <v>31.613</v>
      </c>
      <c r="D126" s="3">
        <v>32.322000000000003</v>
      </c>
      <c r="E126" s="3">
        <v>32.716999999999999</v>
      </c>
      <c r="F126" s="3">
        <v>33.140999999999998</v>
      </c>
      <c r="G126" s="3">
        <v>33.828000000000003</v>
      </c>
      <c r="H126" s="3">
        <v>34.137</v>
      </c>
      <c r="I126" s="3">
        <v>34.375</v>
      </c>
      <c r="J126" s="3">
        <v>34.423999999999999</v>
      </c>
      <c r="K126" s="3">
        <v>34.506999999999998</v>
      </c>
      <c r="L126" s="3">
        <v>34.67</v>
      </c>
      <c r="M126" s="3">
        <v>34.729999999999997</v>
      </c>
      <c r="N126" s="3">
        <v>35.119</v>
      </c>
      <c r="O126" s="3">
        <v>35.493000000000002</v>
      </c>
      <c r="P126" s="3">
        <v>35.957000000000001</v>
      </c>
      <c r="Q126" s="3">
        <v>36.271999999999998</v>
      </c>
      <c r="R126" s="3">
        <v>36.664000000000001</v>
      </c>
      <c r="S126" s="3">
        <v>37.066000000000003</v>
      </c>
      <c r="T126" s="3">
        <v>37.451000000000001</v>
      </c>
      <c r="U126" s="3">
        <v>37.83</v>
      </c>
      <c r="V126" s="3">
        <v>38.183999999999997</v>
      </c>
      <c r="W126" s="3">
        <v>38.534999999999997</v>
      </c>
      <c r="X126" s="3">
        <v>38.954999999999998</v>
      </c>
      <c r="Y126" s="3">
        <v>39.35</v>
      </c>
      <c r="Z126" s="3">
        <v>39.74</v>
      </c>
      <c r="AA126" s="3">
        <v>40.107999999999997</v>
      </c>
      <c r="AB126" s="3">
        <v>40.463999999999999</v>
      </c>
      <c r="AC126" s="3">
        <v>40.841000000000001</v>
      </c>
      <c r="AD126" s="3">
        <v>41.198</v>
      </c>
      <c r="AE126" s="3">
        <v>41.539000000000001</v>
      </c>
      <c r="AF126" s="3">
        <v>41.863999999999997</v>
      </c>
      <c r="AG126" s="3">
        <v>42.19</v>
      </c>
      <c r="AH126" s="3">
        <v>42.499000000000002</v>
      </c>
      <c r="AI126" s="3">
        <v>42.807000000000002</v>
      </c>
      <c r="AJ126" s="3">
        <v>43.101999999999997</v>
      </c>
      <c r="AK126" s="3">
        <v>43.39</v>
      </c>
      <c r="AL126" s="3">
        <v>43.683999999999997</v>
      </c>
      <c r="AM126" s="3">
        <v>43.957999999999998</v>
      </c>
      <c r="AN126" s="3">
        <v>44.231999999999999</v>
      </c>
      <c r="AO126" s="3">
        <v>44.503</v>
      </c>
      <c r="AP126" s="3">
        <v>44.762</v>
      </c>
      <c r="AQ126" s="3">
        <v>45.030999999999999</v>
      </c>
    </row>
    <row r="127" spans="1:43" x14ac:dyDescent="0.2">
      <c r="A127" s="1" t="s">
        <v>212</v>
      </c>
      <c r="B127" s="1" t="s">
        <v>213</v>
      </c>
      <c r="C127" s="3">
        <v>29.849</v>
      </c>
      <c r="D127" s="3">
        <v>30.184000000000001</v>
      </c>
      <c r="E127" s="3">
        <v>30.259</v>
      </c>
      <c r="F127" s="3">
        <v>30.347999999999999</v>
      </c>
      <c r="G127" s="3">
        <v>30.773</v>
      </c>
      <c r="H127" s="3">
        <v>31.042999999999999</v>
      </c>
      <c r="I127" s="3">
        <v>31.22</v>
      </c>
      <c r="J127" s="3">
        <v>31.364000000000001</v>
      </c>
      <c r="K127" s="3">
        <v>31.46</v>
      </c>
      <c r="L127" s="3">
        <v>31.603000000000002</v>
      </c>
      <c r="M127" s="3">
        <v>31.901</v>
      </c>
      <c r="N127" s="3">
        <v>32.093000000000004</v>
      </c>
      <c r="O127" s="3">
        <v>32.151000000000003</v>
      </c>
      <c r="P127" s="3">
        <v>32.366</v>
      </c>
      <c r="Q127" s="3">
        <v>32.756999999999998</v>
      </c>
      <c r="R127" s="3">
        <v>33.195</v>
      </c>
      <c r="S127" s="3">
        <v>33.478999999999999</v>
      </c>
      <c r="T127" s="3">
        <v>33.741999999999997</v>
      </c>
      <c r="U127" s="3">
        <v>33.996000000000002</v>
      </c>
      <c r="V127" s="3">
        <v>34.25</v>
      </c>
      <c r="W127" s="3">
        <v>34.505000000000003</v>
      </c>
      <c r="X127" s="3">
        <v>34.771000000000001</v>
      </c>
      <c r="Y127" s="3">
        <v>35.024000000000001</v>
      </c>
      <c r="Z127" s="3">
        <v>35.276000000000003</v>
      </c>
      <c r="AA127" s="3">
        <v>35.514000000000003</v>
      </c>
      <c r="AB127" s="3">
        <v>35.768999999999998</v>
      </c>
      <c r="AC127" s="3">
        <v>36.023000000000003</v>
      </c>
      <c r="AD127" s="3">
        <v>36.273000000000003</v>
      </c>
      <c r="AE127" s="3">
        <v>36.511000000000003</v>
      </c>
      <c r="AF127" s="3">
        <v>36.738999999999997</v>
      </c>
      <c r="AG127" s="3">
        <v>36.972999999999999</v>
      </c>
      <c r="AH127" s="3">
        <v>37.207000000000001</v>
      </c>
      <c r="AI127" s="3">
        <v>37.427999999999997</v>
      </c>
      <c r="AJ127" s="3">
        <v>37.648000000000003</v>
      </c>
      <c r="AK127" s="3">
        <v>37.863999999999997</v>
      </c>
      <c r="AL127" s="3">
        <v>38.088999999999999</v>
      </c>
      <c r="AM127" s="3">
        <v>38.313000000000002</v>
      </c>
      <c r="AN127" s="3">
        <v>38.524999999999999</v>
      </c>
      <c r="AO127" s="3">
        <v>38.738999999999997</v>
      </c>
      <c r="AP127" s="3">
        <v>38.942</v>
      </c>
      <c r="AQ127" s="3">
        <v>39.148000000000003</v>
      </c>
    </row>
    <row r="128" spans="1:43" x14ac:dyDescent="0.2">
      <c r="A128" s="1" t="s">
        <v>869</v>
      </c>
      <c r="B128" s="1" t="s">
        <v>870</v>
      </c>
      <c r="C128" s="3">
        <v>312.00099999999998</v>
      </c>
      <c r="D128" s="3">
        <v>313.90899999999999</v>
      </c>
      <c r="E128" s="3">
        <v>316.00700000000001</v>
      </c>
      <c r="F128" s="3">
        <v>318.26799999999997</v>
      </c>
      <c r="G128" s="3">
        <v>320.35300000000001</v>
      </c>
      <c r="H128" s="3">
        <v>322.77699999999999</v>
      </c>
      <c r="I128" s="3">
        <v>324.54199999999997</v>
      </c>
      <c r="J128" s="3">
        <v>327.05900000000003</v>
      </c>
      <c r="K128" s="3">
        <v>329.06099999999998</v>
      </c>
      <c r="L128" s="3">
        <v>330.94</v>
      </c>
      <c r="M128" s="3">
        <v>333.21</v>
      </c>
      <c r="N128" s="3">
        <v>334.91800000000001</v>
      </c>
      <c r="O128" s="3">
        <v>337.82900000000001</v>
      </c>
      <c r="P128" s="3">
        <v>340.63099999999997</v>
      </c>
      <c r="Q128" s="3">
        <v>343.03500000000003</v>
      </c>
      <c r="R128" s="3">
        <v>345.84</v>
      </c>
      <c r="S128" s="3">
        <v>348.50599999999997</v>
      </c>
      <c r="T128" s="3">
        <v>351.15</v>
      </c>
      <c r="U128" s="3">
        <v>353.815</v>
      </c>
      <c r="V128" s="3">
        <v>356.24</v>
      </c>
      <c r="W128" s="3">
        <v>358.53399999999999</v>
      </c>
      <c r="X128" s="3">
        <v>361.18</v>
      </c>
      <c r="Y128" s="3">
        <v>363.70299999999997</v>
      </c>
      <c r="Z128" s="3">
        <v>366.21600000000001</v>
      </c>
      <c r="AA128" s="3">
        <v>368.55200000000002</v>
      </c>
      <c r="AB128" s="3">
        <v>370.83499999999998</v>
      </c>
      <c r="AC128" s="3">
        <v>373.20800000000003</v>
      </c>
      <c r="AD128" s="3">
        <v>375.51799999999997</v>
      </c>
      <c r="AE128" s="3">
        <v>377.79899999999998</v>
      </c>
      <c r="AF128" s="3">
        <v>380.03699999999998</v>
      </c>
      <c r="AG128" s="3">
        <v>382.267</v>
      </c>
      <c r="AH128" s="3">
        <v>384.50799999999998</v>
      </c>
      <c r="AI128" s="3">
        <v>386.70600000000002</v>
      </c>
      <c r="AJ128" s="3">
        <v>388.89400000000001</v>
      </c>
      <c r="AK128" s="3">
        <v>391.06</v>
      </c>
      <c r="AL128" s="3">
        <v>393.209</v>
      </c>
      <c r="AM128" s="3">
        <v>395.33</v>
      </c>
      <c r="AN128" s="3">
        <v>397.40699999999998</v>
      </c>
      <c r="AO128" s="3">
        <v>399.483</v>
      </c>
      <c r="AP128" s="3">
        <v>401.47500000000002</v>
      </c>
      <c r="AQ128" s="3">
        <v>403.483</v>
      </c>
    </row>
    <row r="129" spans="1:43" x14ac:dyDescent="0.2">
      <c r="A129" s="1" t="s">
        <v>214</v>
      </c>
      <c r="B129" s="1" t="s">
        <v>215</v>
      </c>
      <c r="C129" s="3">
        <v>46.311999999999998</v>
      </c>
      <c r="D129" s="3">
        <v>46.789000000000001</v>
      </c>
      <c r="E129" s="3">
        <v>47.098999999999997</v>
      </c>
      <c r="F129" s="3">
        <v>47.612000000000002</v>
      </c>
      <c r="G129" s="3">
        <v>48.1</v>
      </c>
      <c r="H129" s="3">
        <v>48.478999999999999</v>
      </c>
      <c r="I129" s="3">
        <v>48.744999999999997</v>
      </c>
      <c r="J129" s="3">
        <v>49.179000000000002</v>
      </c>
      <c r="K129" s="3">
        <v>49.567999999999998</v>
      </c>
      <c r="L129" s="3">
        <v>49.948</v>
      </c>
      <c r="M129" s="3">
        <v>50.658000000000001</v>
      </c>
      <c r="N129" s="3">
        <v>50.963000000000001</v>
      </c>
      <c r="O129" s="3">
        <v>51.670999999999999</v>
      </c>
      <c r="P129" s="3">
        <v>52.238999999999997</v>
      </c>
      <c r="Q129" s="3">
        <v>52.82</v>
      </c>
      <c r="R129" s="3">
        <v>53.386000000000003</v>
      </c>
      <c r="S129" s="3">
        <v>53.95</v>
      </c>
      <c r="T129" s="3">
        <v>54.515999999999998</v>
      </c>
      <c r="U129" s="3">
        <v>55.063000000000002</v>
      </c>
      <c r="V129" s="3">
        <v>55.567999999999998</v>
      </c>
      <c r="W129" s="3">
        <v>56.063000000000002</v>
      </c>
      <c r="X129" s="3">
        <v>56.539000000000001</v>
      </c>
      <c r="Y129" s="3">
        <v>56.997999999999998</v>
      </c>
      <c r="Z129" s="3">
        <v>57.430999999999997</v>
      </c>
      <c r="AA129" s="3">
        <v>57.835999999999999</v>
      </c>
      <c r="AB129" s="3">
        <v>58.232999999999997</v>
      </c>
      <c r="AC129" s="3">
        <v>58.625999999999998</v>
      </c>
      <c r="AD129" s="3">
        <v>59.01</v>
      </c>
      <c r="AE129" s="3">
        <v>59.396999999999998</v>
      </c>
      <c r="AF129" s="3">
        <v>59.780999999999999</v>
      </c>
      <c r="AG129" s="3">
        <v>60.17</v>
      </c>
      <c r="AH129" s="3">
        <v>60.555999999999997</v>
      </c>
      <c r="AI129" s="3">
        <v>60.94</v>
      </c>
      <c r="AJ129" s="3">
        <v>61.328000000000003</v>
      </c>
      <c r="AK129" s="3">
        <v>61.716999999999999</v>
      </c>
      <c r="AL129" s="3">
        <v>62.103999999999999</v>
      </c>
      <c r="AM129" s="3">
        <v>62.491999999999997</v>
      </c>
      <c r="AN129" s="3">
        <v>62.872999999999998</v>
      </c>
      <c r="AO129" s="3">
        <v>63.252000000000002</v>
      </c>
      <c r="AP129" s="3">
        <v>63.622</v>
      </c>
      <c r="AQ129" s="3">
        <v>63.98</v>
      </c>
    </row>
    <row r="130" spans="1:43" x14ac:dyDescent="0.2">
      <c r="A130" s="1" t="s">
        <v>216</v>
      </c>
      <c r="B130" s="1" t="s">
        <v>217</v>
      </c>
      <c r="C130" s="3">
        <v>44.417000000000002</v>
      </c>
      <c r="D130" s="3">
        <v>44.698</v>
      </c>
      <c r="E130" s="3">
        <v>45.125999999999998</v>
      </c>
      <c r="F130" s="3">
        <v>45.531999999999996</v>
      </c>
      <c r="G130" s="3">
        <v>45.82</v>
      </c>
      <c r="H130" s="3">
        <v>46.183999999999997</v>
      </c>
      <c r="I130" s="3">
        <v>46.447000000000003</v>
      </c>
      <c r="J130" s="3">
        <v>46.83</v>
      </c>
      <c r="K130" s="3">
        <v>47.067</v>
      </c>
      <c r="L130" s="3">
        <v>47.396999999999998</v>
      </c>
      <c r="M130" s="3">
        <v>47.53</v>
      </c>
      <c r="N130" s="3">
        <v>47.737000000000002</v>
      </c>
      <c r="O130" s="3">
        <v>47.988</v>
      </c>
      <c r="P130" s="3">
        <v>48.3</v>
      </c>
      <c r="Q130" s="3">
        <v>48.636000000000003</v>
      </c>
      <c r="R130" s="3">
        <v>48.962000000000003</v>
      </c>
      <c r="S130" s="3">
        <v>49.244</v>
      </c>
      <c r="T130" s="3">
        <v>49.536999999999999</v>
      </c>
      <c r="U130" s="3">
        <v>49.832000000000001</v>
      </c>
      <c r="V130" s="3">
        <v>50.116999999999997</v>
      </c>
      <c r="W130" s="3">
        <v>50.359000000000002</v>
      </c>
      <c r="X130" s="3">
        <v>50.643999999999998</v>
      </c>
      <c r="Y130" s="3">
        <v>50.923999999999999</v>
      </c>
      <c r="Z130" s="3">
        <v>51.201999999999998</v>
      </c>
      <c r="AA130" s="3">
        <v>51.469000000000001</v>
      </c>
      <c r="AB130" s="3">
        <v>51.706000000000003</v>
      </c>
      <c r="AC130" s="3">
        <v>51.947000000000003</v>
      </c>
      <c r="AD130" s="3">
        <v>52.186</v>
      </c>
      <c r="AE130" s="3">
        <v>52.417999999999999</v>
      </c>
      <c r="AF130" s="3">
        <v>52.645000000000003</v>
      </c>
      <c r="AG130" s="3">
        <v>52.86</v>
      </c>
      <c r="AH130" s="3">
        <v>53.073999999999998</v>
      </c>
      <c r="AI130" s="3">
        <v>53.280999999999999</v>
      </c>
      <c r="AJ130" s="3">
        <v>53.497</v>
      </c>
      <c r="AK130" s="3">
        <v>53.7</v>
      </c>
      <c r="AL130" s="3">
        <v>53.902999999999999</v>
      </c>
      <c r="AM130" s="3">
        <v>54.093000000000004</v>
      </c>
      <c r="AN130" s="3">
        <v>54.274999999999999</v>
      </c>
      <c r="AO130" s="3">
        <v>54.454999999999998</v>
      </c>
      <c r="AP130" s="3">
        <v>54.625</v>
      </c>
      <c r="AQ130" s="3">
        <v>54.805</v>
      </c>
    </row>
    <row r="131" spans="1:43" x14ac:dyDescent="0.2">
      <c r="A131" s="1" t="s">
        <v>218</v>
      </c>
      <c r="B131" s="1" t="s">
        <v>219</v>
      </c>
      <c r="C131" s="3">
        <v>45.100999999999999</v>
      </c>
      <c r="D131" s="3">
        <v>45.320999999999998</v>
      </c>
      <c r="E131" s="3">
        <v>45.433</v>
      </c>
      <c r="F131" s="3">
        <v>45.570999999999998</v>
      </c>
      <c r="G131" s="3">
        <v>45.817999999999998</v>
      </c>
      <c r="H131" s="3">
        <v>45.976999999999997</v>
      </c>
      <c r="I131" s="3">
        <v>46.043999999999997</v>
      </c>
      <c r="J131" s="3">
        <v>46.338999999999999</v>
      </c>
      <c r="K131" s="3">
        <v>46.51</v>
      </c>
      <c r="L131" s="3">
        <v>46.488999999999997</v>
      </c>
      <c r="M131" s="3">
        <v>46.76</v>
      </c>
      <c r="N131" s="3">
        <v>47.027999999999999</v>
      </c>
      <c r="O131" s="3">
        <v>47.286000000000001</v>
      </c>
      <c r="P131" s="3">
        <v>47.441000000000003</v>
      </c>
      <c r="Q131" s="3">
        <v>47.569000000000003</v>
      </c>
      <c r="R131" s="3">
        <v>47.801000000000002</v>
      </c>
      <c r="S131" s="3">
        <v>48.03</v>
      </c>
      <c r="T131" s="3">
        <v>48.258000000000003</v>
      </c>
      <c r="U131" s="3">
        <v>48.494</v>
      </c>
      <c r="V131" s="3">
        <v>48.710999999999999</v>
      </c>
      <c r="W131" s="3">
        <v>48.911999999999999</v>
      </c>
      <c r="X131" s="3">
        <v>49.183999999999997</v>
      </c>
      <c r="Y131" s="3">
        <v>49.438000000000002</v>
      </c>
      <c r="Z131" s="3">
        <v>49.703000000000003</v>
      </c>
      <c r="AA131" s="3">
        <v>49.944000000000003</v>
      </c>
      <c r="AB131" s="3">
        <v>50.18</v>
      </c>
      <c r="AC131" s="3">
        <v>50.439</v>
      </c>
      <c r="AD131" s="3">
        <v>50.692</v>
      </c>
      <c r="AE131" s="3">
        <v>50.936999999999998</v>
      </c>
      <c r="AF131" s="3">
        <v>51.177</v>
      </c>
      <c r="AG131" s="3">
        <v>51.417000000000002</v>
      </c>
      <c r="AH131" s="3">
        <v>51.664999999999999</v>
      </c>
      <c r="AI131" s="3">
        <v>51.924999999999997</v>
      </c>
      <c r="AJ131" s="3">
        <v>52.164000000000001</v>
      </c>
      <c r="AK131" s="3">
        <v>52.408000000000001</v>
      </c>
      <c r="AL131" s="3">
        <v>52.662999999999997</v>
      </c>
      <c r="AM131" s="3">
        <v>52.918999999999997</v>
      </c>
      <c r="AN131" s="3">
        <v>53.17</v>
      </c>
      <c r="AO131" s="3">
        <v>53.408999999999999</v>
      </c>
      <c r="AP131" s="3">
        <v>53.646999999999998</v>
      </c>
      <c r="AQ131" s="3">
        <v>53.892000000000003</v>
      </c>
    </row>
    <row r="132" spans="1:43" x14ac:dyDescent="0.2">
      <c r="A132" s="1" t="s">
        <v>220</v>
      </c>
      <c r="B132" s="1" t="s">
        <v>221</v>
      </c>
      <c r="C132" s="3">
        <v>47.264000000000003</v>
      </c>
      <c r="D132" s="3">
        <v>47.466000000000001</v>
      </c>
      <c r="E132" s="3">
        <v>47.518999999999998</v>
      </c>
      <c r="F132" s="3">
        <v>47.658999999999999</v>
      </c>
      <c r="G132" s="3">
        <v>47.807000000000002</v>
      </c>
      <c r="H132" s="3">
        <v>47.914999999999999</v>
      </c>
      <c r="I132" s="3">
        <v>48.000999999999998</v>
      </c>
      <c r="J132" s="3">
        <v>48.192999999999998</v>
      </c>
      <c r="K132" s="3">
        <v>48.405000000000001</v>
      </c>
      <c r="L132" s="3">
        <v>48.634</v>
      </c>
      <c r="M132" s="3">
        <v>49.192</v>
      </c>
      <c r="N132" s="3">
        <v>49.404000000000003</v>
      </c>
      <c r="O132" s="3">
        <v>49.820999999999998</v>
      </c>
      <c r="P132" s="3">
        <v>50.322000000000003</v>
      </c>
      <c r="Q132" s="3">
        <v>50.536999999999999</v>
      </c>
      <c r="R132" s="3">
        <v>50.908999999999999</v>
      </c>
      <c r="S132" s="3">
        <v>51.277999999999999</v>
      </c>
      <c r="T132" s="3">
        <v>51.656999999999996</v>
      </c>
      <c r="U132" s="3">
        <v>52.055</v>
      </c>
      <c r="V132" s="3">
        <v>52.387</v>
      </c>
      <c r="W132" s="3">
        <v>52.726999999999997</v>
      </c>
      <c r="X132" s="3">
        <v>53.09</v>
      </c>
      <c r="Y132" s="3">
        <v>53.45</v>
      </c>
      <c r="Z132" s="3">
        <v>53.795999999999999</v>
      </c>
      <c r="AA132" s="3">
        <v>54.110999999999997</v>
      </c>
      <c r="AB132" s="3">
        <v>54.426000000000002</v>
      </c>
      <c r="AC132" s="3">
        <v>54.774000000000001</v>
      </c>
      <c r="AD132" s="3">
        <v>55.110999999999997</v>
      </c>
      <c r="AE132" s="3">
        <v>55.44</v>
      </c>
      <c r="AF132" s="3">
        <v>55.773000000000003</v>
      </c>
      <c r="AG132" s="3">
        <v>56.113</v>
      </c>
      <c r="AH132" s="3">
        <v>56.457999999999998</v>
      </c>
      <c r="AI132" s="3">
        <v>56.786000000000001</v>
      </c>
      <c r="AJ132" s="3">
        <v>57.110999999999997</v>
      </c>
      <c r="AK132" s="3">
        <v>57.445999999999998</v>
      </c>
      <c r="AL132" s="3">
        <v>57.774999999999999</v>
      </c>
      <c r="AM132" s="3">
        <v>58.097000000000001</v>
      </c>
      <c r="AN132" s="3">
        <v>58.408000000000001</v>
      </c>
      <c r="AO132" s="3">
        <v>58.725000000000001</v>
      </c>
      <c r="AP132" s="3">
        <v>59.030999999999999</v>
      </c>
      <c r="AQ132" s="3">
        <v>59.356000000000002</v>
      </c>
    </row>
    <row r="133" spans="1:43" x14ac:dyDescent="0.2">
      <c r="A133" s="1" t="s">
        <v>222</v>
      </c>
      <c r="B133" s="1" t="s">
        <v>223</v>
      </c>
      <c r="C133" s="3">
        <v>41.237000000000002</v>
      </c>
      <c r="D133" s="3">
        <v>41.399000000000001</v>
      </c>
      <c r="E133" s="3">
        <v>41.734000000000002</v>
      </c>
      <c r="F133" s="3">
        <v>41.985999999999997</v>
      </c>
      <c r="G133" s="3">
        <v>42.363</v>
      </c>
      <c r="H133" s="3">
        <v>42.808</v>
      </c>
      <c r="I133" s="3">
        <v>43.173999999999999</v>
      </c>
      <c r="J133" s="3">
        <v>43.686</v>
      </c>
      <c r="K133" s="3">
        <v>43.987000000000002</v>
      </c>
      <c r="L133" s="3">
        <v>44.274000000000001</v>
      </c>
      <c r="M133" s="3">
        <v>44.661999999999999</v>
      </c>
      <c r="N133" s="3">
        <v>44.854999999999997</v>
      </c>
      <c r="O133" s="3">
        <v>45.137999999999998</v>
      </c>
      <c r="P133" s="3">
        <v>45.473999999999997</v>
      </c>
      <c r="Q133" s="3">
        <v>45.832000000000001</v>
      </c>
      <c r="R133" s="3">
        <v>46.280999999999999</v>
      </c>
      <c r="S133" s="3">
        <v>46.591000000000001</v>
      </c>
      <c r="T133" s="3">
        <v>46.902000000000001</v>
      </c>
      <c r="U133" s="3">
        <v>47.206000000000003</v>
      </c>
      <c r="V133" s="3">
        <v>47.482999999999997</v>
      </c>
      <c r="W133" s="3">
        <v>47.741999999999997</v>
      </c>
      <c r="X133" s="3">
        <v>48.064</v>
      </c>
      <c r="Y133" s="3">
        <v>48.378999999999998</v>
      </c>
      <c r="Z133" s="3">
        <v>48.701999999999998</v>
      </c>
      <c r="AA133" s="3">
        <v>49.002000000000002</v>
      </c>
      <c r="AB133" s="3">
        <v>49.304000000000002</v>
      </c>
      <c r="AC133" s="3">
        <v>49.601999999999997</v>
      </c>
      <c r="AD133" s="3">
        <v>49.901000000000003</v>
      </c>
      <c r="AE133" s="3">
        <v>50.207000000000001</v>
      </c>
      <c r="AF133" s="3">
        <v>50.497</v>
      </c>
      <c r="AG133" s="3">
        <v>50.795999999999999</v>
      </c>
      <c r="AH133" s="3">
        <v>51.091000000000001</v>
      </c>
      <c r="AI133" s="3">
        <v>51.378999999999998</v>
      </c>
      <c r="AJ133" s="3">
        <v>51.677</v>
      </c>
      <c r="AK133" s="3">
        <v>51.96</v>
      </c>
      <c r="AL133" s="3">
        <v>52.238</v>
      </c>
      <c r="AM133" s="3">
        <v>52.533999999999999</v>
      </c>
      <c r="AN133" s="3">
        <v>52.81</v>
      </c>
      <c r="AO133" s="3">
        <v>53.088000000000001</v>
      </c>
      <c r="AP133" s="3">
        <v>53.348999999999997</v>
      </c>
      <c r="AQ133" s="3">
        <v>53.591000000000001</v>
      </c>
    </row>
    <row r="134" spans="1:43" x14ac:dyDescent="0.2">
      <c r="A134" s="1" t="s">
        <v>224</v>
      </c>
      <c r="B134" s="1" t="s">
        <v>225</v>
      </c>
      <c r="C134" s="3">
        <v>44.225999999999999</v>
      </c>
      <c r="D134" s="3">
        <v>44.543999999999997</v>
      </c>
      <c r="E134" s="3">
        <v>45.210999999999999</v>
      </c>
      <c r="F134" s="3">
        <v>45.814</v>
      </c>
      <c r="G134" s="3">
        <v>46.238999999999997</v>
      </c>
      <c r="H134" s="3">
        <v>46.758000000000003</v>
      </c>
      <c r="I134" s="3">
        <v>47.326999999999998</v>
      </c>
      <c r="J134" s="3">
        <v>47.725000000000001</v>
      </c>
      <c r="K134" s="3">
        <v>48.106999999999999</v>
      </c>
      <c r="L134" s="3">
        <v>48.552</v>
      </c>
      <c r="M134" s="3">
        <v>48.655999999999999</v>
      </c>
      <c r="N134" s="3">
        <v>49.002000000000002</v>
      </c>
      <c r="O134" s="3">
        <v>49.54</v>
      </c>
      <c r="P134" s="3">
        <v>50.082000000000001</v>
      </c>
      <c r="Q134" s="3">
        <v>50.598999999999997</v>
      </c>
      <c r="R134" s="3">
        <v>51.16</v>
      </c>
      <c r="S134" s="3">
        <v>51.7</v>
      </c>
      <c r="T134" s="3">
        <v>52.213000000000001</v>
      </c>
      <c r="U134" s="3">
        <v>52.741</v>
      </c>
      <c r="V134" s="3">
        <v>53.210999999999999</v>
      </c>
      <c r="W134" s="3">
        <v>53.652000000000001</v>
      </c>
      <c r="X134" s="3">
        <v>54.154000000000003</v>
      </c>
      <c r="Y134" s="3">
        <v>54.609000000000002</v>
      </c>
      <c r="Z134" s="3">
        <v>55.069000000000003</v>
      </c>
      <c r="AA134" s="3">
        <v>55.494999999999997</v>
      </c>
      <c r="AB134" s="3">
        <v>55.905999999999999</v>
      </c>
      <c r="AC134" s="3">
        <v>56.34</v>
      </c>
      <c r="AD134" s="3">
        <v>56.750999999999998</v>
      </c>
      <c r="AE134" s="3">
        <v>57.155999999999999</v>
      </c>
      <c r="AF134" s="3">
        <v>57.557000000000002</v>
      </c>
      <c r="AG134" s="3">
        <v>57.941000000000003</v>
      </c>
      <c r="AH134" s="3">
        <v>58.338999999999999</v>
      </c>
      <c r="AI134" s="3">
        <v>58.720999999999997</v>
      </c>
      <c r="AJ134" s="3">
        <v>59.103999999999999</v>
      </c>
      <c r="AK134" s="3">
        <v>59.484000000000002</v>
      </c>
      <c r="AL134" s="3">
        <v>59.85</v>
      </c>
      <c r="AM134" s="3">
        <v>60.213000000000001</v>
      </c>
      <c r="AN134" s="3">
        <v>60.570999999999998</v>
      </c>
      <c r="AO134" s="3">
        <v>60.933999999999997</v>
      </c>
      <c r="AP134" s="3">
        <v>61.271999999999998</v>
      </c>
      <c r="AQ134" s="3">
        <v>61.613999999999997</v>
      </c>
    </row>
    <row r="135" spans="1:43" x14ac:dyDescent="0.2">
      <c r="A135" s="1" t="s">
        <v>226</v>
      </c>
      <c r="B135" s="1" t="s">
        <v>227</v>
      </c>
      <c r="C135" s="3">
        <v>43.444000000000003</v>
      </c>
      <c r="D135" s="3">
        <v>43.692</v>
      </c>
      <c r="E135" s="3">
        <v>43.884</v>
      </c>
      <c r="F135" s="3">
        <v>44.094999999999999</v>
      </c>
      <c r="G135" s="3">
        <v>44.204999999999998</v>
      </c>
      <c r="H135" s="3">
        <v>44.655999999999999</v>
      </c>
      <c r="I135" s="3">
        <v>44.804000000000002</v>
      </c>
      <c r="J135" s="3">
        <v>45.106999999999999</v>
      </c>
      <c r="K135" s="3">
        <v>45.417000000000002</v>
      </c>
      <c r="L135" s="3">
        <v>45.645000000000003</v>
      </c>
      <c r="M135" s="3">
        <v>45.752000000000002</v>
      </c>
      <c r="N135" s="3">
        <v>45.929000000000002</v>
      </c>
      <c r="O135" s="3">
        <v>46.384999999999998</v>
      </c>
      <c r="P135" s="3">
        <v>46.773000000000003</v>
      </c>
      <c r="Q135" s="3">
        <v>47.040999999999997</v>
      </c>
      <c r="R135" s="3">
        <v>47.341000000000001</v>
      </c>
      <c r="S135" s="3">
        <v>47.712000000000003</v>
      </c>
      <c r="T135" s="3">
        <v>48.066000000000003</v>
      </c>
      <c r="U135" s="3">
        <v>48.423999999999999</v>
      </c>
      <c r="V135" s="3">
        <v>48.762</v>
      </c>
      <c r="W135" s="3">
        <v>49.079000000000001</v>
      </c>
      <c r="X135" s="3">
        <v>49.506</v>
      </c>
      <c r="Y135" s="3">
        <v>49.904000000000003</v>
      </c>
      <c r="Z135" s="3">
        <v>50.313000000000002</v>
      </c>
      <c r="AA135" s="3">
        <v>50.694000000000003</v>
      </c>
      <c r="AB135" s="3">
        <v>51.08</v>
      </c>
      <c r="AC135" s="3">
        <v>51.48</v>
      </c>
      <c r="AD135" s="3">
        <v>51.866</v>
      </c>
      <c r="AE135" s="3">
        <v>52.244</v>
      </c>
      <c r="AF135" s="3">
        <v>52.609000000000002</v>
      </c>
      <c r="AG135" s="3">
        <v>52.970999999999997</v>
      </c>
      <c r="AH135" s="3">
        <v>53.326000000000001</v>
      </c>
      <c r="AI135" s="3">
        <v>53.673999999999999</v>
      </c>
      <c r="AJ135" s="3">
        <v>54.014000000000003</v>
      </c>
      <c r="AK135" s="3">
        <v>54.343000000000004</v>
      </c>
      <c r="AL135" s="3">
        <v>54.674999999999997</v>
      </c>
      <c r="AM135" s="3">
        <v>54.981999999999999</v>
      </c>
      <c r="AN135" s="3">
        <v>55.3</v>
      </c>
      <c r="AO135" s="3">
        <v>55.619</v>
      </c>
      <c r="AP135" s="3">
        <v>55.929000000000002</v>
      </c>
      <c r="AQ135" s="3">
        <v>56.244999999999997</v>
      </c>
    </row>
    <row r="136" spans="1:43" x14ac:dyDescent="0.2">
      <c r="A136" s="1" t="s">
        <v>871</v>
      </c>
      <c r="B136" s="1" t="s">
        <v>1068</v>
      </c>
      <c r="C136" s="3">
        <v>2145.7190000000001</v>
      </c>
      <c r="D136" s="3">
        <v>2154.8829999999998</v>
      </c>
      <c r="E136" s="3">
        <v>2164.855</v>
      </c>
      <c r="F136" s="3">
        <v>2173.3339999999998</v>
      </c>
      <c r="G136" s="3">
        <v>2188.2220000000002</v>
      </c>
      <c r="H136" s="3">
        <v>2202.4059999999999</v>
      </c>
      <c r="I136" s="3">
        <v>2215.84</v>
      </c>
      <c r="J136" s="3">
        <v>2233.5880000000002</v>
      </c>
      <c r="K136" s="3">
        <v>2246.8009999999999</v>
      </c>
      <c r="L136" s="3">
        <v>2263.14</v>
      </c>
      <c r="M136" s="3">
        <v>2285.1089999999999</v>
      </c>
      <c r="N136" s="3">
        <v>2298.578</v>
      </c>
      <c r="O136" s="3">
        <v>2311.0990000000002</v>
      </c>
      <c r="P136" s="3">
        <v>2327.556</v>
      </c>
      <c r="Q136" s="3">
        <v>2344.3670000000002</v>
      </c>
      <c r="R136" s="3">
        <v>2366.5250000000001</v>
      </c>
      <c r="S136" s="3">
        <v>2382.3220000000001</v>
      </c>
      <c r="T136" s="3">
        <v>2397.971</v>
      </c>
      <c r="U136" s="3">
        <v>2413.2759999999998</v>
      </c>
      <c r="V136" s="3">
        <v>2427.9119999999998</v>
      </c>
      <c r="W136" s="3">
        <v>2441.5320000000002</v>
      </c>
      <c r="X136" s="3">
        <v>2458.0419999999999</v>
      </c>
      <c r="Y136" s="3">
        <v>2473.9299999999998</v>
      </c>
      <c r="Z136" s="3">
        <v>2489.931</v>
      </c>
      <c r="AA136" s="3">
        <v>2505.3069999999998</v>
      </c>
      <c r="AB136" s="3">
        <v>2520.33</v>
      </c>
      <c r="AC136" s="3">
        <v>2535.7429999999999</v>
      </c>
      <c r="AD136" s="3">
        <v>2551.1179999999999</v>
      </c>
      <c r="AE136" s="3">
        <v>2566.2130000000002</v>
      </c>
      <c r="AF136" s="3">
        <v>2580.8629999999998</v>
      </c>
      <c r="AG136" s="3">
        <v>2595.8679999999999</v>
      </c>
      <c r="AH136" s="3">
        <v>2611.1170000000002</v>
      </c>
      <c r="AI136" s="3">
        <v>2626.2420000000002</v>
      </c>
      <c r="AJ136" s="3">
        <v>2640.9349999999999</v>
      </c>
      <c r="AK136" s="3">
        <v>2655.2979999999998</v>
      </c>
      <c r="AL136" s="3">
        <v>2670.1869999999999</v>
      </c>
      <c r="AM136" s="3">
        <v>2684.9369999999999</v>
      </c>
      <c r="AN136" s="3">
        <v>2699.7950000000001</v>
      </c>
      <c r="AO136" s="3">
        <v>2714.3040000000001</v>
      </c>
      <c r="AP136" s="3">
        <v>2728.384</v>
      </c>
      <c r="AQ136" s="3">
        <v>2742.933</v>
      </c>
    </row>
    <row r="137" spans="1:43" x14ac:dyDescent="0.2">
      <c r="A137" s="1" t="s">
        <v>228</v>
      </c>
      <c r="B137" s="1" t="s">
        <v>229</v>
      </c>
      <c r="C137" s="3">
        <v>73.849000000000004</v>
      </c>
      <c r="D137" s="3">
        <v>74.096000000000004</v>
      </c>
      <c r="E137" s="3">
        <v>74.319000000000003</v>
      </c>
      <c r="F137" s="3">
        <v>74.659000000000006</v>
      </c>
      <c r="G137" s="3">
        <v>74.936000000000007</v>
      </c>
      <c r="H137" s="3">
        <v>75.644000000000005</v>
      </c>
      <c r="I137" s="3">
        <v>76.322000000000003</v>
      </c>
      <c r="J137" s="3">
        <v>77.13</v>
      </c>
      <c r="K137" s="3">
        <v>77.355999999999995</v>
      </c>
      <c r="L137" s="3">
        <v>77.733000000000004</v>
      </c>
      <c r="M137" s="3">
        <v>78.191999999999993</v>
      </c>
      <c r="N137" s="3">
        <v>78.864999999999995</v>
      </c>
      <c r="O137" s="3">
        <v>79.328000000000003</v>
      </c>
      <c r="P137" s="3">
        <v>79.944000000000003</v>
      </c>
      <c r="Q137" s="3">
        <v>80.462999999999994</v>
      </c>
      <c r="R137" s="3">
        <v>81.102000000000004</v>
      </c>
      <c r="S137" s="3">
        <v>81.569999999999993</v>
      </c>
      <c r="T137" s="3">
        <v>82.046999999999997</v>
      </c>
      <c r="U137" s="3">
        <v>82.537999999999997</v>
      </c>
      <c r="V137" s="3">
        <v>82.989000000000004</v>
      </c>
      <c r="W137" s="3">
        <v>83.408000000000001</v>
      </c>
      <c r="X137" s="3">
        <v>84.01</v>
      </c>
      <c r="Y137" s="3">
        <v>84.588999999999999</v>
      </c>
      <c r="Z137" s="3">
        <v>85.183000000000007</v>
      </c>
      <c r="AA137" s="3">
        <v>85.742000000000004</v>
      </c>
      <c r="AB137" s="3">
        <v>86.277000000000001</v>
      </c>
      <c r="AC137" s="3">
        <v>86.82</v>
      </c>
      <c r="AD137" s="3">
        <v>87.358999999999995</v>
      </c>
      <c r="AE137" s="3">
        <v>87.876999999999995</v>
      </c>
      <c r="AF137" s="3">
        <v>88.361999999999995</v>
      </c>
      <c r="AG137" s="3">
        <v>88.852000000000004</v>
      </c>
      <c r="AH137" s="3">
        <v>89.322999999999993</v>
      </c>
      <c r="AI137" s="3">
        <v>89.795000000000002</v>
      </c>
      <c r="AJ137" s="3">
        <v>90.231999999999999</v>
      </c>
      <c r="AK137" s="3">
        <v>90.668000000000006</v>
      </c>
      <c r="AL137" s="3">
        <v>91.114999999999995</v>
      </c>
      <c r="AM137" s="3">
        <v>91.531000000000006</v>
      </c>
      <c r="AN137" s="3">
        <v>91.942999999999998</v>
      </c>
      <c r="AO137" s="3">
        <v>92.331000000000003</v>
      </c>
      <c r="AP137" s="3">
        <v>92.697000000000003</v>
      </c>
      <c r="AQ137" s="3">
        <v>93.09</v>
      </c>
    </row>
    <row r="138" spans="1:43" x14ac:dyDescent="0.2">
      <c r="A138" s="1" t="s">
        <v>230</v>
      </c>
      <c r="B138" s="1" t="s">
        <v>231</v>
      </c>
      <c r="C138" s="3">
        <v>116.696</v>
      </c>
      <c r="D138" s="3">
        <v>117.735</v>
      </c>
      <c r="E138" s="3">
        <v>118.794</v>
      </c>
      <c r="F138" s="3">
        <v>120.065</v>
      </c>
      <c r="G138" s="3">
        <v>121.473</v>
      </c>
      <c r="H138" s="3">
        <v>123.026</v>
      </c>
      <c r="I138" s="3">
        <v>124.54300000000001</v>
      </c>
      <c r="J138" s="3">
        <v>125.806</v>
      </c>
      <c r="K138" s="3">
        <v>126.67100000000001</v>
      </c>
      <c r="L138" s="3">
        <v>127.949</v>
      </c>
      <c r="M138" s="3">
        <v>129.77600000000001</v>
      </c>
      <c r="N138" s="3">
        <v>130.75800000000001</v>
      </c>
      <c r="O138" s="3">
        <v>131.59</v>
      </c>
      <c r="P138" s="3">
        <v>132.94</v>
      </c>
      <c r="Q138" s="3">
        <v>134.101</v>
      </c>
      <c r="R138" s="3">
        <v>135.44900000000001</v>
      </c>
      <c r="S138" s="3">
        <v>136.518</v>
      </c>
      <c r="T138" s="3">
        <v>137.59200000000001</v>
      </c>
      <c r="U138" s="3">
        <v>138.66499999999999</v>
      </c>
      <c r="V138" s="3">
        <v>139.67699999999999</v>
      </c>
      <c r="W138" s="3">
        <v>140.61000000000001</v>
      </c>
      <c r="X138" s="3">
        <v>141.726</v>
      </c>
      <c r="Y138" s="3">
        <v>142.77799999999999</v>
      </c>
      <c r="Z138" s="3">
        <v>143.80600000000001</v>
      </c>
      <c r="AA138" s="3">
        <v>144.76</v>
      </c>
      <c r="AB138" s="3">
        <v>145.667</v>
      </c>
      <c r="AC138" s="3">
        <v>146.59700000000001</v>
      </c>
      <c r="AD138" s="3">
        <v>147.477</v>
      </c>
      <c r="AE138" s="3">
        <v>148.309</v>
      </c>
      <c r="AF138" s="3">
        <v>149.11099999999999</v>
      </c>
      <c r="AG138" s="3">
        <v>149.88999999999999</v>
      </c>
      <c r="AH138" s="3">
        <v>150.65600000000001</v>
      </c>
      <c r="AI138" s="3">
        <v>151.40299999999999</v>
      </c>
      <c r="AJ138" s="3">
        <v>152.10400000000001</v>
      </c>
      <c r="AK138" s="3">
        <v>152.803</v>
      </c>
      <c r="AL138" s="3">
        <v>153.511</v>
      </c>
      <c r="AM138" s="3">
        <v>154.173</v>
      </c>
      <c r="AN138" s="3">
        <v>154.834</v>
      </c>
      <c r="AO138" s="3">
        <v>155.47999999999999</v>
      </c>
      <c r="AP138" s="3">
        <v>156.09</v>
      </c>
      <c r="AQ138" s="3">
        <v>156.745</v>
      </c>
    </row>
    <row r="139" spans="1:43" x14ac:dyDescent="0.2">
      <c r="A139" s="1" t="s">
        <v>232</v>
      </c>
      <c r="B139" s="1" t="s">
        <v>233</v>
      </c>
      <c r="C139" s="3">
        <v>102.089</v>
      </c>
      <c r="D139" s="3">
        <v>102.139</v>
      </c>
      <c r="E139" s="3">
        <v>102.303</v>
      </c>
      <c r="F139" s="3">
        <v>102.68</v>
      </c>
      <c r="G139" s="3">
        <v>103.08</v>
      </c>
      <c r="H139" s="3">
        <v>103.715</v>
      </c>
      <c r="I139" s="3">
        <v>103.994</v>
      </c>
      <c r="J139" s="3">
        <v>104.52500000000001</v>
      </c>
      <c r="K139" s="3">
        <v>104.77500000000001</v>
      </c>
      <c r="L139" s="3">
        <v>105.529</v>
      </c>
      <c r="M139" s="3">
        <v>106.62</v>
      </c>
      <c r="N139" s="3">
        <v>106.92400000000001</v>
      </c>
      <c r="O139" s="3">
        <v>107.16800000000001</v>
      </c>
      <c r="P139" s="3">
        <v>107.571</v>
      </c>
      <c r="Q139" s="3">
        <v>107.952</v>
      </c>
      <c r="R139" s="3">
        <v>108.75700000000001</v>
      </c>
      <c r="S139" s="3">
        <v>109.22799999999999</v>
      </c>
      <c r="T139" s="3">
        <v>109.71299999999999</v>
      </c>
      <c r="U139" s="3">
        <v>110.15</v>
      </c>
      <c r="V139" s="3">
        <v>110.56</v>
      </c>
      <c r="W139" s="3">
        <v>110.889</v>
      </c>
      <c r="X139" s="3">
        <v>111.30200000000001</v>
      </c>
      <c r="Y139" s="3">
        <v>111.703</v>
      </c>
      <c r="Z139" s="3">
        <v>112.111</v>
      </c>
      <c r="AA139" s="3">
        <v>112.497</v>
      </c>
      <c r="AB139" s="3">
        <v>112.837</v>
      </c>
      <c r="AC139" s="3">
        <v>113.239</v>
      </c>
      <c r="AD139" s="3">
        <v>113.675</v>
      </c>
      <c r="AE139" s="3">
        <v>114.071</v>
      </c>
      <c r="AF139" s="3">
        <v>114.455</v>
      </c>
      <c r="AG139" s="3">
        <v>114.854</v>
      </c>
      <c r="AH139" s="3">
        <v>115.283</v>
      </c>
      <c r="AI139" s="3">
        <v>115.72199999999999</v>
      </c>
      <c r="AJ139" s="3">
        <v>116.13800000000001</v>
      </c>
      <c r="AK139" s="3">
        <v>116.542</v>
      </c>
      <c r="AL139" s="3">
        <v>116.961</v>
      </c>
      <c r="AM139" s="3">
        <v>117.374</v>
      </c>
      <c r="AN139" s="3">
        <v>117.8</v>
      </c>
      <c r="AO139" s="3">
        <v>118.206</v>
      </c>
      <c r="AP139" s="3">
        <v>118.604</v>
      </c>
      <c r="AQ139" s="3">
        <v>119.015</v>
      </c>
    </row>
    <row r="140" spans="1:43" x14ac:dyDescent="0.2">
      <c r="A140" s="1" t="s">
        <v>234</v>
      </c>
      <c r="B140" s="1" t="s">
        <v>235</v>
      </c>
      <c r="C140" s="3">
        <v>63.265999999999998</v>
      </c>
      <c r="D140" s="3">
        <v>63.552</v>
      </c>
      <c r="E140" s="3">
        <v>63.758000000000003</v>
      </c>
      <c r="F140" s="3">
        <v>64.007000000000005</v>
      </c>
      <c r="G140" s="3">
        <v>64.376999999999995</v>
      </c>
      <c r="H140" s="3">
        <v>64.795000000000002</v>
      </c>
      <c r="I140" s="3">
        <v>64.902000000000001</v>
      </c>
      <c r="J140" s="3">
        <v>65.251999999999995</v>
      </c>
      <c r="K140" s="3">
        <v>65.534999999999997</v>
      </c>
      <c r="L140" s="3">
        <v>65.847999999999999</v>
      </c>
      <c r="M140" s="3">
        <v>66.27</v>
      </c>
      <c r="N140" s="3">
        <v>66.578999999999994</v>
      </c>
      <c r="O140" s="3">
        <v>66.927999999999997</v>
      </c>
      <c r="P140" s="3">
        <v>67.435000000000002</v>
      </c>
      <c r="Q140" s="3">
        <v>68.177000000000007</v>
      </c>
      <c r="R140" s="3">
        <v>69</v>
      </c>
      <c r="S140" s="3">
        <v>69.483999999999995</v>
      </c>
      <c r="T140" s="3">
        <v>69.941999999999993</v>
      </c>
      <c r="U140" s="3">
        <v>70.418999999999997</v>
      </c>
      <c r="V140" s="3">
        <v>70.855000000000004</v>
      </c>
      <c r="W140" s="3">
        <v>71.254999999999995</v>
      </c>
      <c r="X140" s="3">
        <v>71.888000000000005</v>
      </c>
      <c r="Y140" s="3">
        <v>72.450999999999993</v>
      </c>
      <c r="Z140" s="3">
        <v>73.028000000000006</v>
      </c>
      <c r="AA140" s="3">
        <v>73.566999999999993</v>
      </c>
      <c r="AB140" s="3">
        <v>74.093999999999994</v>
      </c>
      <c r="AC140" s="3">
        <v>74.626000000000005</v>
      </c>
      <c r="AD140" s="3">
        <v>75.122</v>
      </c>
      <c r="AE140" s="3">
        <v>75.626000000000005</v>
      </c>
      <c r="AF140" s="3">
        <v>76.111999999999995</v>
      </c>
      <c r="AG140" s="3">
        <v>76.582999999999998</v>
      </c>
      <c r="AH140" s="3">
        <v>77.039000000000001</v>
      </c>
      <c r="AI140" s="3">
        <v>77.483000000000004</v>
      </c>
      <c r="AJ140" s="3">
        <v>77.929000000000002</v>
      </c>
      <c r="AK140" s="3">
        <v>78.356999999999999</v>
      </c>
      <c r="AL140" s="3">
        <v>78.781999999999996</v>
      </c>
      <c r="AM140" s="3">
        <v>79.179000000000002</v>
      </c>
      <c r="AN140" s="3">
        <v>79.591999999999999</v>
      </c>
      <c r="AO140" s="3">
        <v>79.992000000000004</v>
      </c>
      <c r="AP140" s="3">
        <v>80.38</v>
      </c>
      <c r="AQ140" s="3">
        <v>80.775999999999996</v>
      </c>
    </row>
    <row r="141" spans="1:43" x14ac:dyDescent="0.2">
      <c r="A141" s="1" t="s">
        <v>873</v>
      </c>
      <c r="B141" s="1" t="s">
        <v>874</v>
      </c>
      <c r="C141" s="3">
        <v>326.399</v>
      </c>
      <c r="D141" s="3">
        <v>328.733</v>
      </c>
      <c r="E141" s="3">
        <v>332.036</v>
      </c>
      <c r="F141" s="3">
        <v>334.61700000000002</v>
      </c>
      <c r="G141" s="3">
        <v>337.36900000000003</v>
      </c>
      <c r="H141" s="3">
        <v>340.14499999999998</v>
      </c>
      <c r="I141" s="3">
        <v>343.125</v>
      </c>
      <c r="J141" s="3">
        <v>346.47</v>
      </c>
      <c r="K141" s="3">
        <v>348.714</v>
      </c>
      <c r="L141" s="3">
        <v>351.37400000000002</v>
      </c>
      <c r="M141" s="3">
        <v>354.64100000000002</v>
      </c>
      <c r="N141" s="3">
        <v>356.69600000000003</v>
      </c>
      <c r="O141" s="3">
        <v>359.27</v>
      </c>
      <c r="P141" s="3">
        <v>361.80799999999999</v>
      </c>
      <c r="Q141" s="3">
        <v>364.05</v>
      </c>
      <c r="R141" s="3">
        <v>366.75200000000001</v>
      </c>
      <c r="S141" s="3">
        <v>368.98200000000003</v>
      </c>
      <c r="T141" s="3">
        <v>371.12799999999999</v>
      </c>
      <c r="U141" s="3">
        <v>373.15899999999999</v>
      </c>
      <c r="V141" s="3">
        <v>375.15100000000001</v>
      </c>
      <c r="W141" s="3">
        <v>376.93200000000002</v>
      </c>
      <c r="X141" s="3">
        <v>378.88799999999998</v>
      </c>
      <c r="Y141" s="3">
        <v>380.74799999999999</v>
      </c>
      <c r="Z141" s="3">
        <v>382.53800000000001</v>
      </c>
      <c r="AA141" s="3">
        <v>384.21800000000002</v>
      </c>
      <c r="AB141" s="3">
        <v>385.74900000000002</v>
      </c>
      <c r="AC141" s="3">
        <v>387.334</v>
      </c>
      <c r="AD141" s="3">
        <v>388.88799999999998</v>
      </c>
      <c r="AE141" s="3">
        <v>390.327</v>
      </c>
      <c r="AF141" s="3">
        <v>391.67200000000003</v>
      </c>
      <c r="AG141" s="3">
        <v>393.03399999999999</v>
      </c>
      <c r="AH141" s="3">
        <v>394.36900000000003</v>
      </c>
      <c r="AI141" s="3">
        <v>395.721</v>
      </c>
      <c r="AJ141" s="3">
        <v>397.02499999999998</v>
      </c>
      <c r="AK141" s="3">
        <v>398.28300000000002</v>
      </c>
      <c r="AL141" s="3">
        <v>399.63299999999998</v>
      </c>
      <c r="AM141" s="3">
        <v>400.923</v>
      </c>
      <c r="AN141" s="3">
        <v>402.25799999999998</v>
      </c>
      <c r="AO141" s="3">
        <v>403.57400000000001</v>
      </c>
      <c r="AP141" s="3">
        <v>404.83600000000001</v>
      </c>
      <c r="AQ141" s="3">
        <v>406.20800000000003</v>
      </c>
    </row>
    <row r="142" spans="1:43" x14ac:dyDescent="0.2">
      <c r="A142" s="1" t="s">
        <v>236</v>
      </c>
      <c r="B142" s="1" t="s">
        <v>237</v>
      </c>
      <c r="C142" s="3">
        <v>36.802999999999997</v>
      </c>
      <c r="D142" s="3">
        <v>37.244</v>
      </c>
      <c r="E142" s="3">
        <v>37.716000000000001</v>
      </c>
      <c r="F142" s="3">
        <v>38.054000000000002</v>
      </c>
      <c r="G142" s="3">
        <v>38.408000000000001</v>
      </c>
      <c r="H142" s="3">
        <v>38.579000000000001</v>
      </c>
      <c r="I142" s="3">
        <v>38.854999999999997</v>
      </c>
      <c r="J142" s="3">
        <v>39.235999999999997</v>
      </c>
      <c r="K142" s="3">
        <v>39.598999999999997</v>
      </c>
      <c r="L142" s="3">
        <v>39.948</v>
      </c>
      <c r="M142" s="3">
        <v>40.531999999999996</v>
      </c>
      <c r="N142" s="3">
        <v>40.884999999999998</v>
      </c>
      <c r="O142" s="3">
        <v>41.13</v>
      </c>
      <c r="P142" s="3">
        <v>41.476999999999997</v>
      </c>
      <c r="Q142" s="3">
        <v>41.679000000000002</v>
      </c>
      <c r="R142" s="3">
        <v>41.960999999999999</v>
      </c>
      <c r="S142" s="3">
        <v>42.238</v>
      </c>
      <c r="T142" s="3">
        <v>42.465000000000003</v>
      </c>
      <c r="U142" s="3">
        <v>42.695</v>
      </c>
      <c r="V142" s="3">
        <v>42.902000000000001</v>
      </c>
      <c r="W142" s="3">
        <v>43.087000000000003</v>
      </c>
      <c r="X142" s="3">
        <v>43.298000000000002</v>
      </c>
      <c r="Y142" s="3">
        <v>43.472000000000001</v>
      </c>
      <c r="Z142" s="3">
        <v>43.658999999999999</v>
      </c>
      <c r="AA142" s="3">
        <v>43.811999999999998</v>
      </c>
      <c r="AB142" s="3">
        <v>43.972000000000001</v>
      </c>
      <c r="AC142" s="3">
        <v>44.137999999999998</v>
      </c>
      <c r="AD142" s="3">
        <v>44.280999999999999</v>
      </c>
      <c r="AE142" s="3">
        <v>44.435000000000002</v>
      </c>
      <c r="AF142" s="3">
        <v>44.557000000000002</v>
      </c>
      <c r="AG142" s="3">
        <v>44.695999999999998</v>
      </c>
      <c r="AH142" s="3">
        <v>44.834000000000003</v>
      </c>
      <c r="AI142" s="3">
        <v>44.978999999999999</v>
      </c>
      <c r="AJ142" s="3">
        <v>45.124000000000002</v>
      </c>
      <c r="AK142" s="3">
        <v>45.244999999999997</v>
      </c>
      <c r="AL142" s="3">
        <v>45.387</v>
      </c>
      <c r="AM142" s="3">
        <v>45.518000000000001</v>
      </c>
      <c r="AN142" s="3">
        <v>45.658999999999999</v>
      </c>
      <c r="AO142" s="3">
        <v>45.8</v>
      </c>
      <c r="AP142" s="3">
        <v>45.917999999999999</v>
      </c>
      <c r="AQ142" s="3">
        <v>46.048000000000002</v>
      </c>
    </row>
    <row r="143" spans="1:43" x14ac:dyDescent="0.2">
      <c r="A143" s="1" t="s">
        <v>238</v>
      </c>
      <c r="B143" s="1" t="s">
        <v>239</v>
      </c>
      <c r="C143" s="3">
        <v>42.424999999999997</v>
      </c>
      <c r="D143" s="3">
        <v>42.664999999999999</v>
      </c>
      <c r="E143" s="3">
        <v>43.606000000000002</v>
      </c>
      <c r="F143" s="3">
        <v>43.948</v>
      </c>
      <c r="G143" s="3">
        <v>44.35</v>
      </c>
      <c r="H143" s="3">
        <v>44.784999999999997</v>
      </c>
      <c r="I143" s="3">
        <v>45.335000000000001</v>
      </c>
      <c r="J143" s="3">
        <v>46.066000000000003</v>
      </c>
      <c r="K143" s="3">
        <v>46.465000000000003</v>
      </c>
      <c r="L143" s="3">
        <v>46.994999999999997</v>
      </c>
      <c r="M143" s="3">
        <v>47.094000000000001</v>
      </c>
      <c r="N143" s="3">
        <v>47.475000000000001</v>
      </c>
      <c r="O143" s="3">
        <v>47.762999999999998</v>
      </c>
      <c r="P143" s="3">
        <v>48.167999999999999</v>
      </c>
      <c r="Q143" s="3">
        <v>48.502000000000002</v>
      </c>
      <c r="R143" s="3">
        <v>48.853999999999999</v>
      </c>
      <c r="S143" s="3">
        <v>49.194000000000003</v>
      </c>
      <c r="T143" s="3">
        <v>49.518999999999998</v>
      </c>
      <c r="U143" s="3">
        <v>49.819000000000003</v>
      </c>
      <c r="V143" s="3">
        <v>50.133000000000003</v>
      </c>
      <c r="W143" s="3">
        <v>50.412999999999997</v>
      </c>
      <c r="X143" s="3">
        <v>50.723999999999997</v>
      </c>
      <c r="Y143" s="3">
        <v>51.02</v>
      </c>
      <c r="Z143" s="3">
        <v>51.304000000000002</v>
      </c>
      <c r="AA143" s="3">
        <v>51.594000000000001</v>
      </c>
      <c r="AB143" s="3">
        <v>51.863</v>
      </c>
      <c r="AC143" s="3">
        <v>52.143999999999998</v>
      </c>
      <c r="AD143" s="3">
        <v>52.420999999999999</v>
      </c>
      <c r="AE143" s="3">
        <v>52.698999999999998</v>
      </c>
      <c r="AF143" s="3">
        <v>52.969000000000001</v>
      </c>
      <c r="AG143" s="3">
        <v>53.23</v>
      </c>
      <c r="AH143" s="3">
        <v>53.5</v>
      </c>
      <c r="AI143" s="3">
        <v>53.765000000000001</v>
      </c>
      <c r="AJ143" s="3">
        <v>54.036000000000001</v>
      </c>
      <c r="AK143" s="3">
        <v>54.298999999999999</v>
      </c>
      <c r="AL143" s="3">
        <v>54.561999999999998</v>
      </c>
      <c r="AM143" s="3">
        <v>54.825000000000003</v>
      </c>
      <c r="AN143" s="3">
        <v>55.08</v>
      </c>
      <c r="AO143" s="3">
        <v>55.335000000000001</v>
      </c>
      <c r="AP143" s="3">
        <v>55.573999999999998</v>
      </c>
      <c r="AQ143" s="3">
        <v>55.826999999999998</v>
      </c>
    </row>
    <row r="144" spans="1:43" x14ac:dyDescent="0.2">
      <c r="A144" s="1" t="s">
        <v>240</v>
      </c>
      <c r="B144" s="1" t="s">
        <v>241</v>
      </c>
      <c r="C144" s="3">
        <v>37.341000000000001</v>
      </c>
      <c r="D144" s="3">
        <v>37.621000000000002</v>
      </c>
      <c r="E144" s="3">
        <v>37.962000000000003</v>
      </c>
      <c r="F144" s="3">
        <v>38.448</v>
      </c>
      <c r="G144" s="3">
        <v>38.814999999999998</v>
      </c>
      <c r="H144" s="3">
        <v>39.320999999999998</v>
      </c>
      <c r="I144" s="3">
        <v>39.703000000000003</v>
      </c>
      <c r="J144" s="3">
        <v>40.164999999999999</v>
      </c>
      <c r="K144" s="3">
        <v>40.475000000000001</v>
      </c>
      <c r="L144" s="3">
        <v>40.741999999999997</v>
      </c>
      <c r="M144" s="3">
        <v>41.264000000000003</v>
      </c>
      <c r="N144" s="3">
        <v>41.488</v>
      </c>
      <c r="O144" s="3">
        <v>41.801000000000002</v>
      </c>
      <c r="P144" s="3">
        <v>42.076999999999998</v>
      </c>
      <c r="Q144" s="3">
        <v>42.386000000000003</v>
      </c>
      <c r="R144" s="3">
        <v>42.56</v>
      </c>
      <c r="S144" s="3">
        <v>42.82</v>
      </c>
      <c r="T144" s="3">
        <v>43.058999999999997</v>
      </c>
      <c r="U144" s="3">
        <v>43.268999999999998</v>
      </c>
      <c r="V144" s="3">
        <v>43.496000000000002</v>
      </c>
      <c r="W144" s="3">
        <v>43.691000000000003</v>
      </c>
      <c r="X144" s="3">
        <v>43.954000000000001</v>
      </c>
      <c r="Y144" s="3">
        <v>44.192</v>
      </c>
      <c r="Z144" s="3">
        <v>44.405999999999999</v>
      </c>
      <c r="AA144" s="3">
        <v>44.61</v>
      </c>
      <c r="AB144" s="3">
        <v>44.808</v>
      </c>
      <c r="AC144" s="3">
        <v>44.991</v>
      </c>
      <c r="AD144" s="3">
        <v>45.167000000000002</v>
      </c>
      <c r="AE144" s="3">
        <v>45.317999999999998</v>
      </c>
      <c r="AF144" s="3">
        <v>45.457999999999998</v>
      </c>
      <c r="AG144" s="3">
        <v>45.625999999999998</v>
      </c>
      <c r="AH144" s="3">
        <v>45.768999999999998</v>
      </c>
      <c r="AI144" s="3">
        <v>45.914000000000001</v>
      </c>
      <c r="AJ144" s="3">
        <v>46.066000000000003</v>
      </c>
      <c r="AK144" s="3">
        <v>46.22</v>
      </c>
      <c r="AL144" s="3">
        <v>46.39</v>
      </c>
      <c r="AM144" s="3">
        <v>46.551000000000002</v>
      </c>
      <c r="AN144" s="3">
        <v>46.720999999999997</v>
      </c>
      <c r="AO144" s="3">
        <v>46.889000000000003</v>
      </c>
      <c r="AP144" s="3">
        <v>47.061</v>
      </c>
      <c r="AQ144" s="3">
        <v>47.246000000000002</v>
      </c>
    </row>
    <row r="145" spans="1:43" x14ac:dyDescent="0.2">
      <c r="A145" s="1" t="s">
        <v>242</v>
      </c>
      <c r="B145" s="1" t="s">
        <v>243</v>
      </c>
      <c r="C145" s="3">
        <v>50.395000000000003</v>
      </c>
      <c r="D145" s="3">
        <v>50.545999999999999</v>
      </c>
      <c r="E145" s="3">
        <v>50.837000000000003</v>
      </c>
      <c r="F145" s="3">
        <v>51.036000000000001</v>
      </c>
      <c r="G145" s="3">
        <v>51.262999999999998</v>
      </c>
      <c r="H145" s="3">
        <v>51.438000000000002</v>
      </c>
      <c r="I145" s="3">
        <v>51.677999999999997</v>
      </c>
      <c r="J145" s="3">
        <v>51.790999999999997</v>
      </c>
      <c r="K145" s="3">
        <v>51.807000000000002</v>
      </c>
      <c r="L145" s="3">
        <v>52.054000000000002</v>
      </c>
      <c r="M145" s="3">
        <v>52.436</v>
      </c>
      <c r="N145" s="3">
        <v>52.701000000000001</v>
      </c>
      <c r="O145" s="3">
        <v>53.097999999999999</v>
      </c>
      <c r="P145" s="3">
        <v>53.587000000000003</v>
      </c>
      <c r="Q145" s="3">
        <v>54.04</v>
      </c>
      <c r="R145" s="3">
        <v>54.616</v>
      </c>
      <c r="S145" s="3">
        <v>55.051000000000002</v>
      </c>
      <c r="T145" s="3">
        <v>55.427999999999997</v>
      </c>
      <c r="U145" s="3">
        <v>55.795999999999999</v>
      </c>
      <c r="V145" s="3">
        <v>56.167999999999999</v>
      </c>
      <c r="W145" s="3">
        <v>56.505000000000003</v>
      </c>
      <c r="X145" s="3">
        <v>56.854999999999997</v>
      </c>
      <c r="Y145" s="3">
        <v>57.19</v>
      </c>
      <c r="Z145" s="3">
        <v>57.524999999999999</v>
      </c>
      <c r="AA145" s="3">
        <v>57.866999999999997</v>
      </c>
      <c r="AB145" s="3">
        <v>58.168999999999997</v>
      </c>
      <c r="AC145" s="3">
        <v>58.491</v>
      </c>
      <c r="AD145" s="3">
        <v>58.825000000000003</v>
      </c>
      <c r="AE145" s="3">
        <v>59.125</v>
      </c>
      <c r="AF145" s="3">
        <v>59.423999999999999</v>
      </c>
      <c r="AG145" s="3">
        <v>59.722000000000001</v>
      </c>
      <c r="AH145" s="3">
        <v>60.011000000000003</v>
      </c>
      <c r="AI145" s="3">
        <v>60.298999999999999</v>
      </c>
      <c r="AJ145" s="3">
        <v>60.576999999999998</v>
      </c>
      <c r="AK145" s="3">
        <v>60.845999999999997</v>
      </c>
      <c r="AL145" s="3">
        <v>61.128</v>
      </c>
      <c r="AM145" s="3">
        <v>61.4</v>
      </c>
      <c r="AN145" s="3">
        <v>61.670999999999999</v>
      </c>
      <c r="AO145" s="3">
        <v>61.936999999999998</v>
      </c>
      <c r="AP145" s="3">
        <v>62.195</v>
      </c>
      <c r="AQ145" s="3">
        <v>62.47</v>
      </c>
    </row>
    <row r="146" spans="1:43" x14ac:dyDescent="0.2">
      <c r="A146" s="1" t="s">
        <v>244</v>
      </c>
      <c r="B146" s="1" t="s">
        <v>245</v>
      </c>
      <c r="C146" s="3">
        <v>41.868000000000002</v>
      </c>
      <c r="D146" s="3">
        <v>42.087000000000003</v>
      </c>
      <c r="E146" s="3">
        <v>42.314999999999998</v>
      </c>
      <c r="F146" s="3">
        <v>42.55</v>
      </c>
      <c r="G146" s="3">
        <v>42.777000000000001</v>
      </c>
      <c r="H146" s="3">
        <v>43.014000000000003</v>
      </c>
      <c r="I146" s="3">
        <v>43.262</v>
      </c>
      <c r="J146" s="3">
        <v>43.557000000000002</v>
      </c>
      <c r="K146" s="3">
        <v>43.747</v>
      </c>
      <c r="L146" s="3">
        <v>44.073999999999998</v>
      </c>
      <c r="M146" s="3">
        <v>44.55</v>
      </c>
      <c r="N146" s="3">
        <v>44.57</v>
      </c>
      <c r="O146" s="3">
        <v>45.145000000000003</v>
      </c>
      <c r="P146" s="3">
        <v>45.47</v>
      </c>
      <c r="Q146" s="3">
        <v>45.738999999999997</v>
      </c>
      <c r="R146" s="3">
        <v>46.034999999999997</v>
      </c>
      <c r="S146" s="3">
        <v>46.32</v>
      </c>
      <c r="T146" s="3">
        <v>46.609000000000002</v>
      </c>
      <c r="U146" s="3">
        <v>46.884</v>
      </c>
      <c r="V146" s="3">
        <v>47.145000000000003</v>
      </c>
      <c r="W146" s="3">
        <v>47.365000000000002</v>
      </c>
      <c r="X146" s="3">
        <v>47.625</v>
      </c>
      <c r="Y146" s="3">
        <v>47.881</v>
      </c>
      <c r="Z146" s="3">
        <v>48.118000000000002</v>
      </c>
      <c r="AA146" s="3">
        <v>48.341000000000001</v>
      </c>
      <c r="AB146" s="3">
        <v>48.521999999999998</v>
      </c>
      <c r="AC146" s="3">
        <v>48.713999999999999</v>
      </c>
      <c r="AD146" s="3">
        <v>48.896000000000001</v>
      </c>
      <c r="AE146" s="3">
        <v>49.06</v>
      </c>
      <c r="AF146" s="3">
        <v>49.226999999999997</v>
      </c>
      <c r="AG146" s="3">
        <v>49.393000000000001</v>
      </c>
      <c r="AH146" s="3">
        <v>49.563000000000002</v>
      </c>
      <c r="AI146" s="3">
        <v>49.726999999999997</v>
      </c>
      <c r="AJ146" s="3">
        <v>49.877000000000002</v>
      </c>
      <c r="AK146" s="3">
        <v>50.034999999999997</v>
      </c>
      <c r="AL146" s="3">
        <v>50.215000000000003</v>
      </c>
      <c r="AM146" s="3">
        <v>50.392000000000003</v>
      </c>
      <c r="AN146" s="3">
        <v>50.561</v>
      </c>
      <c r="AO146" s="3">
        <v>50.728999999999999</v>
      </c>
      <c r="AP146" s="3">
        <v>50.890999999999998</v>
      </c>
      <c r="AQ146" s="3">
        <v>51.076999999999998</v>
      </c>
    </row>
    <row r="147" spans="1:43" x14ac:dyDescent="0.2">
      <c r="A147" s="1" t="s">
        <v>246</v>
      </c>
      <c r="B147" s="1" t="s">
        <v>247</v>
      </c>
      <c r="C147" s="3">
        <v>49.741999999999997</v>
      </c>
      <c r="D147" s="3">
        <v>50.220999999999997</v>
      </c>
      <c r="E147" s="3">
        <v>50.892000000000003</v>
      </c>
      <c r="F147" s="3">
        <v>51.47</v>
      </c>
      <c r="G147" s="3">
        <v>52.073</v>
      </c>
      <c r="H147" s="3">
        <v>52.747</v>
      </c>
      <c r="I147" s="3">
        <v>53.412999999999997</v>
      </c>
      <c r="J147" s="3">
        <v>54.118000000000002</v>
      </c>
      <c r="K147" s="3">
        <v>54.616</v>
      </c>
      <c r="L147" s="3">
        <v>55.127000000000002</v>
      </c>
      <c r="M147" s="3">
        <v>55.558999999999997</v>
      </c>
      <c r="N147" s="3">
        <v>55.975000000000001</v>
      </c>
      <c r="O147" s="3">
        <v>56.381999999999998</v>
      </c>
      <c r="P147" s="3">
        <v>56.692999999999998</v>
      </c>
      <c r="Q147" s="3">
        <v>57.024999999999999</v>
      </c>
      <c r="R147" s="3">
        <v>57.732999999999997</v>
      </c>
      <c r="S147" s="3">
        <v>58.064999999999998</v>
      </c>
      <c r="T147" s="3">
        <v>58.430999999999997</v>
      </c>
      <c r="U147" s="3">
        <v>58.77</v>
      </c>
      <c r="V147" s="3">
        <v>59.079000000000001</v>
      </c>
      <c r="W147" s="3">
        <v>59.372</v>
      </c>
      <c r="X147" s="3">
        <v>59.643999999999998</v>
      </c>
      <c r="Y147" s="3">
        <v>59.94</v>
      </c>
      <c r="Z147" s="3">
        <v>60.210999999999999</v>
      </c>
      <c r="AA147" s="3">
        <v>60.447000000000003</v>
      </c>
      <c r="AB147" s="3">
        <v>60.667000000000002</v>
      </c>
      <c r="AC147" s="3">
        <v>60.898000000000003</v>
      </c>
      <c r="AD147" s="3">
        <v>61.131999999999998</v>
      </c>
      <c r="AE147" s="3">
        <v>61.343000000000004</v>
      </c>
      <c r="AF147" s="3">
        <v>61.527000000000001</v>
      </c>
      <c r="AG147" s="3">
        <v>61.707000000000001</v>
      </c>
      <c r="AH147" s="3">
        <v>61.893000000000001</v>
      </c>
      <c r="AI147" s="3">
        <v>62.081000000000003</v>
      </c>
      <c r="AJ147" s="3">
        <v>62.26</v>
      </c>
      <c r="AK147" s="3">
        <v>62.424999999999997</v>
      </c>
      <c r="AL147" s="3">
        <v>62.593000000000004</v>
      </c>
      <c r="AM147" s="3">
        <v>62.762999999999998</v>
      </c>
      <c r="AN147" s="3">
        <v>62.944000000000003</v>
      </c>
      <c r="AO147" s="3">
        <v>63.122</v>
      </c>
      <c r="AP147" s="3">
        <v>63.295999999999999</v>
      </c>
      <c r="AQ147" s="3">
        <v>63.475000000000001</v>
      </c>
    </row>
    <row r="148" spans="1:43" x14ac:dyDescent="0.2">
      <c r="A148" s="1" t="s">
        <v>248</v>
      </c>
      <c r="B148" s="1" t="s">
        <v>249</v>
      </c>
      <c r="C148" s="3">
        <v>38.64</v>
      </c>
      <c r="D148" s="3">
        <v>39.043999999999997</v>
      </c>
      <c r="E148" s="3">
        <v>39.25</v>
      </c>
      <c r="F148" s="3">
        <v>39.491999999999997</v>
      </c>
      <c r="G148" s="3">
        <v>39.801000000000002</v>
      </c>
      <c r="H148" s="3">
        <v>40.143000000000001</v>
      </c>
      <c r="I148" s="3">
        <v>40.503</v>
      </c>
      <c r="J148" s="3">
        <v>40.843000000000004</v>
      </c>
      <c r="K148" s="3">
        <v>41.069000000000003</v>
      </c>
      <c r="L148" s="3">
        <v>41.274000000000001</v>
      </c>
      <c r="M148" s="3">
        <v>41.747999999999998</v>
      </c>
      <c r="N148" s="3">
        <v>41.951000000000001</v>
      </c>
      <c r="O148" s="3">
        <v>42.152999999999999</v>
      </c>
      <c r="P148" s="3">
        <v>42.441000000000003</v>
      </c>
      <c r="Q148" s="3">
        <v>42.627000000000002</v>
      </c>
      <c r="R148" s="3">
        <v>42.835000000000001</v>
      </c>
      <c r="S148" s="3">
        <v>43.033000000000001</v>
      </c>
      <c r="T148" s="3">
        <v>43.241999999999997</v>
      </c>
      <c r="U148" s="3">
        <v>43.451000000000001</v>
      </c>
      <c r="V148" s="3">
        <v>43.646999999999998</v>
      </c>
      <c r="W148" s="3">
        <v>43.834000000000003</v>
      </c>
      <c r="X148" s="3">
        <v>44.018999999999998</v>
      </c>
      <c r="Y148" s="3">
        <v>44.180999999999997</v>
      </c>
      <c r="Z148" s="3">
        <v>44.332000000000001</v>
      </c>
      <c r="AA148" s="3">
        <v>44.472000000000001</v>
      </c>
      <c r="AB148" s="3">
        <v>44.593000000000004</v>
      </c>
      <c r="AC148" s="3">
        <v>44.719000000000001</v>
      </c>
      <c r="AD148" s="3">
        <v>44.844000000000001</v>
      </c>
      <c r="AE148" s="3">
        <v>44.945999999999998</v>
      </c>
      <c r="AF148" s="3">
        <v>45.040999999999997</v>
      </c>
      <c r="AG148" s="3">
        <v>45.136000000000003</v>
      </c>
      <c r="AH148" s="3">
        <v>45.223999999999997</v>
      </c>
      <c r="AI148" s="3">
        <v>45.320999999999998</v>
      </c>
      <c r="AJ148" s="3">
        <v>45.402999999999999</v>
      </c>
      <c r="AK148" s="3">
        <v>45.48</v>
      </c>
      <c r="AL148" s="3">
        <v>45.575000000000003</v>
      </c>
      <c r="AM148" s="3">
        <v>45.652999999999999</v>
      </c>
      <c r="AN148" s="3">
        <v>45.744999999999997</v>
      </c>
      <c r="AO148" s="3">
        <v>45.835999999999999</v>
      </c>
      <c r="AP148" s="3">
        <v>45.92</v>
      </c>
      <c r="AQ148" s="3">
        <v>46.026000000000003</v>
      </c>
    </row>
    <row r="149" spans="1:43" x14ac:dyDescent="0.2">
      <c r="A149" s="1" t="s">
        <v>250</v>
      </c>
      <c r="B149" s="1" t="s">
        <v>251</v>
      </c>
      <c r="C149" s="3">
        <v>29.184999999999999</v>
      </c>
      <c r="D149" s="3">
        <v>29.305</v>
      </c>
      <c r="E149" s="3">
        <v>29.457999999999998</v>
      </c>
      <c r="F149" s="3">
        <v>29.619</v>
      </c>
      <c r="G149" s="3">
        <v>29.884</v>
      </c>
      <c r="H149" s="3">
        <v>30.117999999999999</v>
      </c>
      <c r="I149" s="3">
        <v>30.376000000000001</v>
      </c>
      <c r="J149" s="3">
        <v>30.695</v>
      </c>
      <c r="K149" s="3">
        <v>30.934999999999999</v>
      </c>
      <c r="L149" s="3">
        <v>31.16</v>
      </c>
      <c r="M149" s="3">
        <v>31.459</v>
      </c>
      <c r="N149" s="3">
        <v>31.651</v>
      </c>
      <c r="O149" s="3">
        <v>31.797999999999998</v>
      </c>
      <c r="P149" s="3">
        <v>31.896000000000001</v>
      </c>
      <c r="Q149" s="3">
        <v>32.052</v>
      </c>
      <c r="R149" s="3">
        <v>32.158000000000001</v>
      </c>
      <c r="S149" s="3">
        <v>32.261000000000003</v>
      </c>
      <c r="T149" s="3">
        <v>32.375</v>
      </c>
      <c r="U149" s="3">
        <v>32.473999999999997</v>
      </c>
      <c r="V149" s="3">
        <v>32.581000000000003</v>
      </c>
      <c r="W149" s="3">
        <v>32.664999999999999</v>
      </c>
      <c r="X149" s="3">
        <v>32.768000000000001</v>
      </c>
      <c r="Y149" s="3">
        <v>32.871000000000002</v>
      </c>
      <c r="Z149" s="3">
        <v>32.984000000000002</v>
      </c>
      <c r="AA149" s="3">
        <v>33.075000000000003</v>
      </c>
      <c r="AB149" s="3">
        <v>33.155000000000001</v>
      </c>
      <c r="AC149" s="3">
        <v>33.238</v>
      </c>
      <c r="AD149" s="3">
        <v>33.322000000000003</v>
      </c>
      <c r="AE149" s="3">
        <v>33.401000000000003</v>
      </c>
      <c r="AF149" s="3">
        <v>33.47</v>
      </c>
      <c r="AG149" s="3">
        <v>33.523000000000003</v>
      </c>
      <c r="AH149" s="3">
        <v>33.573999999999998</v>
      </c>
      <c r="AI149" s="3">
        <v>33.636000000000003</v>
      </c>
      <c r="AJ149" s="3">
        <v>33.680999999999997</v>
      </c>
      <c r="AK149" s="3">
        <v>33.732999999999997</v>
      </c>
      <c r="AL149" s="3">
        <v>33.783000000000001</v>
      </c>
      <c r="AM149" s="3">
        <v>33.820999999999998</v>
      </c>
      <c r="AN149" s="3">
        <v>33.877000000000002</v>
      </c>
      <c r="AO149" s="3">
        <v>33.926000000000002</v>
      </c>
      <c r="AP149" s="3">
        <v>33.981000000000002</v>
      </c>
      <c r="AQ149" s="3">
        <v>34.04</v>
      </c>
    </row>
    <row r="150" spans="1:43" x14ac:dyDescent="0.2">
      <c r="A150" s="1" t="s">
        <v>875</v>
      </c>
      <c r="B150" s="1" t="s">
        <v>876</v>
      </c>
      <c r="C150" s="3">
        <v>209.42599999999999</v>
      </c>
      <c r="D150" s="3">
        <v>211.315</v>
      </c>
      <c r="E150" s="3">
        <v>213.33099999999999</v>
      </c>
      <c r="F150" s="3">
        <v>215.07</v>
      </c>
      <c r="G150" s="3">
        <v>217.47300000000001</v>
      </c>
      <c r="H150" s="3">
        <v>220.107</v>
      </c>
      <c r="I150" s="3">
        <v>222.535</v>
      </c>
      <c r="J150" s="3">
        <v>225.15</v>
      </c>
      <c r="K150" s="3">
        <v>226.84100000000001</v>
      </c>
      <c r="L150" s="3">
        <v>228.583</v>
      </c>
      <c r="M150" s="3">
        <v>230.453</v>
      </c>
      <c r="N150" s="3">
        <v>231.702</v>
      </c>
      <c r="O150" s="3">
        <v>232.489</v>
      </c>
      <c r="P150" s="3">
        <v>233.999</v>
      </c>
      <c r="Q150" s="3">
        <v>235.36199999999999</v>
      </c>
      <c r="R150" s="3">
        <v>237.364</v>
      </c>
      <c r="S150" s="3">
        <v>238.87899999999999</v>
      </c>
      <c r="T150" s="3">
        <v>240.23</v>
      </c>
      <c r="U150" s="3">
        <v>241.577</v>
      </c>
      <c r="V150" s="3">
        <v>242.99299999999999</v>
      </c>
      <c r="W150" s="3">
        <v>244.35900000000001</v>
      </c>
      <c r="X150" s="3">
        <v>245.89</v>
      </c>
      <c r="Y150" s="3">
        <v>247.297</v>
      </c>
      <c r="Z150" s="3">
        <v>248.733</v>
      </c>
      <c r="AA150" s="3">
        <v>250.13200000000001</v>
      </c>
      <c r="AB150" s="3">
        <v>251.47900000000001</v>
      </c>
      <c r="AC150" s="3">
        <v>252.92099999999999</v>
      </c>
      <c r="AD150" s="3">
        <v>254.25200000000001</v>
      </c>
      <c r="AE150" s="3">
        <v>255.59100000000001</v>
      </c>
      <c r="AF150" s="3">
        <v>256.88799999999998</v>
      </c>
      <c r="AG150" s="3">
        <v>258.23099999999999</v>
      </c>
      <c r="AH150" s="3">
        <v>259.60199999999998</v>
      </c>
      <c r="AI150" s="3">
        <v>260.90499999999997</v>
      </c>
      <c r="AJ150" s="3">
        <v>262.178</v>
      </c>
      <c r="AK150" s="3">
        <v>263.447</v>
      </c>
      <c r="AL150" s="3">
        <v>264.80399999999997</v>
      </c>
      <c r="AM150" s="3">
        <v>266.12400000000002</v>
      </c>
      <c r="AN150" s="3">
        <v>267.45</v>
      </c>
      <c r="AO150" s="3">
        <v>268.77499999999998</v>
      </c>
      <c r="AP150" s="3">
        <v>270.08499999999998</v>
      </c>
      <c r="AQ150" s="3">
        <v>271.49700000000001</v>
      </c>
    </row>
    <row r="151" spans="1:43" x14ac:dyDescent="0.2">
      <c r="A151" s="1" t="s">
        <v>252</v>
      </c>
      <c r="B151" s="1" t="s">
        <v>253</v>
      </c>
      <c r="C151" s="3">
        <v>24.940999999999999</v>
      </c>
      <c r="D151" s="3">
        <v>25.074000000000002</v>
      </c>
      <c r="E151" s="3">
        <v>25.132999999999999</v>
      </c>
      <c r="F151" s="3">
        <v>25.27</v>
      </c>
      <c r="G151" s="3">
        <v>25.375</v>
      </c>
      <c r="H151" s="3">
        <v>25.452999999999999</v>
      </c>
      <c r="I151" s="3">
        <v>25.484000000000002</v>
      </c>
      <c r="J151" s="3">
        <v>25.634</v>
      </c>
      <c r="K151" s="3">
        <v>25.741</v>
      </c>
      <c r="L151" s="3">
        <v>25.766999999999999</v>
      </c>
      <c r="M151" s="3">
        <v>25.774999999999999</v>
      </c>
      <c r="N151" s="3">
        <v>25.911999999999999</v>
      </c>
      <c r="O151" s="3">
        <v>25.954000000000001</v>
      </c>
      <c r="P151" s="3">
        <v>26.175000000000001</v>
      </c>
      <c r="Q151" s="3">
        <v>26.353999999999999</v>
      </c>
      <c r="R151" s="3">
        <v>26.591999999999999</v>
      </c>
      <c r="S151" s="3">
        <v>26.759</v>
      </c>
      <c r="T151" s="3">
        <v>26.922000000000001</v>
      </c>
      <c r="U151" s="3">
        <v>27.074999999999999</v>
      </c>
      <c r="V151" s="3">
        <v>27.215</v>
      </c>
      <c r="W151" s="3">
        <v>27.350999999999999</v>
      </c>
      <c r="X151" s="3">
        <v>27.529</v>
      </c>
      <c r="Y151" s="3">
        <v>27.693000000000001</v>
      </c>
      <c r="Z151" s="3">
        <v>27.844999999999999</v>
      </c>
      <c r="AA151" s="3">
        <v>27.989000000000001</v>
      </c>
      <c r="AB151" s="3">
        <v>28.123000000000001</v>
      </c>
      <c r="AC151" s="3">
        <v>28.280999999999999</v>
      </c>
      <c r="AD151" s="3">
        <v>28.419</v>
      </c>
      <c r="AE151" s="3">
        <v>28.553000000000001</v>
      </c>
      <c r="AF151" s="3">
        <v>28.681000000000001</v>
      </c>
      <c r="AG151" s="3">
        <v>28.811</v>
      </c>
      <c r="AH151" s="3">
        <v>28.946000000000002</v>
      </c>
      <c r="AI151" s="3">
        <v>29.079000000000001</v>
      </c>
      <c r="AJ151" s="3">
        <v>29.206</v>
      </c>
      <c r="AK151" s="3">
        <v>29.337</v>
      </c>
      <c r="AL151" s="3">
        <v>29.477</v>
      </c>
      <c r="AM151" s="3">
        <v>29.616</v>
      </c>
      <c r="AN151" s="3">
        <v>29.751999999999999</v>
      </c>
      <c r="AO151" s="3">
        <v>29.887</v>
      </c>
      <c r="AP151" s="3">
        <v>30.021000000000001</v>
      </c>
      <c r="AQ151" s="3">
        <v>30.167999999999999</v>
      </c>
    </row>
    <row r="152" spans="1:43" x14ac:dyDescent="0.2">
      <c r="A152" s="1" t="s">
        <v>254</v>
      </c>
      <c r="B152" s="1" t="s">
        <v>255</v>
      </c>
      <c r="C152" s="3">
        <v>48.328000000000003</v>
      </c>
      <c r="D152" s="3">
        <v>48.631999999999998</v>
      </c>
      <c r="E152" s="3">
        <v>49.136000000000003</v>
      </c>
      <c r="F152" s="3">
        <v>49.369</v>
      </c>
      <c r="G152" s="3">
        <v>49.652999999999999</v>
      </c>
      <c r="H152" s="3">
        <v>50.048999999999999</v>
      </c>
      <c r="I152" s="3">
        <v>50.591000000000001</v>
      </c>
      <c r="J152" s="3">
        <v>51.21</v>
      </c>
      <c r="K152" s="3">
        <v>51.58</v>
      </c>
      <c r="L152" s="3">
        <v>51.984000000000002</v>
      </c>
      <c r="M152" s="3">
        <v>52.481000000000002</v>
      </c>
      <c r="N152" s="3">
        <v>52.802</v>
      </c>
      <c r="O152" s="3">
        <v>53.018000000000001</v>
      </c>
      <c r="P152" s="3">
        <v>53.304000000000002</v>
      </c>
      <c r="Q152" s="3">
        <v>53.481999999999999</v>
      </c>
      <c r="R152" s="3">
        <v>54.073</v>
      </c>
      <c r="S152" s="3">
        <v>54.375999999999998</v>
      </c>
      <c r="T152" s="3">
        <v>54.69</v>
      </c>
      <c r="U152" s="3">
        <v>55.027999999999999</v>
      </c>
      <c r="V152" s="3">
        <v>55.365000000000002</v>
      </c>
      <c r="W152" s="3">
        <v>55.704000000000001</v>
      </c>
      <c r="X152" s="3">
        <v>56.021999999999998</v>
      </c>
      <c r="Y152" s="3">
        <v>56.344000000000001</v>
      </c>
      <c r="Z152" s="3">
        <v>56.68</v>
      </c>
      <c r="AA152" s="3">
        <v>57.005000000000003</v>
      </c>
      <c r="AB152" s="3">
        <v>57.331000000000003</v>
      </c>
      <c r="AC152" s="3">
        <v>57.658000000000001</v>
      </c>
      <c r="AD152" s="3">
        <v>57.975999999999999</v>
      </c>
      <c r="AE152" s="3">
        <v>58.292000000000002</v>
      </c>
      <c r="AF152" s="3">
        <v>58.61</v>
      </c>
      <c r="AG152" s="3">
        <v>58.936</v>
      </c>
      <c r="AH152" s="3">
        <v>59.264000000000003</v>
      </c>
      <c r="AI152" s="3">
        <v>59.58</v>
      </c>
      <c r="AJ152" s="3">
        <v>59.887</v>
      </c>
      <c r="AK152" s="3">
        <v>60.195</v>
      </c>
      <c r="AL152" s="3">
        <v>60.537999999999997</v>
      </c>
      <c r="AM152" s="3">
        <v>60.865000000000002</v>
      </c>
      <c r="AN152" s="3">
        <v>61.194000000000003</v>
      </c>
      <c r="AO152" s="3">
        <v>61.52</v>
      </c>
      <c r="AP152" s="3">
        <v>61.841999999999999</v>
      </c>
      <c r="AQ152" s="3">
        <v>62.192999999999998</v>
      </c>
    </row>
    <row r="153" spans="1:43" x14ac:dyDescent="0.2">
      <c r="A153" s="1" t="s">
        <v>256</v>
      </c>
      <c r="B153" s="1" t="s">
        <v>257</v>
      </c>
      <c r="C153" s="3">
        <v>36.226999999999997</v>
      </c>
      <c r="D153" s="3">
        <v>36.642000000000003</v>
      </c>
      <c r="E153" s="3">
        <v>36.866</v>
      </c>
      <c r="F153" s="3">
        <v>37.219000000000001</v>
      </c>
      <c r="G153" s="3">
        <v>37.81</v>
      </c>
      <c r="H153" s="3">
        <v>38.554000000000002</v>
      </c>
      <c r="I153" s="3">
        <v>39.268000000000001</v>
      </c>
      <c r="J153" s="3">
        <v>40.033999999999999</v>
      </c>
      <c r="K153" s="3">
        <v>40.572000000000003</v>
      </c>
      <c r="L153" s="3">
        <v>41.173999999999999</v>
      </c>
      <c r="M153" s="3">
        <v>41.802999999999997</v>
      </c>
      <c r="N153" s="3">
        <v>42.052999999999997</v>
      </c>
      <c r="O153" s="3">
        <v>42.408000000000001</v>
      </c>
      <c r="P153" s="3">
        <v>42.938000000000002</v>
      </c>
      <c r="Q153" s="3">
        <v>43.487000000000002</v>
      </c>
      <c r="R153" s="3">
        <v>43.838000000000001</v>
      </c>
      <c r="S153" s="3">
        <v>44.228000000000002</v>
      </c>
      <c r="T153" s="3">
        <v>44.59</v>
      </c>
      <c r="U153" s="3">
        <v>44.956000000000003</v>
      </c>
      <c r="V153" s="3">
        <v>45.311999999999998</v>
      </c>
      <c r="W153" s="3">
        <v>45.646000000000001</v>
      </c>
      <c r="X153" s="3">
        <v>46.024999999999999</v>
      </c>
      <c r="Y153" s="3">
        <v>46.387</v>
      </c>
      <c r="Z153" s="3">
        <v>46.744999999999997</v>
      </c>
      <c r="AA153" s="3">
        <v>47.088000000000001</v>
      </c>
      <c r="AB153" s="3">
        <v>47.408000000000001</v>
      </c>
      <c r="AC153" s="3">
        <v>47.756</v>
      </c>
      <c r="AD153" s="3">
        <v>48.085000000000001</v>
      </c>
      <c r="AE153" s="3">
        <v>48.411999999999999</v>
      </c>
      <c r="AF153" s="3">
        <v>48.723999999999997</v>
      </c>
      <c r="AG153" s="3">
        <v>49.057000000000002</v>
      </c>
      <c r="AH153" s="3">
        <v>49.393999999999998</v>
      </c>
      <c r="AI153" s="3">
        <v>49.723999999999997</v>
      </c>
      <c r="AJ153" s="3">
        <v>50.048000000000002</v>
      </c>
      <c r="AK153" s="3">
        <v>50.366999999999997</v>
      </c>
      <c r="AL153" s="3">
        <v>50.707000000000001</v>
      </c>
      <c r="AM153" s="3">
        <v>51.04</v>
      </c>
      <c r="AN153" s="3">
        <v>51.368000000000002</v>
      </c>
      <c r="AO153" s="3">
        <v>51.698</v>
      </c>
      <c r="AP153" s="3">
        <v>52.021000000000001</v>
      </c>
      <c r="AQ153" s="3">
        <v>52.359000000000002</v>
      </c>
    </row>
    <row r="154" spans="1:43" x14ac:dyDescent="0.2">
      <c r="A154" s="1" t="s">
        <v>258</v>
      </c>
      <c r="B154" s="1" t="s">
        <v>259</v>
      </c>
      <c r="C154" s="3">
        <v>46.968000000000004</v>
      </c>
      <c r="D154" s="3">
        <v>47.3</v>
      </c>
      <c r="E154" s="3">
        <v>47.713000000000001</v>
      </c>
      <c r="F154" s="3">
        <v>48.011000000000003</v>
      </c>
      <c r="G154" s="3">
        <v>48.622999999999998</v>
      </c>
      <c r="H154" s="3">
        <v>49.485999999999997</v>
      </c>
      <c r="I154" s="3">
        <v>50.19</v>
      </c>
      <c r="J154" s="3">
        <v>50.838999999999999</v>
      </c>
      <c r="K154" s="3">
        <v>51.057000000000002</v>
      </c>
      <c r="L154" s="3">
        <v>51.451999999999998</v>
      </c>
      <c r="M154" s="3">
        <v>51.960999999999999</v>
      </c>
      <c r="N154" s="3">
        <v>52.241999999999997</v>
      </c>
      <c r="O154" s="3">
        <v>52.518000000000001</v>
      </c>
      <c r="P154" s="3">
        <v>52.838000000000001</v>
      </c>
      <c r="Q154" s="3">
        <v>53.142000000000003</v>
      </c>
      <c r="R154" s="3">
        <v>53.648000000000003</v>
      </c>
      <c r="S154" s="3">
        <v>53.970999999999997</v>
      </c>
      <c r="T154" s="3">
        <v>54.274999999999999</v>
      </c>
      <c r="U154" s="3">
        <v>54.573</v>
      </c>
      <c r="V154" s="3">
        <v>54.871000000000002</v>
      </c>
      <c r="W154" s="3">
        <v>55.165999999999997</v>
      </c>
      <c r="X154" s="3">
        <v>55.515999999999998</v>
      </c>
      <c r="Y154" s="3">
        <v>55.835000000000001</v>
      </c>
      <c r="Z154" s="3">
        <v>56.164999999999999</v>
      </c>
      <c r="AA154" s="3">
        <v>56.465000000000003</v>
      </c>
      <c r="AB154" s="3">
        <v>56.753999999999998</v>
      </c>
      <c r="AC154" s="3">
        <v>57.058999999999997</v>
      </c>
      <c r="AD154" s="3">
        <v>57.328000000000003</v>
      </c>
      <c r="AE154" s="3">
        <v>57.600999999999999</v>
      </c>
      <c r="AF154" s="3">
        <v>57.85</v>
      </c>
      <c r="AG154" s="3">
        <v>58.104999999999997</v>
      </c>
      <c r="AH154" s="3">
        <v>58.360999999999997</v>
      </c>
      <c r="AI154" s="3">
        <v>58.593000000000004</v>
      </c>
      <c r="AJ154" s="3">
        <v>58.82</v>
      </c>
      <c r="AK154" s="3">
        <v>59.042999999999999</v>
      </c>
      <c r="AL154" s="3">
        <v>59.274000000000001</v>
      </c>
      <c r="AM154" s="3">
        <v>59.5</v>
      </c>
      <c r="AN154" s="3">
        <v>59.73</v>
      </c>
      <c r="AO154" s="3">
        <v>59.968000000000004</v>
      </c>
      <c r="AP154" s="3">
        <v>60.207000000000001</v>
      </c>
      <c r="AQ154" s="3">
        <v>60.470999999999997</v>
      </c>
    </row>
    <row r="155" spans="1:43" x14ac:dyDescent="0.2">
      <c r="A155" s="1" t="s">
        <v>260</v>
      </c>
      <c r="B155" s="1" t="s">
        <v>261</v>
      </c>
      <c r="C155" s="3">
        <v>52.962000000000003</v>
      </c>
      <c r="D155" s="3">
        <v>53.667000000000002</v>
      </c>
      <c r="E155" s="3">
        <v>54.484000000000002</v>
      </c>
      <c r="F155" s="3">
        <v>55.201999999999998</v>
      </c>
      <c r="G155" s="3">
        <v>56.011000000000003</v>
      </c>
      <c r="H155" s="3">
        <v>56.564</v>
      </c>
      <c r="I155" s="3">
        <v>57.002000000000002</v>
      </c>
      <c r="J155" s="3">
        <v>57.433</v>
      </c>
      <c r="K155" s="3">
        <v>57.890999999999998</v>
      </c>
      <c r="L155" s="3">
        <v>58.206000000000003</v>
      </c>
      <c r="M155" s="3">
        <v>58.432000000000002</v>
      </c>
      <c r="N155" s="3">
        <v>58.692</v>
      </c>
      <c r="O155" s="3">
        <v>58.591000000000001</v>
      </c>
      <c r="P155" s="3">
        <v>58.743000000000002</v>
      </c>
      <c r="Q155" s="3">
        <v>58.896999999999998</v>
      </c>
      <c r="R155" s="3">
        <v>59.213999999999999</v>
      </c>
      <c r="S155" s="3">
        <v>59.543999999999997</v>
      </c>
      <c r="T155" s="3">
        <v>59.753999999999998</v>
      </c>
      <c r="U155" s="3">
        <v>59.944000000000003</v>
      </c>
      <c r="V155" s="3">
        <v>60.23</v>
      </c>
      <c r="W155" s="3">
        <v>60.491999999999997</v>
      </c>
      <c r="X155" s="3">
        <v>60.796999999999997</v>
      </c>
      <c r="Y155" s="3">
        <v>61.037999999999997</v>
      </c>
      <c r="Z155" s="3">
        <v>61.298000000000002</v>
      </c>
      <c r="AA155" s="3">
        <v>61.585999999999999</v>
      </c>
      <c r="AB155" s="3">
        <v>61.863</v>
      </c>
      <c r="AC155" s="3">
        <v>62.167000000000002</v>
      </c>
      <c r="AD155" s="3">
        <v>62.442999999999998</v>
      </c>
      <c r="AE155" s="3">
        <v>62.732999999999997</v>
      </c>
      <c r="AF155" s="3">
        <v>63.021999999999998</v>
      </c>
      <c r="AG155" s="3">
        <v>63.322000000000003</v>
      </c>
      <c r="AH155" s="3">
        <v>63.636000000000003</v>
      </c>
      <c r="AI155" s="3">
        <v>63.929000000000002</v>
      </c>
      <c r="AJ155" s="3">
        <v>64.216999999999999</v>
      </c>
      <c r="AK155" s="3">
        <v>64.504999999999995</v>
      </c>
      <c r="AL155" s="3">
        <v>64.807000000000002</v>
      </c>
      <c r="AM155" s="3">
        <v>65.102999999999994</v>
      </c>
      <c r="AN155" s="3">
        <v>65.405000000000001</v>
      </c>
      <c r="AO155" s="3">
        <v>65.700999999999993</v>
      </c>
      <c r="AP155" s="3">
        <v>65.992999999999995</v>
      </c>
      <c r="AQ155" s="3">
        <v>66.305999999999997</v>
      </c>
    </row>
    <row r="156" spans="1:43" x14ac:dyDescent="0.2">
      <c r="A156" s="1" t="s">
        <v>877</v>
      </c>
      <c r="B156" s="1" t="s">
        <v>878</v>
      </c>
      <c r="C156" s="3">
        <v>1032.2239999999999</v>
      </c>
      <c r="D156" s="3">
        <v>1033.9100000000001</v>
      </c>
      <c r="E156" s="3">
        <v>1034.9590000000001</v>
      </c>
      <c r="F156" s="3">
        <v>1035.5509999999999</v>
      </c>
      <c r="G156" s="3">
        <v>1041.1780000000001</v>
      </c>
      <c r="H156" s="3">
        <v>1044.6849999999999</v>
      </c>
      <c r="I156" s="3">
        <v>1048.327</v>
      </c>
      <c r="J156" s="3">
        <v>1055.47</v>
      </c>
      <c r="K156" s="3">
        <v>1061.825</v>
      </c>
      <c r="L156" s="3">
        <v>1069.4079999999999</v>
      </c>
      <c r="M156" s="3">
        <v>1080.1320000000001</v>
      </c>
      <c r="N156" s="3">
        <v>1086.498</v>
      </c>
      <c r="O156" s="3">
        <v>1092.277</v>
      </c>
      <c r="P156" s="3">
        <v>1099.769</v>
      </c>
      <c r="Q156" s="3">
        <v>1108.3689999999999</v>
      </c>
      <c r="R156" s="3">
        <v>1119.973</v>
      </c>
      <c r="S156" s="3">
        <v>1127.739</v>
      </c>
      <c r="T156" s="3">
        <v>1135.6030000000001</v>
      </c>
      <c r="U156" s="3">
        <v>1143.28</v>
      </c>
      <c r="V156" s="3">
        <v>1150.518</v>
      </c>
      <c r="W156" s="3">
        <v>1157.3499999999999</v>
      </c>
      <c r="X156" s="3">
        <v>1165.8579999999999</v>
      </c>
      <c r="Y156" s="3">
        <v>1174.19</v>
      </c>
      <c r="Z156" s="3">
        <v>1182.6610000000001</v>
      </c>
      <c r="AA156" s="3">
        <v>1190.9290000000001</v>
      </c>
      <c r="AB156" s="3">
        <v>1199.242</v>
      </c>
      <c r="AC156" s="3">
        <v>1207.643</v>
      </c>
      <c r="AD156" s="3">
        <v>1216.2529999999999</v>
      </c>
      <c r="AE156" s="3">
        <v>1224.8330000000001</v>
      </c>
      <c r="AF156" s="3">
        <v>1233.2729999999999</v>
      </c>
      <c r="AG156" s="3">
        <v>1242.03</v>
      </c>
      <c r="AH156" s="3">
        <v>1251.0650000000001</v>
      </c>
      <c r="AI156" s="3">
        <v>1260.0429999999999</v>
      </c>
      <c r="AJ156" s="3">
        <v>1268.854</v>
      </c>
      <c r="AK156" s="3">
        <v>1277.4639999999999</v>
      </c>
      <c r="AL156" s="3">
        <v>1286.375</v>
      </c>
      <c r="AM156" s="3">
        <v>1295.357</v>
      </c>
      <c r="AN156" s="3">
        <v>1304.373</v>
      </c>
      <c r="AO156" s="3">
        <v>1313.1790000000001</v>
      </c>
      <c r="AP156" s="3">
        <v>1321.7329999999999</v>
      </c>
      <c r="AQ156" s="3">
        <v>1330.4069999999999</v>
      </c>
    </row>
    <row r="157" spans="1:43" x14ac:dyDescent="0.2">
      <c r="A157" s="1" t="s">
        <v>262</v>
      </c>
      <c r="B157" s="1" t="s">
        <v>263</v>
      </c>
      <c r="C157" s="3">
        <v>392.03300000000002</v>
      </c>
      <c r="D157" s="3">
        <v>392.34399999999999</v>
      </c>
      <c r="E157" s="3">
        <v>392.13200000000001</v>
      </c>
      <c r="F157" s="3">
        <v>391.81900000000002</v>
      </c>
      <c r="G157" s="3">
        <v>394.64</v>
      </c>
      <c r="H157" s="3">
        <v>395.12799999999999</v>
      </c>
      <c r="I157" s="3">
        <v>396.68</v>
      </c>
      <c r="J157" s="3">
        <v>398.95800000000003</v>
      </c>
      <c r="K157" s="3">
        <v>401.37099999999998</v>
      </c>
      <c r="L157" s="3">
        <v>404.00700000000001</v>
      </c>
      <c r="M157" s="3">
        <v>407.77</v>
      </c>
      <c r="N157" s="3">
        <v>409.935</v>
      </c>
      <c r="O157" s="3">
        <v>411.09899999999999</v>
      </c>
      <c r="P157" s="3">
        <v>413.178</v>
      </c>
      <c r="Q157" s="3">
        <v>415.59199999999998</v>
      </c>
      <c r="R157" s="3">
        <v>419.51900000000001</v>
      </c>
      <c r="S157" s="3">
        <v>421.91500000000002</v>
      </c>
      <c r="T157" s="3">
        <v>424.30599999999998</v>
      </c>
      <c r="U157" s="3">
        <v>426.56599999999997</v>
      </c>
      <c r="V157" s="3">
        <v>428.78399999999999</v>
      </c>
      <c r="W157" s="3">
        <v>430.90899999999999</v>
      </c>
      <c r="X157" s="3">
        <v>434.16800000000001</v>
      </c>
      <c r="Y157" s="3">
        <v>437.37799999999999</v>
      </c>
      <c r="Z157" s="3">
        <v>440.62799999999999</v>
      </c>
      <c r="AA157" s="3">
        <v>443.88200000000001</v>
      </c>
      <c r="AB157" s="3">
        <v>447.17099999999999</v>
      </c>
      <c r="AC157" s="3">
        <v>450.46</v>
      </c>
      <c r="AD157" s="3">
        <v>453.84100000000001</v>
      </c>
      <c r="AE157" s="3">
        <v>457.221</v>
      </c>
      <c r="AF157" s="3">
        <v>460.53300000000002</v>
      </c>
      <c r="AG157" s="3">
        <v>463.95100000000002</v>
      </c>
      <c r="AH157" s="3">
        <v>467.53500000000003</v>
      </c>
      <c r="AI157" s="3">
        <v>471.08300000000003</v>
      </c>
      <c r="AJ157" s="3">
        <v>474.54199999999997</v>
      </c>
      <c r="AK157" s="3">
        <v>477.88</v>
      </c>
      <c r="AL157" s="3">
        <v>481.31900000000002</v>
      </c>
      <c r="AM157" s="3">
        <v>484.79399999999998</v>
      </c>
      <c r="AN157" s="3">
        <v>488.25200000000001</v>
      </c>
      <c r="AO157" s="3">
        <v>491.61599999999999</v>
      </c>
      <c r="AP157" s="3">
        <v>494.85599999999999</v>
      </c>
      <c r="AQ157" s="3">
        <v>498.13600000000002</v>
      </c>
    </row>
    <row r="158" spans="1:43" x14ac:dyDescent="0.2">
      <c r="A158" s="1" t="s">
        <v>264</v>
      </c>
      <c r="B158" s="1" t="s">
        <v>265</v>
      </c>
      <c r="C158" s="3">
        <v>122.42100000000001</v>
      </c>
      <c r="D158" s="3">
        <v>122.3</v>
      </c>
      <c r="E158" s="3">
        <v>122.336</v>
      </c>
      <c r="F158" s="3">
        <v>121.67400000000001</v>
      </c>
      <c r="G158" s="3">
        <v>122.127</v>
      </c>
      <c r="H158" s="3">
        <v>122.714</v>
      </c>
      <c r="I158" s="3">
        <v>123.036</v>
      </c>
      <c r="J158" s="3">
        <v>124.15900000000001</v>
      </c>
      <c r="K158" s="3">
        <v>124.845</v>
      </c>
      <c r="L158" s="3">
        <v>125.98699999999999</v>
      </c>
      <c r="M158" s="3">
        <v>127.55</v>
      </c>
      <c r="N158" s="3">
        <v>129.29900000000001</v>
      </c>
      <c r="O158" s="3">
        <v>131.46600000000001</v>
      </c>
      <c r="P158" s="3">
        <v>133.69800000000001</v>
      </c>
      <c r="Q158" s="3">
        <v>136.94499999999999</v>
      </c>
      <c r="R158" s="3">
        <v>140.11699999999999</v>
      </c>
      <c r="S158" s="3">
        <v>142.357</v>
      </c>
      <c r="T158" s="3">
        <v>144.679</v>
      </c>
      <c r="U158" s="3">
        <v>146.97</v>
      </c>
      <c r="V158" s="3">
        <v>149.13300000000001</v>
      </c>
      <c r="W158" s="3">
        <v>151.089</v>
      </c>
      <c r="X158" s="3">
        <v>153.04300000000001</v>
      </c>
      <c r="Y158" s="3">
        <v>155.00700000000001</v>
      </c>
      <c r="Z158" s="3">
        <v>157.006</v>
      </c>
      <c r="AA158" s="3">
        <v>158.97</v>
      </c>
      <c r="AB158" s="3">
        <v>160.929</v>
      </c>
      <c r="AC158" s="3">
        <v>162.852</v>
      </c>
      <c r="AD158" s="3">
        <v>164.81800000000001</v>
      </c>
      <c r="AE158" s="3">
        <v>166.755</v>
      </c>
      <c r="AF158" s="3">
        <v>168.68100000000001</v>
      </c>
      <c r="AG158" s="3">
        <v>170.61799999999999</v>
      </c>
      <c r="AH158" s="3">
        <v>172.54</v>
      </c>
      <c r="AI158" s="3">
        <v>174.43100000000001</v>
      </c>
      <c r="AJ158" s="3">
        <v>176.26499999999999</v>
      </c>
      <c r="AK158" s="3">
        <v>178.09899999999999</v>
      </c>
      <c r="AL158" s="3">
        <v>179.952</v>
      </c>
      <c r="AM158" s="3">
        <v>181.80099999999999</v>
      </c>
      <c r="AN158" s="3">
        <v>183.637</v>
      </c>
      <c r="AO158" s="3">
        <v>185.41300000000001</v>
      </c>
      <c r="AP158" s="3">
        <v>187.16499999999999</v>
      </c>
      <c r="AQ158" s="3">
        <v>188.91499999999999</v>
      </c>
    </row>
    <row r="159" spans="1:43" x14ac:dyDescent="0.2">
      <c r="A159" s="1" t="s">
        <v>266</v>
      </c>
      <c r="B159" s="1" t="s">
        <v>267</v>
      </c>
      <c r="C159" s="3">
        <v>124.146</v>
      </c>
      <c r="D159" s="3">
        <v>124.52200000000001</v>
      </c>
      <c r="E159" s="3">
        <v>124.554</v>
      </c>
      <c r="F159" s="3">
        <v>124.905</v>
      </c>
      <c r="G159" s="3">
        <v>125.416</v>
      </c>
      <c r="H159" s="3">
        <v>125.89100000000001</v>
      </c>
      <c r="I159" s="3">
        <v>126.289</v>
      </c>
      <c r="J159" s="3">
        <v>127.057</v>
      </c>
      <c r="K159" s="3">
        <v>127.613</v>
      </c>
      <c r="L159" s="3">
        <v>128.14400000000001</v>
      </c>
      <c r="M159" s="3">
        <v>129.41</v>
      </c>
      <c r="N159" s="3">
        <v>129.90600000000001</v>
      </c>
      <c r="O159" s="3">
        <v>130.255</v>
      </c>
      <c r="P159" s="3">
        <v>130.934</v>
      </c>
      <c r="Q159" s="3">
        <v>131.32400000000001</v>
      </c>
      <c r="R159" s="3">
        <v>132.10499999999999</v>
      </c>
      <c r="S159" s="3">
        <v>132.66300000000001</v>
      </c>
      <c r="T159" s="3">
        <v>133.18799999999999</v>
      </c>
      <c r="U159" s="3">
        <v>133.74100000000001</v>
      </c>
      <c r="V159" s="3">
        <v>134.21600000000001</v>
      </c>
      <c r="W159" s="3">
        <v>134.68199999999999</v>
      </c>
      <c r="X159" s="3">
        <v>135.208</v>
      </c>
      <c r="Y159" s="3">
        <v>135.66</v>
      </c>
      <c r="Z159" s="3">
        <v>136.13499999999999</v>
      </c>
      <c r="AA159" s="3">
        <v>136.54900000000001</v>
      </c>
      <c r="AB159" s="3">
        <v>136.965</v>
      </c>
      <c r="AC159" s="3">
        <v>137.398</v>
      </c>
      <c r="AD159" s="3">
        <v>137.816</v>
      </c>
      <c r="AE159" s="3">
        <v>138.23599999999999</v>
      </c>
      <c r="AF159" s="3">
        <v>138.65299999999999</v>
      </c>
      <c r="AG159" s="3">
        <v>139.11699999999999</v>
      </c>
      <c r="AH159" s="3">
        <v>139.59399999999999</v>
      </c>
      <c r="AI159" s="3">
        <v>140.08000000000001</v>
      </c>
      <c r="AJ159" s="3">
        <v>140.57499999999999</v>
      </c>
      <c r="AK159" s="3">
        <v>141.05600000000001</v>
      </c>
      <c r="AL159" s="3">
        <v>141.58600000000001</v>
      </c>
      <c r="AM159" s="3">
        <v>142.14099999999999</v>
      </c>
      <c r="AN159" s="3">
        <v>142.71899999999999</v>
      </c>
      <c r="AO159" s="3">
        <v>143.304</v>
      </c>
      <c r="AP159" s="3">
        <v>143.876</v>
      </c>
      <c r="AQ159" s="3">
        <v>144.464</v>
      </c>
    </row>
    <row r="160" spans="1:43" x14ac:dyDescent="0.2">
      <c r="A160" s="1" t="s">
        <v>268</v>
      </c>
      <c r="B160" s="1" t="s">
        <v>269</v>
      </c>
      <c r="C160" s="3">
        <v>115.453</v>
      </c>
      <c r="D160" s="3">
        <v>115.392</v>
      </c>
      <c r="E160" s="3">
        <v>115.596</v>
      </c>
      <c r="F160" s="3">
        <v>115.779</v>
      </c>
      <c r="G160" s="3">
        <v>116.127</v>
      </c>
      <c r="H160" s="3">
        <v>116.559</v>
      </c>
      <c r="I160" s="3">
        <v>116.786</v>
      </c>
      <c r="J160" s="3">
        <v>117.696</v>
      </c>
      <c r="K160" s="3">
        <v>118.679</v>
      </c>
      <c r="L160" s="3">
        <v>119.836</v>
      </c>
      <c r="M160" s="3">
        <v>120.873</v>
      </c>
      <c r="N160" s="3">
        <v>121.37</v>
      </c>
      <c r="O160" s="3">
        <v>122.00700000000001</v>
      </c>
      <c r="P160" s="3">
        <v>122.78700000000001</v>
      </c>
      <c r="Q160" s="3">
        <v>123.572</v>
      </c>
      <c r="R160" s="3">
        <v>124.758</v>
      </c>
      <c r="S160" s="3">
        <v>125.599</v>
      </c>
      <c r="T160" s="3">
        <v>126.434</v>
      </c>
      <c r="U160" s="3">
        <v>127.265</v>
      </c>
      <c r="V160" s="3">
        <v>128.03700000000001</v>
      </c>
      <c r="W160" s="3">
        <v>128.79</v>
      </c>
      <c r="X160" s="3">
        <v>129.80199999999999</v>
      </c>
      <c r="Y160" s="3">
        <v>130.77099999999999</v>
      </c>
      <c r="Z160" s="3">
        <v>131.733</v>
      </c>
      <c r="AA160" s="3">
        <v>132.69200000000001</v>
      </c>
      <c r="AB160" s="3">
        <v>133.65299999999999</v>
      </c>
      <c r="AC160" s="3">
        <v>134.64099999999999</v>
      </c>
      <c r="AD160" s="3">
        <v>135.636</v>
      </c>
      <c r="AE160" s="3">
        <v>136.63999999999999</v>
      </c>
      <c r="AF160" s="3">
        <v>137.61699999999999</v>
      </c>
      <c r="AG160" s="3">
        <v>138.63</v>
      </c>
      <c r="AH160" s="3">
        <v>139.69399999999999</v>
      </c>
      <c r="AI160" s="3">
        <v>140.76599999999999</v>
      </c>
      <c r="AJ160" s="3">
        <v>141.821</v>
      </c>
      <c r="AK160" s="3">
        <v>142.85599999999999</v>
      </c>
      <c r="AL160" s="3">
        <v>143.922</v>
      </c>
      <c r="AM160" s="3">
        <v>145.01499999999999</v>
      </c>
      <c r="AN160" s="3">
        <v>146.12200000000001</v>
      </c>
      <c r="AO160" s="3">
        <v>147.18799999999999</v>
      </c>
      <c r="AP160" s="3">
        <v>148.22</v>
      </c>
      <c r="AQ160" s="3">
        <v>149.24799999999999</v>
      </c>
    </row>
    <row r="161" spans="1:43" x14ac:dyDescent="0.2">
      <c r="A161" s="1" t="s">
        <v>270</v>
      </c>
      <c r="B161" s="1" t="s">
        <v>271</v>
      </c>
      <c r="C161" s="3">
        <v>80.497</v>
      </c>
      <c r="D161" s="3">
        <v>80.873000000000005</v>
      </c>
      <c r="E161" s="3">
        <v>81.236000000000004</v>
      </c>
      <c r="F161" s="3">
        <v>81.686999999999998</v>
      </c>
      <c r="G161" s="3">
        <v>82.165000000000006</v>
      </c>
      <c r="H161" s="3">
        <v>82.774000000000001</v>
      </c>
      <c r="I161" s="3">
        <v>83.17</v>
      </c>
      <c r="J161" s="3">
        <v>83.962999999999994</v>
      </c>
      <c r="K161" s="3">
        <v>84.616</v>
      </c>
      <c r="L161" s="3">
        <v>85.292000000000002</v>
      </c>
      <c r="M161" s="3">
        <v>85.846000000000004</v>
      </c>
      <c r="N161" s="3">
        <v>86.177999999999997</v>
      </c>
      <c r="O161" s="3">
        <v>86.994</v>
      </c>
      <c r="P161" s="3">
        <v>87.531999999999996</v>
      </c>
      <c r="Q161" s="3">
        <v>87.994</v>
      </c>
      <c r="R161" s="3">
        <v>88.668999999999997</v>
      </c>
      <c r="S161" s="3">
        <v>89.230999999999995</v>
      </c>
      <c r="T161" s="3">
        <v>89.78</v>
      </c>
      <c r="U161" s="3">
        <v>90.361999999999995</v>
      </c>
      <c r="V161" s="3">
        <v>90.935000000000002</v>
      </c>
      <c r="W161" s="3">
        <v>91.495999999999995</v>
      </c>
      <c r="X161" s="3">
        <v>92.045000000000002</v>
      </c>
      <c r="Y161" s="3">
        <v>92.575000000000003</v>
      </c>
      <c r="Z161" s="3">
        <v>93.126000000000005</v>
      </c>
      <c r="AA161" s="3">
        <v>93.650999999999996</v>
      </c>
      <c r="AB161" s="3">
        <v>94.17</v>
      </c>
      <c r="AC161" s="3">
        <v>94.727999999999994</v>
      </c>
      <c r="AD161" s="3">
        <v>95.281000000000006</v>
      </c>
      <c r="AE161" s="3">
        <v>95.838999999999999</v>
      </c>
      <c r="AF161" s="3">
        <v>96.382000000000005</v>
      </c>
      <c r="AG161" s="3">
        <v>96.948999999999998</v>
      </c>
      <c r="AH161" s="3">
        <v>97.545000000000002</v>
      </c>
      <c r="AI161" s="3">
        <v>98.114000000000004</v>
      </c>
      <c r="AJ161" s="3">
        <v>98.679000000000002</v>
      </c>
      <c r="AK161" s="3">
        <v>99.236000000000004</v>
      </c>
      <c r="AL161" s="3">
        <v>99.808000000000007</v>
      </c>
      <c r="AM161" s="3">
        <v>100.379</v>
      </c>
      <c r="AN161" s="3">
        <v>100.95399999999999</v>
      </c>
      <c r="AO161" s="3">
        <v>101.54300000000001</v>
      </c>
      <c r="AP161" s="3">
        <v>102.111</v>
      </c>
      <c r="AQ161" s="3">
        <v>102.702</v>
      </c>
    </row>
    <row r="162" spans="1:43" x14ac:dyDescent="0.2">
      <c r="A162" s="1" t="s">
        <v>272</v>
      </c>
      <c r="B162" s="1" t="s">
        <v>273</v>
      </c>
      <c r="C162" s="3">
        <v>100.51</v>
      </c>
      <c r="D162" s="3">
        <v>100.884</v>
      </c>
      <c r="E162" s="3">
        <v>101.251</v>
      </c>
      <c r="F162" s="3">
        <v>101.63</v>
      </c>
      <c r="G162" s="3">
        <v>102.241</v>
      </c>
      <c r="H162" s="3">
        <v>102.65</v>
      </c>
      <c r="I162" s="3">
        <v>103.169</v>
      </c>
      <c r="J162" s="3">
        <v>103.947</v>
      </c>
      <c r="K162" s="3">
        <v>104.626</v>
      </c>
      <c r="L162" s="3">
        <v>105.51900000000001</v>
      </c>
      <c r="M162" s="3">
        <v>107.226</v>
      </c>
      <c r="N162" s="3">
        <v>107.812</v>
      </c>
      <c r="O162" s="3">
        <v>108.247</v>
      </c>
      <c r="P162" s="3">
        <v>108.974</v>
      </c>
      <c r="Q162" s="3">
        <v>109.675</v>
      </c>
      <c r="R162" s="3">
        <v>110.53400000000001</v>
      </c>
      <c r="S162" s="3">
        <v>111.18</v>
      </c>
      <c r="T162" s="3">
        <v>111.863</v>
      </c>
      <c r="U162" s="3">
        <v>112.505</v>
      </c>
      <c r="V162" s="3">
        <v>113.089</v>
      </c>
      <c r="W162" s="3">
        <v>113.626</v>
      </c>
      <c r="X162" s="3">
        <v>114.31100000000001</v>
      </c>
      <c r="Y162" s="3">
        <v>114.994</v>
      </c>
      <c r="Z162" s="3">
        <v>115.675</v>
      </c>
      <c r="AA162" s="3">
        <v>116.31699999999999</v>
      </c>
      <c r="AB162" s="3">
        <v>116.965</v>
      </c>
      <c r="AC162" s="3">
        <v>117.629</v>
      </c>
      <c r="AD162" s="3">
        <v>118.34099999999999</v>
      </c>
      <c r="AE162" s="3">
        <v>119.042</v>
      </c>
      <c r="AF162" s="3">
        <v>119.724</v>
      </c>
      <c r="AG162" s="3">
        <v>120.465</v>
      </c>
      <c r="AH162" s="3">
        <v>121.22199999999999</v>
      </c>
      <c r="AI162" s="3">
        <v>121.996</v>
      </c>
      <c r="AJ162" s="3">
        <v>122.765</v>
      </c>
      <c r="AK162" s="3">
        <v>123.504</v>
      </c>
      <c r="AL162" s="3">
        <v>124.31</v>
      </c>
      <c r="AM162" s="3">
        <v>125.11199999999999</v>
      </c>
      <c r="AN162" s="3">
        <v>125.93300000000001</v>
      </c>
      <c r="AO162" s="3">
        <v>126.73099999999999</v>
      </c>
      <c r="AP162" s="3">
        <v>127.5</v>
      </c>
      <c r="AQ162" s="3">
        <v>128.30699999999999</v>
      </c>
    </row>
    <row r="163" spans="1:43" x14ac:dyDescent="0.2">
      <c r="A163" s="1" t="s">
        <v>274</v>
      </c>
      <c r="B163" s="1" t="s">
        <v>275</v>
      </c>
      <c r="C163" s="3">
        <v>97.164000000000001</v>
      </c>
      <c r="D163" s="3">
        <v>97.594999999999999</v>
      </c>
      <c r="E163" s="3">
        <v>97.855000000000004</v>
      </c>
      <c r="F163" s="3">
        <v>98.058000000000007</v>
      </c>
      <c r="G163" s="3">
        <v>98.46</v>
      </c>
      <c r="H163" s="3">
        <v>98.97</v>
      </c>
      <c r="I163" s="3">
        <v>99.195999999999998</v>
      </c>
      <c r="J163" s="3">
        <v>99.688999999999993</v>
      </c>
      <c r="K163" s="3">
        <v>100.075</v>
      </c>
      <c r="L163" s="3">
        <v>100.622</v>
      </c>
      <c r="M163" s="3">
        <v>101.45699999999999</v>
      </c>
      <c r="N163" s="3">
        <v>101.999</v>
      </c>
      <c r="O163" s="3">
        <v>102.209</v>
      </c>
      <c r="P163" s="3">
        <v>102.666</v>
      </c>
      <c r="Q163" s="3">
        <v>103.265</v>
      </c>
      <c r="R163" s="3">
        <v>104.271</v>
      </c>
      <c r="S163" s="3">
        <v>104.79300000000001</v>
      </c>
      <c r="T163" s="3">
        <v>105.352</v>
      </c>
      <c r="U163" s="3">
        <v>105.871</v>
      </c>
      <c r="V163" s="3">
        <v>106.325</v>
      </c>
      <c r="W163" s="3">
        <v>106.75700000000001</v>
      </c>
      <c r="X163" s="3">
        <v>107.282</v>
      </c>
      <c r="Y163" s="3">
        <v>107.80500000000001</v>
      </c>
      <c r="Z163" s="3">
        <v>108.35899999999999</v>
      </c>
      <c r="AA163" s="3">
        <v>108.86799999999999</v>
      </c>
      <c r="AB163" s="3">
        <v>109.389</v>
      </c>
      <c r="AC163" s="3">
        <v>109.934</v>
      </c>
      <c r="AD163" s="3">
        <v>110.51900000000001</v>
      </c>
      <c r="AE163" s="3">
        <v>111.1</v>
      </c>
      <c r="AF163" s="3">
        <v>111.68300000000001</v>
      </c>
      <c r="AG163" s="3">
        <v>112.3</v>
      </c>
      <c r="AH163" s="3">
        <v>112.935</v>
      </c>
      <c r="AI163" s="3">
        <v>113.57299999999999</v>
      </c>
      <c r="AJ163" s="3">
        <v>114.206</v>
      </c>
      <c r="AK163" s="3">
        <v>114.83199999999999</v>
      </c>
      <c r="AL163" s="3">
        <v>115.477</v>
      </c>
      <c r="AM163" s="3">
        <v>116.116</v>
      </c>
      <c r="AN163" s="3">
        <v>116.75700000000001</v>
      </c>
      <c r="AO163" s="3">
        <v>117.383</v>
      </c>
      <c r="AP163" s="3">
        <v>118.005</v>
      </c>
      <c r="AQ163" s="3">
        <v>118.63500000000001</v>
      </c>
    </row>
    <row r="164" spans="1:43" x14ac:dyDescent="0.2">
      <c r="A164" s="1" t="s">
        <v>879</v>
      </c>
      <c r="B164" s="1" t="s">
        <v>880</v>
      </c>
      <c r="C164" s="3">
        <v>221.77</v>
      </c>
      <c r="D164" s="3">
        <v>223.40299999999999</v>
      </c>
      <c r="E164" s="3">
        <v>225.35599999999999</v>
      </c>
      <c r="F164" s="3">
        <v>226.684</v>
      </c>
      <c r="G164" s="3">
        <v>228.33600000000001</v>
      </c>
      <c r="H164" s="3">
        <v>230.29</v>
      </c>
      <c r="I164" s="3">
        <v>232.09299999999999</v>
      </c>
      <c r="J164" s="3">
        <v>233.785</v>
      </c>
      <c r="K164" s="3">
        <v>235.084</v>
      </c>
      <c r="L164" s="3">
        <v>236.71700000000001</v>
      </c>
      <c r="M164" s="3">
        <v>239.02600000000001</v>
      </c>
      <c r="N164" s="3">
        <v>240.55500000000001</v>
      </c>
      <c r="O164" s="3">
        <v>242.048</v>
      </c>
      <c r="P164" s="3">
        <v>244.09</v>
      </c>
      <c r="Q164" s="3">
        <v>245.893</v>
      </c>
      <c r="R164" s="3">
        <v>248.12799999999999</v>
      </c>
      <c r="S164" s="3">
        <v>249.922</v>
      </c>
      <c r="T164" s="3">
        <v>251.715</v>
      </c>
      <c r="U164" s="3">
        <v>253.489</v>
      </c>
      <c r="V164" s="3">
        <v>255.16800000000001</v>
      </c>
      <c r="W164" s="3">
        <v>256.72800000000001</v>
      </c>
      <c r="X164" s="3">
        <v>258.48</v>
      </c>
      <c r="Y164" s="3">
        <v>260.17399999999998</v>
      </c>
      <c r="Z164" s="3">
        <v>261.87</v>
      </c>
      <c r="AA164" s="3">
        <v>263.46100000000001</v>
      </c>
      <c r="AB164" s="3">
        <v>264.98599999999999</v>
      </c>
      <c r="AC164" s="3">
        <v>266.56299999999999</v>
      </c>
      <c r="AD164" s="3">
        <v>268.09199999999998</v>
      </c>
      <c r="AE164" s="3">
        <v>269.57900000000001</v>
      </c>
      <c r="AF164" s="3">
        <v>270.99099999999999</v>
      </c>
      <c r="AG164" s="3">
        <v>272.39400000000001</v>
      </c>
      <c r="AH164" s="3">
        <v>273.78199999999998</v>
      </c>
      <c r="AI164" s="3">
        <v>275.17</v>
      </c>
      <c r="AJ164" s="3">
        <v>276.476</v>
      </c>
      <c r="AK164" s="3">
        <v>277.73399999999998</v>
      </c>
      <c r="AL164" s="3">
        <v>279.00700000000001</v>
      </c>
      <c r="AM164" s="3">
        <v>280.27499999999998</v>
      </c>
      <c r="AN164" s="3">
        <v>281.54700000000003</v>
      </c>
      <c r="AO164" s="3">
        <v>282.767</v>
      </c>
      <c r="AP164" s="3">
        <v>283.95999999999998</v>
      </c>
      <c r="AQ164" s="3">
        <v>285.19400000000002</v>
      </c>
    </row>
    <row r="165" spans="1:43" x14ac:dyDescent="0.2">
      <c r="A165" s="1" t="s">
        <v>276</v>
      </c>
      <c r="B165" s="1" t="s">
        <v>277</v>
      </c>
      <c r="C165" s="3">
        <v>35.033999999999999</v>
      </c>
      <c r="D165" s="3">
        <v>35.529000000000003</v>
      </c>
      <c r="E165" s="3">
        <v>35.972999999999999</v>
      </c>
      <c r="F165" s="3">
        <v>36.295999999999999</v>
      </c>
      <c r="G165" s="3">
        <v>36.612000000000002</v>
      </c>
      <c r="H165" s="3">
        <v>36.96</v>
      </c>
      <c r="I165" s="3">
        <v>37.42</v>
      </c>
      <c r="J165" s="3">
        <v>37.71</v>
      </c>
      <c r="K165" s="3">
        <v>37.929000000000002</v>
      </c>
      <c r="L165" s="3">
        <v>38.158999999999999</v>
      </c>
      <c r="M165" s="3">
        <v>38.246000000000002</v>
      </c>
      <c r="N165" s="3">
        <v>38.545999999999999</v>
      </c>
      <c r="O165" s="3">
        <v>38.735999999999997</v>
      </c>
      <c r="P165" s="3">
        <v>39.079000000000001</v>
      </c>
      <c r="Q165" s="3">
        <v>39.28</v>
      </c>
      <c r="R165" s="3">
        <v>39.753</v>
      </c>
      <c r="S165" s="3">
        <v>40.067</v>
      </c>
      <c r="T165" s="3">
        <v>40.378999999999998</v>
      </c>
      <c r="U165" s="3">
        <v>40.695999999999998</v>
      </c>
      <c r="V165" s="3">
        <v>40.996000000000002</v>
      </c>
      <c r="W165" s="3">
        <v>41.287999999999997</v>
      </c>
      <c r="X165" s="3">
        <v>41.591000000000001</v>
      </c>
      <c r="Y165" s="3">
        <v>41.886000000000003</v>
      </c>
      <c r="Z165" s="3">
        <v>42.198</v>
      </c>
      <c r="AA165" s="3">
        <v>42.491</v>
      </c>
      <c r="AB165" s="3">
        <v>42.779000000000003</v>
      </c>
      <c r="AC165" s="3">
        <v>43.066000000000003</v>
      </c>
      <c r="AD165" s="3">
        <v>43.345999999999997</v>
      </c>
      <c r="AE165" s="3">
        <v>43.628999999999998</v>
      </c>
      <c r="AF165" s="3">
        <v>43.917999999999999</v>
      </c>
      <c r="AG165" s="3">
        <v>44.197000000000003</v>
      </c>
      <c r="AH165" s="3">
        <v>44.476999999999997</v>
      </c>
      <c r="AI165" s="3">
        <v>44.749000000000002</v>
      </c>
      <c r="AJ165" s="3">
        <v>45.014000000000003</v>
      </c>
      <c r="AK165" s="3">
        <v>45.286000000000001</v>
      </c>
      <c r="AL165" s="3">
        <v>45.558999999999997</v>
      </c>
      <c r="AM165" s="3">
        <v>45.826000000000001</v>
      </c>
      <c r="AN165" s="3">
        <v>46.094999999999999</v>
      </c>
      <c r="AO165" s="3">
        <v>46.353000000000002</v>
      </c>
      <c r="AP165" s="3">
        <v>46.613999999999997</v>
      </c>
      <c r="AQ165" s="3">
        <v>46.884</v>
      </c>
    </row>
    <row r="166" spans="1:43" x14ac:dyDescent="0.2">
      <c r="A166" s="1" t="s">
        <v>278</v>
      </c>
      <c r="B166" s="1" t="s">
        <v>279</v>
      </c>
      <c r="C166" s="3">
        <v>30.027000000000001</v>
      </c>
      <c r="D166" s="3">
        <v>30.324999999999999</v>
      </c>
      <c r="E166" s="3">
        <v>30.498999999999999</v>
      </c>
      <c r="F166" s="3">
        <v>30.687999999999999</v>
      </c>
      <c r="G166" s="3">
        <v>30.876000000000001</v>
      </c>
      <c r="H166" s="3">
        <v>31.053000000000001</v>
      </c>
      <c r="I166" s="3">
        <v>31.231000000000002</v>
      </c>
      <c r="J166" s="3">
        <v>31.387</v>
      </c>
      <c r="K166" s="3">
        <v>31.457000000000001</v>
      </c>
      <c r="L166" s="3">
        <v>31.725000000000001</v>
      </c>
      <c r="M166" s="3">
        <v>32.194000000000003</v>
      </c>
      <c r="N166" s="3">
        <v>32.438000000000002</v>
      </c>
      <c r="O166" s="3">
        <v>32.701000000000001</v>
      </c>
      <c r="P166" s="3">
        <v>33.100999999999999</v>
      </c>
      <c r="Q166" s="3">
        <v>33.225000000000001</v>
      </c>
      <c r="R166" s="3">
        <v>33.481000000000002</v>
      </c>
      <c r="S166" s="3">
        <v>33.741999999999997</v>
      </c>
      <c r="T166" s="3">
        <v>33.997999999999998</v>
      </c>
      <c r="U166" s="3">
        <v>34.26</v>
      </c>
      <c r="V166" s="3">
        <v>34.491</v>
      </c>
      <c r="W166" s="3">
        <v>34.710999999999999</v>
      </c>
      <c r="X166" s="3">
        <v>34.975999999999999</v>
      </c>
      <c r="Y166" s="3">
        <v>35.238999999999997</v>
      </c>
      <c r="Z166" s="3">
        <v>35.497999999999998</v>
      </c>
      <c r="AA166" s="3">
        <v>35.741999999999997</v>
      </c>
      <c r="AB166" s="3">
        <v>35.984000000000002</v>
      </c>
      <c r="AC166" s="3">
        <v>36.231000000000002</v>
      </c>
      <c r="AD166" s="3">
        <v>36.481000000000002</v>
      </c>
      <c r="AE166" s="3">
        <v>36.722000000000001</v>
      </c>
      <c r="AF166" s="3">
        <v>36.951000000000001</v>
      </c>
      <c r="AG166" s="3">
        <v>37.173999999999999</v>
      </c>
      <c r="AH166" s="3">
        <v>37.389000000000003</v>
      </c>
      <c r="AI166" s="3">
        <v>37.604999999999997</v>
      </c>
      <c r="AJ166" s="3">
        <v>37.805</v>
      </c>
      <c r="AK166" s="3">
        <v>38.006999999999998</v>
      </c>
      <c r="AL166" s="3">
        <v>38.200000000000003</v>
      </c>
      <c r="AM166" s="3">
        <v>38.380000000000003</v>
      </c>
      <c r="AN166" s="3">
        <v>38.561999999999998</v>
      </c>
      <c r="AO166" s="3">
        <v>38.738</v>
      </c>
      <c r="AP166" s="3">
        <v>38.914000000000001</v>
      </c>
      <c r="AQ166" s="3">
        <v>39.090000000000003</v>
      </c>
    </row>
    <row r="167" spans="1:43" x14ac:dyDescent="0.2">
      <c r="A167" s="1" t="s">
        <v>280</v>
      </c>
      <c r="B167" s="1" t="s">
        <v>281</v>
      </c>
      <c r="C167" s="3">
        <v>31.372</v>
      </c>
      <c r="D167" s="3">
        <v>31.616</v>
      </c>
      <c r="E167" s="3">
        <v>31.873999999999999</v>
      </c>
      <c r="F167" s="3">
        <v>32.058999999999997</v>
      </c>
      <c r="G167" s="3">
        <v>32.258000000000003</v>
      </c>
      <c r="H167" s="3">
        <v>32.737000000000002</v>
      </c>
      <c r="I167" s="3">
        <v>33.082999999999998</v>
      </c>
      <c r="J167" s="3">
        <v>33.515000000000001</v>
      </c>
      <c r="K167" s="3">
        <v>33.805</v>
      </c>
      <c r="L167" s="3">
        <v>34.088000000000001</v>
      </c>
      <c r="M167" s="3">
        <v>34.485999999999997</v>
      </c>
      <c r="N167" s="3">
        <v>34.545000000000002</v>
      </c>
      <c r="O167" s="3">
        <v>34.636000000000003</v>
      </c>
      <c r="P167" s="3">
        <v>34.789000000000001</v>
      </c>
      <c r="Q167" s="3">
        <v>34.976999999999997</v>
      </c>
      <c r="R167" s="3">
        <v>35.070999999999998</v>
      </c>
      <c r="S167" s="3">
        <v>35.161000000000001</v>
      </c>
      <c r="T167" s="3">
        <v>35.253999999999998</v>
      </c>
      <c r="U167" s="3">
        <v>35.353999999999999</v>
      </c>
      <c r="V167" s="3">
        <v>35.454999999999998</v>
      </c>
      <c r="W167" s="3">
        <v>35.542999999999999</v>
      </c>
      <c r="X167" s="3">
        <v>35.683</v>
      </c>
      <c r="Y167" s="3">
        <v>35.811</v>
      </c>
      <c r="Z167" s="3">
        <v>35.947000000000003</v>
      </c>
      <c r="AA167" s="3">
        <v>36.073999999999998</v>
      </c>
      <c r="AB167" s="3">
        <v>36.194000000000003</v>
      </c>
      <c r="AC167" s="3">
        <v>36.316000000000003</v>
      </c>
      <c r="AD167" s="3">
        <v>36.418999999999997</v>
      </c>
      <c r="AE167" s="3">
        <v>36.515000000000001</v>
      </c>
      <c r="AF167" s="3">
        <v>36.601999999999997</v>
      </c>
      <c r="AG167" s="3">
        <v>36.688000000000002</v>
      </c>
      <c r="AH167" s="3">
        <v>36.774000000000001</v>
      </c>
      <c r="AI167" s="3">
        <v>36.844000000000001</v>
      </c>
      <c r="AJ167" s="3">
        <v>36.908000000000001</v>
      </c>
      <c r="AK167" s="3">
        <v>36.966000000000001</v>
      </c>
      <c r="AL167" s="3">
        <v>37.021999999999998</v>
      </c>
      <c r="AM167" s="3">
        <v>37.075000000000003</v>
      </c>
      <c r="AN167" s="3">
        <v>37.127000000000002</v>
      </c>
      <c r="AO167" s="3">
        <v>37.177</v>
      </c>
      <c r="AP167" s="3">
        <v>37.228000000000002</v>
      </c>
      <c r="AQ167" s="3">
        <v>37.284999999999997</v>
      </c>
    </row>
    <row r="168" spans="1:43" x14ac:dyDescent="0.2">
      <c r="A168" s="1" t="s">
        <v>282</v>
      </c>
      <c r="B168" s="1" t="s">
        <v>283</v>
      </c>
      <c r="C168" s="3">
        <v>38.651000000000003</v>
      </c>
      <c r="D168" s="3">
        <v>38.78</v>
      </c>
      <c r="E168" s="3">
        <v>39.11</v>
      </c>
      <c r="F168" s="3">
        <v>39.207999999999998</v>
      </c>
      <c r="G168" s="3">
        <v>39.534999999999997</v>
      </c>
      <c r="H168" s="3">
        <v>39.868000000000002</v>
      </c>
      <c r="I168" s="3">
        <v>40.1</v>
      </c>
      <c r="J168" s="3">
        <v>40.573</v>
      </c>
      <c r="K168" s="3">
        <v>40.968000000000004</v>
      </c>
      <c r="L168" s="3">
        <v>41.305999999999997</v>
      </c>
      <c r="M168" s="3">
        <v>41.728999999999999</v>
      </c>
      <c r="N168" s="3">
        <v>42.107999999999997</v>
      </c>
      <c r="O168" s="3">
        <v>42.408999999999999</v>
      </c>
      <c r="P168" s="3">
        <v>42.709000000000003</v>
      </c>
      <c r="Q168" s="3">
        <v>42.920999999999999</v>
      </c>
      <c r="R168" s="3">
        <v>43.378999999999998</v>
      </c>
      <c r="S168" s="3">
        <v>43.689</v>
      </c>
      <c r="T168" s="3">
        <v>44.008000000000003</v>
      </c>
      <c r="U168" s="3">
        <v>44.307000000000002</v>
      </c>
      <c r="V168" s="3">
        <v>44.594000000000001</v>
      </c>
      <c r="W168" s="3">
        <v>44.844000000000001</v>
      </c>
      <c r="X168" s="3">
        <v>45.097999999999999</v>
      </c>
      <c r="Y168" s="3">
        <v>45.344000000000001</v>
      </c>
      <c r="Z168" s="3">
        <v>45.585000000000001</v>
      </c>
      <c r="AA168" s="3">
        <v>45.819000000000003</v>
      </c>
      <c r="AB168" s="3">
        <v>46.043999999999997</v>
      </c>
      <c r="AC168" s="3">
        <v>46.280999999999999</v>
      </c>
      <c r="AD168" s="3">
        <v>46.524999999999999</v>
      </c>
      <c r="AE168" s="3">
        <v>46.762999999999998</v>
      </c>
      <c r="AF168" s="3">
        <v>46.985999999999997</v>
      </c>
      <c r="AG168" s="3">
        <v>47.222999999999999</v>
      </c>
      <c r="AH168" s="3">
        <v>47.454000000000001</v>
      </c>
      <c r="AI168" s="3">
        <v>47.703000000000003</v>
      </c>
      <c r="AJ168" s="3">
        <v>47.93</v>
      </c>
      <c r="AK168" s="3">
        <v>48.149000000000001</v>
      </c>
      <c r="AL168" s="3">
        <v>48.375</v>
      </c>
      <c r="AM168" s="3">
        <v>48.607999999999997</v>
      </c>
      <c r="AN168" s="3">
        <v>48.844000000000001</v>
      </c>
      <c r="AO168" s="3">
        <v>49.07</v>
      </c>
      <c r="AP168" s="3">
        <v>49.286999999999999</v>
      </c>
      <c r="AQ168" s="3">
        <v>49.508000000000003</v>
      </c>
    </row>
    <row r="169" spans="1:43" x14ac:dyDescent="0.2">
      <c r="A169" s="1" t="s">
        <v>284</v>
      </c>
      <c r="B169" s="1" t="s">
        <v>285</v>
      </c>
      <c r="C169" s="3">
        <v>46.587000000000003</v>
      </c>
      <c r="D169" s="3">
        <v>46.871000000000002</v>
      </c>
      <c r="E169" s="3">
        <v>47.216999999999999</v>
      </c>
      <c r="F169" s="3">
        <v>47.472000000000001</v>
      </c>
      <c r="G169" s="3">
        <v>47.743000000000002</v>
      </c>
      <c r="H169" s="3">
        <v>48.063000000000002</v>
      </c>
      <c r="I169" s="3">
        <v>48.396000000000001</v>
      </c>
      <c r="J169" s="3">
        <v>48.494999999999997</v>
      </c>
      <c r="K169" s="3">
        <v>48.715000000000003</v>
      </c>
      <c r="L169" s="3">
        <v>49.082999999999998</v>
      </c>
      <c r="M169" s="3">
        <v>49.463999999999999</v>
      </c>
      <c r="N169" s="3">
        <v>49.859000000000002</v>
      </c>
      <c r="O169" s="3">
        <v>50.268000000000001</v>
      </c>
      <c r="P169" s="3">
        <v>50.756</v>
      </c>
      <c r="Q169" s="3">
        <v>51.469000000000001</v>
      </c>
      <c r="R169" s="3">
        <v>52.125999999999998</v>
      </c>
      <c r="S169" s="3">
        <v>52.651000000000003</v>
      </c>
      <c r="T169" s="3">
        <v>53.173000000000002</v>
      </c>
      <c r="U169" s="3">
        <v>53.673000000000002</v>
      </c>
      <c r="V169" s="3">
        <v>54.185000000000002</v>
      </c>
      <c r="W169" s="3">
        <v>54.652999999999999</v>
      </c>
      <c r="X169" s="3">
        <v>55.201999999999998</v>
      </c>
      <c r="Y169" s="3">
        <v>55.73</v>
      </c>
      <c r="Z169" s="3">
        <v>56.253</v>
      </c>
      <c r="AA169" s="3">
        <v>56.76</v>
      </c>
      <c r="AB169" s="3">
        <v>57.234000000000002</v>
      </c>
      <c r="AC169" s="3">
        <v>57.718000000000004</v>
      </c>
      <c r="AD169" s="3">
        <v>58.188000000000002</v>
      </c>
      <c r="AE169" s="3">
        <v>58.634</v>
      </c>
      <c r="AF169" s="3">
        <v>59.064</v>
      </c>
      <c r="AG169" s="3">
        <v>59.481999999999999</v>
      </c>
      <c r="AH169" s="3">
        <v>59.899000000000001</v>
      </c>
      <c r="AI169" s="3">
        <v>60.32</v>
      </c>
      <c r="AJ169" s="3">
        <v>60.709000000000003</v>
      </c>
      <c r="AK169" s="3">
        <v>61.076999999999998</v>
      </c>
      <c r="AL169" s="3">
        <v>61.445</v>
      </c>
      <c r="AM169" s="3">
        <v>61.817</v>
      </c>
      <c r="AN169" s="3">
        <v>62.189</v>
      </c>
      <c r="AO169" s="3">
        <v>62.534999999999997</v>
      </c>
      <c r="AP169" s="3">
        <v>62.87</v>
      </c>
      <c r="AQ169" s="3">
        <v>63.207999999999998</v>
      </c>
    </row>
    <row r="170" spans="1:43" x14ac:dyDescent="0.2">
      <c r="A170" s="1" t="s">
        <v>286</v>
      </c>
      <c r="B170" s="1" t="s">
        <v>287</v>
      </c>
      <c r="C170" s="3">
        <v>40.098999999999997</v>
      </c>
      <c r="D170" s="3">
        <v>40.280999999999999</v>
      </c>
      <c r="E170" s="3">
        <v>40.682000000000002</v>
      </c>
      <c r="F170" s="3">
        <v>40.960999999999999</v>
      </c>
      <c r="G170" s="3">
        <v>41.311</v>
      </c>
      <c r="H170" s="3">
        <v>41.609000000000002</v>
      </c>
      <c r="I170" s="3">
        <v>41.865000000000002</v>
      </c>
      <c r="J170" s="3">
        <v>42.106000000000002</v>
      </c>
      <c r="K170" s="3">
        <v>42.21</v>
      </c>
      <c r="L170" s="3">
        <v>42.356000000000002</v>
      </c>
      <c r="M170" s="3">
        <v>42.906999999999996</v>
      </c>
      <c r="N170" s="3">
        <v>43.06</v>
      </c>
      <c r="O170" s="3">
        <v>43.298000000000002</v>
      </c>
      <c r="P170" s="3">
        <v>43.655999999999999</v>
      </c>
      <c r="Q170" s="3">
        <v>44.021000000000001</v>
      </c>
      <c r="R170" s="3">
        <v>44.317999999999998</v>
      </c>
      <c r="S170" s="3">
        <v>44.612000000000002</v>
      </c>
      <c r="T170" s="3">
        <v>44.902999999999999</v>
      </c>
      <c r="U170" s="3">
        <v>45.2</v>
      </c>
      <c r="V170" s="3">
        <v>45.448</v>
      </c>
      <c r="W170" s="3">
        <v>45.69</v>
      </c>
      <c r="X170" s="3">
        <v>45.930999999999997</v>
      </c>
      <c r="Y170" s="3">
        <v>46.164000000000001</v>
      </c>
      <c r="Z170" s="3">
        <v>46.387999999999998</v>
      </c>
      <c r="AA170" s="3">
        <v>46.576000000000001</v>
      </c>
      <c r="AB170" s="3">
        <v>46.75</v>
      </c>
      <c r="AC170" s="3">
        <v>46.951000000000001</v>
      </c>
      <c r="AD170" s="3">
        <v>47.133000000000003</v>
      </c>
      <c r="AE170" s="3">
        <v>47.316000000000003</v>
      </c>
      <c r="AF170" s="3">
        <v>47.469000000000001</v>
      </c>
      <c r="AG170" s="3">
        <v>47.628999999999998</v>
      </c>
      <c r="AH170" s="3">
        <v>47.790999999999997</v>
      </c>
      <c r="AI170" s="3">
        <v>47.948</v>
      </c>
      <c r="AJ170" s="3">
        <v>48.11</v>
      </c>
      <c r="AK170" s="3">
        <v>48.249000000000002</v>
      </c>
      <c r="AL170" s="3">
        <v>48.405000000000001</v>
      </c>
      <c r="AM170" s="3">
        <v>48.57</v>
      </c>
      <c r="AN170" s="3">
        <v>48.73</v>
      </c>
      <c r="AO170" s="3">
        <v>48.893999999999998</v>
      </c>
      <c r="AP170" s="3">
        <v>49.046999999999997</v>
      </c>
      <c r="AQ170" s="3">
        <v>49.219000000000001</v>
      </c>
    </row>
    <row r="171" spans="1:43" x14ac:dyDescent="0.2">
      <c r="A171" s="1" t="s">
        <v>881</v>
      </c>
      <c r="B171" s="1" t="s">
        <v>1069</v>
      </c>
      <c r="C171" s="3">
        <v>2222.0149999999999</v>
      </c>
      <c r="D171" s="3">
        <v>2236.5050000000001</v>
      </c>
      <c r="E171" s="3">
        <v>2253.1619999999998</v>
      </c>
      <c r="F171" s="3">
        <v>2266.3919999999998</v>
      </c>
      <c r="G171" s="3">
        <v>2289.8679999999999</v>
      </c>
      <c r="H171" s="3">
        <v>2308.4760000000001</v>
      </c>
      <c r="I171" s="3">
        <v>2326.4229999999998</v>
      </c>
      <c r="J171" s="3">
        <v>2349.067</v>
      </c>
      <c r="K171" s="3">
        <v>2368.1350000000002</v>
      </c>
      <c r="L171" s="3">
        <v>2391.0039999999999</v>
      </c>
      <c r="M171" s="3">
        <v>2416.924</v>
      </c>
      <c r="N171" s="3">
        <v>2435.3110000000001</v>
      </c>
      <c r="O171" s="3">
        <v>2454.9560000000001</v>
      </c>
      <c r="P171" s="3">
        <v>2482.0520000000001</v>
      </c>
      <c r="Q171" s="3">
        <v>2506.1619999999998</v>
      </c>
      <c r="R171" s="3">
        <v>2528.1109999999999</v>
      </c>
      <c r="S171" s="3">
        <v>2549.904</v>
      </c>
      <c r="T171" s="3">
        <v>2571.7170000000001</v>
      </c>
      <c r="U171" s="3">
        <v>2593.0990000000002</v>
      </c>
      <c r="V171" s="3">
        <v>2613.4490000000001</v>
      </c>
      <c r="W171" s="3">
        <v>2632.9589999999998</v>
      </c>
      <c r="X171" s="3">
        <v>2657.0160000000001</v>
      </c>
      <c r="Y171" s="3">
        <v>2680.1779999999999</v>
      </c>
      <c r="Z171" s="3">
        <v>2703.3159999999998</v>
      </c>
      <c r="AA171" s="3">
        <v>2725.529</v>
      </c>
      <c r="AB171" s="3">
        <v>2747.6390000000001</v>
      </c>
      <c r="AC171" s="3">
        <v>2770.8249999999998</v>
      </c>
      <c r="AD171" s="3">
        <v>2793.3359999999998</v>
      </c>
      <c r="AE171" s="3">
        <v>2815.375</v>
      </c>
      <c r="AF171" s="3">
        <v>2836.85</v>
      </c>
      <c r="AG171" s="3">
        <v>2858.5160000000001</v>
      </c>
      <c r="AH171" s="3">
        <v>2880.2840000000001</v>
      </c>
      <c r="AI171" s="3">
        <v>2901.761</v>
      </c>
      <c r="AJ171" s="3">
        <v>2922.866</v>
      </c>
      <c r="AK171" s="3">
        <v>2943.5680000000002</v>
      </c>
      <c r="AL171" s="3">
        <v>2964.482</v>
      </c>
      <c r="AM171" s="3">
        <v>2984.7550000000001</v>
      </c>
      <c r="AN171" s="3">
        <v>3005.1610000000001</v>
      </c>
      <c r="AO171" s="3">
        <v>3025.261</v>
      </c>
      <c r="AP171" s="3">
        <v>3044.866</v>
      </c>
      <c r="AQ171" s="3">
        <v>3064.9879999999998</v>
      </c>
    </row>
    <row r="172" spans="1:43" x14ac:dyDescent="0.2">
      <c r="A172" s="1" t="s">
        <v>288</v>
      </c>
      <c r="B172" s="1" t="s">
        <v>289</v>
      </c>
      <c r="C172" s="3">
        <v>59.18</v>
      </c>
      <c r="D172" s="3">
        <v>59.908999999999999</v>
      </c>
      <c r="E172" s="3">
        <v>60.453000000000003</v>
      </c>
      <c r="F172" s="3">
        <v>60.773000000000003</v>
      </c>
      <c r="G172" s="3">
        <v>61.100999999999999</v>
      </c>
      <c r="H172" s="3">
        <v>61.405000000000001</v>
      </c>
      <c r="I172" s="3">
        <v>61.698999999999998</v>
      </c>
      <c r="J172" s="3">
        <v>62.179000000000002</v>
      </c>
      <c r="K172" s="3">
        <v>62.503999999999998</v>
      </c>
      <c r="L172" s="3">
        <v>62.948999999999998</v>
      </c>
      <c r="M172" s="3">
        <v>63.613999999999997</v>
      </c>
      <c r="N172" s="3">
        <v>64.352000000000004</v>
      </c>
      <c r="O172" s="3">
        <v>65.307000000000002</v>
      </c>
      <c r="P172" s="3">
        <v>66.391999999999996</v>
      </c>
      <c r="Q172" s="3">
        <v>67.507999999999996</v>
      </c>
      <c r="R172" s="3">
        <v>68.555000000000007</v>
      </c>
      <c r="S172" s="3">
        <v>69.510999999999996</v>
      </c>
      <c r="T172" s="3">
        <v>70.475999999999999</v>
      </c>
      <c r="U172" s="3">
        <v>71.41</v>
      </c>
      <c r="V172" s="3">
        <v>72.313000000000002</v>
      </c>
      <c r="W172" s="3">
        <v>73.183000000000007</v>
      </c>
      <c r="X172" s="3">
        <v>74.102999999999994</v>
      </c>
      <c r="Y172" s="3">
        <v>75.004999999999995</v>
      </c>
      <c r="Z172" s="3">
        <v>75.894999999999996</v>
      </c>
      <c r="AA172" s="3">
        <v>76.77</v>
      </c>
      <c r="AB172" s="3">
        <v>77.638000000000005</v>
      </c>
      <c r="AC172" s="3">
        <v>78.501999999999995</v>
      </c>
      <c r="AD172" s="3">
        <v>79.364000000000004</v>
      </c>
      <c r="AE172" s="3">
        <v>80.225999999999999</v>
      </c>
      <c r="AF172" s="3">
        <v>81.061000000000007</v>
      </c>
      <c r="AG172" s="3">
        <v>81.894000000000005</v>
      </c>
      <c r="AH172" s="3">
        <v>82.718000000000004</v>
      </c>
      <c r="AI172" s="3">
        <v>83.531999999999996</v>
      </c>
      <c r="AJ172" s="3">
        <v>84.338999999999999</v>
      </c>
      <c r="AK172" s="3">
        <v>85.119</v>
      </c>
      <c r="AL172" s="3">
        <v>85.908000000000001</v>
      </c>
      <c r="AM172" s="3">
        <v>86.674000000000007</v>
      </c>
      <c r="AN172" s="3">
        <v>87.436000000000007</v>
      </c>
      <c r="AO172" s="3">
        <v>88.182000000000002</v>
      </c>
      <c r="AP172" s="3">
        <v>88.897999999999996</v>
      </c>
      <c r="AQ172" s="3">
        <v>89.623000000000005</v>
      </c>
    </row>
    <row r="173" spans="1:43" x14ac:dyDescent="0.2">
      <c r="A173" s="1" t="s">
        <v>290</v>
      </c>
      <c r="B173" s="1" t="s">
        <v>291</v>
      </c>
      <c r="C173" s="3">
        <v>93.662000000000006</v>
      </c>
      <c r="D173" s="3">
        <v>94.724999999999994</v>
      </c>
      <c r="E173" s="3">
        <v>95.753</v>
      </c>
      <c r="F173" s="3">
        <v>96.632000000000005</v>
      </c>
      <c r="G173" s="3">
        <v>97.573999999999998</v>
      </c>
      <c r="H173" s="3">
        <v>98.628</v>
      </c>
      <c r="I173" s="3">
        <v>99.816000000000003</v>
      </c>
      <c r="J173" s="3">
        <v>100.955</v>
      </c>
      <c r="K173" s="3">
        <v>101.736</v>
      </c>
      <c r="L173" s="3">
        <v>102.723</v>
      </c>
      <c r="M173" s="3">
        <v>104.413</v>
      </c>
      <c r="N173" s="3">
        <v>106.044</v>
      </c>
      <c r="O173" s="3">
        <v>107.724</v>
      </c>
      <c r="P173" s="3">
        <v>109.46899999999999</v>
      </c>
      <c r="Q173" s="3">
        <v>111.357</v>
      </c>
      <c r="R173" s="3">
        <v>113.14700000000001</v>
      </c>
      <c r="S173" s="3">
        <v>114.86799999999999</v>
      </c>
      <c r="T173" s="3">
        <v>116.565</v>
      </c>
      <c r="U173" s="3">
        <v>118.224</v>
      </c>
      <c r="V173" s="3">
        <v>119.84099999999999</v>
      </c>
      <c r="W173" s="3">
        <v>121.41500000000001</v>
      </c>
      <c r="X173" s="3">
        <v>123.098</v>
      </c>
      <c r="Y173" s="3">
        <v>124.744</v>
      </c>
      <c r="Z173" s="3">
        <v>126.348</v>
      </c>
      <c r="AA173" s="3">
        <v>127.887</v>
      </c>
      <c r="AB173" s="3">
        <v>129.40100000000001</v>
      </c>
      <c r="AC173" s="3">
        <v>130.95099999999999</v>
      </c>
      <c r="AD173" s="3">
        <v>132.45099999999999</v>
      </c>
      <c r="AE173" s="3">
        <v>133.90799999999999</v>
      </c>
      <c r="AF173" s="3">
        <v>135.32499999999999</v>
      </c>
      <c r="AG173" s="3">
        <v>136.745</v>
      </c>
      <c r="AH173" s="3">
        <v>138.15</v>
      </c>
      <c r="AI173" s="3">
        <v>139.53800000000001</v>
      </c>
      <c r="AJ173" s="3">
        <v>140.87799999999999</v>
      </c>
      <c r="AK173" s="3">
        <v>142.19800000000001</v>
      </c>
      <c r="AL173" s="3">
        <v>143.523</v>
      </c>
      <c r="AM173" s="3">
        <v>144.804</v>
      </c>
      <c r="AN173" s="3">
        <v>146.09200000000001</v>
      </c>
      <c r="AO173" s="3">
        <v>147.34299999999999</v>
      </c>
      <c r="AP173" s="3">
        <v>148.55500000000001</v>
      </c>
      <c r="AQ173" s="3">
        <v>149.79300000000001</v>
      </c>
    </row>
    <row r="174" spans="1:43" x14ac:dyDescent="0.2">
      <c r="A174" s="1" t="s">
        <v>292</v>
      </c>
      <c r="B174" s="1" t="s">
        <v>293</v>
      </c>
      <c r="C174" s="3">
        <v>71.100999999999999</v>
      </c>
      <c r="D174" s="3">
        <v>70.876999999999995</v>
      </c>
      <c r="E174" s="3">
        <v>70.346000000000004</v>
      </c>
      <c r="F174" s="3">
        <v>69.540999999999997</v>
      </c>
      <c r="G174" s="3">
        <v>69.926000000000002</v>
      </c>
      <c r="H174" s="3">
        <v>70.256</v>
      </c>
      <c r="I174" s="3">
        <v>70.638000000000005</v>
      </c>
      <c r="J174" s="3">
        <v>71.03</v>
      </c>
      <c r="K174" s="3">
        <v>71.959000000000003</v>
      </c>
      <c r="L174" s="3">
        <v>73.024000000000001</v>
      </c>
      <c r="M174" s="3">
        <v>73.953000000000003</v>
      </c>
      <c r="N174" s="3">
        <v>74.418000000000006</v>
      </c>
      <c r="O174" s="3">
        <v>75.076999999999998</v>
      </c>
      <c r="P174" s="3">
        <v>75.971000000000004</v>
      </c>
      <c r="Q174" s="3">
        <v>77.016999999999996</v>
      </c>
      <c r="R174" s="3">
        <v>77.906999999999996</v>
      </c>
      <c r="S174" s="3">
        <v>78.548000000000002</v>
      </c>
      <c r="T174" s="3">
        <v>79.2</v>
      </c>
      <c r="U174" s="3">
        <v>79.811000000000007</v>
      </c>
      <c r="V174" s="3">
        <v>80.352999999999994</v>
      </c>
      <c r="W174" s="3">
        <v>80.828000000000003</v>
      </c>
      <c r="X174" s="3">
        <v>81.573999999999998</v>
      </c>
      <c r="Y174" s="3">
        <v>82.301000000000002</v>
      </c>
      <c r="Z174" s="3">
        <v>82.998999999999995</v>
      </c>
      <c r="AA174" s="3">
        <v>83.686000000000007</v>
      </c>
      <c r="AB174" s="3">
        <v>84.346999999999994</v>
      </c>
      <c r="AC174" s="3">
        <v>85.022000000000006</v>
      </c>
      <c r="AD174" s="3">
        <v>85.721999999999994</v>
      </c>
      <c r="AE174" s="3">
        <v>86.397999999999996</v>
      </c>
      <c r="AF174" s="3">
        <v>87.061999999999998</v>
      </c>
      <c r="AG174" s="3">
        <v>87.728999999999999</v>
      </c>
      <c r="AH174" s="3">
        <v>88.427999999999997</v>
      </c>
      <c r="AI174" s="3">
        <v>89.135999999999996</v>
      </c>
      <c r="AJ174" s="3">
        <v>89.832999999999998</v>
      </c>
      <c r="AK174" s="3">
        <v>90.506</v>
      </c>
      <c r="AL174" s="3">
        <v>91.180999999999997</v>
      </c>
      <c r="AM174" s="3">
        <v>91.858000000000004</v>
      </c>
      <c r="AN174" s="3">
        <v>92.543000000000006</v>
      </c>
      <c r="AO174" s="3">
        <v>93.200999999999993</v>
      </c>
      <c r="AP174" s="3">
        <v>93.832999999999998</v>
      </c>
      <c r="AQ174" s="3">
        <v>94.462000000000003</v>
      </c>
    </row>
    <row r="175" spans="1:43" x14ac:dyDescent="0.2">
      <c r="A175" s="1" t="s">
        <v>294</v>
      </c>
      <c r="B175" s="1" t="s">
        <v>295</v>
      </c>
      <c r="C175" s="3">
        <v>65.459999999999994</v>
      </c>
      <c r="D175" s="3">
        <v>65.945999999999998</v>
      </c>
      <c r="E175" s="3">
        <v>66.581999999999994</v>
      </c>
      <c r="F175" s="3">
        <v>67.281000000000006</v>
      </c>
      <c r="G175" s="3">
        <v>68.551000000000002</v>
      </c>
      <c r="H175" s="3">
        <v>69.358000000000004</v>
      </c>
      <c r="I175" s="3">
        <v>69.980999999999995</v>
      </c>
      <c r="J175" s="3">
        <v>71.143000000000001</v>
      </c>
      <c r="K175" s="3">
        <v>71.965000000000003</v>
      </c>
      <c r="L175" s="3">
        <v>72.86</v>
      </c>
      <c r="M175" s="3">
        <v>73.661000000000001</v>
      </c>
      <c r="N175" s="3">
        <v>74.221000000000004</v>
      </c>
      <c r="O175" s="3">
        <v>74.796000000000006</v>
      </c>
      <c r="P175" s="3">
        <v>75.277000000000001</v>
      </c>
      <c r="Q175" s="3">
        <v>76.186000000000007</v>
      </c>
      <c r="R175" s="3">
        <v>77.177000000000007</v>
      </c>
      <c r="S175" s="3">
        <v>77.763000000000005</v>
      </c>
      <c r="T175" s="3">
        <v>78.358000000000004</v>
      </c>
      <c r="U175" s="3">
        <v>78.914000000000001</v>
      </c>
      <c r="V175" s="3">
        <v>79.465999999999994</v>
      </c>
      <c r="W175" s="3">
        <v>79.974000000000004</v>
      </c>
      <c r="X175" s="3">
        <v>80.738</v>
      </c>
      <c r="Y175" s="3">
        <v>81.453999999999994</v>
      </c>
      <c r="Z175" s="3">
        <v>82.165000000000006</v>
      </c>
      <c r="AA175" s="3">
        <v>82.863</v>
      </c>
      <c r="AB175" s="3">
        <v>83.557000000000002</v>
      </c>
      <c r="AC175" s="3">
        <v>84.268000000000001</v>
      </c>
      <c r="AD175" s="3">
        <v>84.962000000000003</v>
      </c>
      <c r="AE175" s="3">
        <v>85.643000000000001</v>
      </c>
      <c r="AF175" s="3">
        <v>86.313999999999993</v>
      </c>
      <c r="AG175" s="3">
        <v>86.986999999999995</v>
      </c>
      <c r="AH175" s="3">
        <v>87.671999999999997</v>
      </c>
      <c r="AI175" s="3">
        <v>88.340999999999994</v>
      </c>
      <c r="AJ175" s="3">
        <v>89.004999999999995</v>
      </c>
      <c r="AK175" s="3">
        <v>89.644000000000005</v>
      </c>
      <c r="AL175" s="3">
        <v>90.287000000000006</v>
      </c>
      <c r="AM175" s="3">
        <v>90.911000000000001</v>
      </c>
      <c r="AN175" s="3">
        <v>91.531000000000006</v>
      </c>
      <c r="AO175" s="3">
        <v>92.138999999999996</v>
      </c>
      <c r="AP175" s="3">
        <v>92.718000000000004</v>
      </c>
      <c r="AQ175" s="3">
        <v>93.3</v>
      </c>
    </row>
    <row r="176" spans="1:43" x14ac:dyDescent="0.2">
      <c r="A176" s="1" t="s">
        <v>296</v>
      </c>
      <c r="B176" s="1" t="s">
        <v>297</v>
      </c>
      <c r="C176" s="3">
        <v>70.376000000000005</v>
      </c>
      <c r="D176" s="3">
        <v>70.399000000000001</v>
      </c>
      <c r="E176" s="3">
        <v>70.293999999999997</v>
      </c>
      <c r="F176" s="3">
        <v>70.138999999999996</v>
      </c>
      <c r="G176" s="3">
        <v>70.483999999999995</v>
      </c>
      <c r="H176" s="3">
        <v>70.784999999999997</v>
      </c>
      <c r="I176" s="3">
        <v>71.159000000000006</v>
      </c>
      <c r="J176" s="3">
        <v>72.119</v>
      </c>
      <c r="K176" s="3">
        <v>72.688000000000002</v>
      </c>
      <c r="L176" s="3">
        <v>73.478999999999999</v>
      </c>
      <c r="M176" s="3">
        <v>74.382000000000005</v>
      </c>
      <c r="N176" s="3">
        <v>74.584000000000003</v>
      </c>
      <c r="O176" s="3">
        <v>74.903000000000006</v>
      </c>
      <c r="P176" s="3">
        <v>75.546000000000006</v>
      </c>
      <c r="Q176" s="3">
        <v>75.962000000000003</v>
      </c>
      <c r="R176" s="3">
        <v>76.438999999999993</v>
      </c>
      <c r="S176" s="3">
        <v>76.900999999999996</v>
      </c>
      <c r="T176" s="3">
        <v>77.39</v>
      </c>
      <c r="U176" s="3">
        <v>77.870999999999995</v>
      </c>
      <c r="V176" s="3">
        <v>78.358999999999995</v>
      </c>
      <c r="W176" s="3">
        <v>78.817999999999998</v>
      </c>
      <c r="X176" s="3">
        <v>79.576999999999998</v>
      </c>
      <c r="Y176" s="3">
        <v>80.316000000000003</v>
      </c>
      <c r="Z176" s="3">
        <v>81.05</v>
      </c>
      <c r="AA176" s="3">
        <v>81.77</v>
      </c>
      <c r="AB176" s="3">
        <v>82.47</v>
      </c>
      <c r="AC176" s="3">
        <v>83.207999999999998</v>
      </c>
      <c r="AD176" s="3">
        <v>83.930999999999997</v>
      </c>
      <c r="AE176" s="3">
        <v>84.646000000000001</v>
      </c>
      <c r="AF176" s="3">
        <v>85.361999999999995</v>
      </c>
      <c r="AG176" s="3">
        <v>86.07</v>
      </c>
      <c r="AH176" s="3">
        <v>86.772000000000006</v>
      </c>
      <c r="AI176" s="3">
        <v>87.463999999999999</v>
      </c>
      <c r="AJ176" s="3">
        <v>88.17</v>
      </c>
      <c r="AK176" s="3">
        <v>88.863</v>
      </c>
      <c r="AL176" s="3">
        <v>89.555999999999997</v>
      </c>
      <c r="AM176" s="3">
        <v>90.216999999999999</v>
      </c>
      <c r="AN176" s="3">
        <v>90.893000000000001</v>
      </c>
      <c r="AO176" s="3">
        <v>91.58</v>
      </c>
      <c r="AP176" s="3">
        <v>92.245000000000005</v>
      </c>
      <c r="AQ176" s="3">
        <v>92.932000000000002</v>
      </c>
    </row>
    <row r="177" spans="1:43" x14ac:dyDescent="0.2">
      <c r="A177" s="1" t="s">
        <v>298</v>
      </c>
      <c r="B177" s="1" t="s">
        <v>299</v>
      </c>
      <c r="C177" s="3">
        <v>58.026000000000003</v>
      </c>
      <c r="D177" s="3">
        <v>58.499000000000002</v>
      </c>
      <c r="E177" s="3">
        <v>58.875</v>
      </c>
      <c r="F177" s="3">
        <v>59.106999999999999</v>
      </c>
      <c r="G177" s="3">
        <v>59.45</v>
      </c>
      <c r="H177" s="3">
        <v>59.936</v>
      </c>
      <c r="I177" s="3">
        <v>60.28</v>
      </c>
      <c r="J177" s="3">
        <v>60.7</v>
      </c>
      <c r="K177" s="3">
        <v>61.073</v>
      </c>
      <c r="L177" s="3">
        <v>61.591000000000001</v>
      </c>
      <c r="M177" s="3">
        <v>62.106000000000002</v>
      </c>
      <c r="N177" s="3">
        <v>62.512</v>
      </c>
      <c r="O177" s="3">
        <v>63.009</v>
      </c>
      <c r="P177" s="3">
        <v>63.7</v>
      </c>
      <c r="Q177" s="3">
        <v>64.334999999999994</v>
      </c>
      <c r="R177" s="3">
        <v>65.054000000000002</v>
      </c>
      <c r="S177" s="3">
        <v>65.700999999999993</v>
      </c>
      <c r="T177" s="3">
        <v>66.328000000000003</v>
      </c>
      <c r="U177" s="3">
        <v>66.957999999999998</v>
      </c>
      <c r="V177" s="3">
        <v>67.593000000000004</v>
      </c>
      <c r="W177" s="3">
        <v>68.244</v>
      </c>
      <c r="X177" s="3">
        <v>69.058999999999997</v>
      </c>
      <c r="Y177" s="3">
        <v>69.849000000000004</v>
      </c>
      <c r="Z177" s="3">
        <v>70.63</v>
      </c>
      <c r="AA177" s="3">
        <v>71.405000000000001</v>
      </c>
      <c r="AB177" s="3">
        <v>72.183000000000007</v>
      </c>
      <c r="AC177" s="3">
        <v>72.968000000000004</v>
      </c>
      <c r="AD177" s="3">
        <v>73.754999999999995</v>
      </c>
      <c r="AE177" s="3">
        <v>74.512</v>
      </c>
      <c r="AF177" s="3">
        <v>75.260999999999996</v>
      </c>
      <c r="AG177" s="3">
        <v>76.025999999999996</v>
      </c>
      <c r="AH177" s="3">
        <v>76.793999999999997</v>
      </c>
      <c r="AI177" s="3">
        <v>77.566999999999993</v>
      </c>
      <c r="AJ177" s="3">
        <v>78.322000000000003</v>
      </c>
      <c r="AK177" s="3">
        <v>79.072000000000003</v>
      </c>
      <c r="AL177" s="3">
        <v>79.834000000000003</v>
      </c>
      <c r="AM177" s="3">
        <v>80.581999999999994</v>
      </c>
      <c r="AN177" s="3">
        <v>81.317999999999998</v>
      </c>
      <c r="AO177" s="3">
        <v>82.051000000000002</v>
      </c>
      <c r="AP177" s="3">
        <v>82.765000000000001</v>
      </c>
      <c r="AQ177" s="3">
        <v>83.498000000000005</v>
      </c>
    </row>
    <row r="178" spans="1:43" x14ac:dyDescent="0.2">
      <c r="A178" s="1" t="s">
        <v>883</v>
      </c>
      <c r="B178" s="1" t="s">
        <v>884</v>
      </c>
      <c r="C178" s="3">
        <v>222.078</v>
      </c>
      <c r="D178" s="3">
        <v>223.774</v>
      </c>
      <c r="E178" s="3">
        <v>227.215</v>
      </c>
      <c r="F178" s="3">
        <v>229.43600000000001</v>
      </c>
      <c r="G178" s="3">
        <v>233.58099999999999</v>
      </c>
      <c r="H178" s="3">
        <v>236.184</v>
      </c>
      <c r="I178" s="3">
        <v>238.52</v>
      </c>
      <c r="J178" s="3">
        <v>241.41800000000001</v>
      </c>
      <c r="K178" s="3">
        <v>244.03100000000001</v>
      </c>
      <c r="L178" s="3">
        <v>247.53700000000001</v>
      </c>
      <c r="M178" s="3">
        <v>250.416</v>
      </c>
      <c r="N178" s="3">
        <v>252.02099999999999</v>
      </c>
      <c r="O178" s="3">
        <v>253.33799999999999</v>
      </c>
      <c r="P178" s="3">
        <v>256.28100000000001</v>
      </c>
      <c r="Q178" s="3">
        <v>258.59100000000001</v>
      </c>
      <c r="R178" s="3">
        <v>259.83</v>
      </c>
      <c r="S178" s="3">
        <v>261.45400000000001</v>
      </c>
      <c r="T178" s="3">
        <v>263.18700000000001</v>
      </c>
      <c r="U178" s="3">
        <v>264.87599999999998</v>
      </c>
      <c r="V178" s="3">
        <v>266.40899999999999</v>
      </c>
      <c r="W178" s="3">
        <v>267.87299999999999</v>
      </c>
      <c r="X178" s="3">
        <v>269.85199999999998</v>
      </c>
      <c r="Y178" s="3">
        <v>271.77300000000002</v>
      </c>
      <c r="Z178" s="3">
        <v>273.71600000000001</v>
      </c>
      <c r="AA178" s="3">
        <v>275.54899999999998</v>
      </c>
      <c r="AB178" s="3">
        <v>277.38400000000001</v>
      </c>
      <c r="AC178" s="3">
        <v>279.32900000000001</v>
      </c>
      <c r="AD178" s="3">
        <v>281.21499999999997</v>
      </c>
      <c r="AE178" s="3">
        <v>283.05799999999999</v>
      </c>
      <c r="AF178" s="3">
        <v>284.82</v>
      </c>
      <c r="AG178" s="3">
        <v>286.60000000000002</v>
      </c>
      <c r="AH178" s="3">
        <v>288.39800000000002</v>
      </c>
      <c r="AI178" s="3">
        <v>290.142</v>
      </c>
      <c r="AJ178" s="3">
        <v>291.83499999999998</v>
      </c>
      <c r="AK178" s="3">
        <v>293.46699999999998</v>
      </c>
      <c r="AL178" s="3">
        <v>295.11900000000003</v>
      </c>
      <c r="AM178" s="3">
        <v>296.70400000000001</v>
      </c>
      <c r="AN178" s="3">
        <v>298.29500000000002</v>
      </c>
      <c r="AO178" s="3">
        <v>299.83300000000003</v>
      </c>
      <c r="AP178" s="3">
        <v>301.33699999999999</v>
      </c>
      <c r="AQ178" s="3">
        <v>302.88799999999998</v>
      </c>
    </row>
    <row r="179" spans="1:43" x14ac:dyDescent="0.2">
      <c r="A179" s="1" t="s">
        <v>300</v>
      </c>
      <c r="B179" s="1" t="s">
        <v>301</v>
      </c>
      <c r="C179" s="3">
        <v>42.787999999999997</v>
      </c>
      <c r="D179" s="3">
        <v>42.274000000000001</v>
      </c>
      <c r="E179" s="3">
        <v>42.683</v>
      </c>
      <c r="F179" s="3">
        <v>42.688000000000002</v>
      </c>
      <c r="G179" s="3">
        <v>44.628999999999998</v>
      </c>
      <c r="H179" s="3">
        <v>44.48</v>
      </c>
      <c r="I179" s="3">
        <v>44.036999999999999</v>
      </c>
      <c r="J179" s="3">
        <v>44.365000000000002</v>
      </c>
      <c r="K179" s="3">
        <v>44.691000000000003</v>
      </c>
      <c r="L179" s="3">
        <v>45.872999999999998</v>
      </c>
      <c r="M179" s="3">
        <v>46.116</v>
      </c>
      <c r="N179" s="3">
        <v>45.74</v>
      </c>
      <c r="O179" s="3">
        <v>45.564</v>
      </c>
      <c r="P179" s="3">
        <v>45.61</v>
      </c>
      <c r="Q179" s="3">
        <v>45.643000000000001</v>
      </c>
      <c r="R179" s="3">
        <v>45.183</v>
      </c>
      <c r="S179" s="3">
        <v>44.792999999999999</v>
      </c>
      <c r="T179" s="3">
        <v>44.566000000000003</v>
      </c>
      <c r="U179" s="3">
        <v>44.356000000000002</v>
      </c>
      <c r="V179" s="3">
        <v>44.131</v>
      </c>
      <c r="W179" s="3">
        <v>43.898000000000003</v>
      </c>
      <c r="X179" s="3">
        <v>43.87</v>
      </c>
      <c r="Y179" s="3">
        <v>43.890999999999998</v>
      </c>
      <c r="Z179" s="3">
        <v>43.97</v>
      </c>
      <c r="AA179" s="3">
        <v>44.061</v>
      </c>
      <c r="AB179" s="3">
        <v>44.186</v>
      </c>
      <c r="AC179" s="3">
        <v>44.344000000000001</v>
      </c>
      <c r="AD179" s="3">
        <v>44.518000000000001</v>
      </c>
      <c r="AE179" s="3">
        <v>44.692999999999998</v>
      </c>
      <c r="AF179" s="3">
        <v>44.86</v>
      </c>
      <c r="AG179" s="3">
        <v>45.045000000000002</v>
      </c>
      <c r="AH179" s="3">
        <v>45.244999999999997</v>
      </c>
      <c r="AI179" s="3">
        <v>45.41</v>
      </c>
      <c r="AJ179" s="3">
        <v>45.564999999999998</v>
      </c>
      <c r="AK179" s="3">
        <v>45.719000000000001</v>
      </c>
      <c r="AL179" s="3">
        <v>45.878999999999998</v>
      </c>
      <c r="AM179" s="3">
        <v>46.027000000000001</v>
      </c>
      <c r="AN179" s="3">
        <v>46.177</v>
      </c>
      <c r="AO179" s="3">
        <v>46.317</v>
      </c>
      <c r="AP179" s="3">
        <v>46.456000000000003</v>
      </c>
      <c r="AQ179" s="3">
        <v>46.597000000000001</v>
      </c>
    </row>
    <row r="180" spans="1:43" x14ac:dyDescent="0.2">
      <c r="A180" s="1" t="s">
        <v>302</v>
      </c>
      <c r="B180" s="1" t="s">
        <v>303</v>
      </c>
      <c r="C180" s="3">
        <v>29.638999999999999</v>
      </c>
      <c r="D180" s="3">
        <v>30.085000000000001</v>
      </c>
      <c r="E180" s="3">
        <v>31.094999999999999</v>
      </c>
      <c r="F180" s="3">
        <v>30.870999999999999</v>
      </c>
      <c r="G180" s="3">
        <v>31.353999999999999</v>
      </c>
      <c r="H180" s="3">
        <v>31.864000000000001</v>
      </c>
      <c r="I180" s="3">
        <v>32.506999999999998</v>
      </c>
      <c r="J180" s="3">
        <v>32.984999999999999</v>
      </c>
      <c r="K180" s="3">
        <v>33.590000000000003</v>
      </c>
      <c r="L180" s="3">
        <v>33.996000000000002</v>
      </c>
      <c r="M180" s="3">
        <v>34.561</v>
      </c>
      <c r="N180" s="3">
        <v>35.046999999999997</v>
      </c>
      <c r="O180" s="3">
        <v>35.438000000000002</v>
      </c>
      <c r="P180" s="3">
        <v>35.933</v>
      </c>
      <c r="Q180" s="3">
        <v>36.238999999999997</v>
      </c>
      <c r="R180" s="3">
        <v>36.509</v>
      </c>
      <c r="S180" s="3">
        <v>36.881</v>
      </c>
      <c r="T180" s="3">
        <v>37.262</v>
      </c>
      <c r="U180" s="3">
        <v>37.619</v>
      </c>
      <c r="V180" s="3">
        <v>37.966000000000001</v>
      </c>
      <c r="W180" s="3">
        <v>38.279000000000003</v>
      </c>
      <c r="X180" s="3">
        <v>38.619999999999997</v>
      </c>
      <c r="Y180" s="3">
        <v>38.942</v>
      </c>
      <c r="Z180" s="3">
        <v>39.259</v>
      </c>
      <c r="AA180" s="3">
        <v>39.561999999999998</v>
      </c>
      <c r="AB180" s="3">
        <v>39.843000000000004</v>
      </c>
      <c r="AC180" s="3">
        <v>40.145000000000003</v>
      </c>
      <c r="AD180" s="3">
        <v>40.442</v>
      </c>
      <c r="AE180" s="3">
        <v>40.729999999999997</v>
      </c>
      <c r="AF180" s="3">
        <v>41.003999999999998</v>
      </c>
      <c r="AG180" s="3">
        <v>41.271999999999998</v>
      </c>
      <c r="AH180" s="3">
        <v>41.542999999999999</v>
      </c>
      <c r="AI180" s="3">
        <v>41.814</v>
      </c>
      <c r="AJ180" s="3">
        <v>42.064</v>
      </c>
      <c r="AK180" s="3">
        <v>42.308999999999997</v>
      </c>
      <c r="AL180" s="3">
        <v>42.557000000000002</v>
      </c>
      <c r="AM180" s="3">
        <v>42.790999999999997</v>
      </c>
      <c r="AN180" s="3">
        <v>43.027999999999999</v>
      </c>
      <c r="AO180" s="3">
        <v>43.258000000000003</v>
      </c>
      <c r="AP180" s="3">
        <v>43.481999999999999</v>
      </c>
      <c r="AQ180" s="3">
        <v>43.716000000000001</v>
      </c>
    </row>
    <row r="181" spans="1:43" x14ac:dyDescent="0.2">
      <c r="A181" s="1" t="s">
        <v>304</v>
      </c>
      <c r="B181" s="1" t="s">
        <v>305</v>
      </c>
      <c r="C181" s="3">
        <v>35.055</v>
      </c>
      <c r="D181" s="3">
        <v>35.503</v>
      </c>
      <c r="E181" s="3">
        <v>36.170999999999999</v>
      </c>
      <c r="F181" s="3">
        <v>36.883000000000003</v>
      </c>
      <c r="G181" s="3">
        <v>37.375</v>
      </c>
      <c r="H181" s="3">
        <v>38.128999999999998</v>
      </c>
      <c r="I181" s="3">
        <v>38.973999999999997</v>
      </c>
      <c r="J181" s="3">
        <v>39.360999999999997</v>
      </c>
      <c r="K181" s="3">
        <v>39.777000000000001</v>
      </c>
      <c r="L181" s="3">
        <v>40.164000000000001</v>
      </c>
      <c r="M181" s="3">
        <v>40.530999999999999</v>
      </c>
      <c r="N181" s="3">
        <v>40.76</v>
      </c>
      <c r="O181" s="3">
        <v>41.045999999999999</v>
      </c>
      <c r="P181" s="3">
        <v>41.503</v>
      </c>
      <c r="Q181" s="3">
        <v>41.948</v>
      </c>
      <c r="R181" s="3">
        <v>42.317999999999998</v>
      </c>
      <c r="S181" s="3">
        <v>42.654000000000003</v>
      </c>
      <c r="T181" s="3">
        <v>43.008000000000003</v>
      </c>
      <c r="U181" s="3">
        <v>43.353000000000002</v>
      </c>
      <c r="V181" s="3">
        <v>43.655999999999999</v>
      </c>
      <c r="W181" s="3">
        <v>43.969000000000001</v>
      </c>
      <c r="X181" s="3">
        <v>44.331000000000003</v>
      </c>
      <c r="Y181" s="3">
        <v>44.695</v>
      </c>
      <c r="Z181" s="3">
        <v>45.057000000000002</v>
      </c>
      <c r="AA181" s="3">
        <v>45.387999999999998</v>
      </c>
      <c r="AB181" s="3">
        <v>45.73</v>
      </c>
      <c r="AC181" s="3">
        <v>46.082000000000001</v>
      </c>
      <c r="AD181" s="3">
        <v>46.438000000000002</v>
      </c>
      <c r="AE181" s="3">
        <v>46.781999999999996</v>
      </c>
      <c r="AF181" s="3">
        <v>47.124000000000002</v>
      </c>
      <c r="AG181" s="3">
        <v>47.473999999999997</v>
      </c>
      <c r="AH181" s="3">
        <v>47.829000000000001</v>
      </c>
      <c r="AI181" s="3">
        <v>48.18</v>
      </c>
      <c r="AJ181" s="3">
        <v>48.529000000000003</v>
      </c>
      <c r="AK181" s="3">
        <v>48.866</v>
      </c>
      <c r="AL181" s="3">
        <v>49.204999999999998</v>
      </c>
      <c r="AM181" s="3">
        <v>49.530999999999999</v>
      </c>
      <c r="AN181" s="3">
        <v>49.856999999999999</v>
      </c>
      <c r="AO181" s="3">
        <v>50.173999999999999</v>
      </c>
      <c r="AP181" s="3">
        <v>50.481999999999999</v>
      </c>
      <c r="AQ181" s="3">
        <v>50.793999999999997</v>
      </c>
    </row>
    <row r="182" spans="1:43" x14ac:dyDescent="0.2">
      <c r="A182" s="1" t="s">
        <v>306</v>
      </c>
      <c r="B182" s="1" t="s">
        <v>307</v>
      </c>
      <c r="C182" s="3">
        <v>62.603999999999999</v>
      </c>
      <c r="D182" s="3">
        <v>63.305999999999997</v>
      </c>
      <c r="E182" s="3">
        <v>63.896000000000001</v>
      </c>
      <c r="F182" s="3">
        <v>64.965000000000003</v>
      </c>
      <c r="G182" s="3">
        <v>65.484999999999999</v>
      </c>
      <c r="H182" s="3">
        <v>66.135999999999996</v>
      </c>
      <c r="I182" s="3">
        <v>66.631</v>
      </c>
      <c r="J182" s="3">
        <v>67.427999999999997</v>
      </c>
      <c r="K182" s="3">
        <v>67.968999999999994</v>
      </c>
      <c r="L182" s="3">
        <v>68.561000000000007</v>
      </c>
      <c r="M182" s="3">
        <v>69.168000000000006</v>
      </c>
      <c r="N182" s="3">
        <v>69.802000000000007</v>
      </c>
      <c r="O182" s="3">
        <v>70.400000000000006</v>
      </c>
      <c r="P182" s="3">
        <v>71.605999999999995</v>
      </c>
      <c r="Q182" s="3">
        <v>72.370999999999995</v>
      </c>
      <c r="R182" s="3">
        <v>72.882999999999996</v>
      </c>
      <c r="S182" s="3">
        <v>73.557000000000002</v>
      </c>
      <c r="T182" s="3">
        <v>74.200999999999993</v>
      </c>
      <c r="U182" s="3">
        <v>74.837000000000003</v>
      </c>
      <c r="V182" s="3">
        <v>75.426000000000002</v>
      </c>
      <c r="W182" s="3">
        <v>75.986999999999995</v>
      </c>
      <c r="X182" s="3">
        <v>76.676000000000002</v>
      </c>
      <c r="Y182" s="3">
        <v>77.311000000000007</v>
      </c>
      <c r="Z182" s="3">
        <v>77.936999999999998</v>
      </c>
      <c r="AA182" s="3">
        <v>78.525999999999996</v>
      </c>
      <c r="AB182" s="3">
        <v>79.096000000000004</v>
      </c>
      <c r="AC182" s="3">
        <v>79.688000000000002</v>
      </c>
      <c r="AD182" s="3">
        <v>80.236999999999995</v>
      </c>
      <c r="AE182" s="3">
        <v>80.789000000000001</v>
      </c>
      <c r="AF182" s="3">
        <v>81.314999999999998</v>
      </c>
      <c r="AG182" s="3">
        <v>81.834000000000003</v>
      </c>
      <c r="AH182" s="3">
        <v>82.358999999999995</v>
      </c>
      <c r="AI182" s="3">
        <v>82.881</v>
      </c>
      <c r="AJ182" s="3">
        <v>83.385999999999996</v>
      </c>
      <c r="AK182" s="3">
        <v>83.885000000000005</v>
      </c>
      <c r="AL182" s="3">
        <v>84.388000000000005</v>
      </c>
      <c r="AM182" s="3">
        <v>84.878</v>
      </c>
      <c r="AN182" s="3">
        <v>85.367999999999995</v>
      </c>
      <c r="AO182" s="3">
        <v>85.840999999999994</v>
      </c>
      <c r="AP182" s="3">
        <v>86.313000000000002</v>
      </c>
      <c r="AQ182" s="3">
        <v>86.79</v>
      </c>
    </row>
    <row r="183" spans="1:43" x14ac:dyDescent="0.2">
      <c r="A183" s="1" t="s">
        <v>308</v>
      </c>
      <c r="B183" s="1" t="s">
        <v>309</v>
      </c>
      <c r="C183" s="3">
        <v>51.993000000000002</v>
      </c>
      <c r="D183" s="3">
        <v>52.604999999999997</v>
      </c>
      <c r="E183" s="3">
        <v>53.371000000000002</v>
      </c>
      <c r="F183" s="3">
        <v>54.03</v>
      </c>
      <c r="G183" s="3">
        <v>54.738999999999997</v>
      </c>
      <c r="H183" s="3">
        <v>55.575000000000003</v>
      </c>
      <c r="I183" s="3">
        <v>56.372</v>
      </c>
      <c r="J183" s="3">
        <v>57.279000000000003</v>
      </c>
      <c r="K183" s="3">
        <v>58.005000000000003</v>
      </c>
      <c r="L183" s="3">
        <v>58.944000000000003</v>
      </c>
      <c r="M183" s="3">
        <v>60.039000000000001</v>
      </c>
      <c r="N183" s="3">
        <v>60.671999999999997</v>
      </c>
      <c r="O183" s="3">
        <v>60.89</v>
      </c>
      <c r="P183" s="3">
        <v>61.628999999999998</v>
      </c>
      <c r="Q183" s="3">
        <v>62.39</v>
      </c>
      <c r="R183" s="3">
        <v>62.938000000000002</v>
      </c>
      <c r="S183" s="3">
        <v>63.569000000000003</v>
      </c>
      <c r="T183" s="3">
        <v>64.150999999999996</v>
      </c>
      <c r="U183" s="3">
        <v>64.710999999999999</v>
      </c>
      <c r="V183" s="3">
        <v>65.228999999999999</v>
      </c>
      <c r="W183" s="3">
        <v>65.739000000000004</v>
      </c>
      <c r="X183" s="3">
        <v>66.355000000000004</v>
      </c>
      <c r="Y183" s="3">
        <v>66.935000000000002</v>
      </c>
      <c r="Z183" s="3">
        <v>67.492999999999995</v>
      </c>
      <c r="AA183" s="3">
        <v>68.012</v>
      </c>
      <c r="AB183" s="3">
        <v>68.528999999999996</v>
      </c>
      <c r="AC183" s="3">
        <v>69.069999999999993</v>
      </c>
      <c r="AD183" s="3">
        <v>69.58</v>
      </c>
      <c r="AE183" s="3">
        <v>70.063999999999993</v>
      </c>
      <c r="AF183" s="3">
        <v>70.518000000000001</v>
      </c>
      <c r="AG183" s="3">
        <v>70.974000000000004</v>
      </c>
      <c r="AH183" s="3">
        <v>71.423000000000002</v>
      </c>
      <c r="AI183" s="3">
        <v>71.856999999999999</v>
      </c>
      <c r="AJ183" s="3">
        <v>72.290999999999997</v>
      </c>
      <c r="AK183" s="3">
        <v>72.688000000000002</v>
      </c>
      <c r="AL183" s="3">
        <v>73.090999999999994</v>
      </c>
      <c r="AM183" s="3">
        <v>73.477000000000004</v>
      </c>
      <c r="AN183" s="3">
        <v>73.864000000000004</v>
      </c>
      <c r="AO183" s="3">
        <v>74.242999999999995</v>
      </c>
      <c r="AP183" s="3">
        <v>74.605000000000004</v>
      </c>
      <c r="AQ183" s="3">
        <v>74.989999999999995</v>
      </c>
    </row>
    <row r="184" spans="1:43" x14ac:dyDescent="0.2">
      <c r="A184" s="1" t="s">
        <v>885</v>
      </c>
      <c r="B184" s="1" t="s">
        <v>886</v>
      </c>
      <c r="C184" s="3">
        <v>541.83699999999999</v>
      </c>
      <c r="D184" s="3">
        <v>545.25300000000004</v>
      </c>
      <c r="E184" s="3">
        <v>548.10299999999995</v>
      </c>
      <c r="F184" s="3">
        <v>551.52800000000002</v>
      </c>
      <c r="G184" s="3">
        <v>556.32299999999998</v>
      </c>
      <c r="H184" s="3">
        <v>560.36300000000006</v>
      </c>
      <c r="I184" s="3">
        <v>563.92100000000005</v>
      </c>
      <c r="J184" s="3">
        <v>568.61900000000003</v>
      </c>
      <c r="K184" s="3">
        <v>572.16499999999996</v>
      </c>
      <c r="L184" s="3">
        <v>576.51400000000001</v>
      </c>
      <c r="M184" s="3">
        <v>580.55700000000002</v>
      </c>
      <c r="N184" s="3">
        <v>585.11900000000003</v>
      </c>
      <c r="O184" s="3">
        <v>589.61199999999997</v>
      </c>
      <c r="P184" s="3">
        <v>595.649</v>
      </c>
      <c r="Q184" s="3">
        <v>600.95799999999997</v>
      </c>
      <c r="R184" s="3">
        <v>606.024</v>
      </c>
      <c r="S184" s="3">
        <v>611.27200000000005</v>
      </c>
      <c r="T184" s="3">
        <v>616.524</v>
      </c>
      <c r="U184" s="3">
        <v>621.74199999999996</v>
      </c>
      <c r="V184" s="3">
        <v>626.69100000000003</v>
      </c>
      <c r="W184" s="3">
        <v>631.51</v>
      </c>
      <c r="X184" s="3">
        <v>637.48199999999997</v>
      </c>
      <c r="Y184" s="3">
        <v>643.25400000000002</v>
      </c>
      <c r="Z184" s="3">
        <v>649.07100000000003</v>
      </c>
      <c r="AA184" s="3">
        <v>654.66499999999996</v>
      </c>
      <c r="AB184" s="3">
        <v>660.28499999999997</v>
      </c>
      <c r="AC184" s="3">
        <v>666.149</v>
      </c>
      <c r="AD184" s="3">
        <v>671.875</v>
      </c>
      <c r="AE184" s="3">
        <v>677.51400000000001</v>
      </c>
      <c r="AF184" s="3">
        <v>683</v>
      </c>
      <c r="AG184" s="3">
        <v>688.553</v>
      </c>
      <c r="AH184" s="3">
        <v>694.12599999999998</v>
      </c>
      <c r="AI184" s="3">
        <v>699.67200000000003</v>
      </c>
      <c r="AJ184" s="3">
        <v>705.149</v>
      </c>
      <c r="AK184" s="3">
        <v>710.53899999999999</v>
      </c>
      <c r="AL184" s="3">
        <v>716.02300000000002</v>
      </c>
      <c r="AM184" s="3">
        <v>721.39700000000005</v>
      </c>
      <c r="AN184" s="3">
        <v>726.83199999999999</v>
      </c>
      <c r="AO184" s="3">
        <v>732.20299999999997</v>
      </c>
      <c r="AP184" s="3">
        <v>737.48699999999997</v>
      </c>
      <c r="AQ184" s="3">
        <v>742.93799999999999</v>
      </c>
    </row>
    <row r="185" spans="1:43" x14ac:dyDescent="0.2">
      <c r="A185" s="1" t="s">
        <v>310</v>
      </c>
      <c r="B185" s="1" t="s">
        <v>311</v>
      </c>
      <c r="C185" s="3">
        <v>68.703999999999994</v>
      </c>
      <c r="D185" s="3">
        <v>69.054000000000002</v>
      </c>
      <c r="E185" s="3">
        <v>69.128</v>
      </c>
      <c r="F185" s="3">
        <v>69.427999999999997</v>
      </c>
      <c r="G185" s="3">
        <v>69.918999999999997</v>
      </c>
      <c r="H185" s="3">
        <v>70.361000000000004</v>
      </c>
      <c r="I185" s="3">
        <v>70.731999999999999</v>
      </c>
      <c r="J185" s="3">
        <v>71.308000000000007</v>
      </c>
      <c r="K185" s="3">
        <v>71.739000000000004</v>
      </c>
      <c r="L185" s="3">
        <v>72.097999999999999</v>
      </c>
      <c r="M185" s="3">
        <v>72.525000000000006</v>
      </c>
      <c r="N185" s="3">
        <v>73.037999999999997</v>
      </c>
      <c r="O185" s="3">
        <v>73.691000000000003</v>
      </c>
      <c r="P185" s="3">
        <v>74.564999999999998</v>
      </c>
      <c r="Q185" s="3">
        <v>75.069999999999993</v>
      </c>
      <c r="R185" s="3">
        <v>75.646000000000001</v>
      </c>
      <c r="S185" s="3">
        <v>76.257999999999996</v>
      </c>
      <c r="T185" s="3">
        <v>76.912999999999997</v>
      </c>
      <c r="U185" s="3">
        <v>77.569999999999993</v>
      </c>
      <c r="V185" s="3">
        <v>78.213999999999999</v>
      </c>
      <c r="W185" s="3">
        <v>78.828000000000003</v>
      </c>
      <c r="X185" s="3">
        <v>79.597999999999999</v>
      </c>
      <c r="Y185" s="3">
        <v>80.334999999999994</v>
      </c>
      <c r="Z185" s="3">
        <v>81.087999999999994</v>
      </c>
      <c r="AA185" s="3">
        <v>81.816000000000003</v>
      </c>
      <c r="AB185" s="3">
        <v>82.531999999999996</v>
      </c>
      <c r="AC185" s="3">
        <v>83.271000000000001</v>
      </c>
      <c r="AD185" s="3">
        <v>83.992000000000004</v>
      </c>
      <c r="AE185" s="3">
        <v>84.728999999999999</v>
      </c>
      <c r="AF185" s="3">
        <v>85.432000000000002</v>
      </c>
      <c r="AG185" s="3">
        <v>86.147999999999996</v>
      </c>
      <c r="AH185" s="3">
        <v>86.879000000000005</v>
      </c>
      <c r="AI185" s="3">
        <v>87.614000000000004</v>
      </c>
      <c r="AJ185" s="3">
        <v>88.355999999999995</v>
      </c>
      <c r="AK185" s="3">
        <v>89.078000000000003</v>
      </c>
      <c r="AL185" s="3">
        <v>89.825000000000003</v>
      </c>
      <c r="AM185" s="3">
        <v>90.567999999999998</v>
      </c>
      <c r="AN185" s="3">
        <v>91.320999999999998</v>
      </c>
      <c r="AO185" s="3">
        <v>92.061999999999998</v>
      </c>
      <c r="AP185" s="3">
        <v>92.784999999999997</v>
      </c>
      <c r="AQ185" s="3">
        <v>93.534999999999997</v>
      </c>
    </row>
    <row r="186" spans="1:43" x14ac:dyDescent="0.2">
      <c r="A186" s="1" t="s">
        <v>312</v>
      </c>
      <c r="B186" s="1" t="s">
        <v>313</v>
      </c>
      <c r="C186" s="3">
        <v>54.040999999999997</v>
      </c>
      <c r="D186" s="3">
        <v>54.914000000000001</v>
      </c>
      <c r="E186" s="3">
        <v>55.558999999999997</v>
      </c>
      <c r="F186" s="3">
        <v>56.328000000000003</v>
      </c>
      <c r="G186" s="3">
        <v>57.052999999999997</v>
      </c>
      <c r="H186" s="3">
        <v>57.804000000000002</v>
      </c>
      <c r="I186" s="3">
        <v>58.408999999999999</v>
      </c>
      <c r="J186" s="3">
        <v>59.100999999999999</v>
      </c>
      <c r="K186" s="3">
        <v>59.563000000000002</v>
      </c>
      <c r="L186" s="3">
        <v>60.235999999999997</v>
      </c>
      <c r="M186" s="3">
        <v>60.915999999999997</v>
      </c>
      <c r="N186" s="3">
        <v>61.475999999999999</v>
      </c>
      <c r="O186" s="3">
        <v>61.945999999999998</v>
      </c>
      <c r="P186" s="3">
        <v>62.485999999999997</v>
      </c>
      <c r="Q186" s="3">
        <v>62.921999999999997</v>
      </c>
      <c r="R186" s="3">
        <v>63.354999999999997</v>
      </c>
      <c r="S186" s="3">
        <v>63.892000000000003</v>
      </c>
      <c r="T186" s="3">
        <v>64.400000000000006</v>
      </c>
      <c r="U186" s="3">
        <v>64.908000000000001</v>
      </c>
      <c r="V186" s="3">
        <v>65.38</v>
      </c>
      <c r="W186" s="3">
        <v>65.864000000000004</v>
      </c>
      <c r="X186" s="3">
        <v>66.414000000000001</v>
      </c>
      <c r="Y186" s="3">
        <v>66.941000000000003</v>
      </c>
      <c r="Z186" s="3">
        <v>67.475999999999999</v>
      </c>
      <c r="AA186" s="3">
        <v>67.971000000000004</v>
      </c>
      <c r="AB186" s="3">
        <v>68.474999999999994</v>
      </c>
      <c r="AC186" s="3">
        <v>68.983000000000004</v>
      </c>
      <c r="AD186" s="3">
        <v>69.471000000000004</v>
      </c>
      <c r="AE186" s="3">
        <v>69.948999999999998</v>
      </c>
      <c r="AF186" s="3">
        <v>70.415999999999997</v>
      </c>
      <c r="AG186" s="3">
        <v>70.897000000000006</v>
      </c>
      <c r="AH186" s="3">
        <v>71.36</v>
      </c>
      <c r="AI186" s="3">
        <v>71.819999999999993</v>
      </c>
      <c r="AJ186" s="3">
        <v>72.272000000000006</v>
      </c>
      <c r="AK186" s="3">
        <v>72.724000000000004</v>
      </c>
      <c r="AL186" s="3">
        <v>73.186000000000007</v>
      </c>
      <c r="AM186" s="3">
        <v>73.626000000000005</v>
      </c>
      <c r="AN186" s="3">
        <v>74.063999999999993</v>
      </c>
      <c r="AO186" s="3">
        <v>74.491</v>
      </c>
      <c r="AP186" s="3">
        <v>74.918000000000006</v>
      </c>
      <c r="AQ186" s="3">
        <v>75.361000000000004</v>
      </c>
    </row>
    <row r="187" spans="1:43" x14ac:dyDescent="0.2">
      <c r="A187" s="1" t="s">
        <v>314</v>
      </c>
      <c r="B187" s="1" t="s">
        <v>315</v>
      </c>
      <c r="C187" s="3">
        <v>28.588000000000001</v>
      </c>
      <c r="D187" s="3">
        <v>28.623000000000001</v>
      </c>
      <c r="E187" s="3">
        <v>28.797000000000001</v>
      </c>
      <c r="F187" s="3">
        <v>28.966999999999999</v>
      </c>
      <c r="G187" s="3">
        <v>29.169</v>
      </c>
      <c r="H187" s="3">
        <v>29.317</v>
      </c>
      <c r="I187" s="3">
        <v>29.331</v>
      </c>
      <c r="J187" s="3">
        <v>29.547000000000001</v>
      </c>
      <c r="K187" s="3">
        <v>29.856000000000002</v>
      </c>
      <c r="L187" s="3">
        <v>30.16</v>
      </c>
      <c r="M187" s="3">
        <v>30.66</v>
      </c>
      <c r="N187" s="3">
        <v>30.797999999999998</v>
      </c>
      <c r="O187" s="3">
        <v>31.047999999999998</v>
      </c>
      <c r="P187" s="3">
        <v>31.408000000000001</v>
      </c>
      <c r="Q187" s="3">
        <v>31.582000000000001</v>
      </c>
      <c r="R187" s="3">
        <v>31.678999999999998</v>
      </c>
      <c r="S187" s="3">
        <v>31.89</v>
      </c>
      <c r="T187" s="3">
        <v>32.119</v>
      </c>
      <c r="U187" s="3">
        <v>32.335000000000001</v>
      </c>
      <c r="V187" s="3">
        <v>32.543999999999997</v>
      </c>
      <c r="W187" s="3">
        <v>32.737000000000002</v>
      </c>
      <c r="X187" s="3">
        <v>32.994</v>
      </c>
      <c r="Y187" s="3">
        <v>33.25</v>
      </c>
      <c r="Z187" s="3">
        <v>33.512999999999998</v>
      </c>
      <c r="AA187" s="3">
        <v>33.774999999999999</v>
      </c>
      <c r="AB187" s="3">
        <v>34.034999999999997</v>
      </c>
      <c r="AC187" s="3">
        <v>34.302</v>
      </c>
      <c r="AD187" s="3">
        <v>34.566000000000003</v>
      </c>
      <c r="AE187" s="3">
        <v>34.838000000000001</v>
      </c>
      <c r="AF187" s="3">
        <v>35.106000000000002</v>
      </c>
      <c r="AG187" s="3">
        <v>35.384999999999998</v>
      </c>
      <c r="AH187" s="3">
        <v>35.662999999999997</v>
      </c>
      <c r="AI187" s="3">
        <v>35.944000000000003</v>
      </c>
      <c r="AJ187" s="3">
        <v>36.228999999999999</v>
      </c>
      <c r="AK187" s="3">
        <v>36.512</v>
      </c>
      <c r="AL187" s="3">
        <v>36.805999999999997</v>
      </c>
      <c r="AM187" s="3">
        <v>37.100999999999999</v>
      </c>
      <c r="AN187" s="3">
        <v>37.396999999999998</v>
      </c>
      <c r="AO187" s="3">
        <v>37.692</v>
      </c>
      <c r="AP187" s="3">
        <v>37.991</v>
      </c>
      <c r="AQ187" s="3">
        <v>38.292000000000002</v>
      </c>
    </row>
    <row r="188" spans="1:43" x14ac:dyDescent="0.2">
      <c r="A188" s="1" t="s">
        <v>316</v>
      </c>
      <c r="B188" s="1" t="s">
        <v>317</v>
      </c>
      <c r="C188" s="3">
        <v>35.213999999999999</v>
      </c>
      <c r="D188" s="3">
        <v>35.362000000000002</v>
      </c>
      <c r="E188" s="3">
        <v>35.514000000000003</v>
      </c>
      <c r="F188" s="3">
        <v>35.521999999999998</v>
      </c>
      <c r="G188" s="3">
        <v>35.688000000000002</v>
      </c>
      <c r="H188" s="3">
        <v>35.81</v>
      </c>
      <c r="I188" s="3">
        <v>36.01</v>
      </c>
      <c r="J188" s="3">
        <v>36.146999999999998</v>
      </c>
      <c r="K188" s="3">
        <v>36.244999999999997</v>
      </c>
      <c r="L188" s="3">
        <v>36.311999999999998</v>
      </c>
      <c r="M188" s="3">
        <v>36.500999999999998</v>
      </c>
      <c r="N188" s="3">
        <v>36.619999999999997</v>
      </c>
      <c r="O188" s="3">
        <v>36.747</v>
      </c>
      <c r="P188" s="3">
        <v>36.798999999999999</v>
      </c>
      <c r="Q188" s="3">
        <v>36.892000000000003</v>
      </c>
      <c r="R188" s="3">
        <v>37.064</v>
      </c>
      <c r="S188" s="3">
        <v>37.213999999999999</v>
      </c>
      <c r="T188" s="3">
        <v>37.377000000000002</v>
      </c>
      <c r="U188" s="3">
        <v>37.548999999999999</v>
      </c>
      <c r="V188" s="3">
        <v>37.700000000000003</v>
      </c>
      <c r="W188" s="3">
        <v>37.851999999999997</v>
      </c>
      <c r="X188" s="3">
        <v>38.122</v>
      </c>
      <c r="Y188" s="3">
        <v>38.381999999999998</v>
      </c>
      <c r="Z188" s="3">
        <v>38.637999999999998</v>
      </c>
      <c r="AA188" s="3">
        <v>38.880000000000003</v>
      </c>
      <c r="AB188" s="3">
        <v>39.127000000000002</v>
      </c>
      <c r="AC188" s="3">
        <v>39.399000000000001</v>
      </c>
      <c r="AD188" s="3">
        <v>39.661000000000001</v>
      </c>
      <c r="AE188" s="3">
        <v>39.909999999999997</v>
      </c>
      <c r="AF188" s="3">
        <v>40.148000000000003</v>
      </c>
      <c r="AG188" s="3">
        <v>40.408999999999999</v>
      </c>
      <c r="AH188" s="3">
        <v>40.652999999999999</v>
      </c>
      <c r="AI188" s="3">
        <v>40.914999999999999</v>
      </c>
      <c r="AJ188" s="3">
        <v>41.170999999999999</v>
      </c>
      <c r="AK188" s="3">
        <v>41.412999999999997</v>
      </c>
      <c r="AL188" s="3">
        <v>41.686</v>
      </c>
      <c r="AM188" s="3">
        <v>41.942</v>
      </c>
      <c r="AN188" s="3">
        <v>42.223999999999997</v>
      </c>
      <c r="AO188" s="3">
        <v>42.506</v>
      </c>
      <c r="AP188" s="3">
        <v>42.773000000000003</v>
      </c>
      <c r="AQ188" s="3">
        <v>43.067</v>
      </c>
    </row>
    <row r="189" spans="1:43" x14ac:dyDescent="0.2">
      <c r="A189" s="1" t="s">
        <v>318</v>
      </c>
      <c r="B189" s="1" t="s">
        <v>319</v>
      </c>
      <c r="C189" s="3">
        <v>64.186999999999998</v>
      </c>
      <c r="D189" s="3">
        <v>64.608999999999995</v>
      </c>
      <c r="E189" s="3">
        <v>65.087999999999994</v>
      </c>
      <c r="F189" s="3">
        <v>65.745000000000005</v>
      </c>
      <c r="G189" s="3">
        <v>66.385999999999996</v>
      </c>
      <c r="H189" s="3">
        <v>66.704999999999998</v>
      </c>
      <c r="I189" s="3">
        <v>67.111999999999995</v>
      </c>
      <c r="J189" s="3">
        <v>67.606999999999999</v>
      </c>
      <c r="K189" s="3">
        <v>68.218000000000004</v>
      </c>
      <c r="L189" s="3">
        <v>68.878</v>
      </c>
      <c r="M189" s="3">
        <v>69.42</v>
      </c>
      <c r="N189" s="3">
        <v>69.933000000000007</v>
      </c>
      <c r="O189" s="3">
        <v>70.453999999999994</v>
      </c>
      <c r="P189" s="3">
        <v>70.944999999999993</v>
      </c>
      <c r="Q189" s="3">
        <v>71.406999999999996</v>
      </c>
      <c r="R189" s="3">
        <v>72.03</v>
      </c>
      <c r="S189" s="3">
        <v>72.584999999999994</v>
      </c>
      <c r="T189" s="3">
        <v>73.081999999999994</v>
      </c>
      <c r="U189" s="3">
        <v>73.608999999999995</v>
      </c>
      <c r="V189" s="3">
        <v>74.082999999999998</v>
      </c>
      <c r="W189" s="3">
        <v>74.570999999999998</v>
      </c>
      <c r="X189" s="3">
        <v>75.191000000000003</v>
      </c>
      <c r="Y189" s="3">
        <v>75.760000000000005</v>
      </c>
      <c r="Z189" s="3">
        <v>76.341999999999999</v>
      </c>
      <c r="AA189" s="3">
        <v>76.894999999999996</v>
      </c>
      <c r="AB189" s="3">
        <v>77.474999999999994</v>
      </c>
      <c r="AC189" s="3">
        <v>78.069999999999993</v>
      </c>
      <c r="AD189" s="3">
        <v>78.637</v>
      </c>
      <c r="AE189" s="3">
        <v>79.183000000000007</v>
      </c>
      <c r="AF189" s="3">
        <v>79.712999999999994</v>
      </c>
      <c r="AG189" s="3">
        <v>80.251999999999995</v>
      </c>
      <c r="AH189" s="3">
        <v>80.790000000000006</v>
      </c>
      <c r="AI189" s="3">
        <v>81.311999999999998</v>
      </c>
      <c r="AJ189" s="3">
        <v>81.832999999999998</v>
      </c>
      <c r="AK189" s="3">
        <v>82.344999999999999</v>
      </c>
      <c r="AL189" s="3">
        <v>82.869</v>
      </c>
      <c r="AM189" s="3">
        <v>83.379000000000005</v>
      </c>
      <c r="AN189" s="3">
        <v>83.894000000000005</v>
      </c>
      <c r="AO189" s="3">
        <v>84.4</v>
      </c>
      <c r="AP189" s="3">
        <v>84.899000000000001</v>
      </c>
      <c r="AQ189" s="3">
        <v>85.432000000000002</v>
      </c>
    </row>
    <row r="190" spans="1:43" x14ac:dyDescent="0.2">
      <c r="A190" s="1" t="s">
        <v>320</v>
      </c>
      <c r="B190" s="1" t="s">
        <v>321</v>
      </c>
      <c r="C190" s="3">
        <v>63.222999999999999</v>
      </c>
      <c r="D190" s="3">
        <v>63.631999999999998</v>
      </c>
      <c r="E190" s="3">
        <v>64.228999999999999</v>
      </c>
      <c r="F190" s="3">
        <v>64.825000000000003</v>
      </c>
      <c r="G190" s="3">
        <v>66.278000000000006</v>
      </c>
      <c r="H190" s="3">
        <v>67.108000000000004</v>
      </c>
      <c r="I190" s="3">
        <v>67.843999999999994</v>
      </c>
      <c r="J190" s="3">
        <v>68.972999999999999</v>
      </c>
      <c r="K190" s="3">
        <v>69.653999999999996</v>
      </c>
      <c r="L190" s="3">
        <v>70.692999999999998</v>
      </c>
      <c r="M190" s="3">
        <v>71.304000000000002</v>
      </c>
      <c r="N190" s="3">
        <v>72.334999999999994</v>
      </c>
      <c r="O190" s="3">
        <v>73.227000000000004</v>
      </c>
      <c r="P190" s="3">
        <v>74.602999999999994</v>
      </c>
      <c r="Q190" s="3">
        <v>76.14</v>
      </c>
      <c r="R190" s="3">
        <v>77.325999999999993</v>
      </c>
      <c r="S190" s="3">
        <v>78.397999999999996</v>
      </c>
      <c r="T190" s="3">
        <v>79.472999999999999</v>
      </c>
      <c r="U190" s="3">
        <v>80.486000000000004</v>
      </c>
      <c r="V190" s="3">
        <v>81.453999999999994</v>
      </c>
      <c r="W190" s="3">
        <v>82.402000000000001</v>
      </c>
      <c r="X190" s="3">
        <v>83.350999999999999</v>
      </c>
      <c r="Y190" s="3">
        <v>84.278999999999996</v>
      </c>
      <c r="Z190" s="3">
        <v>85.188000000000002</v>
      </c>
      <c r="AA190" s="3">
        <v>86.075000000000003</v>
      </c>
      <c r="AB190" s="3">
        <v>86.971000000000004</v>
      </c>
      <c r="AC190" s="3">
        <v>87.881</v>
      </c>
      <c r="AD190" s="3">
        <v>88.784999999999997</v>
      </c>
      <c r="AE190" s="3">
        <v>89.661000000000001</v>
      </c>
      <c r="AF190" s="3">
        <v>90.518000000000001</v>
      </c>
      <c r="AG190" s="3">
        <v>91.370999999999995</v>
      </c>
      <c r="AH190" s="3">
        <v>92.221999999999994</v>
      </c>
      <c r="AI190" s="3">
        <v>93.066999999999993</v>
      </c>
      <c r="AJ190" s="3">
        <v>93.876000000000005</v>
      </c>
      <c r="AK190" s="3">
        <v>94.665999999999997</v>
      </c>
      <c r="AL190" s="3">
        <v>95.453999999999994</v>
      </c>
      <c r="AM190" s="3">
        <v>96.204999999999998</v>
      </c>
      <c r="AN190" s="3">
        <v>96.974000000000004</v>
      </c>
      <c r="AO190" s="3">
        <v>97.733999999999995</v>
      </c>
      <c r="AP190" s="3">
        <v>98.474999999999994</v>
      </c>
      <c r="AQ190" s="3">
        <v>99.230999999999995</v>
      </c>
    </row>
    <row r="191" spans="1:43" x14ac:dyDescent="0.2">
      <c r="A191" s="1" t="s">
        <v>322</v>
      </c>
      <c r="B191" s="1" t="s">
        <v>323</v>
      </c>
      <c r="C191" s="3">
        <v>50.302</v>
      </c>
      <c r="D191" s="3">
        <v>50.509</v>
      </c>
      <c r="E191" s="3">
        <v>50.447000000000003</v>
      </c>
      <c r="F191" s="3">
        <v>50.508000000000003</v>
      </c>
      <c r="G191" s="3">
        <v>50.548999999999999</v>
      </c>
      <c r="H191" s="3">
        <v>50.869</v>
      </c>
      <c r="I191" s="3">
        <v>51.011000000000003</v>
      </c>
      <c r="J191" s="3">
        <v>51.253999999999998</v>
      </c>
      <c r="K191" s="3">
        <v>51.527000000000001</v>
      </c>
      <c r="L191" s="3">
        <v>51.79</v>
      </c>
      <c r="M191" s="3">
        <v>51.938000000000002</v>
      </c>
      <c r="N191" s="3">
        <v>52.311999999999998</v>
      </c>
      <c r="O191" s="3">
        <v>52.691000000000003</v>
      </c>
      <c r="P191" s="3">
        <v>53.146000000000001</v>
      </c>
      <c r="Q191" s="3">
        <v>53.424999999999997</v>
      </c>
      <c r="R191" s="3">
        <v>53.631</v>
      </c>
      <c r="S191" s="3">
        <v>54.064999999999998</v>
      </c>
      <c r="T191" s="3">
        <v>54.515000000000001</v>
      </c>
      <c r="U191" s="3">
        <v>54.918999999999997</v>
      </c>
      <c r="V191" s="3">
        <v>55.325000000000003</v>
      </c>
      <c r="W191" s="3">
        <v>55.726999999999997</v>
      </c>
      <c r="X191" s="3">
        <v>56.247</v>
      </c>
      <c r="Y191" s="3">
        <v>56.744999999999997</v>
      </c>
      <c r="Z191" s="3">
        <v>57.234000000000002</v>
      </c>
      <c r="AA191" s="3">
        <v>57.723999999999997</v>
      </c>
      <c r="AB191" s="3">
        <v>58.209000000000003</v>
      </c>
      <c r="AC191" s="3">
        <v>58.732999999999997</v>
      </c>
      <c r="AD191" s="3">
        <v>59.231999999999999</v>
      </c>
      <c r="AE191" s="3">
        <v>59.726999999999997</v>
      </c>
      <c r="AF191" s="3">
        <v>60.231000000000002</v>
      </c>
      <c r="AG191" s="3">
        <v>60.734999999999999</v>
      </c>
      <c r="AH191" s="3">
        <v>61.262</v>
      </c>
      <c r="AI191" s="3">
        <v>61.780999999999999</v>
      </c>
      <c r="AJ191" s="3">
        <v>62.290999999999997</v>
      </c>
      <c r="AK191" s="3">
        <v>62.811999999999998</v>
      </c>
      <c r="AL191" s="3">
        <v>63.338000000000001</v>
      </c>
      <c r="AM191" s="3">
        <v>63.866999999999997</v>
      </c>
      <c r="AN191" s="3">
        <v>64.394000000000005</v>
      </c>
      <c r="AO191" s="3">
        <v>64.912999999999997</v>
      </c>
      <c r="AP191" s="3">
        <v>65.438000000000002</v>
      </c>
      <c r="AQ191" s="3">
        <v>65.968999999999994</v>
      </c>
    </row>
    <row r="192" spans="1:43" x14ac:dyDescent="0.2">
      <c r="A192" s="1" t="s">
        <v>324</v>
      </c>
      <c r="B192" s="1" t="s">
        <v>325</v>
      </c>
      <c r="C192" s="3">
        <v>32.801000000000002</v>
      </c>
      <c r="D192" s="3">
        <v>32.752000000000002</v>
      </c>
      <c r="E192" s="3">
        <v>32.741</v>
      </c>
      <c r="F192" s="3">
        <v>32.685000000000002</v>
      </c>
      <c r="G192" s="3">
        <v>32.866999999999997</v>
      </c>
      <c r="H192" s="3">
        <v>33.052</v>
      </c>
      <c r="I192" s="3">
        <v>33.235999999999997</v>
      </c>
      <c r="J192" s="3">
        <v>33.442999999999998</v>
      </c>
      <c r="K192" s="3">
        <v>33.771999999999998</v>
      </c>
      <c r="L192" s="3">
        <v>34.078000000000003</v>
      </c>
      <c r="M192" s="3">
        <v>34.401000000000003</v>
      </c>
      <c r="N192" s="3">
        <v>34.566000000000003</v>
      </c>
      <c r="O192" s="3">
        <v>34.718000000000004</v>
      </c>
      <c r="P192" s="3">
        <v>35.018000000000001</v>
      </c>
      <c r="Q192" s="3">
        <v>35.274999999999999</v>
      </c>
      <c r="R192" s="3">
        <v>35.4</v>
      </c>
      <c r="S192" s="3">
        <v>35.567</v>
      </c>
      <c r="T192" s="3">
        <v>35.744999999999997</v>
      </c>
      <c r="U192" s="3">
        <v>35.942999999999998</v>
      </c>
      <c r="V192" s="3">
        <v>36.110999999999997</v>
      </c>
      <c r="W192" s="3">
        <v>36.259</v>
      </c>
      <c r="X192" s="3">
        <v>36.494999999999997</v>
      </c>
      <c r="Y192" s="3">
        <v>36.731999999999999</v>
      </c>
      <c r="Z192" s="3">
        <v>36.996000000000002</v>
      </c>
      <c r="AA192" s="3">
        <v>37.234999999999999</v>
      </c>
      <c r="AB192" s="3">
        <v>37.475000000000001</v>
      </c>
      <c r="AC192" s="3">
        <v>37.729999999999997</v>
      </c>
      <c r="AD192" s="3">
        <v>38.006999999999998</v>
      </c>
      <c r="AE192" s="3">
        <v>38.283000000000001</v>
      </c>
      <c r="AF192" s="3">
        <v>38.555</v>
      </c>
      <c r="AG192" s="3">
        <v>38.823</v>
      </c>
      <c r="AH192" s="3">
        <v>39.107999999999997</v>
      </c>
      <c r="AI192" s="3">
        <v>39.408999999999999</v>
      </c>
      <c r="AJ192" s="3">
        <v>39.695999999999998</v>
      </c>
      <c r="AK192" s="3">
        <v>39.981000000000002</v>
      </c>
      <c r="AL192" s="3">
        <v>40.268000000000001</v>
      </c>
      <c r="AM192" s="3">
        <v>40.555999999999997</v>
      </c>
      <c r="AN192" s="3">
        <v>40.848999999999997</v>
      </c>
      <c r="AO192" s="3">
        <v>41.128</v>
      </c>
      <c r="AP192" s="3">
        <v>41.401000000000003</v>
      </c>
      <c r="AQ192" s="3">
        <v>41.673000000000002</v>
      </c>
    </row>
    <row r="193" spans="1:43" x14ac:dyDescent="0.2">
      <c r="A193" s="1" t="s">
        <v>326</v>
      </c>
      <c r="B193" s="1" t="s">
        <v>327</v>
      </c>
      <c r="C193" s="3">
        <v>24.119</v>
      </c>
      <c r="D193" s="3">
        <v>24.31</v>
      </c>
      <c r="E193" s="3">
        <v>24.483000000000001</v>
      </c>
      <c r="F193" s="3">
        <v>24.707999999999998</v>
      </c>
      <c r="G193" s="3">
        <v>24.896999999999998</v>
      </c>
      <c r="H193" s="3">
        <v>25.099</v>
      </c>
      <c r="I193" s="3">
        <v>25.308</v>
      </c>
      <c r="J193" s="3">
        <v>25.488</v>
      </c>
      <c r="K193" s="3">
        <v>25.672999999999998</v>
      </c>
      <c r="L193" s="3">
        <v>25.818999999999999</v>
      </c>
      <c r="M193" s="3">
        <v>25.872</v>
      </c>
      <c r="N193" s="3">
        <v>26.024000000000001</v>
      </c>
      <c r="O193" s="3">
        <v>26.187000000000001</v>
      </c>
      <c r="P193" s="3">
        <v>26.434000000000001</v>
      </c>
      <c r="Q193" s="3">
        <v>26.536999999999999</v>
      </c>
      <c r="R193" s="3">
        <v>26.815999999999999</v>
      </c>
      <c r="S193" s="3">
        <v>27.004999999999999</v>
      </c>
      <c r="T193" s="3">
        <v>27.195</v>
      </c>
      <c r="U193" s="3">
        <v>27.402000000000001</v>
      </c>
      <c r="V193" s="3">
        <v>27.581</v>
      </c>
      <c r="W193" s="3">
        <v>27.765999999999998</v>
      </c>
      <c r="X193" s="3">
        <v>28.012</v>
      </c>
      <c r="Y193" s="3">
        <v>28.248000000000001</v>
      </c>
      <c r="Z193" s="3">
        <v>28.494</v>
      </c>
      <c r="AA193" s="3">
        <v>28.725999999999999</v>
      </c>
      <c r="AB193" s="3">
        <v>28.956</v>
      </c>
      <c r="AC193" s="3">
        <v>29.19</v>
      </c>
      <c r="AD193" s="3">
        <v>29.414000000000001</v>
      </c>
      <c r="AE193" s="3">
        <v>29.632000000000001</v>
      </c>
      <c r="AF193" s="3">
        <v>29.838999999999999</v>
      </c>
      <c r="AG193" s="3">
        <v>30.045000000000002</v>
      </c>
      <c r="AH193" s="3">
        <v>30.245999999999999</v>
      </c>
      <c r="AI193" s="3">
        <v>30.436</v>
      </c>
      <c r="AJ193" s="3">
        <v>30.626000000000001</v>
      </c>
      <c r="AK193" s="3">
        <v>30.814</v>
      </c>
      <c r="AL193" s="3">
        <v>31.004999999999999</v>
      </c>
      <c r="AM193" s="3">
        <v>31.184000000000001</v>
      </c>
      <c r="AN193" s="3">
        <v>31.364000000000001</v>
      </c>
      <c r="AO193" s="3">
        <v>31.541</v>
      </c>
      <c r="AP193" s="3">
        <v>31.722000000000001</v>
      </c>
      <c r="AQ193" s="3">
        <v>31.911000000000001</v>
      </c>
    </row>
    <row r="194" spans="1:43" x14ac:dyDescent="0.2">
      <c r="A194" s="1" t="s">
        <v>328</v>
      </c>
      <c r="B194" s="1" t="s">
        <v>329</v>
      </c>
      <c r="C194" s="3">
        <v>31.861999999999998</v>
      </c>
      <c r="D194" s="3">
        <v>32.076999999999998</v>
      </c>
      <c r="E194" s="3">
        <v>32.137999999999998</v>
      </c>
      <c r="F194" s="3">
        <v>32.354999999999997</v>
      </c>
      <c r="G194" s="3">
        <v>32.613</v>
      </c>
      <c r="H194" s="3">
        <v>32.819000000000003</v>
      </c>
      <c r="I194" s="3">
        <v>33.073</v>
      </c>
      <c r="J194" s="3">
        <v>33.408999999999999</v>
      </c>
      <c r="K194" s="3">
        <v>33.496000000000002</v>
      </c>
      <c r="L194" s="3">
        <v>33.594999999999999</v>
      </c>
      <c r="M194" s="3">
        <v>33.582000000000001</v>
      </c>
      <c r="N194" s="3">
        <v>33.78</v>
      </c>
      <c r="O194" s="3">
        <v>33.820999999999998</v>
      </c>
      <c r="P194" s="3">
        <v>34.073999999999998</v>
      </c>
      <c r="Q194" s="3">
        <v>34.274999999999999</v>
      </c>
      <c r="R194" s="3">
        <v>34.450000000000003</v>
      </c>
      <c r="S194" s="3">
        <v>34.652000000000001</v>
      </c>
      <c r="T194" s="3">
        <v>34.834000000000003</v>
      </c>
      <c r="U194" s="3">
        <v>35.027999999999999</v>
      </c>
      <c r="V194" s="3">
        <v>35.204999999999998</v>
      </c>
      <c r="W194" s="3">
        <v>35.366</v>
      </c>
      <c r="X194" s="3">
        <v>35.694000000000003</v>
      </c>
      <c r="Y194" s="3">
        <v>36.01</v>
      </c>
      <c r="Z194" s="3">
        <v>36.317</v>
      </c>
      <c r="AA194" s="3">
        <v>36.609000000000002</v>
      </c>
      <c r="AB194" s="3">
        <v>36.896000000000001</v>
      </c>
      <c r="AC194" s="3">
        <v>37.21</v>
      </c>
      <c r="AD194" s="3">
        <v>37.515000000000001</v>
      </c>
      <c r="AE194" s="3">
        <v>37.808999999999997</v>
      </c>
      <c r="AF194" s="3">
        <v>38.088000000000001</v>
      </c>
      <c r="AG194" s="3">
        <v>38.357999999999997</v>
      </c>
      <c r="AH194" s="3">
        <v>38.631999999999998</v>
      </c>
      <c r="AI194" s="3">
        <v>38.914999999999999</v>
      </c>
      <c r="AJ194" s="3">
        <v>39.192</v>
      </c>
      <c r="AK194" s="3">
        <v>39.462000000000003</v>
      </c>
      <c r="AL194" s="3">
        <v>39.731000000000002</v>
      </c>
      <c r="AM194" s="3">
        <v>40.002000000000002</v>
      </c>
      <c r="AN194" s="3">
        <v>40.277000000000001</v>
      </c>
      <c r="AO194" s="3">
        <v>40.555</v>
      </c>
      <c r="AP194" s="3">
        <v>40.826000000000001</v>
      </c>
      <c r="AQ194" s="3">
        <v>41.106999999999999</v>
      </c>
    </row>
    <row r="195" spans="1:43" x14ac:dyDescent="0.2">
      <c r="A195" s="1" t="s">
        <v>330</v>
      </c>
      <c r="B195" s="1" t="s">
        <v>331</v>
      </c>
      <c r="C195" s="3">
        <v>61.436</v>
      </c>
      <c r="D195" s="3">
        <v>61.805</v>
      </c>
      <c r="E195" s="3">
        <v>62.076999999999998</v>
      </c>
      <c r="F195" s="3">
        <v>62.313000000000002</v>
      </c>
      <c r="G195" s="3">
        <v>62.383000000000003</v>
      </c>
      <c r="H195" s="3">
        <v>62.454999999999998</v>
      </c>
      <c r="I195" s="3">
        <v>62.55</v>
      </c>
      <c r="J195" s="3">
        <v>62.591000000000001</v>
      </c>
      <c r="K195" s="3">
        <v>62.195</v>
      </c>
      <c r="L195" s="3">
        <v>61.97</v>
      </c>
      <c r="M195" s="3">
        <v>61.994</v>
      </c>
      <c r="N195" s="3">
        <v>62.228000000000002</v>
      </c>
      <c r="O195" s="3">
        <v>62.530999999999999</v>
      </c>
      <c r="P195" s="3">
        <v>63.146000000000001</v>
      </c>
      <c r="Q195" s="3">
        <v>63.869</v>
      </c>
      <c r="R195" s="3">
        <v>64.646000000000001</v>
      </c>
      <c r="S195" s="3">
        <v>65.293000000000006</v>
      </c>
      <c r="T195" s="3">
        <v>65.951999999999998</v>
      </c>
      <c r="U195" s="3">
        <v>66.622</v>
      </c>
      <c r="V195" s="3">
        <v>67.272999999999996</v>
      </c>
      <c r="W195" s="3">
        <v>67.914000000000001</v>
      </c>
      <c r="X195" s="3">
        <v>68.656000000000006</v>
      </c>
      <c r="Y195" s="3">
        <v>69.393000000000001</v>
      </c>
      <c r="Z195" s="3">
        <v>70.135999999999996</v>
      </c>
      <c r="AA195" s="3">
        <v>70.856999999999999</v>
      </c>
      <c r="AB195" s="3">
        <v>71.588999999999999</v>
      </c>
      <c r="AC195" s="3">
        <v>72.38</v>
      </c>
      <c r="AD195" s="3">
        <v>73.152000000000001</v>
      </c>
      <c r="AE195" s="3">
        <v>73.915999999999997</v>
      </c>
      <c r="AF195" s="3">
        <v>74.664000000000001</v>
      </c>
      <c r="AG195" s="3">
        <v>75.421999999999997</v>
      </c>
      <c r="AH195" s="3">
        <v>76.195999999999998</v>
      </c>
      <c r="AI195" s="3">
        <v>76.947000000000003</v>
      </c>
      <c r="AJ195" s="3">
        <v>77.704999999999998</v>
      </c>
      <c r="AK195" s="3">
        <v>78.451999999999998</v>
      </c>
      <c r="AL195" s="3">
        <v>79.200999999999993</v>
      </c>
      <c r="AM195" s="3">
        <v>79.947000000000003</v>
      </c>
      <c r="AN195" s="3">
        <v>80.688999999999993</v>
      </c>
      <c r="AO195" s="3">
        <v>81.44</v>
      </c>
      <c r="AP195" s="3">
        <v>82.173000000000002</v>
      </c>
      <c r="AQ195" s="3">
        <v>82.917000000000002</v>
      </c>
    </row>
    <row r="196" spans="1:43" x14ac:dyDescent="0.2">
      <c r="A196" s="1" t="s">
        <v>332</v>
      </c>
      <c r="B196" s="1" t="s">
        <v>333</v>
      </c>
      <c r="C196" s="3">
        <v>27.359000000000002</v>
      </c>
      <c r="D196" s="3">
        <v>27.606000000000002</v>
      </c>
      <c r="E196" s="3">
        <v>27.904</v>
      </c>
      <c r="F196" s="3">
        <v>28.145</v>
      </c>
      <c r="G196" s="3">
        <v>28.52</v>
      </c>
      <c r="H196" s="3">
        <v>28.966000000000001</v>
      </c>
      <c r="I196" s="3">
        <v>29.306000000000001</v>
      </c>
      <c r="J196" s="3">
        <v>29.751000000000001</v>
      </c>
      <c r="K196" s="3">
        <v>30.228000000000002</v>
      </c>
      <c r="L196" s="3">
        <v>30.884</v>
      </c>
      <c r="M196" s="3">
        <v>31.443999999999999</v>
      </c>
      <c r="N196" s="3">
        <v>32.008000000000003</v>
      </c>
      <c r="O196" s="3">
        <v>32.552</v>
      </c>
      <c r="P196" s="3">
        <v>33.024000000000001</v>
      </c>
      <c r="Q196" s="3">
        <v>33.563000000000002</v>
      </c>
      <c r="R196" s="3">
        <v>33.981000000000002</v>
      </c>
      <c r="S196" s="3">
        <v>34.453000000000003</v>
      </c>
      <c r="T196" s="3">
        <v>34.92</v>
      </c>
      <c r="U196" s="3">
        <v>35.372</v>
      </c>
      <c r="V196" s="3">
        <v>35.820999999999998</v>
      </c>
      <c r="W196" s="3">
        <v>36.225000000000001</v>
      </c>
      <c r="X196" s="3">
        <v>36.707999999999998</v>
      </c>
      <c r="Y196" s="3">
        <v>37.18</v>
      </c>
      <c r="Z196" s="3">
        <v>37.65</v>
      </c>
      <c r="AA196" s="3">
        <v>38.101999999999997</v>
      </c>
      <c r="AB196" s="3">
        <v>38.545999999999999</v>
      </c>
      <c r="AC196" s="3">
        <v>39</v>
      </c>
      <c r="AD196" s="3">
        <v>39.44</v>
      </c>
      <c r="AE196" s="3">
        <v>39.875</v>
      </c>
      <c r="AF196" s="3">
        <v>40.290999999999997</v>
      </c>
      <c r="AG196" s="3">
        <v>40.709000000000003</v>
      </c>
      <c r="AH196" s="3">
        <v>41.113999999999997</v>
      </c>
      <c r="AI196" s="3">
        <v>41.514000000000003</v>
      </c>
      <c r="AJ196" s="3">
        <v>41.902999999999999</v>
      </c>
      <c r="AK196" s="3">
        <v>42.277999999999999</v>
      </c>
      <c r="AL196" s="3">
        <v>42.655000000000001</v>
      </c>
      <c r="AM196" s="3">
        <v>43.018999999999998</v>
      </c>
      <c r="AN196" s="3">
        <v>43.384</v>
      </c>
      <c r="AO196" s="3">
        <v>43.741999999999997</v>
      </c>
      <c r="AP196" s="3">
        <v>44.088000000000001</v>
      </c>
      <c r="AQ196" s="3">
        <v>44.445</v>
      </c>
    </row>
    <row r="197" spans="1:43" x14ac:dyDescent="0.2">
      <c r="A197" s="1" t="s">
        <v>887</v>
      </c>
      <c r="B197" s="1" t="s">
        <v>888</v>
      </c>
      <c r="C197" s="3">
        <v>418.25599999999997</v>
      </c>
      <c r="D197" s="3">
        <v>420.12</v>
      </c>
      <c r="E197" s="3">
        <v>422.03800000000001</v>
      </c>
      <c r="F197" s="3">
        <v>422.91500000000002</v>
      </c>
      <c r="G197" s="3">
        <v>426.16800000000001</v>
      </c>
      <c r="H197" s="3">
        <v>429.24700000000001</v>
      </c>
      <c r="I197" s="3">
        <v>432.738</v>
      </c>
      <c r="J197" s="3">
        <v>437.67899999999997</v>
      </c>
      <c r="K197" s="3">
        <v>442.51</v>
      </c>
      <c r="L197" s="3">
        <v>446.846</v>
      </c>
      <c r="M197" s="3">
        <v>452.73899999999998</v>
      </c>
      <c r="N197" s="3">
        <v>456.74400000000003</v>
      </c>
      <c r="O197" s="3">
        <v>461.63299999999998</v>
      </c>
      <c r="P197" s="3">
        <v>467.30599999999998</v>
      </c>
      <c r="Q197" s="3">
        <v>471.77199999999999</v>
      </c>
      <c r="R197" s="3">
        <v>476.15600000000001</v>
      </c>
      <c r="S197" s="3">
        <v>480.72199999999998</v>
      </c>
      <c r="T197" s="3">
        <v>485.29</v>
      </c>
      <c r="U197" s="3">
        <v>489.79500000000002</v>
      </c>
      <c r="V197" s="3">
        <v>494.12099999999998</v>
      </c>
      <c r="W197" s="3">
        <v>498.27100000000002</v>
      </c>
      <c r="X197" s="3">
        <v>502.90699999999998</v>
      </c>
      <c r="Y197" s="3">
        <v>507.38099999999997</v>
      </c>
      <c r="Z197" s="3">
        <v>511.83</v>
      </c>
      <c r="AA197" s="3">
        <v>516.11900000000003</v>
      </c>
      <c r="AB197" s="3">
        <v>520.39599999999996</v>
      </c>
      <c r="AC197" s="3">
        <v>524.80799999999999</v>
      </c>
      <c r="AD197" s="3">
        <v>529.09900000000005</v>
      </c>
      <c r="AE197" s="3">
        <v>533.36</v>
      </c>
      <c r="AF197" s="3">
        <v>537.53800000000001</v>
      </c>
      <c r="AG197" s="3">
        <v>541.74400000000003</v>
      </c>
      <c r="AH197" s="3">
        <v>545.97799999999995</v>
      </c>
      <c r="AI197" s="3">
        <v>550.15</v>
      </c>
      <c r="AJ197" s="3">
        <v>554.30799999999999</v>
      </c>
      <c r="AK197" s="3">
        <v>558.40099999999995</v>
      </c>
      <c r="AL197" s="3">
        <v>562.53099999999995</v>
      </c>
      <c r="AM197" s="3">
        <v>566.55899999999997</v>
      </c>
      <c r="AN197" s="3">
        <v>570.61400000000003</v>
      </c>
      <c r="AO197" s="3">
        <v>574.58900000000006</v>
      </c>
      <c r="AP197" s="3">
        <v>578.46500000000003</v>
      </c>
      <c r="AQ197" s="3">
        <v>582.43700000000001</v>
      </c>
    </row>
    <row r="198" spans="1:43" x14ac:dyDescent="0.2">
      <c r="A198" s="1" t="s">
        <v>334</v>
      </c>
      <c r="B198" s="1" t="s">
        <v>335</v>
      </c>
      <c r="C198" s="3">
        <v>34.768999999999998</v>
      </c>
      <c r="D198" s="3">
        <v>34.981000000000002</v>
      </c>
      <c r="E198" s="3">
        <v>35.024999999999999</v>
      </c>
      <c r="F198" s="3">
        <v>35.067</v>
      </c>
      <c r="G198" s="3">
        <v>35.453000000000003</v>
      </c>
      <c r="H198" s="3">
        <v>35.771999999999998</v>
      </c>
      <c r="I198" s="3">
        <v>36.164000000000001</v>
      </c>
      <c r="J198" s="3">
        <v>36.481999999999999</v>
      </c>
      <c r="K198" s="3">
        <v>36.844999999999999</v>
      </c>
      <c r="L198" s="3">
        <v>37.216000000000001</v>
      </c>
      <c r="M198" s="3">
        <v>37.555</v>
      </c>
      <c r="N198" s="3">
        <v>37.966000000000001</v>
      </c>
      <c r="O198" s="3">
        <v>38.222000000000001</v>
      </c>
      <c r="P198" s="3">
        <v>38.622999999999998</v>
      </c>
      <c r="Q198" s="3">
        <v>38.848999999999997</v>
      </c>
      <c r="R198" s="3">
        <v>39.079000000000001</v>
      </c>
      <c r="S198" s="3">
        <v>39.375999999999998</v>
      </c>
      <c r="T198" s="3">
        <v>39.676000000000002</v>
      </c>
      <c r="U198" s="3">
        <v>39.984999999999999</v>
      </c>
      <c r="V198" s="3">
        <v>40.28</v>
      </c>
      <c r="W198" s="3">
        <v>40.54</v>
      </c>
      <c r="X198" s="3">
        <v>40.850999999999999</v>
      </c>
      <c r="Y198" s="3">
        <v>41.148000000000003</v>
      </c>
      <c r="Z198" s="3">
        <v>41.438000000000002</v>
      </c>
      <c r="AA198" s="3">
        <v>41.73</v>
      </c>
      <c r="AB198" s="3">
        <v>42.01</v>
      </c>
      <c r="AC198" s="3">
        <v>42.317</v>
      </c>
      <c r="AD198" s="3">
        <v>42.604999999999997</v>
      </c>
      <c r="AE198" s="3">
        <v>42.889000000000003</v>
      </c>
      <c r="AF198" s="3">
        <v>43.180999999999997</v>
      </c>
      <c r="AG198" s="3">
        <v>43.48</v>
      </c>
      <c r="AH198" s="3">
        <v>43.796999999999997</v>
      </c>
      <c r="AI198" s="3">
        <v>44.107999999999997</v>
      </c>
      <c r="AJ198" s="3">
        <v>44.418999999999997</v>
      </c>
      <c r="AK198" s="3">
        <v>44.731000000000002</v>
      </c>
      <c r="AL198" s="3">
        <v>45.058999999999997</v>
      </c>
      <c r="AM198" s="3">
        <v>45.390999999999998</v>
      </c>
      <c r="AN198" s="3">
        <v>45.728000000000002</v>
      </c>
      <c r="AO198" s="3">
        <v>46.057000000000002</v>
      </c>
      <c r="AP198" s="3">
        <v>46.384</v>
      </c>
      <c r="AQ198" s="3">
        <v>46.723999999999997</v>
      </c>
    </row>
    <row r="199" spans="1:43" x14ac:dyDescent="0.2">
      <c r="A199" s="1" t="s">
        <v>336</v>
      </c>
      <c r="B199" s="1" t="s">
        <v>337</v>
      </c>
      <c r="C199" s="3">
        <v>55.573999999999998</v>
      </c>
      <c r="D199" s="3">
        <v>55.831000000000003</v>
      </c>
      <c r="E199" s="3">
        <v>56.127000000000002</v>
      </c>
      <c r="F199" s="3">
        <v>56.280999999999999</v>
      </c>
      <c r="G199" s="3">
        <v>56.569000000000003</v>
      </c>
      <c r="H199" s="3">
        <v>56.911999999999999</v>
      </c>
      <c r="I199" s="3">
        <v>57.165999999999997</v>
      </c>
      <c r="J199" s="3">
        <v>57.758000000000003</v>
      </c>
      <c r="K199" s="3">
        <v>58.323</v>
      </c>
      <c r="L199" s="3">
        <v>59.008000000000003</v>
      </c>
      <c r="M199" s="3">
        <v>59.787999999999997</v>
      </c>
      <c r="N199" s="3">
        <v>60.366999999999997</v>
      </c>
      <c r="O199" s="3">
        <v>61.006</v>
      </c>
      <c r="P199" s="3">
        <v>61.75</v>
      </c>
      <c r="Q199" s="3">
        <v>62.454000000000001</v>
      </c>
      <c r="R199" s="3">
        <v>63.098999999999997</v>
      </c>
      <c r="S199" s="3">
        <v>63.765999999999998</v>
      </c>
      <c r="T199" s="3">
        <v>64.421999999999997</v>
      </c>
      <c r="U199" s="3">
        <v>65.078999999999994</v>
      </c>
      <c r="V199" s="3">
        <v>65.710999999999999</v>
      </c>
      <c r="W199" s="3">
        <v>66.323999999999998</v>
      </c>
      <c r="X199" s="3">
        <v>66.933000000000007</v>
      </c>
      <c r="Y199" s="3">
        <v>67.524000000000001</v>
      </c>
      <c r="Z199" s="3">
        <v>68.106999999999999</v>
      </c>
      <c r="AA199" s="3">
        <v>68.673000000000002</v>
      </c>
      <c r="AB199" s="3">
        <v>69.245999999999995</v>
      </c>
      <c r="AC199" s="3">
        <v>69.813000000000002</v>
      </c>
      <c r="AD199" s="3">
        <v>70.372</v>
      </c>
      <c r="AE199" s="3">
        <v>70.921999999999997</v>
      </c>
      <c r="AF199" s="3">
        <v>71.465000000000003</v>
      </c>
      <c r="AG199" s="3">
        <v>72.022000000000006</v>
      </c>
      <c r="AH199" s="3">
        <v>72.561000000000007</v>
      </c>
      <c r="AI199" s="3">
        <v>73.102000000000004</v>
      </c>
      <c r="AJ199" s="3">
        <v>73.632000000000005</v>
      </c>
      <c r="AK199" s="3">
        <v>74.16</v>
      </c>
      <c r="AL199" s="3">
        <v>74.688999999999993</v>
      </c>
      <c r="AM199" s="3">
        <v>75.197999999999993</v>
      </c>
      <c r="AN199" s="3">
        <v>75.712999999999994</v>
      </c>
      <c r="AO199" s="3">
        <v>76.221000000000004</v>
      </c>
      <c r="AP199" s="3">
        <v>76.715999999999994</v>
      </c>
      <c r="AQ199" s="3">
        <v>77.221999999999994</v>
      </c>
    </row>
    <row r="200" spans="1:43" x14ac:dyDescent="0.2">
      <c r="A200" s="1" t="s">
        <v>338</v>
      </c>
      <c r="B200" s="1" t="s">
        <v>339</v>
      </c>
      <c r="C200" s="3">
        <v>51.764000000000003</v>
      </c>
      <c r="D200" s="3">
        <v>52.140999999999998</v>
      </c>
      <c r="E200" s="3">
        <v>52.363</v>
      </c>
      <c r="F200" s="3">
        <v>52.575000000000003</v>
      </c>
      <c r="G200" s="3">
        <v>53.003</v>
      </c>
      <c r="H200" s="3">
        <v>53.487000000000002</v>
      </c>
      <c r="I200" s="3">
        <v>54.055999999999997</v>
      </c>
      <c r="J200" s="3">
        <v>54.719000000000001</v>
      </c>
      <c r="K200" s="3">
        <v>55.354999999999997</v>
      </c>
      <c r="L200" s="3">
        <v>55.767000000000003</v>
      </c>
      <c r="M200" s="3">
        <v>56.466000000000001</v>
      </c>
      <c r="N200" s="3">
        <v>57.136000000000003</v>
      </c>
      <c r="O200" s="3">
        <v>57.837000000000003</v>
      </c>
      <c r="P200" s="3">
        <v>58.777000000000001</v>
      </c>
      <c r="Q200" s="3">
        <v>59.509</v>
      </c>
      <c r="R200" s="3">
        <v>60.311</v>
      </c>
      <c r="S200" s="3">
        <v>61.087000000000003</v>
      </c>
      <c r="T200" s="3">
        <v>61.837000000000003</v>
      </c>
      <c r="U200" s="3">
        <v>62.610999999999997</v>
      </c>
      <c r="V200" s="3">
        <v>63.326999999999998</v>
      </c>
      <c r="W200" s="3">
        <v>64.004999999999995</v>
      </c>
      <c r="X200" s="3">
        <v>64.730999999999995</v>
      </c>
      <c r="Y200" s="3">
        <v>65.423000000000002</v>
      </c>
      <c r="Z200" s="3">
        <v>66.111999999999995</v>
      </c>
      <c r="AA200" s="3">
        <v>66.765000000000001</v>
      </c>
      <c r="AB200" s="3">
        <v>67.399000000000001</v>
      </c>
      <c r="AC200" s="3">
        <v>68.055000000000007</v>
      </c>
      <c r="AD200" s="3">
        <v>68.688000000000002</v>
      </c>
      <c r="AE200" s="3">
        <v>69.319000000000003</v>
      </c>
      <c r="AF200" s="3">
        <v>69.933000000000007</v>
      </c>
      <c r="AG200" s="3">
        <v>70.55</v>
      </c>
      <c r="AH200" s="3">
        <v>71.165000000000006</v>
      </c>
      <c r="AI200" s="3">
        <v>71.757999999999996</v>
      </c>
      <c r="AJ200" s="3">
        <v>72.352999999999994</v>
      </c>
      <c r="AK200" s="3">
        <v>72.945999999999998</v>
      </c>
      <c r="AL200" s="3">
        <v>73.540999999999997</v>
      </c>
      <c r="AM200" s="3">
        <v>74.114999999999995</v>
      </c>
      <c r="AN200" s="3">
        <v>74.683000000000007</v>
      </c>
      <c r="AO200" s="3">
        <v>75.245000000000005</v>
      </c>
      <c r="AP200" s="3">
        <v>75.792000000000002</v>
      </c>
      <c r="AQ200" s="3">
        <v>76.352999999999994</v>
      </c>
    </row>
    <row r="201" spans="1:43" x14ac:dyDescent="0.2">
      <c r="A201" s="1" t="s">
        <v>340</v>
      </c>
      <c r="B201" s="1" t="s">
        <v>341</v>
      </c>
      <c r="C201" s="3">
        <v>37.637999999999998</v>
      </c>
      <c r="D201" s="3">
        <v>37.572000000000003</v>
      </c>
      <c r="E201" s="3">
        <v>37.56</v>
      </c>
      <c r="F201" s="3">
        <v>37.241999999999997</v>
      </c>
      <c r="G201" s="3">
        <v>37.387999999999998</v>
      </c>
      <c r="H201" s="3">
        <v>37.697000000000003</v>
      </c>
      <c r="I201" s="3">
        <v>37.938000000000002</v>
      </c>
      <c r="J201" s="3">
        <v>38.442999999999998</v>
      </c>
      <c r="K201" s="3">
        <v>38.851999999999997</v>
      </c>
      <c r="L201" s="3">
        <v>39.168999999999997</v>
      </c>
      <c r="M201" s="3">
        <v>39.701000000000001</v>
      </c>
      <c r="N201" s="3">
        <v>39.841000000000001</v>
      </c>
      <c r="O201" s="3">
        <v>40.155000000000001</v>
      </c>
      <c r="P201" s="3">
        <v>40.555</v>
      </c>
      <c r="Q201" s="3">
        <v>40.779000000000003</v>
      </c>
      <c r="R201" s="3">
        <v>40.965000000000003</v>
      </c>
      <c r="S201" s="3">
        <v>41.213999999999999</v>
      </c>
      <c r="T201" s="3">
        <v>41.5</v>
      </c>
      <c r="U201" s="3">
        <v>41.801000000000002</v>
      </c>
      <c r="V201" s="3">
        <v>42.078000000000003</v>
      </c>
      <c r="W201" s="3">
        <v>42.353999999999999</v>
      </c>
      <c r="X201" s="3">
        <v>42.683999999999997</v>
      </c>
      <c r="Y201" s="3">
        <v>43.012999999999998</v>
      </c>
      <c r="Z201" s="3">
        <v>43.350999999999999</v>
      </c>
      <c r="AA201" s="3">
        <v>43.677</v>
      </c>
      <c r="AB201" s="3">
        <v>44.006</v>
      </c>
      <c r="AC201" s="3">
        <v>44.347999999999999</v>
      </c>
      <c r="AD201" s="3">
        <v>44.673000000000002</v>
      </c>
      <c r="AE201" s="3">
        <v>45.017000000000003</v>
      </c>
      <c r="AF201" s="3">
        <v>45.347999999999999</v>
      </c>
      <c r="AG201" s="3">
        <v>45.685000000000002</v>
      </c>
      <c r="AH201" s="3">
        <v>46.021000000000001</v>
      </c>
      <c r="AI201" s="3">
        <v>46.350999999999999</v>
      </c>
      <c r="AJ201" s="3">
        <v>46.691000000000003</v>
      </c>
      <c r="AK201" s="3">
        <v>47.021000000000001</v>
      </c>
      <c r="AL201" s="3">
        <v>47.353000000000002</v>
      </c>
      <c r="AM201" s="3">
        <v>47.674999999999997</v>
      </c>
      <c r="AN201" s="3">
        <v>47.999000000000002</v>
      </c>
      <c r="AO201" s="3">
        <v>48.322000000000003</v>
      </c>
      <c r="AP201" s="3">
        <v>48.631999999999998</v>
      </c>
      <c r="AQ201" s="3">
        <v>48.953000000000003</v>
      </c>
    </row>
    <row r="202" spans="1:43" x14ac:dyDescent="0.2">
      <c r="A202" s="1" t="s">
        <v>342</v>
      </c>
      <c r="B202" s="1" t="s">
        <v>343</v>
      </c>
      <c r="C202" s="3">
        <v>48.494</v>
      </c>
      <c r="D202" s="3">
        <v>48.945</v>
      </c>
      <c r="E202" s="3">
        <v>49.405000000000001</v>
      </c>
      <c r="F202" s="3">
        <v>49.828000000000003</v>
      </c>
      <c r="G202" s="3">
        <v>50.198</v>
      </c>
      <c r="H202" s="3">
        <v>50.694000000000003</v>
      </c>
      <c r="I202" s="3">
        <v>51.113</v>
      </c>
      <c r="J202" s="3">
        <v>51.691000000000003</v>
      </c>
      <c r="K202" s="3">
        <v>52.113999999999997</v>
      </c>
      <c r="L202" s="3">
        <v>52.523000000000003</v>
      </c>
      <c r="M202" s="3">
        <v>53.26</v>
      </c>
      <c r="N202" s="3">
        <v>53.643999999999998</v>
      </c>
      <c r="O202" s="3">
        <v>54.104999999999997</v>
      </c>
      <c r="P202" s="3">
        <v>54.673999999999999</v>
      </c>
      <c r="Q202" s="3">
        <v>55.03</v>
      </c>
      <c r="R202" s="3">
        <v>55.457000000000001</v>
      </c>
      <c r="S202" s="3">
        <v>55.941000000000003</v>
      </c>
      <c r="T202" s="3">
        <v>56.402999999999999</v>
      </c>
      <c r="U202" s="3">
        <v>56.878</v>
      </c>
      <c r="V202" s="3">
        <v>57.37</v>
      </c>
      <c r="W202" s="3">
        <v>57.843000000000004</v>
      </c>
      <c r="X202" s="3">
        <v>58.399000000000001</v>
      </c>
      <c r="Y202" s="3">
        <v>58.923999999999999</v>
      </c>
      <c r="Z202" s="3">
        <v>59.465000000000003</v>
      </c>
      <c r="AA202" s="3">
        <v>59.981000000000002</v>
      </c>
      <c r="AB202" s="3">
        <v>60.487000000000002</v>
      </c>
      <c r="AC202" s="3">
        <v>61.008000000000003</v>
      </c>
      <c r="AD202" s="3">
        <v>61.514000000000003</v>
      </c>
      <c r="AE202" s="3">
        <v>62.03</v>
      </c>
      <c r="AF202" s="3">
        <v>62.524000000000001</v>
      </c>
      <c r="AG202" s="3">
        <v>63.008000000000003</v>
      </c>
      <c r="AH202" s="3">
        <v>63.497999999999998</v>
      </c>
      <c r="AI202" s="3">
        <v>63.987000000000002</v>
      </c>
      <c r="AJ202" s="3">
        <v>64.472999999999999</v>
      </c>
      <c r="AK202" s="3">
        <v>64.953999999999994</v>
      </c>
      <c r="AL202" s="3">
        <v>65.424000000000007</v>
      </c>
      <c r="AM202" s="3">
        <v>65.89</v>
      </c>
      <c r="AN202" s="3">
        <v>66.361999999999995</v>
      </c>
      <c r="AO202" s="3">
        <v>66.825000000000003</v>
      </c>
      <c r="AP202" s="3">
        <v>67.281000000000006</v>
      </c>
      <c r="AQ202" s="3">
        <v>67.744</v>
      </c>
    </row>
    <row r="203" spans="1:43" x14ac:dyDescent="0.2">
      <c r="A203" s="1" t="s">
        <v>344</v>
      </c>
      <c r="B203" s="1" t="s">
        <v>345</v>
      </c>
      <c r="C203" s="3">
        <v>52.302</v>
      </c>
      <c r="D203" s="3">
        <v>52.643000000000001</v>
      </c>
      <c r="E203" s="3">
        <v>52.853999999999999</v>
      </c>
      <c r="F203" s="3">
        <v>52.74</v>
      </c>
      <c r="G203" s="3">
        <v>52.947000000000003</v>
      </c>
      <c r="H203" s="3">
        <v>53.292999999999999</v>
      </c>
      <c r="I203" s="3">
        <v>53.606999999999999</v>
      </c>
      <c r="J203" s="3">
        <v>54.176000000000002</v>
      </c>
      <c r="K203" s="3">
        <v>54.789000000000001</v>
      </c>
      <c r="L203" s="3">
        <v>55.308999999999997</v>
      </c>
      <c r="M203" s="3">
        <v>55.959000000000003</v>
      </c>
      <c r="N203" s="3">
        <v>56.302</v>
      </c>
      <c r="O203" s="3">
        <v>56.704999999999998</v>
      </c>
      <c r="P203" s="3">
        <v>57.232999999999997</v>
      </c>
      <c r="Q203" s="3">
        <v>57.493000000000002</v>
      </c>
      <c r="R203" s="3">
        <v>57.728000000000002</v>
      </c>
      <c r="S203" s="3">
        <v>58.145000000000003</v>
      </c>
      <c r="T203" s="3">
        <v>58.524000000000001</v>
      </c>
      <c r="U203" s="3">
        <v>58.912999999999997</v>
      </c>
      <c r="V203" s="3">
        <v>59.286000000000001</v>
      </c>
      <c r="W203" s="3">
        <v>59.661999999999999</v>
      </c>
      <c r="X203" s="3">
        <v>60.151000000000003</v>
      </c>
      <c r="Y203" s="3">
        <v>60.604999999999997</v>
      </c>
      <c r="Z203" s="3">
        <v>61.061</v>
      </c>
      <c r="AA203" s="3">
        <v>61.491</v>
      </c>
      <c r="AB203" s="3">
        <v>61.929000000000002</v>
      </c>
      <c r="AC203" s="3">
        <v>62.374000000000002</v>
      </c>
      <c r="AD203" s="3">
        <v>62.798999999999999</v>
      </c>
      <c r="AE203" s="3">
        <v>63.21</v>
      </c>
      <c r="AF203" s="3">
        <v>63.615000000000002</v>
      </c>
      <c r="AG203" s="3">
        <v>64.024000000000001</v>
      </c>
      <c r="AH203" s="3">
        <v>64.415000000000006</v>
      </c>
      <c r="AI203" s="3">
        <v>64.811999999999998</v>
      </c>
      <c r="AJ203" s="3">
        <v>65.203000000000003</v>
      </c>
      <c r="AK203" s="3">
        <v>65.582999999999998</v>
      </c>
      <c r="AL203" s="3">
        <v>65.971000000000004</v>
      </c>
      <c r="AM203" s="3">
        <v>66.343000000000004</v>
      </c>
      <c r="AN203" s="3">
        <v>66.721000000000004</v>
      </c>
      <c r="AO203" s="3">
        <v>67.084000000000003</v>
      </c>
      <c r="AP203" s="3">
        <v>67.447000000000003</v>
      </c>
      <c r="AQ203" s="3">
        <v>67.832999999999998</v>
      </c>
    </row>
    <row r="204" spans="1:43" x14ac:dyDescent="0.2">
      <c r="A204" s="1" t="s">
        <v>346</v>
      </c>
      <c r="B204" s="1" t="s">
        <v>347</v>
      </c>
      <c r="C204" s="3">
        <v>32.472999999999999</v>
      </c>
      <c r="D204" s="3">
        <v>32.668999999999997</v>
      </c>
      <c r="E204" s="3">
        <v>32.793999999999997</v>
      </c>
      <c r="F204" s="3">
        <v>32.668999999999997</v>
      </c>
      <c r="G204" s="3">
        <v>32.841999999999999</v>
      </c>
      <c r="H204" s="3">
        <v>32.904000000000003</v>
      </c>
      <c r="I204" s="3">
        <v>33.076999999999998</v>
      </c>
      <c r="J204" s="3">
        <v>33.473999999999997</v>
      </c>
      <c r="K204" s="3">
        <v>33.796999999999997</v>
      </c>
      <c r="L204" s="3">
        <v>34.125</v>
      </c>
      <c r="M204" s="3">
        <v>34.741</v>
      </c>
      <c r="N204" s="3">
        <v>35.073999999999998</v>
      </c>
      <c r="O204" s="3">
        <v>35.445999999999998</v>
      </c>
      <c r="P204" s="3">
        <v>35.707999999999998</v>
      </c>
      <c r="Q204" s="3">
        <v>36.037999999999997</v>
      </c>
      <c r="R204" s="3">
        <v>36.332000000000001</v>
      </c>
      <c r="S204" s="3">
        <v>36.597000000000001</v>
      </c>
      <c r="T204" s="3">
        <v>36.887999999999998</v>
      </c>
      <c r="U204" s="3">
        <v>37.143999999999998</v>
      </c>
      <c r="V204" s="3">
        <v>37.420999999999999</v>
      </c>
      <c r="W204" s="3">
        <v>37.664000000000001</v>
      </c>
      <c r="X204" s="3">
        <v>37.947000000000003</v>
      </c>
      <c r="Y204" s="3">
        <v>38.24</v>
      </c>
      <c r="Z204" s="3">
        <v>38.515000000000001</v>
      </c>
      <c r="AA204" s="3">
        <v>38.798000000000002</v>
      </c>
      <c r="AB204" s="3">
        <v>39.08</v>
      </c>
      <c r="AC204" s="3">
        <v>39.372</v>
      </c>
      <c r="AD204" s="3">
        <v>39.670999999999999</v>
      </c>
      <c r="AE204" s="3">
        <v>39.96</v>
      </c>
      <c r="AF204" s="3">
        <v>40.255000000000003</v>
      </c>
      <c r="AG204" s="3">
        <v>40.552</v>
      </c>
      <c r="AH204" s="3">
        <v>40.863999999999997</v>
      </c>
      <c r="AI204" s="3">
        <v>41.179000000000002</v>
      </c>
      <c r="AJ204" s="3">
        <v>41.485999999999997</v>
      </c>
      <c r="AK204" s="3">
        <v>41.796999999999997</v>
      </c>
      <c r="AL204" s="3">
        <v>42.118000000000002</v>
      </c>
      <c r="AM204" s="3">
        <v>42.436</v>
      </c>
      <c r="AN204" s="3">
        <v>42.756</v>
      </c>
      <c r="AO204" s="3">
        <v>43.069000000000003</v>
      </c>
      <c r="AP204" s="3">
        <v>43.368000000000002</v>
      </c>
      <c r="AQ204" s="3">
        <v>43.668999999999997</v>
      </c>
    </row>
    <row r="205" spans="1:43" x14ac:dyDescent="0.2">
      <c r="A205" s="1" t="s">
        <v>348</v>
      </c>
      <c r="B205" s="1" t="s">
        <v>349</v>
      </c>
      <c r="C205" s="3">
        <v>33.290999999999997</v>
      </c>
      <c r="D205" s="3">
        <v>33.430999999999997</v>
      </c>
      <c r="E205" s="3">
        <v>33.642000000000003</v>
      </c>
      <c r="F205" s="3">
        <v>33.656999999999996</v>
      </c>
      <c r="G205" s="3">
        <v>33.786000000000001</v>
      </c>
      <c r="H205" s="3">
        <v>33.906999999999996</v>
      </c>
      <c r="I205" s="3">
        <v>34.165999999999997</v>
      </c>
      <c r="J205" s="3">
        <v>34.475000000000001</v>
      </c>
      <c r="K205" s="3">
        <v>34.843000000000004</v>
      </c>
      <c r="L205" s="3">
        <v>35.091000000000001</v>
      </c>
      <c r="M205" s="3">
        <v>35.241999999999997</v>
      </c>
      <c r="N205" s="3">
        <v>35.58</v>
      </c>
      <c r="O205" s="3">
        <v>35.9</v>
      </c>
      <c r="P205" s="3">
        <v>36.286999999999999</v>
      </c>
      <c r="Q205" s="3">
        <v>36.79</v>
      </c>
      <c r="R205" s="3">
        <v>37.152999999999999</v>
      </c>
      <c r="S205" s="3">
        <v>37.533000000000001</v>
      </c>
      <c r="T205" s="3">
        <v>37.895000000000003</v>
      </c>
      <c r="U205" s="3">
        <v>38.249000000000002</v>
      </c>
      <c r="V205" s="3">
        <v>38.600999999999999</v>
      </c>
      <c r="W205" s="3">
        <v>38.947000000000003</v>
      </c>
      <c r="X205" s="3">
        <v>39.331000000000003</v>
      </c>
      <c r="Y205" s="3">
        <v>39.686999999999998</v>
      </c>
      <c r="Z205" s="3">
        <v>40.04</v>
      </c>
      <c r="AA205" s="3">
        <v>40.39</v>
      </c>
      <c r="AB205" s="3">
        <v>40.734999999999999</v>
      </c>
      <c r="AC205" s="3">
        <v>41.097000000000001</v>
      </c>
      <c r="AD205" s="3">
        <v>41.441000000000003</v>
      </c>
      <c r="AE205" s="3">
        <v>41.78</v>
      </c>
      <c r="AF205" s="3">
        <v>42.113999999999997</v>
      </c>
      <c r="AG205" s="3">
        <v>42.454000000000001</v>
      </c>
      <c r="AH205" s="3">
        <v>42.792000000000002</v>
      </c>
      <c r="AI205" s="3">
        <v>43.121000000000002</v>
      </c>
      <c r="AJ205" s="3">
        <v>43.456000000000003</v>
      </c>
      <c r="AK205" s="3">
        <v>43.780999999999999</v>
      </c>
      <c r="AL205" s="3">
        <v>44.107999999999997</v>
      </c>
      <c r="AM205" s="3">
        <v>44.423000000000002</v>
      </c>
      <c r="AN205" s="3">
        <v>44.734999999999999</v>
      </c>
      <c r="AO205" s="3">
        <v>45.042999999999999</v>
      </c>
      <c r="AP205" s="3">
        <v>45.335999999999999</v>
      </c>
      <c r="AQ205" s="3">
        <v>45.640999999999998</v>
      </c>
    </row>
    <row r="206" spans="1:43" x14ac:dyDescent="0.2">
      <c r="A206" s="1" t="s">
        <v>350</v>
      </c>
      <c r="B206" s="1" t="s">
        <v>351</v>
      </c>
      <c r="C206" s="3">
        <v>32.374000000000002</v>
      </c>
      <c r="D206" s="3">
        <v>32.261000000000003</v>
      </c>
      <c r="E206" s="3">
        <v>32.374000000000002</v>
      </c>
      <c r="F206" s="3">
        <v>32.478000000000002</v>
      </c>
      <c r="G206" s="3">
        <v>32.924999999999997</v>
      </c>
      <c r="H206" s="3">
        <v>32.972000000000001</v>
      </c>
      <c r="I206" s="3">
        <v>33.302</v>
      </c>
      <c r="J206" s="3">
        <v>33.921999999999997</v>
      </c>
      <c r="K206" s="3">
        <v>34.668999999999997</v>
      </c>
      <c r="L206" s="3">
        <v>35.457999999999998</v>
      </c>
      <c r="M206" s="3">
        <v>36.47</v>
      </c>
      <c r="N206" s="3">
        <v>37.078000000000003</v>
      </c>
      <c r="O206" s="3">
        <v>37.768000000000001</v>
      </c>
      <c r="P206" s="3">
        <v>38.433</v>
      </c>
      <c r="Q206" s="3">
        <v>38.831000000000003</v>
      </c>
      <c r="R206" s="3">
        <v>39.039000000000001</v>
      </c>
      <c r="S206" s="3">
        <v>39.534999999999997</v>
      </c>
      <c r="T206" s="3">
        <v>40.018999999999998</v>
      </c>
      <c r="U206" s="3">
        <v>40.451999999999998</v>
      </c>
      <c r="V206" s="3">
        <v>40.884999999999998</v>
      </c>
      <c r="W206" s="3">
        <v>41.298999999999999</v>
      </c>
      <c r="X206" s="3">
        <v>41.715000000000003</v>
      </c>
      <c r="Y206" s="3">
        <v>42.115000000000002</v>
      </c>
      <c r="Z206" s="3">
        <v>42.494</v>
      </c>
      <c r="AA206" s="3">
        <v>42.856000000000002</v>
      </c>
      <c r="AB206" s="3">
        <v>43.207999999999998</v>
      </c>
      <c r="AC206" s="3">
        <v>43.570999999999998</v>
      </c>
      <c r="AD206" s="3">
        <v>43.923999999999999</v>
      </c>
      <c r="AE206" s="3">
        <v>44.274999999999999</v>
      </c>
      <c r="AF206" s="3">
        <v>44.613</v>
      </c>
      <c r="AG206" s="3">
        <v>44.948</v>
      </c>
      <c r="AH206" s="3">
        <v>45.292999999999999</v>
      </c>
      <c r="AI206" s="3">
        <v>45.628999999999998</v>
      </c>
      <c r="AJ206" s="3">
        <v>45.972999999999999</v>
      </c>
      <c r="AK206" s="3">
        <v>46.301000000000002</v>
      </c>
      <c r="AL206" s="3">
        <v>46.636000000000003</v>
      </c>
      <c r="AM206" s="3">
        <v>46.96</v>
      </c>
      <c r="AN206" s="3">
        <v>47.292000000000002</v>
      </c>
      <c r="AO206" s="3">
        <v>47.612000000000002</v>
      </c>
      <c r="AP206" s="3">
        <v>47.921999999999997</v>
      </c>
      <c r="AQ206" s="3">
        <v>48.232999999999997</v>
      </c>
    </row>
    <row r="207" spans="1:43" x14ac:dyDescent="0.2">
      <c r="A207" s="1" t="s">
        <v>352</v>
      </c>
      <c r="B207" s="1" t="s">
        <v>353</v>
      </c>
      <c r="C207" s="3">
        <v>39.576000000000001</v>
      </c>
      <c r="D207" s="3">
        <v>39.646000000000001</v>
      </c>
      <c r="E207" s="3">
        <v>39.896000000000001</v>
      </c>
      <c r="F207" s="3">
        <v>40.377000000000002</v>
      </c>
      <c r="G207" s="3">
        <v>41.058</v>
      </c>
      <c r="H207" s="3">
        <v>41.609000000000002</v>
      </c>
      <c r="I207" s="3">
        <v>42.148000000000003</v>
      </c>
      <c r="J207" s="3">
        <v>42.54</v>
      </c>
      <c r="K207" s="3">
        <v>42.923000000000002</v>
      </c>
      <c r="L207" s="3">
        <v>43.18</v>
      </c>
      <c r="M207" s="3">
        <v>43.558</v>
      </c>
      <c r="N207" s="3">
        <v>43.756999999999998</v>
      </c>
      <c r="O207" s="3">
        <v>44.488999999999997</v>
      </c>
      <c r="P207" s="3">
        <v>45.265999999999998</v>
      </c>
      <c r="Q207" s="3">
        <v>45.997999999999998</v>
      </c>
      <c r="R207" s="3">
        <v>46.993000000000002</v>
      </c>
      <c r="S207" s="3">
        <v>47.527000000000001</v>
      </c>
      <c r="T207" s="3">
        <v>48.125999999999998</v>
      </c>
      <c r="U207" s="3">
        <v>48.683999999999997</v>
      </c>
      <c r="V207" s="3">
        <v>49.162999999999997</v>
      </c>
      <c r="W207" s="3">
        <v>49.633000000000003</v>
      </c>
      <c r="X207" s="3">
        <v>50.164999999999999</v>
      </c>
      <c r="Y207" s="3">
        <v>50.701000000000001</v>
      </c>
      <c r="Z207" s="3">
        <v>51.247</v>
      </c>
      <c r="AA207" s="3">
        <v>51.759</v>
      </c>
      <c r="AB207" s="3">
        <v>52.295000000000002</v>
      </c>
      <c r="AC207" s="3">
        <v>52.850999999999999</v>
      </c>
      <c r="AD207" s="3">
        <v>53.411999999999999</v>
      </c>
      <c r="AE207" s="3">
        <v>53.959000000000003</v>
      </c>
      <c r="AF207" s="3">
        <v>54.49</v>
      </c>
      <c r="AG207" s="3">
        <v>55.021000000000001</v>
      </c>
      <c r="AH207" s="3">
        <v>55.570999999999998</v>
      </c>
      <c r="AI207" s="3">
        <v>56.100999999999999</v>
      </c>
      <c r="AJ207" s="3">
        <v>56.622</v>
      </c>
      <c r="AK207" s="3">
        <v>57.128</v>
      </c>
      <c r="AL207" s="3">
        <v>57.631</v>
      </c>
      <c r="AM207" s="3">
        <v>58.127000000000002</v>
      </c>
      <c r="AN207" s="3">
        <v>58.625</v>
      </c>
      <c r="AO207" s="3">
        <v>59.112000000000002</v>
      </c>
      <c r="AP207" s="3">
        <v>59.588000000000001</v>
      </c>
      <c r="AQ207" s="3">
        <v>60.064999999999998</v>
      </c>
    </row>
    <row r="208" spans="1:43" x14ac:dyDescent="0.2">
      <c r="A208" s="1" t="s">
        <v>889</v>
      </c>
      <c r="B208" s="1" t="s">
        <v>890</v>
      </c>
      <c r="C208" s="3">
        <v>342.02300000000002</v>
      </c>
      <c r="D208" s="3">
        <v>344.46899999999999</v>
      </c>
      <c r="E208" s="3">
        <v>347.64299999999997</v>
      </c>
      <c r="F208" s="3">
        <v>350.101</v>
      </c>
      <c r="G208" s="3">
        <v>353.524</v>
      </c>
      <c r="H208" s="3">
        <v>356.53100000000001</v>
      </c>
      <c r="I208" s="3">
        <v>358.87200000000001</v>
      </c>
      <c r="J208" s="3">
        <v>361.75799999999998</v>
      </c>
      <c r="K208" s="3">
        <v>363.84399999999999</v>
      </c>
      <c r="L208" s="3">
        <v>366.786</v>
      </c>
      <c r="M208" s="3">
        <v>371.22500000000002</v>
      </c>
      <c r="N208" s="3">
        <v>373.68099999999998</v>
      </c>
      <c r="O208" s="3">
        <v>376.041</v>
      </c>
      <c r="P208" s="3">
        <v>379.38900000000001</v>
      </c>
      <c r="Q208" s="3">
        <v>382.77</v>
      </c>
      <c r="R208" s="3">
        <v>385.78399999999999</v>
      </c>
      <c r="S208" s="3">
        <v>388.642</v>
      </c>
      <c r="T208" s="3">
        <v>391.56400000000002</v>
      </c>
      <c r="U208" s="3">
        <v>394.34500000000003</v>
      </c>
      <c r="V208" s="3">
        <v>396.91399999999999</v>
      </c>
      <c r="W208" s="3">
        <v>399.36</v>
      </c>
      <c r="X208" s="3">
        <v>402.43200000000002</v>
      </c>
      <c r="Y208" s="3">
        <v>405.428</v>
      </c>
      <c r="Z208" s="3">
        <v>408.423</v>
      </c>
      <c r="AA208" s="3">
        <v>411.255</v>
      </c>
      <c r="AB208" s="3">
        <v>414.089</v>
      </c>
      <c r="AC208" s="3">
        <v>417.18</v>
      </c>
      <c r="AD208" s="3">
        <v>420.13499999999999</v>
      </c>
      <c r="AE208" s="3">
        <v>422.96</v>
      </c>
      <c r="AF208" s="3">
        <v>425.69200000000001</v>
      </c>
      <c r="AG208" s="3">
        <v>428.44200000000001</v>
      </c>
      <c r="AH208" s="3">
        <v>431.23</v>
      </c>
      <c r="AI208" s="3">
        <v>433.93799999999999</v>
      </c>
      <c r="AJ208" s="3">
        <v>436.54599999999999</v>
      </c>
      <c r="AK208" s="3">
        <v>439.11900000000003</v>
      </c>
      <c r="AL208" s="3">
        <v>441.68799999999999</v>
      </c>
      <c r="AM208" s="3">
        <v>444.14400000000001</v>
      </c>
      <c r="AN208" s="3">
        <v>446.63499999999999</v>
      </c>
      <c r="AO208" s="3">
        <v>449.108</v>
      </c>
      <c r="AP208" s="3">
        <v>451.54899999999998</v>
      </c>
      <c r="AQ208" s="3">
        <v>454.041</v>
      </c>
    </row>
    <row r="209" spans="1:43" x14ac:dyDescent="0.2">
      <c r="A209" s="1" t="s">
        <v>354</v>
      </c>
      <c r="B209" s="1" t="s">
        <v>355</v>
      </c>
      <c r="C209" s="3">
        <v>50.493000000000002</v>
      </c>
      <c r="D209" s="3">
        <v>50.8</v>
      </c>
      <c r="E209" s="3">
        <v>51.296999999999997</v>
      </c>
      <c r="F209" s="3">
        <v>51.62</v>
      </c>
      <c r="G209" s="3">
        <v>52.21</v>
      </c>
      <c r="H209" s="3">
        <v>52.701999999999998</v>
      </c>
      <c r="I209" s="3">
        <v>53.164999999999999</v>
      </c>
      <c r="J209" s="3">
        <v>53.698999999999998</v>
      </c>
      <c r="K209" s="3">
        <v>53.92</v>
      </c>
      <c r="L209" s="3">
        <v>54.097000000000001</v>
      </c>
      <c r="M209" s="3">
        <v>54.521999999999998</v>
      </c>
      <c r="N209" s="3">
        <v>54.962000000000003</v>
      </c>
      <c r="O209" s="3">
        <v>55.469000000000001</v>
      </c>
      <c r="P209" s="3">
        <v>56.078000000000003</v>
      </c>
      <c r="Q209" s="3">
        <v>56.793999999999997</v>
      </c>
      <c r="R209" s="3">
        <v>57.463999999999999</v>
      </c>
      <c r="S209" s="3">
        <v>58.04</v>
      </c>
      <c r="T209" s="3">
        <v>58.637</v>
      </c>
      <c r="U209" s="3">
        <v>59.192999999999998</v>
      </c>
      <c r="V209" s="3">
        <v>59.741</v>
      </c>
      <c r="W209" s="3">
        <v>60.262</v>
      </c>
      <c r="X209" s="3">
        <v>60.884999999999998</v>
      </c>
      <c r="Y209" s="3">
        <v>61.499000000000002</v>
      </c>
      <c r="Z209" s="3">
        <v>62.109000000000002</v>
      </c>
      <c r="AA209" s="3">
        <v>62.686</v>
      </c>
      <c r="AB209" s="3">
        <v>63.264000000000003</v>
      </c>
      <c r="AC209" s="3">
        <v>63.859000000000002</v>
      </c>
      <c r="AD209" s="3">
        <v>64.430999999999997</v>
      </c>
      <c r="AE209" s="3">
        <v>64.981999999999999</v>
      </c>
      <c r="AF209" s="3">
        <v>65.504999999999995</v>
      </c>
      <c r="AG209" s="3">
        <v>66.037999999999997</v>
      </c>
      <c r="AH209" s="3">
        <v>66.561000000000007</v>
      </c>
      <c r="AI209" s="3">
        <v>67.081999999999994</v>
      </c>
      <c r="AJ209" s="3">
        <v>67.59</v>
      </c>
      <c r="AK209" s="3">
        <v>68.085999999999999</v>
      </c>
      <c r="AL209" s="3">
        <v>68.587999999999994</v>
      </c>
      <c r="AM209" s="3">
        <v>69.070999999999998</v>
      </c>
      <c r="AN209" s="3">
        <v>69.546000000000006</v>
      </c>
      <c r="AO209" s="3">
        <v>70.025000000000006</v>
      </c>
      <c r="AP209" s="3">
        <v>70.501000000000005</v>
      </c>
      <c r="AQ209" s="3">
        <v>70.981999999999999</v>
      </c>
    </row>
    <row r="210" spans="1:43" x14ac:dyDescent="0.2">
      <c r="A210" s="1" t="s">
        <v>356</v>
      </c>
      <c r="B210" s="1" t="s">
        <v>357</v>
      </c>
      <c r="C210" s="3">
        <v>49.872999999999998</v>
      </c>
      <c r="D210" s="3">
        <v>50.198999999999998</v>
      </c>
      <c r="E210" s="3">
        <v>50.62</v>
      </c>
      <c r="F210" s="3">
        <v>50.954999999999998</v>
      </c>
      <c r="G210" s="3">
        <v>51.320999999999998</v>
      </c>
      <c r="H210" s="3">
        <v>51.686999999999998</v>
      </c>
      <c r="I210" s="3">
        <v>52.023000000000003</v>
      </c>
      <c r="J210" s="3">
        <v>52.225999999999999</v>
      </c>
      <c r="K210" s="3">
        <v>52.463999999999999</v>
      </c>
      <c r="L210" s="3">
        <v>52.765000000000001</v>
      </c>
      <c r="M210" s="3">
        <v>53.343000000000004</v>
      </c>
      <c r="N210" s="3">
        <v>53.639000000000003</v>
      </c>
      <c r="O210" s="3">
        <v>53.781999999999996</v>
      </c>
      <c r="P210" s="3">
        <v>54.121000000000002</v>
      </c>
      <c r="Q210" s="3">
        <v>54.412999999999997</v>
      </c>
      <c r="R210" s="3">
        <v>54.683</v>
      </c>
      <c r="S210" s="3">
        <v>54.988</v>
      </c>
      <c r="T210" s="3">
        <v>55.274000000000001</v>
      </c>
      <c r="U210" s="3">
        <v>55.573999999999998</v>
      </c>
      <c r="V210" s="3">
        <v>55.86</v>
      </c>
      <c r="W210" s="3">
        <v>56.115000000000002</v>
      </c>
      <c r="X210" s="3">
        <v>56.475999999999999</v>
      </c>
      <c r="Y210" s="3">
        <v>56.834000000000003</v>
      </c>
      <c r="Z210" s="3">
        <v>57.191000000000003</v>
      </c>
      <c r="AA210" s="3">
        <v>57.543999999999997</v>
      </c>
      <c r="AB210" s="3">
        <v>57.877000000000002</v>
      </c>
      <c r="AC210" s="3">
        <v>58.249000000000002</v>
      </c>
      <c r="AD210" s="3">
        <v>58.594000000000001</v>
      </c>
      <c r="AE210" s="3">
        <v>58.930999999999997</v>
      </c>
      <c r="AF210" s="3">
        <v>59.259</v>
      </c>
      <c r="AG210" s="3">
        <v>59.582000000000001</v>
      </c>
      <c r="AH210" s="3">
        <v>59.908000000000001</v>
      </c>
      <c r="AI210" s="3">
        <v>60.220999999999997</v>
      </c>
      <c r="AJ210" s="3">
        <v>60.518000000000001</v>
      </c>
      <c r="AK210" s="3">
        <v>60.814999999999998</v>
      </c>
      <c r="AL210" s="3">
        <v>61.115000000000002</v>
      </c>
      <c r="AM210" s="3">
        <v>61.396000000000001</v>
      </c>
      <c r="AN210" s="3">
        <v>61.680999999999997</v>
      </c>
      <c r="AO210" s="3">
        <v>61.970999999999997</v>
      </c>
      <c r="AP210" s="3">
        <v>62.256999999999998</v>
      </c>
      <c r="AQ210" s="3">
        <v>62.558999999999997</v>
      </c>
    </row>
    <row r="211" spans="1:43" x14ac:dyDescent="0.2">
      <c r="A211" s="1" t="s">
        <v>358</v>
      </c>
      <c r="B211" s="1" t="s">
        <v>359</v>
      </c>
      <c r="C211" s="3">
        <v>39.198</v>
      </c>
      <c r="D211" s="3">
        <v>39.363</v>
      </c>
      <c r="E211" s="3">
        <v>39.845999999999997</v>
      </c>
      <c r="F211" s="3">
        <v>40.116999999999997</v>
      </c>
      <c r="G211" s="3">
        <v>40.406999999999996</v>
      </c>
      <c r="H211" s="3">
        <v>40.625</v>
      </c>
      <c r="I211" s="3">
        <v>40.831000000000003</v>
      </c>
      <c r="J211" s="3">
        <v>41.084000000000003</v>
      </c>
      <c r="K211" s="3">
        <v>41.314</v>
      </c>
      <c r="L211" s="3">
        <v>41.572000000000003</v>
      </c>
      <c r="M211" s="3">
        <v>41.988</v>
      </c>
      <c r="N211" s="3">
        <v>42.115000000000002</v>
      </c>
      <c r="O211" s="3">
        <v>42.259</v>
      </c>
      <c r="P211" s="3">
        <v>42.484000000000002</v>
      </c>
      <c r="Q211" s="3">
        <v>42.746000000000002</v>
      </c>
      <c r="R211" s="3">
        <v>43.015000000000001</v>
      </c>
      <c r="S211" s="3">
        <v>43.2</v>
      </c>
      <c r="T211" s="3">
        <v>43.366</v>
      </c>
      <c r="U211" s="3">
        <v>43.545999999999999</v>
      </c>
      <c r="V211" s="3">
        <v>43.725000000000001</v>
      </c>
      <c r="W211" s="3">
        <v>43.905999999999999</v>
      </c>
      <c r="X211" s="3">
        <v>44.137999999999998</v>
      </c>
      <c r="Y211" s="3">
        <v>44.347000000000001</v>
      </c>
      <c r="Z211" s="3">
        <v>44.564</v>
      </c>
      <c r="AA211" s="3">
        <v>44.777999999999999</v>
      </c>
      <c r="AB211" s="3">
        <v>45.003999999999998</v>
      </c>
      <c r="AC211" s="3">
        <v>45.256999999999998</v>
      </c>
      <c r="AD211" s="3">
        <v>45.493000000000002</v>
      </c>
      <c r="AE211" s="3">
        <v>45.707000000000001</v>
      </c>
      <c r="AF211" s="3">
        <v>45.944000000000003</v>
      </c>
      <c r="AG211" s="3">
        <v>46.164000000000001</v>
      </c>
      <c r="AH211" s="3">
        <v>46.402000000000001</v>
      </c>
      <c r="AI211" s="3">
        <v>46.628</v>
      </c>
      <c r="AJ211" s="3">
        <v>46.85</v>
      </c>
      <c r="AK211" s="3">
        <v>47.082999999999998</v>
      </c>
      <c r="AL211" s="3">
        <v>47.295999999999999</v>
      </c>
      <c r="AM211" s="3">
        <v>47.509</v>
      </c>
      <c r="AN211" s="3">
        <v>47.719000000000001</v>
      </c>
      <c r="AO211" s="3">
        <v>47.933999999999997</v>
      </c>
      <c r="AP211" s="3">
        <v>48.143000000000001</v>
      </c>
      <c r="AQ211" s="3">
        <v>48.347999999999999</v>
      </c>
    </row>
    <row r="212" spans="1:43" x14ac:dyDescent="0.2">
      <c r="A212" s="1" t="s">
        <v>360</v>
      </c>
      <c r="B212" s="1" t="s">
        <v>361</v>
      </c>
      <c r="C212" s="3">
        <v>58.109000000000002</v>
      </c>
      <c r="D212" s="3">
        <v>58.543999999999997</v>
      </c>
      <c r="E212" s="3">
        <v>59.009</v>
      </c>
      <c r="F212" s="3">
        <v>59.436999999999998</v>
      </c>
      <c r="G212" s="3">
        <v>59.933</v>
      </c>
      <c r="H212" s="3">
        <v>60.704999999999998</v>
      </c>
      <c r="I212" s="3">
        <v>61.185000000000002</v>
      </c>
      <c r="J212" s="3">
        <v>61.655000000000001</v>
      </c>
      <c r="K212" s="3">
        <v>61.991999999999997</v>
      </c>
      <c r="L212" s="3">
        <v>62.304000000000002</v>
      </c>
      <c r="M212" s="3">
        <v>62.927999999999997</v>
      </c>
      <c r="N212" s="3">
        <v>63.122999999999998</v>
      </c>
      <c r="O212" s="3">
        <v>63.347999999999999</v>
      </c>
      <c r="P212" s="3">
        <v>63.712000000000003</v>
      </c>
      <c r="Q212" s="3">
        <v>64.103999999999999</v>
      </c>
      <c r="R212" s="3">
        <v>64.353999999999999</v>
      </c>
      <c r="S212" s="3">
        <v>64.623000000000005</v>
      </c>
      <c r="T212" s="3">
        <v>64.962999999999994</v>
      </c>
      <c r="U212" s="3">
        <v>65.275000000000006</v>
      </c>
      <c r="V212" s="3">
        <v>65.578999999999994</v>
      </c>
      <c r="W212" s="3">
        <v>65.83</v>
      </c>
      <c r="X212" s="3">
        <v>66.27</v>
      </c>
      <c r="Y212" s="3">
        <v>66.703999999999994</v>
      </c>
      <c r="Z212" s="3">
        <v>67.126000000000005</v>
      </c>
      <c r="AA212" s="3">
        <v>67.518000000000001</v>
      </c>
      <c r="AB212" s="3">
        <v>67.903000000000006</v>
      </c>
      <c r="AC212" s="3">
        <v>68.328000000000003</v>
      </c>
      <c r="AD212" s="3">
        <v>68.734999999999999</v>
      </c>
      <c r="AE212" s="3">
        <v>69.122</v>
      </c>
      <c r="AF212" s="3">
        <v>69.481999999999999</v>
      </c>
      <c r="AG212" s="3">
        <v>69.864999999999995</v>
      </c>
      <c r="AH212" s="3">
        <v>70.251999999999995</v>
      </c>
      <c r="AI212" s="3">
        <v>70.650000000000006</v>
      </c>
      <c r="AJ212" s="3">
        <v>71.031999999999996</v>
      </c>
      <c r="AK212" s="3">
        <v>71.409000000000006</v>
      </c>
      <c r="AL212" s="3">
        <v>71.8</v>
      </c>
      <c r="AM212" s="3">
        <v>72.164000000000001</v>
      </c>
      <c r="AN212" s="3">
        <v>72.558000000000007</v>
      </c>
      <c r="AO212" s="3">
        <v>72.933999999999997</v>
      </c>
      <c r="AP212" s="3">
        <v>73.302000000000007</v>
      </c>
      <c r="AQ212" s="3">
        <v>73.69</v>
      </c>
    </row>
    <row r="213" spans="1:43" x14ac:dyDescent="0.2">
      <c r="A213" s="1" t="s">
        <v>362</v>
      </c>
      <c r="B213" s="1" t="s">
        <v>363</v>
      </c>
      <c r="C213" s="3">
        <v>43.393999999999998</v>
      </c>
      <c r="D213" s="3">
        <v>43.633000000000003</v>
      </c>
      <c r="E213" s="3">
        <v>43.883000000000003</v>
      </c>
      <c r="F213" s="3">
        <v>44.095999999999997</v>
      </c>
      <c r="G213" s="3">
        <v>44.332999999999998</v>
      </c>
      <c r="H213" s="3">
        <v>44.569000000000003</v>
      </c>
      <c r="I213" s="3">
        <v>44.874000000000002</v>
      </c>
      <c r="J213" s="3">
        <v>45.225999999999999</v>
      </c>
      <c r="K213" s="3">
        <v>45.154000000000003</v>
      </c>
      <c r="L213" s="3">
        <v>45.351999999999997</v>
      </c>
      <c r="M213" s="3">
        <v>46.033000000000001</v>
      </c>
      <c r="N213" s="3">
        <v>46.244</v>
      </c>
      <c r="O213" s="3">
        <v>46.46</v>
      </c>
      <c r="P213" s="3">
        <v>46.87</v>
      </c>
      <c r="Q213" s="3">
        <v>47.109000000000002</v>
      </c>
      <c r="R213" s="3">
        <v>47.354999999999997</v>
      </c>
      <c r="S213" s="3">
        <v>47.615000000000002</v>
      </c>
      <c r="T213" s="3">
        <v>47.898000000000003</v>
      </c>
      <c r="U213" s="3">
        <v>48.158000000000001</v>
      </c>
      <c r="V213" s="3">
        <v>48.418999999999997</v>
      </c>
      <c r="W213" s="3">
        <v>48.688000000000002</v>
      </c>
      <c r="X213" s="3">
        <v>49.042000000000002</v>
      </c>
      <c r="Y213" s="3">
        <v>49.393999999999998</v>
      </c>
      <c r="Z213" s="3">
        <v>49.737000000000002</v>
      </c>
      <c r="AA213" s="3">
        <v>50.06</v>
      </c>
      <c r="AB213" s="3">
        <v>50.405999999999999</v>
      </c>
      <c r="AC213" s="3">
        <v>50.780999999999999</v>
      </c>
      <c r="AD213" s="3">
        <v>51.140999999999998</v>
      </c>
      <c r="AE213" s="3">
        <v>51.485999999999997</v>
      </c>
      <c r="AF213" s="3">
        <v>51.82</v>
      </c>
      <c r="AG213" s="3">
        <v>52.158000000000001</v>
      </c>
      <c r="AH213" s="3">
        <v>52.487000000000002</v>
      </c>
      <c r="AI213" s="3">
        <v>52.798999999999999</v>
      </c>
      <c r="AJ213" s="3">
        <v>53.103999999999999</v>
      </c>
      <c r="AK213" s="3">
        <v>53.405000000000001</v>
      </c>
      <c r="AL213" s="3">
        <v>53.689</v>
      </c>
      <c r="AM213" s="3">
        <v>53.957999999999998</v>
      </c>
      <c r="AN213" s="3">
        <v>54.228000000000002</v>
      </c>
      <c r="AO213" s="3">
        <v>54.506</v>
      </c>
      <c r="AP213" s="3">
        <v>54.79</v>
      </c>
      <c r="AQ213" s="3">
        <v>55.073</v>
      </c>
    </row>
    <row r="214" spans="1:43" x14ac:dyDescent="0.2">
      <c r="A214" s="1" t="s">
        <v>364</v>
      </c>
      <c r="B214" s="1" t="s">
        <v>365</v>
      </c>
      <c r="C214" s="3">
        <v>54.473999999999997</v>
      </c>
      <c r="D214" s="3">
        <v>54.73</v>
      </c>
      <c r="E214" s="3">
        <v>55.167999999999999</v>
      </c>
      <c r="F214" s="3">
        <v>55.573</v>
      </c>
      <c r="G214" s="3">
        <v>56.523000000000003</v>
      </c>
      <c r="H214" s="3">
        <v>57.008000000000003</v>
      </c>
      <c r="I214" s="3">
        <v>57.121000000000002</v>
      </c>
      <c r="J214" s="3">
        <v>57.524000000000001</v>
      </c>
      <c r="K214" s="3">
        <v>57.981999999999999</v>
      </c>
      <c r="L214" s="3">
        <v>58.862000000000002</v>
      </c>
      <c r="M214" s="3">
        <v>59.587000000000003</v>
      </c>
      <c r="N214" s="3">
        <v>60.069000000000003</v>
      </c>
      <c r="O214" s="3">
        <v>60.508000000000003</v>
      </c>
      <c r="P214" s="3">
        <v>61.116999999999997</v>
      </c>
      <c r="Q214" s="3">
        <v>61.737000000000002</v>
      </c>
      <c r="R214" s="3">
        <v>62.192</v>
      </c>
      <c r="S214" s="3">
        <v>62.665999999999997</v>
      </c>
      <c r="T214" s="3">
        <v>63.148000000000003</v>
      </c>
      <c r="U214" s="3">
        <v>63.563000000000002</v>
      </c>
      <c r="V214" s="3">
        <v>63.850999999999999</v>
      </c>
      <c r="W214" s="3">
        <v>64.135999999999996</v>
      </c>
      <c r="X214" s="3">
        <v>64.460999999999999</v>
      </c>
      <c r="Y214" s="3">
        <v>64.778000000000006</v>
      </c>
      <c r="Z214" s="3">
        <v>65.125</v>
      </c>
      <c r="AA214" s="3">
        <v>65.451999999999998</v>
      </c>
      <c r="AB214" s="3">
        <v>65.793000000000006</v>
      </c>
      <c r="AC214" s="3">
        <v>66.194999999999993</v>
      </c>
      <c r="AD214" s="3">
        <v>66.599000000000004</v>
      </c>
      <c r="AE214" s="3">
        <v>66.975999999999999</v>
      </c>
      <c r="AF214" s="3">
        <v>67.341999999999999</v>
      </c>
      <c r="AG214" s="3">
        <v>67.721999999999994</v>
      </c>
      <c r="AH214" s="3">
        <v>68.135999999999996</v>
      </c>
      <c r="AI214" s="3">
        <v>68.519000000000005</v>
      </c>
      <c r="AJ214" s="3">
        <v>68.872</v>
      </c>
      <c r="AK214" s="3">
        <v>69.22</v>
      </c>
      <c r="AL214" s="3">
        <v>69.581999999999994</v>
      </c>
      <c r="AM214" s="3">
        <v>69.932000000000002</v>
      </c>
      <c r="AN214" s="3">
        <v>70.286000000000001</v>
      </c>
      <c r="AO214" s="3">
        <v>70.626000000000005</v>
      </c>
      <c r="AP214" s="3">
        <v>70.953999999999994</v>
      </c>
      <c r="AQ214" s="3">
        <v>71.286000000000001</v>
      </c>
    </row>
    <row r="215" spans="1:43" x14ac:dyDescent="0.2">
      <c r="A215" s="1" t="s">
        <v>366</v>
      </c>
      <c r="B215" s="1" t="s">
        <v>367</v>
      </c>
      <c r="C215" s="3">
        <v>46.481000000000002</v>
      </c>
      <c r="D215" s="3">
        <v>47.198999999999998</v>
      </c>
      <c r="E215" s="3">
        <v>47.82</v>
      </c>
      <c r="F215" s="3">
        <v>48.302999999999997</v>
      </c>
      <c r="G215" s="3">
        <v>48.796999999999997</v>
      </c>
      <c r="H215" s="3">
        <v>49.234999999999999</v>
      </c>
      <c r="I215" s="3">
        <v>49.673000000000002</v>
      </c>
      <c r="J215" s="3">
        <v>50.343000000000004</v>
      </c>
      <c r="K215" s="3">
        <v>51.018999999999998</v>
      </c>
      <c r="L215" s="3">
        <v>51.834000000000003</v>
      </c>
      <c r="M215" s="3">
        <v>52.825000000000003</v>
      </c>
      <c r="N215" s="3">
        <v>53.527999999999999</v>
      </c>
      <c r="O215" s="3">
        <v>54.215000000000003</v>
      </c>
      <c r="P215" s="3">
        <v>55.006999999999998</v>
      </c>
      <c r="Q215" s="3">
        <v>55.866999999999997</v>
      </c>
      <c r="R215" s="3">
        <v>56.72</v>
      </c>
      <c r="S215" s="3">
        <v>57.511000000000003</v>
      </c>
      <c r="T215" s="3">
        <v>58.277000000000001</v>
      </c>
      <c r="U215" s="3">
        <v>59.036000000000001</v>
      </c>
      <c r="V215" s="3">
        <v>59.738</v>
      </c>
      <c r="W215" s="3">
        <v>60.423000000000002</v>
      </c>
      <c r="X215" s="3">
        <v>61.16</v>
      </c>
      <c r="Y215" s="3">
        <v>61.871000000000002</v>
      </c>
      <c r="Z215" s="3">
        <v>62.57</v>
      </c>
      <c r="AA215" s="3">
        <v>63.218000000000004</v>
      </c>
      <c r="AB215" s="3">
        <v>63.841999999999999</v>
      </c>
      <c r="AC215" s="3">
        <v>64.510999999999996</v>
      </c>
      <c r="AD215" s="3">
        <v>65.141999999999996</v>
      </c>
      <c r="AE215" s="3">
        <v>65.756</v>
      </c>
      <c r="AF215" s="3">
        <v>66.34</v>
      </c>
      <c r="AG215" s="3">
        <v>66.912000000000006</v>
      </c>
      <c r="AH215" s="3">
        <v>67.483999999999995</v>
      </c>
      <c r="AI215" s="3">
        <v>68.040000000000006</v>
      </c>
      <c r="AJ215" s="3">
        <v>68.58</v>
      </c>
      <c r="AK215" s="3">
        <v>69.102999999999994</v>
      </c>
      <c r="AL215" s="3">
        <v>69.617999999999995</v>
      </c>
      <c r="AM215" s="3">
        <v>70.114999999999995</v>
      </c>
      <c r="AN215" s="3">
        <v>70.616</v>
      </c>
      <c r="AO215" s="3">
        <v>71.111999999999995</v>
      </c>
      <c r="AP215" s="3">
        <v>71.602000000000004</v>
      </c>
      <c r="AQ215" s="3">
        <v>72.102000000000004</v>
      </c>
    </row>
    <row r="216" spans="1:43" x14ac:dyDescent="0.2">
      <c r="A216" s="1" t="s">
        <v>891</v>
      </c>
      <c r="B216" s="1" t="s">
        <v>892</v>
      </c>
      <c r="C216" s="3">
        <v>280.01600000000002</v>
      </c>
      <c r="D216" s="3">
        <v>282.53500000000003</v>
      </c>
      <c r="E216" s="3">
        <v>285.86</v>
      </c>
      <c r="F216" s="3">
        <v>288.93900000000002</v>
      </c>
      <c r="G216" s="3">
        <v>293.18599999999998</v>
      </c>
      <c r="H216" s="3">
        <v>295.78500000000003</v>
      </c>
      <c r="I216" s="3">
        <v>298.79899999999998</v>
      </c>
      <c r="J216" s="3">
        <v>301.46600000000001</v>
      </c>
      <c r="K216" s="3">
        <v>303.66000000000003</v>
      </c>
      <c r="L216" s="3">
        <v>306.69499999999999</v>
      </c>
      <c r="M216" s="3">
        <v>309.85599999999999</v>
      </c>
      <c r="N216" s="3">
        <v>311.61599999999999</v>
      </c>
      <c r="O216" s="3">
        <v>313.517</v>
      </c>
      <c r="P216" s="3">
        <v>317.072</v>
      </c>
      <c r="Q216" s="3">
        <v>319.70600000000002</v>
      </c>
      <c r="R216" s="3">
        <v>322.03800000000001</v>
      </c>
      <c r="S216" s="3">
        <v>324.52100000000002</v>
      </c>
      <c r="T216" s="3">
        <v>326.83699999999999</v>
      </c>
      <c r="U216" s="3">
        <v>329.15199999999999</v>
      </c>
      <c r="V216" s="3">
        <v>331.38900000000001</v>
      </c>
      <c r="W216" s="3">
        <v>333.48399999999998</v>
      </c>
      <c r="X216" s="3">
        <v>336.19200000000001</v>
      </c>
      <c r="Y216" s="3">
        <v>338.673</v>
      </c>
      <c r="Z216" s="3">
        <v>341.18599999999998</v>
      </c>
      <c r="AA216" s="3">
        <v>343.56099999999998</v>
      </c>
      <c r="AB216" s="3">
        <v>345.88900000000001</v>
      </c>
      <c r="AC216" s="3">
        <v>348.44200000000001</v>
      </c>
      <c r="AD216" s="3">
        <v>350.827</v>
      </c>
      <c r="AE216" s="3">
        <v>353.15</v>
      </c>
      <c r="AF216" s="3">
        <v>355.41300000000001</v>
      </c>
      <c r="AG216" s="3">
        <v>357.72500000000002</v>
      </c>
      <c r="AH216" s="3">
        <v>360.01799999999997</v>
      </c>
      <c r="AI216" s="3">
        <v>362.28100000000001</v>
      </c>
      <c r="AJ216" s="3">
        <v>364.48099999999999</v>
      </c>
      <c r="AK216" s="3">
        <v>366.63799999999998</v>
      </c>
      <c r="AL216" s="3">
        <v>368.83300000000003</v>
      </c>
      <c r="AM216" s="3">
        <v>370.90499999999997</v>
      </c>
      <c r="AN216" s="3">
        <v>372.971</v>
      </c>
      <c r="AO216" s="3">
        <v>375.03100000000001</v>
      </c>
      <c r="AP216" s="3">
        <v>377.01400000000001</v>
      </c>
      <c r="AQ216" s="3">
        <v>379.07600000000002</v>
      </c>
    </row>
    <row r="217" spans="1:43" x14ac:dyDescent="0.2">
      <c r="A217" s="1" t="s">
        <v>368</v>
      </c>
      <c r="B217" s="1" t="s">
        <v>369</v>
      </c>
      <c r="C217" s="3">
        <v>34.737000000000002</v>
      </c>
      <c r="D217" s="3">
        <v>34.970999999999997</v>
      </c>
      <c r="E217" s="3">
        <v>35.356999999999999</v>
      </c>
      <c r="F217" s="3">
        <v>35.582000000000001</v>
      </c>
      <c r="G217" s="3">
        <v>35.841999999999999</v>
      </c>
      <c r="H217" s="3">
        <v>36.219000000000001</v>
      </c>
      <c r="I217" s="3">
        <v>36.457999999999998</v>
      </c>
      <c r="J217" s="3">
        <v>36.734999999999999</v>
      </c>
      <c r="K217" s="3">
        <v>36.905999999999999</v>
      </c>
      <c r="L217" s="3">
        <v>37.174999999999997</v>
      </c>
      <c r="M217" s="3">
        <v>37.473999999999997</v>
      </c>
      <c r="N217" s="3">
        <v>37.741</v>
      </c>
      <c r="O217" s="3">
        <v>38.107999999999997</v>
      </c>
      <c r="P217" s="3">
        <v>38.546999999999997</v>
      </c>
      <c r="Q217" s="3">
        <v>38.878999999999998</v>
      </c>
      <c r="R217" s="3">
        <v>39.152000000000001</v>
      </c>
      <c r="S217" s="3">
        <v>39.479999999999997</v>
      </c>
      <c r="T217" s="3">
        <v>39.790999999999997</v>
      </c>
      <c r="U217" s="3">
        <v>40.118000000000002</v>
      </c>
      <c r="V217" s="3">
        <v>40.438000000000002</v>
      </c>
      <c r="W217" s="3">
        <v>40.737000000000002</v>
      </c>
      <c r="X217" s="3">
        <v>41.097999999999999</v>
      </c>
      <c r="Y217" s="3">
        <v>41.436</v>
      </c>
      <c r="Z217" s="3">
        <v>41.771999999999998</v>
      </c>
      <c r="AA217" s="3">
        <v>42.091999999999999</v>
      </c>
      <c r="AB217" s="3">
        <v>42.401000000000003</v>
      </c>
      <c r="AC217" s="3">
        <v>42.725999999999999</v>
      </c>
      <c r="AD217" s="3">
        <v>43.033999999999999</v>
      </c>
      <c r="AE217" s="3">
        <v>43.322000000000003</v>
      </c>
      <c r="AF217" s="3">
        <v>43.612000000000002</v>
      </c>
      <c r="AG217" s="3">
        <v>43.902999999999999</v>
      </c>
      <c r="AH217" s="3">
        <v>44.185000000000002</v>
      </c>
      <c r="AI217" s="3">
        <v>44.465000000000003</v>
      </c>
      <c r="AJ217" s="3">
        <v>44.73</v>
      </c>
      <c r="AK217" s="3">
        <v>44.994</v>
      </c>
      <c r="AL217" s="3">
        <v>45.274000000000001</v>
      </c>
      <c r="AM217" s="3">
        <v>45.536999999999999</v>
      </c>
      <c r="AN217" s="3">
        <v>45.798000000000002</v>
      </c>
      <c r="AO217" s="3">
        <v>46.063000000000002</v>
      </c>
      <c r="AP217" s="3">
        <v>46.322000000000003</v>
      </c>
      <c r="AQ217" s="3">
        <v>46.595999999999997</v>
      </c>
    </row>
    <row r="218" spans="1:43" x14ac:dyDescent="0.2">
      <c r="A218" s="1" t="s">
        <v>370</v>
      </c>
      <c r="B218" s="1" t="s">
        <v>371</v>
      </c>
      <c r="C218" s="3">
        <v>23.138000000000002</v>
      </c>
      <c r="D218" s="3">
        <v>23.282</v>
      </c>
      <c r="E218" s="3">
        <v>23.803999999999998</v>
      </c>
      <c r="F218" s="3">
        <v>23.753</v>
      </c>
      <c r="G218" s="3">
        <v>24.108000000000001</v>
      </c>
      <c r="H218" s="3">
        <v>23.873999999999999</v>
      </c>
      <c r="I218" s="3">
        <v>23.913</v>
      </c>
      <c r="J218" s="3">
        <v>23.9</v>
      </c>
      <c r="K218" s="3">
        <v>24.12</v>
      </c>
      <c r="L218" s="3">
        <v>24.516999999999999</v>
      </c>
      <c r="M218" s="3">
        <v>25.155999999999999</v>
      </c>
      <c r="N218" s="3">
        <v>24.904</v>
      </c>
      <c r="O218" s="3">
        <v>24.911999999999999</v>
      </c>
      <c r="P218" s="3">
        <v>25.795000000000002</v>
      </c>
      <c r="Q218" s="3">
        <v>26.029</v>
      </c>
      <c r="R218" s="3">
        <v>26.140999999999998</v>
      </c>
      <c r="S218" s="3">
        <v>26.367999999999999</v>
      </c>
      <c r="T218" s="3">
        <v>26.596</v>
      </c>
      <c r="U218" s="3">
        <v>26.821000000000002</v>
      </c>
      <c r="V218" s="3">
        <v>27.042999999999999</v>
      </c>
      <c r="W218" s="3">
        <v>27.25</v>
      </c>
      <c r="X218" s="3">
        <v>27.484000000000002</v>
      </c>
      <c r="Y218" s="3">
        <v>27.701000000000001</v>
      </c>
      <c r="Z218" s="3">
        <v>27.92</v>
      </c>
      <c r="AA218" s="3">
        <v>28.132000000000001</v>
      </c>
      <c r="AB218" s="3">
        <v>28.341000000000001</v>
      </c>
      <c r="AC218" s="3">
        <v>28.559000000000001</v>
      </c>
      <c r="AD218" s="3">
        <v>28.765999999999998</v>
      </c>
      <c r="AE218" s="3">
        <v>28.978999999999999</v>
      </c>
      <c r="AF218" s="3">
        <v>29.195</v>
      </c>
      <c r="AG218" s="3">
        <v>29.417000000000002</v>
      </c>
      <c r="AH218" s="3">
        <v>29.638000000000002</v>
      </c>
      <c r="AI218" s="3">
        <v>29.873999999999999</v>
      </c>
      <c r="AJ218" s="3">
        <v>30.099</v>
      </c>
      <c r="AK218" s="3">
        <v>30.317</v>
      </c>
      <c r="AL218" s="3">
        <v>30.553999999999998</v>
      </c>
      <c r="AM218" s="3">
        <v>30.782</v>
      </c>
      <c r="AN218" s="3">
        <v>31.009</v>
      </c>
      <c r="AO218" s="3">
        <v>31.225999999999999</v>
      </c>
      <c r="AP218" s="3">
        <v>31.431000000000001</v>
      </c>
      <c r="AQ218" s="3">
        <v>31.643999999999998</v>
      </c>
    </row>
    <row r="219" spans="1:43" x14ac:dyDescent="0.2">
      <c r="A219" s="1" t="s">
        <v>372</v>
      </c>
      <c r="B219" s="1" t="s">
        <v>373</v>
      </c>
      <c r="C219" s="3">
        <v>49.359000000000002</v>
      </c>
      <c r="D219" s="3">
        <v>49.749000000000002</v>
      </c>
      <c r="E219" s="3">
        <v>50.341000000000001</v>
      </c>
      <c r="F219" s="3">
        <v>51.079000000000001</v>
      </c>
      <c r="G219" s="3">
        <v>52.42</v>
      </c>
      <c r="H219" s="3">
        <v>52.87</v>
      </c>
      <c r="I219" s="3">
        <v>53.307000000000002</v>
      </c>
      <c r="J219" s="3">
        <v>54.098999999999997</v>
      </c>
      <c r="K219" s="3">
        <v>54.889000000000003</v>
      </c>
      <c r="L219" s="3">
        <v>55.902000000000001</v>
      </c>
      <c r="M219" s="3">
        <v>56.792000000000002</v>
      </c>
      <c r="N219" s="3">
        <v>57.405000000000001</v>
      </c>
      <c r="O219" s="3">
        <v>57.78</v>
      </c>
      <c r="P219" s="3">
        <v>58.259</v>
      </c>
      <c r="Q219" s="3">
        <v>58.857999999999997</v>
      </c>
      <c r="R219" s="3">
        <v>59.274000000000001</v>
      </c>
      <c r="S219" s="3">
        <v>59.777999999999999</v>
      </c>
      <c r="T219" s="3">
        <v>60.194000000000003</v>
      </c>
      <c r="U219" s="3">
        <v>60.585000000000001</v>
      </c>
      <c r="V219" s="3">
        <v>60.988</v>
      </c>
      <c r="W219" s="3">
        <v>61.353999999999999</v>
      </c>
      <c r="X219" s="3">
        <v>61.811</v>
      </c>
      <c r="Y219" s="3">
        <v>62.204000000000001</v>
      </c>
      <c r="Z219" s="3">
        <v>62.618000000000002</v>
      </c>
      <c r="AA219" s="3">
        <v>63.026000000000003</v>
      </c>
      <c r="AB219" s="3">
        <v>63.433999999999997</v>
      </c>
      <c r="AC219" s="3">
        <v>63.869</v>
      </c>
      <c r="AD219" s="3">
        <v>64.274000000000001</v>
      </c>
      <c r="AE219" s="3">
        <v>64.692999999999998</v>
      </c>
      <c r="AF219" s="3">
        <v>65.102999999999994</v>
      </c>
      <c r="AG219" s="3">
        <v>65.528000000000006</v>
      </c>
      <c r="AH219" s="3">
        <v>65.962000000000003</v>
      </c>
      <c r="AI219" s="3">
        <v>66.385999999999996</v>
      </c>
      <c r="AJ219" s="3">
        <v>66.802999999999997</v>
      </c>
      <c r="AK219" s="3">
        <v>67.218000000000004</v>
      </c>
      <c r="AL219" s="3">
        <v>67.625</v>
      </c>
      <c r="AM219" s="3">
        <v>68.012</v>
      </c>
      <c r="AN219" s="3">
        <v>68.397999999999996</v>
      </c>
      <c r="AO219" s="3">
        <v>68.774000000000001</v>
      </c>
      <c r="AP219" s="3">
        <v>69.138999999999996</v>
      </c>
      <c r="AQ219" s="3">
        <v>69.498000000000005</v>
      </c>
    </row>
    <row r="220" spans="1:43" x14ac:dyDescent="0.2">
      <c r="A220" s="1" t="s">
        <v>374</v>
      </c>
      <c r="B220" s="1" t="s">
        <v>375</v>
      </c>
      <c r="C220" s="3">
        <v>35.29</v>
      </c>
      <c r="D220" s="3">
        <v>35.712000000000003</v>
      </c>
      <c r="E220" s="3">
        <v>36.095999999999997</v>
      </c>
      <c r="F220" s="3">
        <v>36.569000000000003</v>
      </c>
      <c r="G220" s="3">
        <v>37.177</v>
      </c>
      <c r="H220" s="3">
        <v>37.707999999999998</v>
      </c>
      <c r="I220" s="3">
        <v>38.442999999999998</v>
      </c>
      <c r="J220" s="3">
        <v>38.923000000000002</v>
      </c>
      <c r="K220" s="3">
        <v>39.277000000000001</v>
      </c>
      <c r="L220" s="3">
        <v>39.777000000000001</v>
      </c>
      <c r="M220" s="3">
        <v>40.301000000000002</v>
      </c>
      <c r="N220" s="3">
        <v>40.813000000000002</v>
      </c>
      <c r="O220" s="3">
        <v>41.213000000000001</v>
      </c>
      <c r="P220" s="3">
        <v>41.887</v>
      </c>
      <c r="Q220" s="3">
        <v>42.374000000000002</v>
      </c>
      <c r="R220" s="3">
        <v>42.805</v>
      </c>
      <c r="S220" s="3">
        <v>43.28</v>
      </c>
      <c r="T220" s="3">
        <v>43.735999999999997</v>
      </c>
      <c r="U220" s="3">
        <v>44.19</v>
      </c>
      <c r="V220" s="3">
        <v>44.615000000000002</v>
      </c>
      <c r="W220" s="3">
        <v>45.029000000000003</v>
      </c>
      <c r="X220" s="3">
        <v>45.508000000000003</v>
      </c>
      <c r="Y220" s="3">
        <v>45.936</v>
      </c>
      <c r="Z220" s="3">
        <v>46.378</v>
      </c>
      <c r="AA220" s="3">
        <v>46.784999999999997</v>
      </c>
      <c r="AB220" s="3">
        <v>47.177999999999997</v>
      </c>
      <c r="AC220" s="3">
        <v>47.604999999999997</v>
      </c>
      <c r="AD220" s="3">
        <v>47.991999999999997</v>
      </c>
      <c r="AE220" s="3">
        <v>48.378999999999998</v>
      </c>
      <c r="AF220" s="3">
        <v>48.747</v>
      </c>
      <c r="AG220" s="3">
        <v>49.116999999999997</v>
      </c>
      <c r="AH220" s="3">
        <v>49.475999999999999</v>
      </c>
      <c r="AI220" s="3">
        <v>49.808999999999997</v>
      </c>
      <c r="AJ220" s="3">
        <v>50.146999999999998</v>
      </c>
      <c r="AK220" s="3">
        <v>50.475000000000001</v>
      </c>
      <c r="AL220" s="3">
        <v>50.796999999999997</v>
      </c>
      <c r="AM220" s="3">
        <v>51.095999999999997</v>
      </c>
      <c r="AN220" s="3">
        <v>51.387</v>
      </c>
      <c r="AO220" s="3">
        <v>51.682000000000002</v>
      </c>
      <c r="AP220" s="3">
        <v>51.957999999999998</v>
      </c>
      <c r="AQ220" s="3">
        <v>52.246000000000002</v>
      </c>
    </row>
    <row r="221" spans="1:43" x14ac:dyDescent="0.2">
      <c r="A221" s="1" t="s">
        <v>376</v>
      </c>
      <c r="B221" s="1" t="s">
        <v>377</v>
      </c>
      <c r="C221" s="3">
        <v>40.35</v>
      </c>
      <c r="D221" s="3">
        <v>40.853000000000002</v>
      </c>
      <c r="E221" s="3">
        <v>41.31</v>
      </c>
      <c r="F221" s="3">
        <v>41.841999999999999</v>
      </c>
      <c r="G221" s="3">
        <v>42.384999999999998</v>
      </c>
      <c r="H221" s="3">
        <v>43.037999999999997</v>
      </c>
      <c r="I221" s="3">
        <v>43.534999999999997</v>
      </c>
      <c r="J221" s="3">
        <v>44.085000000000001</v>
      </c>
      <c r="K221" s="3">
        <v>44.545000000000002</v>
      </c>
      <c r="L221" s="3">
        <v>45.134999999999998</v>
      </c>
      <c r="M221" s="3">
        <v>45.783999999999999</v>
      </c>
      <c r="N221" s="3">
        <v>45.984000000000002</v>
      </c>
      <c r="O221" s="3">
        <v>46.134999999999998</v>
      </c>
      <c r="P221" s="3">
        <v>46.555999999999997</v>
      </c>
      <c r="Q221" s="3">
        <v>46.954999999999998</v>
      </c>
      <c r="R221" s="3">
        <v>47.21</v>
      </c>
      <c r="S221" s="3">
        <v>47.478000000000002</v>
      </c>
      <c r="T221" s="3">
        <v>47.716000000000001</v>
      </c>
      <c r="U221" s="3">
        <v>47.960999999999999</v>
      </c>
      <c r="V221" s="3">
        <v>48.174999999999997</v>
      </c>
      <c r="W221" s="3">
        <v>48.384999999999998</v>
      </c>
      <c r="X221" s="3">
        <v>48.7</v>
      </c>
      <c r="Y221" s="3">
        <v>48.991</v>
      </c>
      <c r="Z221" s="3">
        <v>49.280999999999999</v>
      </c>
      <c r="AA221" s="3">
        <v>49.537999999999997</v>
      </c>
      <c r="AB221" s="3">
        <v>49.783999999999999</v>
      </c>
      <c r="AC221" s="3">
        <v>50.064999999999998</v>
      </c>
      <c r="AD221" s="3">
        <v>50.326999999999998</v>
      </c>
      <c r="AE221" s="3">
        <v>50.572000000000003</v>
      </c>
      <c r="AF221" s="3">
        <v>50.808999999999997</v>
      </c>
      <c r="AG221" s="3">
        <v>51.057000000000002</v>
      </c>
      <c r="AH221" s="3">
        <v>51.305</v>
      </c>
      <c r="AI221" s="3">
        <v>51.558999999999997</v>
      </c>
      <c r="AJ221" s="3">
        <v>51.798000000000002</v>
      </c>
      <c r="AK221" s="3">
        <v>52.033000000000001</v>
      </c>
      <c r="AL221" s="3">
        <v>52.28</v>
      </c>
      <c r="AM221" s="3">
        <v>52.502000000000002</v>
      </c>
      <c r="AN221" s="3">
        <v>52.738</v>
      </c>
      <c r="AO221" s="3">
        <v>52.984999999999999</v>
      </c>
      <c r="AP221" s="3">
        <v>53.225000000000001</v>
      </c>
      <c r="AQ221" s="3">
        <v>53.485999999999997</v>
      </c>
    </row>
    <row r="222" spans="1:43" x14ac:dyDescent="0.2">
      <c r="A222" s="1" t="s">
        <v>378</v>
      </c>
      <c r="B222" s="1" t="s">
        <v>379</v>
      </c>
      <c r="C222" s="3">
        <v>48.85</v>
      </c>
      <c r="D222" s="3">
        <v>49.280999999999999</v>
      </c>
      <c r="E222" s="3">
        <v>49.850999999999999</v>
      </c>
      <c r="F222" s="3">
        <v>50.497999999999998</v>
      </c>
      <c r="G222" s="3">
        <v>51.12</v>
      </c>
      <c r="H222" s="3">
        <v>51.728999999999999</v>
      </c>
      <c r="I222" s="3">
        <v>52.573999999999998</v>
      </c>
      <c r="J222" s="3">
        <v>53.037999999999997</v>
      </c>
      <c r="K222" s="3">
        <v>53.204999999999998</v>
      </c>
      <c r="L222" s="3">
        <v>53.49</v>
      </c>
      <c r="M222" s="3">
        <v>53.6</v>
      </c>
      <c r="N222" s="3">
        <v>53.850999999999999</v>
      </c>
      <c r="O222" s="3">
        <v>54.171999999999997</v>
      </c>
      <c r="P222" s="3">
        <v>54.624000000000002</v>
      </c>
      <c r="Q222" s="3">
        <v>55.009</v>
      </c>
      <c r="R222" s="3">
        <v>55.572000000000003</v>
      </c>
      <c r="S222" s="3">
        <v>55.978999999999999</v>
      </c>
      <c r="T222" s="3">
        <v>56.366999999999997</v>
      </c>
      <c r="U222" s="3">
        <v>56.77</v>
      </c>
      <c r="V222" s="3">
        <v>57.148000000000003</v>
      </c>
      <c r="W222" s="3">
        <v>57.512</v>
      </c>
      <c r="X222" s="3">
        <v>58.018999999999998</v>
      </c>
      <c r="Y222" s="3">
        <v>58.485999999999997</v>
      </c>
      <c r="Z222" s="3">
        <v>58.957000000000001</v>
      </c>
      <c r="AA222" s="3">
        <v>59.408999999999999</v>
      </c>
      <c r="AB222" s="3">
        <v>59.856000000000002</v>
      </c>
      <c r="AC222" s="3">
        <v>60.357999999999997</v>
      </c>
      <c r="AD222" s="3">
        <v>60.811999999999998</v>
      </c>
      <c r="AE222" s="3">
        <v>61.247</v>
      </c>
      <c r="AF222" s="3">
        <v>61.671999999999997</v>
      </c>
      <c r="AG222" s="3">
        <v>62.1</v>
      </c>
      <c r="AH222" s="3">
        <v>62.517000000000003</v>
      </c>
      <c r="AI222" s="3">
        <v>62.908999999999999</v>
      </c>
      <c r="AJ222" s="3">
        <v>63.305</v>
      </c>
      <c r="AK222" s="3">
        <v>63.694000000000003</v>
      </c>
      <c r="AL222" s="3">
        <v>64.084999999999994</v>
      </c>
      <c r="AM222" s="3">
        <v>64.453999999999994</v>
      </c>
      <c r="AN222" s="3">
        <v>64.808000000000007</v>
      </c>
      <c r="AO222" s="3">
        <v>65.165000000000006</v>
      </c>
      <c r="AP222" s="3">
        <v>65.510999999999996</v>
      </c>
      <c r="AQ222" s="3">
        <v>65.867999999999995</v>
      </c>
    </row>
    <row r="223" spans="1:43" x14ac:dyDescent="0.2">
      <c r="A223" s="1" t="s">
        <v>380</v>
      </c>
      <c r="B223" s="1" t="s">
        <v>381</v>
      </c>
      <c r="C223" s="3">
        <v>48.290999999999997</v>
      </c>
      <c r="D223" s="3">
        <v>48.686</v>
      </c>
      <c r="E223" s="3">
        <v>49.101999999999997</v>
      </c>
      <c r="F223" s="3">
        <v>49.616999999999997</v>
      </c>
      <c r="G223" s="3">
        <v>50.133000000000003</v>
      </c>
      <c r="H223" s="3">
        <v>50.345999999999997</v>
      </c>
      <c r="I223" s="3">
        <v>50.569000000000003</v>
      </c>
      <c r="J223" s="3">
        <v>50.686</v>
      </c>
      <c r="K223" s="3">
        <v>50.718000000000004</v>
      </c>
      <c r="L223" s="3">
        <v>50.698999999999998</v>
      </c>
      <c r="M223" s="3">
        <v>50.749000000000002</v>
      </c>
      <c r="N223" s="3">
        <v>50.917000000000002</v>
      </c>
      <c r="O223" s="3">
        <v>51.195999999999998</v>
      </c>
      <c r="P223" s="3">
        <v>51.404000000000003</v>
      </c>
      <c r="Q223" s="3">
        <v>51.603000000000002</v>
      </c>
      <c r="R223" s="3">
        <v>51.884</v>
      </c>
      <c r="S223" s="3">
        <v>52.158999999999999</v>
      </c>
      <c r="T223" s="3">
        <v>52.439</v>
      </c>
      <c r="U223" s="3">
        <v>52.707000000000001</v>
      </c>
      <c r="V223" s="3">
        <v>52.981999999999999</v>
      </c>
      <c r="W223" s="3">
        <v>53.218000000000004</v>
      </c>
      <c r="X223" s="3">
        <v>53.570999999999998</v>
      </c>
      <c r="Y223" s="3">
        <v>53.917999999999999</v>
      </c>
      <c r="Z223" s="3">
        <v>54.261000000000003</v>
      </c>
      <c r="AA223" s="3">
        <v>54.581000000000003</v>
      </c>
      <c r="AB223" s="3">
        <v>54.896000000000001</v>
      </c>
      <c r="AC223" s="3">
        <v>55.26</v>
      </c>
      <c r="AD223" s="3">
        <v>55.622</v>
      </c>
      <c r="AE223" s="3">
        <v>55.959000000000003</v>
      </c>
      <c r="AF223" s="3">
        <v>56.274999999999999</v>
      </c>
      <c r="AG223" s="3">
        <v>56.603000000000002</v>
      </c>
      <c r="AH223" s="3">
        <v>56.935000000000002</v>
      </c>
      <c r="AI223" s="3">
        <v>57.279000000000003</v>
      </c>
      <c r="AJ223" s="3">
        <v>57.6</v>
      </c>
      <c r="AK223" s="3">
        <v>57.908000000000001</v>
      </c>
      <c r="AL223" s="3">
        <v>58.218000000000004</v>
      </c>
      <c r="AM223" s="3">
        <v>58.521999999999998</v>
      </c>
      <c r="AN223" s="3">
        <v>58.835000000000001</v>
      </c>
      <c r="AO223" s="3">
        <v>59.136000000000003</v>
      </c>
      <c r="AP223" s="3">
        <v>59.429000000000002</v>
      </c>
      <c r="AQ223" s="3">
        <v>59.737000000000002</v>
      </c>
    </row>
    <row r="224" spans="1:43" x14ac:dyDescent="0.2">
      <c r="A224" s="1" t="s">
        <v>382</v>
      </c>
      <c r="B224" s="1" t="s">
        <v>383</v>
      </c>
      <c r="C224" s="3">
        <v>3064.558</v>
      </c>
      <c r="D224" s="3">
        <v>3072.6909999999998</v>
      </c>
      <c r="E224" s="3">
        <v>3063.3870000000002</v>
      </c>
      <c r="F224" s="3">
        <v>3059.596</v>
      </c>
      <c r="G224" s="3">
        <v>3078.8890000000001</v>
      </c>
      <c r="H224" s="3">
        <v>3092.5189999999998</v>
      </c>
      <c r="I224" s="3">
        <v>3108.0059999999999</v>
      </c>
      <c r="J224" s="3">
        <v>3137.5030000000002</v>
      </c>
      <c r="K224" s="3">
        <v>3176.962</v>
      </c>
      <c r="L224" s="3">
        <v>3207.7649999999999</v>
      </c>
      <c r="M224" s="3">
        <v>3251.6709999999998</v>
      </c>
      <c r="N224" s="3">
        <v>3284.2809999999999</v>
      </c>
      <c r="O224" s="3">
        <v>3323.3389999999999</v>
      </c>
      <c r="P224" s="3">
        <v>3367.1849999999999</v>
      </c>
      <c r="Q224" s="3">
        <v>3410.9540000000002</v>
      </c>
      <c r="R224" s="3">
        <v>3447.2939999999999</v>
      </c>
      <c r="S224" s="3">
        <v>3480.6889999999999</v>
      </c>
      <c r="T224" s="3">
        <v>3513.5889999999999</v>
      </c>
      <c r="U224" s="3">
        <v>3544.7269999999999</v>
      </c>
      <c r="V224" s="3">
        <v>3573.7550000000001</v>
      </c>
      <c r="W224" s="3">
        <v>3600.3939999999998</v>
      </c>
      <c r="X224" s="3">
        <v>3640.6990000000001</v>
      </c>
      <c r="Y224" s="3">
        <v>3679.4279999999999</v>
      </c>
      <c r="Z224" s="3">
        <v>3717.328</v>
      </c>
      <c r="AA224" s="3">
        <v>3754.2080000000001</v>
      </c>
      <c r="AB224" s="3">
        <v>3790.6819999999998</v>
      </c>
      <c r="AC224" s="3">
        <v>3826.2330000000002</v>
      </c>
      <c r="AD224" s="3">
        <v>3861.6439999999998</v>
      </c>
      <c r="AE224" s="3">
        <v>3896.3470000000002</v>
      </c>
      <c r="AF224" s="3">
        <v>3930.5949999999998</v>
      </c>
      <c r="AG224" s="3">
        <v>3965.0749999999998</v>
      </c>
      <c r="AH224" s="3">
        <v>3999.4009999999998</v>
      </c>
      <c r="AI224" s="3">
        <v>4033.5909999999999</v>
      </c>
      <c r="AJ224" s="3">
        <v>4067.1930000000002</v>
      </c>
      <c r="AK224" s="3">
        <v>4100.4920000000002</v>
      </c>
      <c r="AL224" s="3">
        <v>4133.9390000000003</v>
      </c>
      <c r="AM224" s="3">
        <v>4166.9009999999998</v>
      </c>
      <c r="AN224" s="3">
        <v>4199.4269999999997</v>
      </c>
      <c r="AO224" s="3">
        <v>4230.7299999999996</v>
      </c>
      <c r="AP224" s="3">
        <v>4261.3190000000004</v>
      </c>
      <c r="AQ224" s="3">
        <v>4291.777</v>
      </c>
    </row>
    <row r="225" spans="1:43" x14ac:dyDescent="0.2">
      <c r="A225" s="1" t="s">
        <v>384</v>
      </c>
      <c r="B225" s="1" t="s">
        <v>385</v>
      </c>
      <c r="C225" s="3">
        <v>92.852999999999994</v>
      </c>
      <c r="D225" s="3">
        <v>93.358000000000004</v>
      </c>
      <c r="E225" s="3">
        <v>93.013999999999996</v>
      </c>
      <c r="F225" s="3">
        <v>93.588999999999999</v>
      </c>
      <c r="G225" s="3">
        <v>94.638999999999996</v>
      </c>
      <c r="H225" s="3">
        <v>94.1</v>
      </c>
      <c r="I225" s="3">
        <v>93.742999999999995</v>
      </c>
      <c r="J225" s="3">
        <v>92.936999999999998</v>
      </c>
      <c r="K225" s="3">
        <v>93.757999999999996</v>
      </c>
      <c r="L225" s="3">
        <v>93.78</v>
      </c>
      <c r="M225" s="3">
        <v>96.501000000000005</v>
      </c>
      <c r="N225" s="3">
        <v>97.588999999999999</v>
      </c>
      <c r="O225" s="3">
        <v>99.506</v>
      </c>
      <c r="P225" s="3">
        <v>101.264</v>
      </c>
      <c r="Q225" s="3">
        <v>103.974</v>
      </c>
      <c r="R225" s="3">
        <v>105.883</v>
      </c>
      <c r="S225" s="3">
        <v>107.21299999999999</v>
      </c>
      <c r="T225" s="3">
        <v>108.496</v>
      </c>
      <c r="U225" s="3">
        <v>109.657</v>
      </c>
      <c r="V225" s="3">
        <v>110.68</v>
      </c>
      <c r="W225" s="3">
        <v>111.503</v>
      </c>
      <c r="X225" s="3">
        <v>112.974</v>
      </c>
      <c r="Y225" s="3">
        <v>114.381</v>
      </c>
      <c r="Z225" s="3">
        <v>115.789</v>
      </c>
      <c r="AA225" s="3">
        <v>117.152</v>
      </c>
      <c r="AB225" s="3">
        <v>118.498</v>
      </c>
      <c r="AC225" s="3">
        <v>119.818</v>
      </c>
      <c r="AD225" s="3">
        <v>121.148</v>
      </c>
      <c r="AE225" s="3">
        <v>122.44499999999999</v>
      </c>
      <c r="AF225" s="3">
        <v>123.721</v>
      </c>
      <c r="AG225" s="3">
        <v>124.986</v>
      </c>
      <c r="AH225" s="3">
        <v>126.246</v>
      </c>
      <c r="AI225" s="3">
        <v>127.461</v>
      </c>
      <c r="AJ225" s="3">
        <v>128.63900000000001</v>
      </c>
      <c r="AK225" s="3">
        <v>129.79599999999999</v>
      </c>
      <c r="AL225" s="3">
        <v>130.94399999999999</v>
      </c>
      <c r="AM225" s="3">
        <v>132.06299999999999</v>
      </c>
      <c r="AN225" s="3">
        <v>133.15799999999999</v>
      </c>
      <c r="AO225" s="3">
        <v>134.20099999999999</v>
      </c>
      <c r="AP225" s="3">
        <v>135.21100000000001</v>
      </c>
      <c r="AQ225" s="3">
        <v>136.19999999999999</v>
      </c>
    </row>
    <row r="226" spans="1:43" x14ac:dyDescent="0.2">
      <c r="A226" s="1" t="s">
        <v>386</v>
      </c>
      <c r="B226" s="1" t="s">
        <v>387</v>
      </c>
      <c r="C226" s="3">
        <v>4.0709999999999997</v>
      </c>
      <c r="D226" s="3">
        <v>4.0780000000000003</v>
      </c>
      <c r="E226" s="3">
        <v>3.996</v>
      </c>
      <c r="F226" s="3">
        <v>3.9980000000000002</v>
      </c>
      <c r="G226" s="3">
        <v>4.016</v>
      </c>
      <c r="H226" s="3">
        <v>4.0750000000000002</v>
      </c>
      <c r="I226" s="3">
        <v>4.234</v>
      </c>
      <c r="J226" s="3">
        <v>4.1589999999999998</v>
      </c>
      <c r="K226" s="3">
        <v>4.1580000000000004</v>
      </c>
      <c r="L226" s="3">
        <v>4.04</v>
      </c>
      <c r="M226" s="3">
        <v>4.093</v>
      </c>
      <c r="N226" s="3">
        <v>3.7029999999999998</v>
      </c>
      <c r="O226" s="3">
        <v>3.4340000000000002</v>
      </c>
      <c r="P226" s="3">
        <v>3.444</v>
      </c>
      <c r="Q226" s="3">
        <v>3.6240000000000001</v>
      </c>
      <c r="R226" s="3">
        <v>3.8479999999999999</v>
      </c>
      <c r="S226" s="3">
        <v>3.66</v>
      </c>
      <c r="T226" s="3">
        <v>3.5329999999999999</v>
      </c>
      <c r="U226" s="3">
        <v>3.4449999999999998</v>
      </c>
      <c r="V226" s="3">
        <v>3.3879999999999999</v>
      </c>
      <c r="W226" s="3">
        <v>3.3460000000000001</v>
      </c>
      <c r="X226" s="3">
        <v>3.3319999999999999</v>
      </c>
      <c r="Y226" s="3">
        <v>3.3260000000000001</v>
      </c>
      <c r="Z226" s="3">
        <v>3.3279999999999998</v>
      </c>
      <c r="AA226" s="3">
        <v>3.3319999999999999</v>
      </c>
      <c r="AB226" s="3">
        <v>3.34</v>
      </c>
      <c r="AC226" s="3">
        <v>3.351</v>
      </c>
      <c r="AD226" s="3">
        <v>3.3639999999999999</v>
      </c>
      <c r="AE226" s="3">
        <v>3.38</v>
      </c>
      <c r="AF226" s="3">
        <v>3.3969999999999998</v>
      </c>
      <c r="AG226" s="3">
        <v>3.4129999999999998</v>
      </c>
      <c r="AH226" s="3">
        <v>3.4319999999999999</v>
      </c>
      <c r="AI226" s="3">
        <v>3.452</v>
      </c>
      <c r="AJ226" s="3">
        <v>3.4740000000000002</v>
      </c>
      <c r="AK226" s="3">
        <v>3.492</v>
      </c>
      <c r="AL226" s="3">
        <v>3.5129999999999999</v>
      </c>
      <c r="AM226" s="3">
        <v>3.5350000000000001</v>
      </c>
      <c r="AN226" s="3">
        <v>3.5579999999999998</v>
      </c>
      <c r="AO226" s="3">
        <v>3.5790000000000002</v>
      </c>
      <c r="AP226" s="3">
        <v>3.6</v>
      </c>
      <c r="AQ226" s="3">
        <v>3.62</v>
      </c>
    </row>
    <row r="227" spans="1:43" x14ac:dyDescent="0.2">
      <c r="A227" s="1" t="s">
        <v>388</v>
      </c>
      <c r="B227" s="1" t="s">
        <v>389</v>
      </c>
      <c r="C227" s="3">
        <v>87.162000000000006</v>
      </c>
      <c r="D227" s="3">
        <v>87.841999999999999</v>
      </c>
      <c r="E227" s="3">
        <v>87.85</v>
      </c>
      <c r="F227" s="3">
        <v>87.71</v>
      </c>
      <c r="G227" s="3">
        <v>88.435000000000002</v>
      </c>
      <c r="H227" s="3">
        <v>89.572999999999993</v>
      </c>
      <c r="I227" s="3">
        <v>91.116</v>
      </c>
      <c r="J227" s="3">
        <v>93.793999999999997</v>
      </c>
      <c r="K227" s="3">
        <v>96.215999999999994</v>
      </c>
      <c r="L227" s="3">
        <v>98.388999999999996</v>
      </c>
      <c r="M227" s="3">
        <v>100.949</v>
      </c>
      <c r="N227" s="3">
        <v>103.279</v>
      </c>
      <c r="O227" s="3">
        <v>105.68600000000001</v>
      </c>
      <c r="P227" s="3">
        <v>108.55200000000001</v>
      </c>
      <c r="Q227" s="3">
        <v>111.13200000000001</v>
      </c>
      <c r="R227" s="3">
        <v>113.328</v>
      </c>
      <c r="S227" s="3">
        <v>115.357</v>
      </c>
      <c r="T227" s="3">
        <v>117.295</v>
      </c>
      <c r="U227" s="3">
        <v>119.098</v>
      </c>
      <c r="V227" s="3">
        <v>120.786</v>
      </c>
      <c r="W227" s="3">
        <v>122.331</v>
      </c>
      <c r="X227" s="3">
        <v>124.21899999999999</v>
      </c>
      <c r="Y227" s="3">
        <v>126.02500000000001</v>
      </c>
      <c r="Z227" s="3">
        <v>127.736</v>
      </c>
      <c r="AA227" s="3">
        <v>129.399</v>
      </c>
      <c r="AB227" s="3">
        <v>131.01300000000001</v>
      </c>
      <c r="AC227" s="3">
        <v>132.53200000000001</v>
      </c>
      <c r="AD227" s="3">
        <v>134.03200000000001</v>
      </c>
      <c r="AE227" s="3">
        <v>135.494</v>
      </c>
      <c r="AF227" s="3">
        <v>136.934</v>
      </c>
      <c r="AG227" s="3">
        <v>138.38399999999999</v>
      </c>
      <c r="AH227" s="3">
        <v>139.821</v>
      </c>
      <c r="AI227" s="3">
        <v>141.27500000000001</v>
      </c>
      <c r="AJ227" s="3">
        <v>142.70599999999999</v>
      </c>
      <c r="AK227" s="3">
        <v>144.14599999999999</v>
      </c>
      <c r="AL227" s="3">
        <v>145.61199999999999</v>
      </c>
      <c r="AM227" s="3">
        <v>147.07</v>
      </c>
      <c r="AN227" s="3">
        <v>148.523</v>
      </c>
      <c r="AO227" s="3">
        <v>149.92599999999999</v>
      </c>
      <c r="AP227" s="3">
        <v>151.30600000000001</v>
      </c>
      <c r="AQ227" s="3">
        <v>152.68</v>
      </c>
    </row>
    <row r="228" spans="1:43" x14ac:dyDescent="0.2">
      <c r="A228" s="1" t="s">
        <v>390</v>
      </c>
      <c r="B228" s="1" t="s">
        <v>391</v>
      </c>
      <c r="C228" s="3">
        <v>76.843999999999994</v>
      </c>
      <c r="D228" s="3">
        <v>77.637</v>
      </c>
      <c r="E228" s="3">
        <v>76.966999999999999</v>
      </c>
      <c r="F228" s="3">
        <v>76.855000000000004</v>
      </c>
      <c r="G228" s="3">
        <v>77.05</v>
      </c>
      <c r="H228" s="3">
        <v>77.421000000000006</v>
      </c>
      <c r="I228" s="3">
        <v>77.753</v>
      </c>
      <c r="J228" s="3">
        <v>77.528999999999996</v>
      </c>
      <c r="K228" s="3">
        <v>78.796000000000006</v>
      </c>
      <c r="L228" s="3">
        <v>79.006</v>
      </c>
      <c r="M228" s="3">
        <v>79.728999999999999</v>
      </c>
      <c r="N228" s="3">
        <v>79.772000000000006</v>
      </c>
      <c r="O228" s="3">
        <v>79.638000000000005</v>
      </c>
      <c r="P228" s="3">
        <v>79.697000000000003</v>
      </c>
      <c r="Q228" s="3">
        <v>79.858000000000004</v>
      </c>
      <c r="R228" s="3">
        <v>79.659000000000006</v>
      </c>
      <c r="S228" s="3">
        <v>79.506</v>
      </c>
      <c r="T228" s="3">
        <v>79.418000000000006</v>
      </c>
      <c r="U228" s="3">
        <v>79.376999999999995</v>
      </c>
      <c r="V228" s="3">
        <v>79.338999999999999</v>
      </c>
      <c r="W228" s="3">
        <v>79.299000000000007</v>
      </c>
      <c r="X228" s="3">
        <v>79.563999999999993</v>
      </c>
      <c r="Y228" s="3">
        <v>79.822999999999993</v>
      </c>
      <c r="Z228" s="3">
        <v>80.096999999999994</v>
      </c>
      <c r="AA228" s="3">
        <v>80.370999999999995</v>
      </c>
      <c r="AB228" s="3">
        <v>80.652000000000001</v>
      </c>
      <c r="AC228" s="3">
        <v>80.941000000000003</v>
      </c>
      <c r="AD228" s="3">
        <v>81.244</v>
      </c>
      <c r="AE228" s="3">
        <v>81.570999999999998</v>
      </c>
      <c r="AF228" s="3">
        <v>81.911000000000001</v>
      </c>
      <c r="AG228" s="3">
        <v>82.283000000000001</v>
      </c>
      <c r="AH228" s="3">
        <v>82.68</v>
      </c>
      <c r="AI228" s="3">
        <v>83.082999999999998</v>
      </c>
      <c r="AJ228" s="3">
        <v>83.484999999999999</v>
      </c>
      <c r="AK228" s="3">
        <v>83.879000000000005</v>
      </c>
      <c r="AL228" s="3">
        <v>84.283000000000001</v>
      </c>
      <c r="AM228" s="3">
        <v>84.673000000000002</v>
      </c>
      <c r="AN228" s="3">
        <v>85.043999999999997</v>
      </c>
      <c r="AO228" s="3">
        <v>85.378</v>
      </c>
      <c r="AP228" s="3">
        <v>85.697999999999993</v>
      </c>
      <c r="AQ228" s="3">
        <v>86.018000000000001</v>
      </c>
    </row>
    <row r="229" spans="1:43" x14ac:dyDescent="0.2">
      <c r="A229" s="1" t="s">
        <v>392</v>
      </c>
      <c r="B229" s="1" t="s">
        <v>393</v>
      </c>
      <c r="C229" s="3">
        <v>93.549000000000007</v>
      </c>
      <c r="D229" s="3">
        <v>94.177999999999997</v>
      </c>
      <c r="E229" s="3">
        <v>93.659000000000006</v>
      </c>
      <c r="F229" s="3">
        <v>93.378</v>
      </c>
      <c r="G229" s="3">
        <v>93.799000000000007</v>
      </c>
      <c r="H229" s="3">
        <v>94.71</v>
      </c>
      <c r="I229" s="3">
        <v>95.376999999999995</v>
      </c>
      <c r="J229" s="3">
        <v>97.6</v>
      </c>
      <c r="K229" s="3">
        <v>99.634</v>
      </c>
      <c r="L229" s="3">
        <v>100.48399999999999</v>
      </c>
      <c r="M229" s="3">
        <v>101.5</v>
      </c>
      <c r="N229" s="3">
        <v>102.387</v>
      </c>
      <c r="O229" s="3">
        <v>103.744</v>
      </c>
      <c r="P229" s="3">
        <v>104.93300000000001</v>
      </c>
      <c r="Q229" s="3">
        <v>106.27</v>
      </c>
      <c r="R229" s="3">
        <v>107.52200000000001</v>
      </c>
      <c r="S229" s="3">
        <v>108.633</v>
      </c>
      <c r="T229" s="3">
        <v>109.711</v>
      </c>
      <c r="U229" s="3">
        <v>110.696</v>
      </c>
      <c r="V229" s="3">
        <v>111.628</v>
      </c>
      <c r="W229" s="3">
        <v>112.495</v>
      </c>
      <c r="X229" s="3">
        <v>113.96599999999999</v>
      </c>
      <c r="Y229" s="3">
        <v>115.349</v>
      </c>
      <c r="Z229" s="3">
        <v>116.7</v>
      </c>
      <c r="AA229" s="3">
        <v>118.018</v>
      </c>
      <c r="AB229" s="3">
        <v>119.318</v>
      </c>
      <c r="AC229" s="3">
        <v>120.55200000000001</v>
      </c>
      <c r="AD229" s="3">
        <v>121.753</v>
      </c>
      <c r="AE229" s="3">
        <v>122.93899999999999</v>
      </c>
      <c r="AF229" s="3">
        <v>124.11</v>
      </c>
      <c r="AG229" s="3">
        <v>125.26300000000001</v>
      </c>
      <c r="AH229" s="3">
        <v>126.396</v>
      </c>
      <c r="AI229" s="3">
        <v>127.51300000000001</v>
      </c>
      <c r="AJ229" s="3">
        <v>128.60900000000001</v>
      </c>
      <c r="AK229" s="3">
        <v>129.70400000000001</v>
      </c>
      <c r="AL229" s="3">
        <v>130.77199999999999</v>
      </c>
      <c r="AM229" s="3">
        <v>131.816</v>
      </c>
      <c r="AN229" s="3">
        <v>132.84800000000001</v>
      </c>
      <c r="AO229" s="3">
        <v>133.845</v>
      </c>
      <c r="AP229" s="3">
        <v>134.82499999999999</v>
      </c>
      <c r="AQ229" s="3">
        <v>135.797</v>
      </c>
    </row>
    <row r="230" spans="1:43" x14ac:dyDescent="0.2">
      <c r="A230" s="1" t="s">
        <v>394</v>
      </c>
      <c r="B230" s="1" t="s">
        <v>395</v>
      </c>
      <c r="C230" s="3">
        <v>83.102000000000004</v>
      </c>
      <c r="D230" s="3">
        <v>83.274000000000001</v>
      </c>
      <c r="E230" s="3">
        <v>83.465999999999994</v>
      </c>
      <c r="F230" s="3">
        <v>83.188000000000002</v>
      </c>
      <c r="G230" s="3">
        <v>84.165999999999997</v>
      </c>
      <c r="H230" s="3">
        <v>84.700999999999993</v>
      </c>
      <c r="I230" s="3">
        <v>85.808000000000007</v>
      </c>
      <c r="J230" s="3">
        <v>87.23</v>
      </c>
      <c r="K230" s="3">
        <v>89.323999999999998</v>
      </c>
      <c r="L230" s="3">
        <v>90.757000000000005</v>
      </c>
      <c r="M230" s="3">
        <v>92.706000000000003</v>
      </c>
      <c r="N230" s="3">
        <v>94.882999999999996</v>
      </c>
      <c r="O230" s="3">
        <v>96.588999999999999</v>
      </c>
      <c r="P230" s="3">
        <v>98.58</v>
      </c>
      <c r="Q230" s="3">
        <v>100.614</v>
      </c>
      <c r="R230" s="3">
        <v>102.416</v>
      </c>
      <c r="S230" s="3">
        <v>103.94199999999999</v>
      </c>
      <c r="T230" s="3">
        <v>105.322</v>
      </c>
      <c r="U230" s="3">
        <v>106.60599999999999</v>
      </c>
      <c r="V230" s="3">
        <v>107.73699999999999</v>
      </c>
      <c r="W230" s="3">
        <v>108.71599999999999</v>
      </c>
      <c r="X230" s="3">
        <v>109.938</v>
      </c>
      <c r="Y230" s="3">
        <v>111.08199999999999</v>
      </c>
      <c r="Z230" s="3">
        <v>112.2</v>
      </c>
      <c r="AA230" s="3">
        <v>113.265</v>
      </c>
      <c r="AB230" s="3">
        <v>114.31100000000001</v>
      </c>
      <c r="AC230" s="3">
        <v>115.33</v>
      </c>
      <c r="AD230" s="3">
        <v>116.369</v>
      </c>
      <c r="AE230" s="3">
        <v>117.40300000000001</v>
      </c>
      <c r="AF230" s="3">
        <v>118.43899999999999</v>
      </c>
      <c r="AG230" s="3">
        <v>119.505</v>
      </c>
      <c r="AH230" s="3">
        <v>120.601</v>
      </c>
      <c r="AI230" s="3">
        <v>121.714</v>
      </c>
      <c r="AJ230" s="3">
        <v>122.81</v>
      </c>
      <c r="AK230" s="3">
        <v>123.91200000000001</v>
      </c>
      <c r="AL230" s="3">
        <v>125.02800000000001</v>
      </c>
      <c r="AM230" s="3">
        <v>126.126</v>
      </c>
      <c r="AN230" s="3">
        <v>127.18899999999999</v>
      </c>
      <c r="AO230" s="3">
        <v>128.19</v>
      </c>
      <c r="AP230" s="3">
        <v>129.15299999999999</v>
      </c>
      <c r="AQ230" s="3">
        <v>130.09399999999999</v>
      </c>
    </row>
    <row r="231" spans="1:43" x14ac:dyDescent="0.2">
      <c r="A231" s="1" t="s">
        <v>396</v>
      </c>
      <c r="B231" s="1" t="s">
        <v>397</v>
      </c>
      <c r="C231" s="3">
        <v>80.191999999999993</v>
      </c>
      <c r="D231" s="3">
        <v>80.628</v>
      </c>
      <c r="E231" s="3">
        <v>80.899000000000001</v>
      </c>
      <c r="F231" s="3">
        <v>80.795000000000002</v>
      </c>
      <c r="G231" s="3">
        <v>81.718999999999994</v>
      </c>
      <c r="H231" s="3">
        <v>80.216999999999999</v>
      </c>
      <c r="I231" s="3">
        <v>79.120999999999995</v>
      </c>
      <c r="J231" s="3">
        <v>79.05</v>
      </c>
      <c r="K231" s="3">
        <v>78.823999999999998</v>
      </c>
      <c r="L231" s="3">
        <v>77.988</v>
      </c>
      <c r="M231" s="3">
        <v>77.305999999999997</v>
      </c>
      <c r="N231" s="3">
        <v>76.698999999999998</v>
      </c>
      <c r="O231" s="3">
        <v>76.846999999999994</v>
      </c>
      <c r="P231" s="3">
        <v>77.106999999999999</v>
      </c>
      <c r="Q231" s="3">
        <v>77.251000000000005</v>
      </c>
      <c r="R231" s="3">
        <v>76.596000000000004</v>
      </c>
      <c r="S231" s="3">
        <v>76.275000000000006</v>
      </c>
      <c r="T231" s="3">
        <v>76.091999999999999</v>
      </c>
      <c r="U231" s="3">
        <v>75.968999999999994</v>
      </c>
      <c r="V231" s="3">
        <v>75.816000000000003</v>
      </c>
      <c r="W231" s="3">
        <v>75.677000000000007</v>
      </c>
      <c r="X231" s="3">
        <v>75.754999999999995</v>
      </c>
      <c r="Y231" s="3">
        <v>75.885000000000005</v>
      </c>
      <c r="Z231" s="3">
        <v>76.055999999999997</v>
      </c>
      <c r="AA231" s="3">
        <v>76.22</v>
      </c>
      <c r="AB231" s="3">
        <v>76.406999999999996</v>
      </c>
      <c r="AC231" s="3">
        <v>76.590999999999994</v>
      </c>
      <c r="AD231" s="3">
        <v>76.826999999999998</v>
      </c>
      <c r="AE231" s="3">
        <v>77.087000000000003</v>
      </c>
      <c r="AF231" s="3">
        <v>77.349000000000004</v>
      </c>
      <c r="AG231" s="3">
        <v>77.652000000000001</v>
      </c>
      <c r="AH231" s="3">
        <v>77.97</v>
      </c>
      <c r="AI231" s="3">
        <v>78.284999999999997</v>
      </c>
      <c r="AJ231" s="3">
        <v>78.605000000000004</v>
      </c>
      <c r="AK231" s="3">
        <v>78.926000000000002</v>
      </c>
      <c r="AL231" s="3">
        <v>79.251000000000005</v>
      </c>
      <c r="AM231" s="3">
        <v>79.570999999999998</v>
      </c>
      <c r="AN231" s="3">
        <v>79.881</v>
      </c>
      <c r="AO231" s="3">
        <v>80.177000000000007</v>
      </c>
      <c r="AP231" s="3">
        <v>80.459000000000003</v>
      </c>
      <c r="AQ231" s="3">
        <v>80.741</v>
      </c>
    </row>
    <row r="232" spans="1:43" x14ac:dyDescent="0.2">
      <c r="A232" s="1" t="s">
        <v>398</v>
      </c>
      <c r="B232" s="1" t="s">
        <v>399</v>
      </c>
      <c r="C232" s="3">
        <v>120.68600000000001</v>
      </c>
      <c r="D232" s="3">
        <v>120.35299999999999</v>
      </c>
      <c r="E232" s="3">
        <v>119.28100000000001</v>
      </c>
      <c r="F232" s="3">
        <v>119.386</v>
      </c>
      <c r="G232" s="3">
        <v>120.349</v>
      </c>
      <c r="H232" s="3">
        <v>121.246</v>
      </c>
      <c r="I232" s="3">
        <v>122.456</v>
      </c>
      <c r="J232" s="3">
        <v>123.758</v>
      </c>
      <c r="K232" s="3">
        <v>125.523</v>
      </c>
      <c r="L232" s="3">
        <v>126.688</v>
      </c>
      <c r="M232" s="3">
        <v>129.131</v>
      </c>
      <c r="N232" s="3">
        <v>131.14699999999999</v>
      </c>
      <c r="O232" s="3">
        <v>132.446</v>
      </c>
      <c r="P232" s="3">
        <v>134.16999999999999</v>
      </c>
      <c r="Q232" s="3">
        <v>135.84</v>
      </c>
      <c r="R232" s="3">
        <v>136.91399999999999</v>
      </c>
      <c r="S232" s="3">
        <v>137.83000000000001</v>
      </c>
      <c r="T232" s="3">
        <v>138.721</v>
      </c>
      <c r="U232" s="3">
        <v>139.52799999999999</v>
      </c>
      <c r="V232" s="3">
        <v>140.21</v>
      </c>
      <c r="W232" s="3">
        <v>140.767</v>
      </c>
      <c r="X232" s="3">
        <v>141.857</v>
      </c>
      <c r="Y232" s="3">
        <v>142.905</v>
      </c>
      <c r="Z232" s="3">
        <v>143.88399999999999</v>
      </c>
      <c r="AA232" s="3">
        <v>144.79</v>
      </c>
      <c r="AB232" s="3">
        <v>145.67599999999999</v>
      </c>
      <c r="AC232" s="3">
        <v>146.47300000000001</v>
      </c>
      <c r="AD232" s="3">
        <v>147.30699999999999</v>
      </c>
      <c r="AE232" s="3">
        <v>148.15299999999999</v>
      </c>
      <c r="AF232" s="3">
        <v>149.017</v>
      </c>
      <c r="AG232" s="3">
        <v>149.958</v>
      </c>
      <c r="AH232" s="3">
        <v>150.92099999999999</v>
      </c>
      <c r="AI232" s="3">
        <v>151.96</v>
      </c>
      <c r="AJ232" s="3">
        <v>153.03299999999999</v>
      </c>
      <c r="AK232" s="3">
        <v>154.13499999999999</v>
      </c>
      <c r="AL232" s="3">
        <v>155.274</v>
      </c>
      <c r="AM232" s="3">
        <v>156.42599999999999</v>
      </c>
      <c r="AN232" s="3">
        <v>157.55600000000001</v>
      </c>
      <c r="AO232" s="3">
        <v>158.62899999999999</v>
      </c>
      <c r="AP232" s="3">
        <v>159.667</v>
      </c>
      <c r="AQ232" s="3">
        <v>160.684</v>
      </c>
    </row>
    <row r="233" spans="1:43" x14ac:dyDescent="0.2">
      <c r="A233" s="1" t="s">
        <v>400</v>
      </c>
      <c r="B233" s="1" t="s">
        <v>401</v>
      </c>
      <c r="C233" s="3">
        <v>108.822</v>
      </c>
      <c r="D233" s="3">
        <v>108.47799999999999</v>
      </c>
      <c r="E233" s="3">
        <v>107.675</v>
      </c>
      <c r="F233" s="3">
        <v>107.517</v>
      </c>
      <c r="G233" s="3">
        <v>108.22199999999999</v>
      </c>
      <c r="H233" s="3">
        <v>109.10899999999999</v>
      </c>
      <c r="I233" s="3">
        <v>110.002</v>
      </c>
      <c r="J233" s="3">
        <v>111.724</v>
      </c>
      <c r="K233" s="3">
        <v>113.17</v>
      </c>
      <c r="L233" s="3">
        <v>113.70399999999999</v>
      </c>
      <c r="M233" s="3">
        <v>115.36</v>
      </c>
      <c r="N233" s="3">
        <v>117.056</v>
      </c>
      <c r="O233" s="3">
        <v>118.91</v>
      </c>
      <c r="P233" s="3">
        <v>121.21899999999999</v>
      </c>
      <c r="Q233" s="3">
        <v>123.229</v>
      </c>
      <c r="R233" s="3">
        <v>125.15300000000001</v>
      </c>
      <c r="S233" s="3">
        <v>127.023</v>
      </c>
      <c r="T233" s="3">
        <v>128.792</v>
      </c>
      <c r="U233" s="3">
        <v>130.476</v>
      </c>
      <c r="V233" s="3">
        <v>132.041</v>
      </c>
      <c r="W233" s="3">
        <v>133.52699999999999</v>
      </c>
      <c r="X233" s="3">
        <v>135.285</v>
      </c>
      <c r="Y233" s="3">
        <v>136.952</v>
      </c>
      <c r="Z233" s="3">
        <v>138.58500000000001</v>
      </c>
      <c r="AA233" s="3">
        <v>140.143</v>
      </c>
      <c r="AB233" s="3">
        <v>141.68600000000001</v>
      </c>
      <c r="AC233" s="3">
        <v>143.166</v>
      </c>
      <c r="AD233" s="3">
        <v>144.62899999999999</v>
      </c>
      <c r="AE233" s="3">
        <v>146.05500000000001</v>
      </c>
      <c r="AF233" s="3">
        <v>147.44999999999999</v>
      </c>
      <c r="AG233" s="3">
        <v>148.86000000000001</v>
      </c>
      <c r="AH233" s="3">
        <v>150.261</v>
      </c>
      <c r="AI233" s="3">
        <v>151.66200000000001</v>
      </c>
      <c r="AJ233" s="3">
        <v>153.03299999999999</v>
      </c>
      <c r="AK233" s="3">
        <v>154.38800000000001</v>
      </c>
      <c r="AL233" s="3">
        <v>155.74600000000001</v>
      </c>
      <c r="AM233" s="3">
        <v>157.09800000000001</v>
      </c>
      <c r="AN233" s="3">
        <v>158.44300000000001</v>
      </c>
      <c r="AO233" s="3">
        <v>159.73500000000001</v>
      </c>
      <c r="AP233" s="3">
        <v>160.99600000000001</v>
      </c>
      <c r="AQ233" s="3">
        <v>162.255</v>
      </c>
    </row>
    <row r="234" spans="1:43" x14ac:dyDescent="0.2">
      <c r="A234" s="1" t="s">
        <v>402</v>
      </c>
      <c r="B234" s="1" t="s">
        <v>403</v>
      </c>
      <c r="C234" s="3">
        <v>93.753</v>
      </c>
      <c r="D234" s="3">
        <v>94.570999999999998</v>
      </c>
      <c r="E234" s="3">
        <v>93.622</v>
      </c>
      <c r="F234" s="3">
        <v>91.757999999999996</v>
      </c>
      <c r="G234" s="3">
        <v>90.474000000000004</v>
      </c>
      <c r="H234" s="3">
        <v>90.543000000000006</v>
      </c>
      <c r="I234" s="3">
        <v>91.628</v>
      </c>
      <c r="J234" s="3">
        <v>93.644000000000005</v>
      </c>
      <c r="K234" s="3">
        <v>96.067999999999998</v>
      </c>
      <c r="L234" s="3">
        <v>99.105000000000004</v>
      </c>
      <c r="M234" s="3">
        <v>101.994</v>
      </c>
      <c r="N234" s="3">
        <v>103.28400000000001</v>
      </c>
      <c r="O234" s="3">
        <v>104.538</v>
      </c>
      <c r="P234" s="3">
        <v>106.456</v>
      </c>
      <c r="Q234" s="3">
        <v>108.81100000000001</v>
      </c>
      <c r="R234" s="3">
        <v>111.051</v>
      </c>
      <c r="S234" s="3">
        <v>112.297</v>
      </c>
      <c r="T234" s="3">
        <v>113.449</v>
      </c>
      <c r="U234" s="3">
        <v>114.47499999999999</v>
      </c>
      <c r="V234" s="3">
        <v>115.306</v>
      </c>
      <c r="W234" s="3">
        <v>115.93600000000001</v>
      </c>
      <c r="X234" s="3">
        <v>117.80800000000001</v>
      </c>
      <c r="Y234" s="3">
        <v>119.57</v>
      </c>
      <c r="Z234" s="3">
        <v>121.304</v>
      </c>
      <c r="AA234" s="3">
        <v>122.991</v>
      </c>
      <c r="AB234" s="3">
        <v>124.622</v>
      </c>
      <c r="AC234" s="3">
        <v>126.167</v>
      </c>
      <c r="AD234" s="3">
        <v>127.70399999999999</v>
      </c>
      <c r="AE234" s="3">
        <v>129.20599999999999</v>
      </c>
      <c r="AF234" s="3">
        <v>130.68100000000001</v>
      </c>
      <c r="AG234" s="3">
        <v>132.131</v>
      </c>
      <c r="AH234" s="3">
        <v>133.54900000000001</v>
      </c>
      <c r="AI234" s="3">
        <v>134.953</v>
      </c>
      <c r="AJ234" s="3">
        <v>136.32</v>
      </c>
      <c r="AK234" s="3">
        <v>137.64500000000001</v>
      </c>
      <c r="AL234" s="3">
        <v>138.97399999999999</v>
      </c>
      <c r="AM234" s="3">
        <v>140.273</v>
      </c>
      <c r="AN234" s="3">
        <v>141.554</v>
      </c>
      <c r="AO234" s="3">
        <v>142.78299999999999</v>
      </c>
      <c r="AP234" s="3">
        <v>143.959</v>
      </c>
      <c r="AQ234" s="3">
        <v>145.126</v>
      </c>
    </row>
    <row r="235" spans="1:43" x14ac:dyDescent="0.2">
      <c r="A235" s="1" t="s">
        <v>404</v>
      </c>
      <c r="B235" s="1" t="s">
        <v>405</v>
      </c>
      <c r="C235" s="3">
        <v>110.39100000000001</v>
      </c>
      <c r="D235" s="3">
        <v>109.872</v>
      </c>
      <c r="E235" s="3">
        <v>109.06</v>
      </c>
      <c r="F235" s="3">
        <v>109.30500000000001</v>
      </c>
      <c r="G235" s="3">
        <v>110.789</v>
      </c>
      <c r="H235" s="3">
        <v>112.604</v>
      </c>
      <c r="I235" s="3">
        <v>113.94799999999999</v>
      </c>
      <c r="J235" s="3">
        <v>115.44799999999999</v>
      </c>
      <c r="K235" s="3">
        <v>116.941</v>
      </c>
      <c r="L235" s="3">
        <v>117.758</v>
      </c>
      <c r="M235" s="3">
        <v>119.16</v>
      </c>
      <c r="N235" s="3">
        <v>120.91800000000001</v>
      </c>
      <c r="O235" s="3">
        <v>122.837</v>
      </c>
      <c r="P235" s="3">
        <v>124.589</v>
      </c>
      <c r="Q235" s="3">
        <v>126.752</v>
      </c>
      <c r="R235" s="3">
        <v>128.38399999999999</v>
      </c>
      <c r="S235" s="3">
        <v>129.79900000000001</v>
      </c>
      <c r="T235" s="3">
        <v>131.14599999999999</v>
      </c>
      <c r="U235" s="3">
        <v>132.441</v>
      </c>
      <c r="V235" s="3">
        <v>133.65100000000001</v>
      </c>
      <c r="W235" s="3">
        <v>134.678</v>
      </c>
      <c r="X235" s="3">
        <v>136.12299999999999</v>
      </c>
      <c r="Y235" s="3">
        <v>137.494</v>
      </c>
      <c r="Z235" s="3">
        <v>138.84200000000001</v>
      </c>
      <c r="AA235" s="3">
        <v>140.15799999999999</v>
      </c>
      <c r="AB235" s="3">
        <v>141.40799999999999</v>
      </c>
      <c r="AC235" s="3">
        <v>142.62700000000001</v>
      </c>
      <c r="AD235" s="3">
        <v>143.84800000000001</v>
      </c>
      <c r="AE235" s="3">
        <v>145.06200000000001</v>
      </c>
      <c r="AF235" s="3">
        <v>146.28</v>
      </c>
      <c r="AG235" s="3">
        <v>147.52000000000001</v>
      </c>
      <c r="AH235" s="3">
        <v>148.755</v>
      </c>
      <c r="AI235" s="3">
        <v>150.02000000000001</v>
      </c>
      <c r="AJ235" s="3">
        <v>151.26599999999999</v>
      </c>
      <c r="AK235" s="3">
        <v>152.511</v>
      </c>
      <c r="AL235" s="3">
        <v>153.77199999999999</v>
      </c>
      <c r="AM235" s="3">
        <v>155.02799999999999</v>
      </c>
      <c r="AN235" s="3">
        <v>156.261</v>
      </c>
      <c r="AO235" s="3">
        <v>157.43799999999999</v>
      </c>
      <c r="AP235" s="3">
        <v>158.57400000000001</v>
      </c>
      <c r="AQ235" s="3">
        <v>159.691</v>
      </c>
    </row>
    <row r="236" spans="1:43" x14ac:dyDescent="0.2">
      <c r="A236" s="1" t="s">
        <v>406</v>
      </c>
      <c r="B236" s="1" t="s">
        <v>407</v>
      </c>
      <c r="C236" s="3">
        <v>80.224999999999994</v>
      </c>
      <c r="D236" s="3">
        <v>82.382999999999996</v>
      </c>
      <c r="E236" s="3">
        <v>82.563999999999993</v>
      </c>
      <c r="F236" s="3">
        <v>83.158000000000001</v>
      </c>
      <c r="G236" s="3">
        <v>84.007000000000005</v>
      </c>
      <c r="H236" s="3">
        <v>85.835999999999999</v>
      </c>
      <c r="I236" s="3">
        <v>88.509</v>
      </c>
      <c r="J236" s="3">
        <v>91.260999999999996</v>
      </c>
      <c r="K236" s="3">
        <v>94.698999999999998</v>
      </c>
      <c r="L236" s="3">
        <v>97.683999999999997</v>
      </c>
      <c r="M236" s="3">
        <v>100.762</v>
      </c>
      <c r="N236" s="3">
        <v>103.94199999999999</v>
      </c>
      <c r="O236" s="3">
        <v>108.28</v>
      </c>
      <c r="P236" s="3">
        <v>113.158</v>
      </c>
      <c r="Q236" s="3">
        <v>117.294</v>
      </c>
      <c r="R236" s="3">
        <v>120.623</v>
      </c>
      <c r="S236" s="3">
        <v>123.87</v>
      </c>
      <c r="T236" s="3">
        <v>126.902</v>
      </c>
      <c r="U236" s="3">
        <v>129.72300000000001</v>
      </c>
      <c r="V236" s="3">
        <v>132.30699999999999</v>
      </c>
      <c r="W236" s="3">
        <v>134.69900000000001</v>
      </c>
      <c r="X236" s="3">
        <v>137.38999999999999</v>
      </c>
      <c r="Y236" s="3">
        <v>139.90700000000001</v>
      </c>
      <c r="Z236" s="3">
        <v>142.34399999999999</v>
      </c>
      <c r="AA236" s="3">
        <v>144.67099999999999</v>
      </c>
      <c r="AB236" s="3">
        <v>146.96899999999999</v>
      </c>
      <c r="AC236" s="3">
        <v>149.18700000000001</v>
      </c>
      <c r="AD236" s="3">
        <v>151.37700000000001</v>
      </c>
      <c r="AE236" s="3">
        <v>153.53299999999999</v>
      </c>
      <c r="AF236" s="3">
        <v>155.636</v>
      </c>
      <c r="AG236" s="3">
        <v>157.73699999999999</v>
      </c>
      <c r="AH236" s="3">
        <v>159.85499999999999</v>
      </c>
      <c r="AI236" s="3">
        <v>161.93600000000001</v>
      </c>
      <c r="AJ236" s="3">
        <v>163.941</v>
      </c>
      <c r="AK236" s="3">
        <v>165.91399999999999</v>
      </c>
      <c r="AL236" s="3">
        <v>167.86600000000001</v>
      </c>
      <c r="AM236" s="3">
        <v>169.79400000000001</v>
      </c>
      <c r="AN236" s="3">
        <v>171.65199999999999</v>
      </c>
      <c r="AO236" s="3">
        <v>173.404</v>
      </c>
      <c r="AP236" s="3">
        <v>175.09700000000001</v>
      </c>
      <c r="AQ236" s="3">
        <v>176.745</v>
      </c>
    </row>
    <row r="237" spans="1:43" x14ac:dyDescent="0.2">
      <c r="A237" s="1" t="s">
        <v>408</v>
      </c>
      <c r="B237" s="1" t="s">
        <v>409</v>
      </c>
      <c r="C237" s="3">
        <v>121.136</v>
      </c>
      <c r="D237" s="3">
        <v>121.827</v>
      </c>
      <c r="E237" s="3">
        <v>121.745</v>
      </c>
      <c r="F237" s="3">
        <v>121.65900000000001</v>
      </c>
      <c r="G237" s="3">
        <v>123.11499999999999</v>
      </c>
      <c r="H237" s="3">
        <v>124.35599999999999</v>
      </c>
      <c r="I237" s="3">
        <v>125.119</v>
      </c>
      <c r="J237" s="3">
        <v>125.63500000000001</v>
      </c>
      <c r="K237" s="3">
        <v>127.26</v>
      </c>
      <c r="L237" s="3">
        <v>128.19200000000001</v>
      </c>
      <c r="M237" s="3">
        <v>129.35599999999999</v>
      </c>
      <c r="N237" s="3">
        <v>129.87299999999999</v>
      </c>
      <c r="O237" s="3">
        <v>131.11799999999999</v>
      </c>
      <c r="P237" s="3">
        <v>131.98500000000001</v>
      </c>
      <c r="Q237" s="3">
        <v>132.78</v>
      </c>
      <c r="R237" s="3">
        <v>133.238</v>
      </c>
      <c r="S237" s="3">
        <v>133.70699999999999</v>
      </c>
      <c r="T237" s="3">
        <v>134.136</v>
      </c>
      <c r="U237" s="3">
        <v>134.57499999999999</v>
      </c>
      <c r="V237" s="3">
        <v>134.92400000000001</v>
      </c>
      <c r="W237" s="3">
        <v>135.20400000000001</v>
      </c>
      <c r="X237" s="3">
        <v>136.06299999999999</v>
      </c>
      <c r="Y237" s="3">
        <v>136.87799999999999</v>
      </c>
      <c r="Z237" s="3">
        <v>137.65799999999999</v>
      </c>
      <c r="AA237" s="3">
        <v>138.364</v>
      </c>
      <c r="AB237" s="3">
        <v>139.065</v>
      </c>
      <c r="AC237" s="3">
        <v>139.74</v>
      </c>
      <c r="AD237" s="3">
        <v>140.40199999999999</v>
      </c>
      <c r="AE237" s="3">
        <v>141.089</v>
      </c>
      <c r="AF237" s="3">
        <v>141.78100000000001</v>
      </c>
      <c r="AG237" s="3">
        <v>142.535</v>
      </c>
      <c r="AH237" s="3">
        <v>143.31700000000001</v>
      </c>
      <c r="AI237" s="3">
        <v>144.15600000000001</v>
      </c>
      <c r="AJ237" s="3">
        <v>145.03800000000001</v>
      </c>
      <c r="AK237" s="3">
        <v>145.941</v>
      </c>
      <c r="AL237" s="3">
        <v>146.91</v>
      </c>
      <c r="AM237" s="3">
        <v>147.887</v>
      </c>
      <c r="AN237" s="3">
        <v>148.87</v>
      </c>
      <c r="AO237" s="3">
        <v>149.80199999999999</v>
      </c>
      <c r="AP237" s="3">
        <v>150.71199999999999</v>
      </c>
      <c r="AQ237" s="3">
        <v>151.624</v>
      </c>
    </row>
    <row r="238" spans="1:43" x14ac:dyDescent="0.2">
      <c r="A238" s="1" t="s">
        <v>410</v>
      </c>
      <c r="B238" s="1" t="s">
        <v>411</v>
      </c>
      <c r="C238" s="3">
        <v>101.94199999999999</v>
      </c>
      <c r="D238" s="3">
        <v>103.401</v>
      </c>
      <c r="E238" s="3">
        <v>104.227</v>
      </c>
      <c r="F238" s="3">
        <v>105.505</v>
      </c>
      <c r="G238" s="3">
        <v>109.233</v>
      </c>
      <c r="H238" s="3">
        <v>109.187</v>
      </c>
      <c r="I238" s="3">
        <v>107.895</v>
      </c>
      <c r="J238" s="3">
        <v>106.709</v>
      </c>
      <c r="K238" s="3">
        <v>105.72</v>
      </c>
      <c r="L238" s="3">
        <v>104.77200000000001</v>
      </c>
      <c r="M238" s="3">
        <v>104.931</v>
      </c>
      <c r="N238" s="3">
        <v>106</v>
      </c>
      <c r="O238" s="3">
        <v>107.20099999999999</v>
      </c>
      <c r="P238" s="3">
        <v>109.15300000000001</v>
      </c>
      <c r="Q238" s="3">
        <v>112.096</v>
      </c>
      <c r="R238" s="3">
        <v>113.471</v>
      </c>
      <c r="S238" s="3">
        <v>114.63</v>
      </c>
      <c r="T238" s="3">
        <v>115.726</v>
      </c>
      <c r="U238" s="3">
        <v>116.675</v>
      </c>
      <c r="V238" s="3">
        <v>117.453</v>
      </c>
      <c r="W238" s="3">
        <v>118.07299999999999</v>
      </c>
      <c r="X238" s="3">
        <v>119.173</v>
      </c>
      <c r="Y238" s="3">
        <v>120.18899999999999</v>
      </c>
      <c r="Z238" s="3">
        <v>121.193</v>
      </c>
      <c r="AA238" s="3">
        <v>122.18</v>
      </c>
      <c r="AB238" s="3">
        <v>123.163</v>
      </c>
      <c r="AC238" s="3">
        <v>124.125</v>
      </c>
      <c r="AD238" s="3">
        <v>125.096</v>
      </c>
      <c r="AE238" s="3">
        <v>126.044</v>
      </c>
      <c r="AF238" s="3">
        <v>126.986</v>
      </c>
      <c r="AG238" s="3">
        <v>127.93300000000001</v>
      </c>
      <c r="AH238" s="3">
        <v>128.875</v>
      </c>
      <c r="AI238" s="3">
        <v>129.80000000000001</v>
      </c>
      <c r="AJ238" s="3">
        <v>130.70599999999999</v>
      </c>
      <c r="AK238" s="3">
        <v>131.602</v>
      </c>
      <c r="AL238" s="3">
        <v>132.499</v>
      </c>
      <c r="AM238" s="3">
        <v>133.375</v>
      </c>
      <c r="AN238" s="3">
        <v>134.23500000000001</v>
      </c>
      <c r="AO238" s="3">
        <v>135.06100000000001</v>
      </c>
      <c r="AP238" s="3">
        <v>135.86000000000001</v>
      </c>
      <c r="AQ238" s="3">
        <v>136.64099999999999</v>
      </c>
    </row>
    <row r="239" spans="1:43" x14ac:dyDescent="0.2">
      <c r="A239" s="1" t="s">
        <v>412</v>
      </c>
      <c r="B239" s="1" t="s">
        <v>413</v>
      </c>
      <c r="C239" s="3">
        <v>67.397999999999996</v>
      </c>
      <c r="D239" s="3">
        <v>67.382000000000005</v>
      </c>
      <c r="E239" s="3">
        <v>66.912000000000006</v>
      </c>
      <c r="F239" s="3">
        <v>66.180999999999997</v>
      </c>
      <c r="G239" s="3">
        <v>65.894000000000005</v>
      </c>
      <c r="H239" s="3">
        <v>65.644999999999996</v>
      </c>
      <c r="I239" s="3">
        <v>65.456000000000003</v>
      </c>
      <c r="J239" s="3">
        <v>65.966999999999999</v>
      </c>
      <c r="K239" s="3">
        <v>67.076999999999998</v>
      </c>
      <c r="L239" s="3">
        <v>68.432000000000002</v>
      </c>
      <c r="M239" s="3">
        <v>69.424999999999997</v>
      </c>
      <c r="N239" s="3">
        <v>70.186999999999998</v>
      </c>
      <c r="O239" s="3">
        <v>71.278000000000006</v>
      </c>
      <c r="P239" s="3">
        <v>72.495000000000005</v>
      </c>
      <c r="Q239" s="3">
        <v>73.900000000000006</v>
      </c>
      <c r="R239" s="3">
        <v>75.418999999999997</v>
      </c>
      <c r="S239" s="3">
        <v>76.656999999999996</v>
      </c>
      <c r="T239" s="3">
        <v>77.933999999999997</v>
      </c>
      <c r="U239" s="3">
        <v>79.126000000000005</v>
      </c>
      <c r="V239" s="3">
        <v>80.313000000000002</v>
      </c>
      <c r="W239" s="3">
        <v>81.433000000000007</v>
      </c>
      <c r="X239" s="3">
        <v>82.701999999999998</v>
      </c>
      <c r="Y239" s="3">
        <v>83.968000000000004</v>
      </c>
      <c r="Z239" s="3">
        <v>85.174000000000007</v>
      </c>
      <c r="AA239" s="3">
        <v>86.393000000000001</v>
      </c>
      <c r="AB239" s="3">
        <v>87.584999999999994</v>
      </c>
      <c r="AC239" s="3">
        <v>88.765000000000001</v>
      </c>
      <c r="AD239" s="3">
        <v>89.947000000000003</v>
      </c>
      <c r="AE239" s="3">
        <v>91.075999999999993</v>
      </c>
      <c r="AF239" s="3">
        <v>92.2</v>
      </c>
      <c r="AG239" s="3">
        <v>93.307000000000002</v>
      </c>
      <c r="AH239" s="3">
        <v>94.43</v>
      </c>
      <c r="AI239" s="3">
        <v>95.524000000000001</v>
      </c>
      <c r="AJ239" s="3">
        <v>96.569000000000003</v>
      </c>
      <c r="AK239" s="3">
        <v>97.597999999999999</v>
      </c>
      <c r="AL239" s="3">
        <v>98.625</v>
      </c>
      <c r="AM239" s="3">
        <v>99.643000000000001</v>
      </c>
      <c r="AN239" s="3">
        <v>100.64100000000001</v>
      </c>
      <c r="AO239" s="3">
        <v>101.592</v>
      </c>
      <c r="AP239" s="3">
        <v>102.521</v>
      </c>
      <c r="AQ239" s="3">
        <v>103.447</v>
      </c>
    </row>
    <row r="240" spans="1:43" x14ac:dyDescent="0.2">
      <c r="A240" s="1" t="s">
        <v>414</v>
      </c>
      <c r="B240" s="1" t="s">
        <v>415</v>
      </c>
      <c r="C240" s="3">
        <v>128.26400000000001</v>
      </c>
      <c r="D240" s="3">
        <v>127.93899999999999</v>
      </c>
      <c r="E240" s="3">
        <v>127.551</v>
      </c>
      <c r="F240" s="3">
        <v>127.44799999999999</v>
      </c>
      <c r="G240" s="3">
        <v>128.12</v>
      </c>
      <c r="H240" s="3">
        <v>128.41</v>
      </c>
      <c r="I240" s="3">
        <v>129.03299999999999</v>
      </c>
      <c r="J240" s="3">
        <v>130.083</v>
      </c>
      <c r="K240" s="3">
        <v>132.06200000000001</v>
      </c>
      <c r="L240" s="3">
        <v>133.53100000000001</v>
      </c>
      <c r="M240" s="3">
        <v>135.501</v>
      </c>
      <c r="N240" s="3">
        <v>137.29599999999999</v>
      </c>
      <c r="O240" s="3">
        <v>138.96899999999999</v>
      </c>
      <c r="P240" s="3">
        <v>140.917</v>
      </c>
      <c r="Q240" s="3">
        <v>142.85900000000001</v>
      </c>
      <c r="R240" s="3">
        <v>144.86000000000001</v>
      </c>
      <c r="S240" s="3">
        <v>146.655</v>
      </c>
      <c r="T240" s="3">
        <v>148.46199999999999</v>
      </c>
      <c r="U240" s="3">
        <v>150.20699999999999</v>
      </c>
      <c r="V240" s="3">
        <v>151.911</v>
      </c>
      <c r="W240" s="3">
        <v>153.46899999999999</v>
      </c>
      <c r="X240" s="3">
        <v>155.62200000000001</v>
      </c>
      <c r="Y240" s="3">
        <v>157.70500000000001</v>
      </c>
      <c r="Z240" s="3">
        <v>159.75399999999999</v>
      </c>
      <c r="AA240" s="3">
        <v>161.792</v>
      </c>
      <c r="AB240" s="3">
        <v>163.77500000000001</v>
      </c>
      <c r="AC240" s="3">
        <v>165.71199999999999</v>
      </c>
      <c r="AD240" s="3">
        <v>167.62299999999999</v>
      </c>
      <c r="AE240" s="3">
        <v>169.471</v>
      </c>
      <c r="AF240" s="3">
        <v>171.31100000000001</v>
      </c>
      <c r="AG240" s="3">
        <v>173.119</v>
      </c>
      <c r="AH240" s="3">
        <v>174.874</v>
      </c>
      <c r="AI240" s="3">
        <v>176.596</v>
      </c>
      <c r="AJ240" s="3">
        <v>178.28</v>
      </c>
      <c r="AK240" s="3">
        <v>179.929</v>
      </c>
      <c r="AL240" s="3">
        <v>181.58</v>
      </c>
      <c r="AM240" s="3">
        <v>183.191</v>
      </c>
      <c r="AN240" s="3">
        <v>184.77600000000001</v>
      </c>
      <c r="AO240" s="3">
        <v>186.31899999999999</v>
      </c>
      <c r="AP240" s="3">
        <v>187.81700000000001</v>
      </c>
      <c r="AQ240" s="3">
        <v>189.31700000000001</v>
      </c>
    </row>
    <row r="241" spans="1:43" x14ac:dyDescent="0.2">
      <c r="A241" s="1" t="s">
        <v>416</v>
      </c>
      <c r="B241" s="1" t="s">
        <v>417</v>
      </c>
      <c r="C241" s="3">
        <v>89.007999999999996</v>
      </c>
      <c r="D241" s="3">
        <v>88.959000000000003</v>
      </c>
      <c r="E241" s="3">
        <v>89.146000000000001</v>
      </c>
      <c r="F241" s="3">
        <v>89.269000000000005</v>
      </c>
      <c r="G241" s="3">
        <v>89.587000000000003</v>
      </c>
      <c r="H241" s="3">
        <v>89.756</v>
      </c>
      <c r="I241" s="3">
        <v>89.933999999999997</v>
      </c>
      <c r="J241" s="3">
        <v>90.465000000000003</v>
      </c>
      <c r="K241" s="3">
        <v>90.989000000000004</v>
      </c>
      <c r="L241" s="3">
        <v>91.751999999999995</v>
      </c>
      <c r="M241" s="3">
        <v>92.551000000000002</v>
      </c>
      <c r="N241" s="3">
        <v>92.896000000000001</v>
      </c>
      <c r="O241" s="3">
        <v>93.772999999999996</v>
      </c>
      <c r="P241" s="3">
        <v>94.942999999999998</v>
      </c>
      <c r="Q241" s="3">
        <v>95.876999999999995</v>
      </c>
      <c r="R241" s="3">
        <v>96.846000000000004</v>
      </c>
      <c r="S241" s="3">
        <v>97.756</v>
      </c>
      <c r="T241" s="3">
        <v>98.700999999999993</v>
      </c>
      <c r="U241" s="3">
        <v>99.674000000000007</v>
      </c>
      <c r="V241" s="3">
        <v>100.602</v>
      </c>
      <c r="W241" s="3">
        <v>101.52200000000001</v>
      </c>
      <c r="X241" s="3">
        <v>102.608</v>
      </c>
      <c r="Y241" s="3">
        <v>103.685</v>
      </c>
      <c r="Z241" s="3">
        <v>104.765</v>
      </c>
      <c r="AA241" s="3">
        <v>105.818</v>
      </c>
      <c r="AB241" s="3">
        <v>106.896</v>
      </c>
      <c r="AC241" s="3">
        <v>107.983</v>
      </c>
      <c r="AD241" s="3">
        <v>109.077</v>
      </c>
      <c r="AE241" s="3">
        <v>110.15900000000001</v>
      </c>
      <c r="AF241" s="3">
        <v>111.224</v>
      </c>
      <c r="AG241" s="3">
        <v>112.324</v>
      </c>
      <c r="AH241" s="3">
        <v>113.41500000000001</v>
      </c>
      <c r="AI241" s="3">
        <v>114.52200000000001</v>
      </c>
      <c r="AJ241" s="3">
        <v>115.631</v>
      </c>
      <c r="AK241" s="3">
        <v>116.735</v>
      </c>
      <c r="AL241" s="3">
        <v>117.86499999999999</v>
      </c>
      <c r="AM241" s="3">
        <v>119.002</v>
      </c>
      <c r="AN241" s="3">
        <v>120.123</v>
      </c>
      <c r="AO241" s="3">
        <v>121.23099999999999</v>
      </c>
      <c r="AP241" s="3">
        <v>122.331</v>
      </c>
      <c r="AQ241" s="3">
        <v>123.431</v>
      </c>
    </row>
    <row r="242" spans="1:43" x14ac:dyDescent="0.2">
      <c r="A242" s="1" t="s">
        <v>418</v>
      </c>
      <c r="B242" s="1" t="s">
        <v>419</v>
      </c>
      <c r="C242" s="3">
        <v>102.078</v>
      </c>
      <c r="D242" s="3">
        <v>101.617</v>
      </c>
      <c r="E242" s="3">
        <v>100.43300000000001</v>
      </c>
      <c r="F242" s="3">
        <v>99.772999999999996</v>
      </c>
      <c r="G242" s="3">
        <v>100.005</v>
      </c>
      <c r="H242" s="3">
        <v>101.017</v>
      </c>
      <c r="I242" s="3">
        <v>102.39</v>
      </c>
      <c r="J242" s="3">
        <v>104.268</v>
      </c>
      <c r="K242" s="3">
        <v>106.265</v>
      </c>
      <c r="L242" s="3">
        <v>108.014</v>
      </c>
      <c r="M242" s="3">
        <v>110.1</v>
      </c>
      <c r="N242" s="3">
        <v>110.886</v>
      </c>
      <c r="O242" s="3">
        <v>111.84</v>
      </c>
      <c r="P242" s="3">
        <v>112.836</v>
      </c>
      <c r="Q242" s="3">
        <v>113.785</v>
      </c>
      <c r="R242" s="3">
        <v>114.539</v>
      </c>
      <c r="S242" s="3">
        <v>115.16500000000001</v>
      </c>
      <c r="T242" s="3">
        <v>115.748</v>
      </c>
      <c r="U242" s="3">
        <v>116.282</v>
      </c>
      <c r="V242" s="3">
        <v>116.76900000000001</v>
      </c>
      <c r="W242" s="3">
        <v>117.18300000000001</v>
      </c>
      <c r="X242" s="3">
        <v>118.197</v>
      </c>
      <c r="Y242" s="3">
        <v>119.134</v>
      </c>
      <c r="Z242" s="3">
        <v>120.048</v>
      </c>
      <c r="AA242" s="3">
        <v>120.962</v>
      </c>
      <c r="AB242" s="3">
        <v>121.88800000000001</v>
      </c>
      <c r="AC242" s="3">
        <v>122.761</v>
      </c>
      <c r="AD242" s="3">
        <v>123.65</v>
      </c>
      <c r="AE242" s="3">
        <v>124.52</v>
      </c>
      <c r="AF242" s="3">
        <v>125.392</v>
      </c>
      <c r="AG242" s="3">
        <v>126.26900000000001</v>
      </c>
      <c r="AH242" s="3">
        <v>127.134</v>
      </c>
      <c r="AI242" s="3">
        <v>127.998</v>
      </c>
      <c r="AJ242" s="3">
        <v>128.845</v>
      </c>
      <c r="AK242" s="3">
        <v>129.684</v>
      </c>
      <c r="AL242" s="3">
        <v>130.52799999999999</v>
      </c>
      <c r="AM242" s="3">
        <v>131.34399999999999</v>
      </c>
      <c r="AN242" s="3">
        <v>132.155</v>
      </c>
      <c r="AO242" s="3">
        <v>132.93199999999999</v>
      </c>
      <c r="AP242" s="3">
        <v>133.67500000000001</v>
      </c>
      <c r="AQ242" s="3">
        <v>134.399</v>
      </c>
    </row>
    <row r="243" spans="1:43" x14ac:dyDescent="0.2">
      <c r="A243" s="1" t="s">
        <v>420</v>
      </c>
      <c r="B243" s="1" t="s">
        <v>421</v>
      </c>
      <c r="C243" s="3">
        <v>125.015</v>
      </c>
      <c r="D243" s="3">
        <v>125.261</v>
      </c>
      <c r="E243" s="3">
        <v>125.45699999999999</v>
      </c>
      <c r="F243" s="3">
        <v>125.438</v>
      </c>
      <c r="G243" s="3">
        <v>126.179</v>
      </c>
      <c r="H243" s="3">
        <v>126.64</v>
      </c>
      <c r="I243" s="3">
        <v>126.95</v>
      </c>
      <c r="J243" s="3">
        <v>127.779</v>
      </c>
      <c r="K243" s="3">
        <v>128.51400000000001</v>
      </c>
      <c r="L243" s="3">
        <v>129.24700000000001</v>
      </c>
      <c r="M243" s="3">
        <v>130.50299999999999</v>
      </c>
      <c r="N243" s="3">
        <v>131.684</v>
      </c>
      <c r="O243" s="3">
        <v>133.352</v>
      </c>
      <c r="P243" s="3">
        <v>134.73599999999999</v>
      </c>
      <c r="Q243" s="3">
        <v>135.93100000000001</v>
      </c>
      <c r="R243" s="3">
        <v>137.02699999999999</v>
      </c>
      <c r="S243" s="3">
        <v>138.488</v>
      </c>
      <c r="T243" s="3">
        <v>139.98599999999999</v>
      </c>
      <c r="U243" s="3">
        <v>141.476</v>
      </c>
      <c r="V243" s="3">
        <v>142.93199999999999</v>
      </c>
      <c r="W243" s="3">
        <v>144.38499999999999</v>
      </c>
      <c r="X243" s="3">
        <v>145.982</v>
      </c>
      <c r="Y243" s="3">
        <v>147.547</v>
      </c>
      <c r="Z243" s="3">
        <v>149.102</v>
      </c>
      <c r="AA243" s="3">
        <v>150.60300000000001</v>
      </c>
      <c r="AB243" s="3">
        <v>152.125</v>
      </c>
      <c r="AC243" s="3">
        <v>153.66300000000001</v>
      </c>
      <c r="AD243" s="3">
        <v>155.16200000000001</v>
      </c>
      <c r="AE243" s="3">
        <v>156.62</v>
      </c>
      <c r="AF243" s="3">
        <v>158.04900000000001</v>
      </c>
      <c r="AG243" s="3">
        <v>159.489</v>
      </c>
      <c r="AH243" s="3">
        <v>160.91200000000001</v>
      </c>
      <c r="AI243" s="3">
        <v>162.30699999999999</v>
      </c>
      <c r="AJ243" s="3">
        <v>163.68600000000001</v>
      </c>
      <c r="AK243" s="3">
        <v>165.06100000000001</v>
      </c>
      <c r="AL243" s="3">
        <v>166.43600000000001</v>
      </c>
      <c r="AM243" s="3">
        <v>167.79499999999999</v>
      </c>
      <c r="AN243" s="3">
        <v>169.14699999999999</v>
      </c>
      <c r="AO243" s="3">
        <v>170.49299999999999</v>
      </c>
      <c r="AP243" s="3">
        <v>171.83799999999999</v>
      </c>
      <c r="AQ243" s="3">
        <v>173.196</v>
      </c>
    </row>
    <row r="244" spans="1:43" x14ac:dyDescent="0.2">
      <c r="A244" s="1" t="s">
        <v>422</v>
      </c>
      <c r="B244" s="1" t="s">
        <v>423</v>
      </c>
      <c r="C244" s="3">
        <v>140.25800000000001</v>
      </c>
      <c r="D244" s="3">
        <v>139.785</v>
      </c>
      <c r="E244" s="3">
        <v>139.214</v>
      </c>
      <c r="F244" s="3">
        <v>138.79599999999999</v>
      </c>
      <c r="G244" s="3">
        <v>138.899</v>
      </c>
      <c r="H244" s="3">
        <v>138.80000000000001</v>
      </c>
      <c r="I244" s="3">
        <v>139.22300000000001</v>
      </c>
      <c r="J244" s="3">
        <v>140.55699999999999</v>
      </c>
      <c r="K244" s="3">
        <v>141.464</v>
      </c>
      <c r="L244" s="3">
        <v>142.69900000000001</v>
      </c>
      <c r="M244" s="3">
        <v>144.48400000000001</v>
      </c>
      <c r="N244" s="3">
        <v>145.88900000000001</v>
      </c>
      <c r="O244" s="3">
        <v>147.41900000000001</v>
      </c>
      <c r="P244" s="3">
        <v>148.74</v>
      </c>
      <c r="Q244" s="3">
        <v>149.81899999999999</v>
      </c>
      <c r="R244" s="3">
        <v>151.03200000000001</v>
      </c>
      <c r="S244" s="3">
        <v>152.36500000000001</v>
      </c>
      <c r="T244" s="3">
        <v>153.62700000000001</v>
      </c>
      <c r="U244" s="3">
        <v>154.846</v>
      </c>
      <c r="V244" s="3">
        <v>156.00800000000001</v>
      </c>
      <c r="W244" s="3">
        <v>157.191</v>
      </c>
      <c r="X244" s="3">
        <v>158.83000000000001</v>
      </c>
      <c r="Y244" s="3">
        <v>160.35599999999999</v>
      </c>
      <c r="Z244" s="3">
        <v>161.863</v>
      </c>
      <c r="AA244" s="3">
        <v>163.345</v>
      </c>
      <c r="AB244" s="3">
        <v>164.83699999999999</v>
      </c>
      <c r="AC244" s="3">
        <v>166.31100000000001</v>
      </c>
      <c r="AD244" s="3">
        <v>167.74700000000001</v>
      </c>
      <c r="AE244" s="3">
        <v>169.15700000000001</v>
      </c>
      <c r="AF244" s="3">
        <v>170.571</v>
      </c>
      <c r="AG244" s="3">
        <v>171.988</v>
      </c>
      <c r="AH244" s="3">
        <v>173.40799999999999</v>
      </c>
      <c r="AI244" s="3">
        <v>174.82499999999999</v>
      </c>
      <c r="AJ244" s="3">
        <v>176.22300000000001</v>
      </c>
      <c r="AK244" s="3">
        <v>177.614</v>
      </c>
      <c r="AL244" s="3">
        <v>179.00899999999999</v>
      </c>
      <c r="AM244" s="3">
        <v>180.34</v>
      </c>
      <c r="AN244" s="3">
        <v>181.678</v>
      </c>
      <c r="AO244" s="3">
        <v>182.97900000000001</v>
      </c>
      <c r="AP244" s="3">
        <v>184.24199999999999</v>
      </c>
      <c r="AQ244" s="3">
        <v>185.51</v>
      </c>
    </row>
    <row r="245" spans="1:43" x14ac:dyDescent="0.2">
      <c r="A245" s="1" t="s">
        <v>424</v>
      </c>
      <c r="B245" s="1" t="s">
        <v>425</v>
      </c>
      <c r="C245" s="3">
        <v>120.238</v>
      </c>
      <c r="D245" s="3">
        <v>120.404</v>
      </c>
      <c r="E245" s="3">
        <v>119.26300000000001</v>
      </c>
      <c r="F245" s="3">
        <v>118.95699999999999</v>
      </c>
      <c r="G245" s="3">
        <v>119.15900000000001</v>
      </c>
      <c r="H245" s="3">
        <v>119.27500000000001</v>
      </c>
      <c r="I245" s="3">
        <v>119.527</v>
      </c>
      <c r="J245" s="3">
        <v>120.483</v>
      </c>
      <c r="K245" s="3">
        <v>122.08499999999999</v>
      </c>
      <c r="L245" s="3">
        <v>122.883</v>
      </c>
      <c r="M245" s="3">
        <v>123.646</v>
      </c>
      <c r="N245" s="3">
        <v>123.776</v>
      </c>
      <c r="O245" s="3">
        <v>124.208</v>
      </c>
      <c r="P245" s="3">
        <v>124.452</v>
      </c>
      <c r="Q245" s="3">
        <v>124.69</v>
      </c>
      <c r="R245" s="3">
        <v>124.932</v>
      </c>
      <c r="S245" s="3">
        <v>125.05500000000001</v>
      </c>
      <c r="T245" s="3">
        <v>125.203</v>
      </c>
      <c r="U245" s="3">
        <v>125.392</v>
      </c>
      <c r="V245" s="3">
        <v>125.53700000000001</v>
      </c>
      <c r="W245" s="3">
        <v>125.70699999999999</v>
      </c>
      <c r="X245" s="3">
        <v>126.486</v>
      </c>
      <c r="Y245" s="3">
        <v>127.236</v>
      </c>
      <c r="Z245" s="3">
        <v>127.994</v>
      </c>
      <c r="AA245" s="3">
        <v>128.71299999999999</v>
      </c>
      <c r="AB245" s="3">
        <v>129.471</v>
      </c>
      <c r="AC245" s="3">
        <v>130.16800000000001</v>
      </c>
      <c r="AD245" s="3">
        <v>130.88</v>
      </c>
      <c r="AE245" s="3">
        <v>131.58000000000001</v>
      </c>
      <c r="AF245" s="3">
        <v>132.26400000000001</v>
      </c>
      <c r="AG245" s="3">
        <v>132.97300000000001</v>
      </c>
      <c r="AH245" s="3">
        <v>133.661</v>
      </c>
      <c r="AI245" s="3">
        <v>134.36000000000001</v>
      </c>
      <c r="AJ245" s="3">
        <v>135.02799999999999</v>
      </c>
      <c r="AK245" s="3">
        <v>135.69499999999999</v>
      </c>
      <c r="AL245" s="3">
        <v>136.36199999999999</v>
      </c>
      <c r="AM245" s="3">
        <v>137.00800000000001</v>
      </c>
      <c r="AN245" s="3">
        <v>137.654</v>
      </c>
      <c r="AO245" s="3">
        <v>138.251</v>
      </c>
      <c r="AP245" s="3">
        <v>138.846</v>
      </c>
      <c r="AQ245" s="3">
        <v>139.43700000000001</v>
      </c>
    </row>
    <row r="246" spans="1:43" x14ac:dyDescent="0.2">
      <c r="A246" s="1" t="s">
        <v>426</v>
      </c>
      <c r="B246" s="1" t="s">
        <v>427</v>
      </c>
      <c r="C246" s="3">
        <v>111.298</v>
      </c>
      <c r="D246" s="3">
        <v>112.25700000000001</v>
      </c>
      <c r="E246" s="3">
        <v>112.139</v>
      </c>
      <c r="F246" s="3">
        <v>111.712</v>
      </c>
      <c r="G246" s="3">
        <v>112.142</v>
      </c>
      <c r="H246" s="3">
        <v>112.38500000000001</v>
      </c>
      <c r="I246" s="3">
        <v>113.093</v>
      </c>
      <c r="J246" s="3">
        <v>114.56</v>
      </c>
      <c r="K246" s="3">
        <v>115.715</v>
      </c>
      <c r="L246" s="3">
        <v>117.238</v>
      </c>
      <c r="M246" s="3">
        <v>119.575</v>
      </c>
      <c r="N246" s="3">
        <v>120.848</v>
      </c>
      <c r="O246" s="3">
        <v>122.206</v>
      </c>
      <c r="P246" s="3">
        <v>123.819</v>
      </c>
      <c r="Q246" s="3">
        <v>125.377</v>
      </c>
      <c r="R246" s="3">
        <v>126.75700000000001</v>
      </c>
      <c r="S246" s="3">
        <v>128.30099999999999</v>
      </c>
      <c r="T246" s="3">
        <v>129.74799999999999</v>
      </c>
      <c r="U246" s="3">
        <v>131.16300000000001</v>
      </c>
      <c r="V246" s="3">
        <v>132.54300000000001</v>
      </c>
      <c r="W246" s="3">
        <v>133.846</v>
      </c>
      <c r="X246" s="3">
        <v>135.36799999999999</v>
      </c>
      <c r="Y246" s="3">
        <v>136.774</v>
      </c>
      <c r="Z246" s="3">
        <v>138.191</v>
      </c>
      <c r="AA246" s="3">
        <v>139.584</v>
      </c>
      <c r="AB246" s="3">
        <v>140.976</v>
      </c>
      <c r="AC246" s="3">
        <v>142.36099999999999</v>
      </c>
      <c r="AD246" s="3">
        <v>143.70599999999999</v>
      </c>
      <c r="AE246" s="3">
        <v>145.05799999999999</v>
      </c>
      <c r="AF246" s="3">
        <v>146.398</v>
      </c>
      <c r="AG246" s="3">
        <v>147.75299999999999</v>
      </c>
      <c r="AH246" s="3">
        <v>149.09700000000001</v>
      </c>
      <c r="AI246" s="3">
        <v>150.43199999999999</v>
      </c>
      <c r="AJ246" s="3">
        <v>151.75700000000001</v>
      </c>
      <c r="AK246" s="3">
        <v>153.084</v>
      </c>
      <c r="AL246" s="3">
        <v>154.41800000000001</v>
      </c>
      <c r="AM246" s="3">
        <v>155.721</v>
      </c>
      <c r="AN246" s="3">
        <v>157.02000000000001</v>
      </c>
      <c r="AO246" s="3">
        <v>158.274</v>
      </c>
      <c r="AP246" s="3">
        <v>159.511</v>
      </c>
      <c r="AQ246" s="3">
        <v>160.74199999999999</v>
      </c>
    </row>
    <row r="247" spans="1:43" x14ac:dyDescent="0.2">
      <c r="A247" s="1" t="s">
        <v>428</v>
      </c>
      <c r="B247" s="1" t="s">
        <v>429</v>
      </c>
      <c r="C247" s="3">
        <v>93.456999999999994</v>
      </c>
      <c r="D247" s="3">
        <v>94.353999999999999</v>
      </c>
      <c r="E247" s="3">
        <v>94.677000000000007</v>
      </c>
      <c r="F247" s="3">
        <v>95.02</v>
      </c>
      <c r="G247" s="3">
        <v>95.483999999999995</v>
      </c>
      <c r="H247" s="3">
        <v>95.97</v>
      </c>
      <c r="I247" s="3">
        <v>96.02</v>
      </c>
      <c r="J247" s="3">
        <v>96.653999999999996</v>
      </c>
      <c r="K247" s="3">
        <v>97.613</v>
      </c>
      <c r="L247" s="3">
        <v>99.123999999999995</v>
      </c>
      <c r="M247" s="3">
        <v>100.57</v>
      </c>
      <c r="N247" s="3">
        <v>101.491</v>
      </c>
      <c r="O247" s="3">
        <v>102.688</v>
      </c>
      <c r="P247" s="3">
        <v>104.32</v>
      </c>
      <c r="Q247" s="3">
        <v>106.092</v>
      </c>
      <c r="R247" s="3">
        <v>107.462</v>
      </c>
      <c r="S247" s="3">
        <v>108.71899999999999</v>
      </c>
      <c r="T247" s="3">
        <v>110.04900000000001</v>
      </c>
      <c r="U247" s="3">
        <v>111.291</v>
      </c>
      <c r="V247" s="3">
        <v>112.46</v>
      </c>
      <c r="W247" s="3">
        <v>113.532</v>
      </c>
      <c r="X247" s="3">
        <v>115.246</v>
      </c>
      <c r="Y247" s="3">
        <v>116.947</v>
      </c>
      <c r="Z247" s="3">
        <v>118.6</v>
      </c>
      <c r="AA247" s="3">
        <v>120.218</v>
      </c>
      <c r="AB247" s="3">
        <v>121.80200000000001</v>
      </c>
      <c r="AC247" s="3">
        <v>123.33199999999999</v>
      </c>
      <c r="AD247" s="3">
        <v>124.869</v>
      </c>
      <c r="AE247" s="3">
        <v>126.357</v>
      </c>
      <c r="AF247" s="3">
        <v>127.804</v>
      </c>
      <c r="AG247" s="3">
        <v>129.25200000000001</v>
      </c>
      <c r="AH247" s="3">
        <v>130.64500000000001</v>
      </c>
      <c r="AI247" s="3">
        <v>132.041</v>
      </c>
      <c r="AJ247" s="3">
        <v>133.40199999999999</v>
      </c>
      <c r="AK247" s="3">
        <v>134.739</v>
      </c>
      <c r="AL247" s="3">
        <v>136.08699999999999</v>
      </c>
      <c r="AM247" s="3">
        <v>137.40299999999999</v>
      </c>
      <c r="AN247" s="3">
        <v>138.71100000000001</v>
      </c>
      <c r="AO247" s="3">
        <v>139.98400000000001</v>
      </c>
      <c r="AP247" s="3">
        <v>141.22499999999999</v>
      </c>
      <c r="AQ247" s="3">
        <v>142.465</v>
      </c>
    </row>
    <row r="248" spans="1:43" x14ac:dyDescent="0.2">
      <c r="A248" s="1" t="s">
        <v>430</v>
      </c>
      <c r="B248" s="1" t="s">
        <v>431</v>
      </c>
      <c r="C248" s="3">
        <v>80.414000000000001</v>
      </c>
      <c r="D248" s="3">
        <v>80.513000000000005</v>
      </c>
      <c r="E248" s="3">
        <v>80.287999999999997</v>
      </c>
      <c r="F248" s="3">
        <v>80.182000000000002</v>
      </c>
      <c r="G248" s="3">
        <v>81.070999999999998</v>
      </c>
      <c r="H248" s="3">
        <v>81.322999999999993</v>
      </c>
      <c r="I248" s="3">
        <v>81.501000000000005</v>
      </c>
      <c r="J248" s="3">
        <v>82.09</v>
      </c>
      <c r="K248" s="3">
        <v>83.003</v>
      </c>
      <c r="L248" s="3">
        <v>83.786000000000001</v>
      </c>
      <c r="M248" s="3">
        <v>84.549000000000007</v>
      </c>
      <c r="N248" s="3">
        <v>84.765000000000001</v>
      </c>
      <c r="O248" s="3">
        <v>85.054000000000002</v>
      </c>
      <c r="P248" s="3">
        <v>85.632999999999996</v>
      </c>
      <c r="Q248" s="3">
        <v>85.915000000000006</v>
      </c>
      <c r="R248" s="3">
        <v>86.225999999999999</v>
      </c>
      <c r="S248" s="3">
        <v>86.506</v>
      </c>
      <c r="T248" s="3">
        <v>86.787999999999997</v>
      </c>
      <c r="U248" s="3">
        <v>87.066000000000003</v>
      </c>
      <c r="V248" s="3">
        <v>87.278000000000006</v>
      </c>
      <c r="W248" s="3">
        <v>87.453999999999994</v>
      </c>
      <c r="X248" s="3">
        <v>88.168999999999997</v>
      </c>
      <c r="Y248" s="3">
        <v>88.844999999999999</v>
      </c>
      <c r="Z248" s="3">
        <v>89.519000000000005</v>
      </c>
      <c r="AA248" s="3">
        <v>90.158000000000001</v>
      </c>
      <c r="AB248" s="3">
        <v>90.795000000000002</v>
      </c>
      <c r="AC248" s="3">
        <v>91.42</v>
      </c>
      <c r="AD248" s="3">
        <v>92.031000000000006</v>
      </c>
      <c r="AE248" s="3">
        <v>92.635000000000005</v>
      </c>
      <c r="AF248" s="3">
        <v>93.236000000000004</v>
      </c>
      <c r="AG248" s="3">
        <v>93.83</v>
      </c>
      <c r="AH248" s="3">
        <v>94.417000000000002</v>
      </c>
      <c r="AI248" s="3">
        <v>94.997</v>
      </c>
      <c r="AJ248" s="3">
        <v>95.570999999999998</v>
      </c>
      <c r="AK248" s="3">
        <v>96.146000000000001</v>
      </c>
      <c r="AL248" s="3">
        <v>96.709000000000003</v>
      </c>
      <c r="AM248" s="3">
        <v>97.27</v>
      </c>
      <c r="AN248" s="3">
        <v>97.822999999999993</v>
      </c>
      <c r="AO248" s="3">
        <v>98.364999999999995</v>
      </c>
      <c r="AP248" s="3">
        <v>98.897999999999996</v>
      </c>
      <c r="AQ248" s="3">
        <v>99.427000000000007</v>
      </c>
    </row>
    <row r="249" spans="1:43" x14ac:dyDescent="0.2">
      <c r="A249" s="1" t="s">
        <v>432</v>
      </c>
      <c r="B249" s="1" t="s">
        <v>433</v>
      </c>
      <c r="C249" s="3">
        <v>91.474000000000004</v>
      </c>
      <c r="D249" s="3">
        <v>91.725999999999999</v>
      </c>
      <c r="E249" s="3">
        <v>91.813999999999993</v>
      </c>
      <c r="F249" s="3">
        <v>92.025000000000006</v>
      </c>
      <c r="G249" s="3">
        <v>92.403999999999996</v>
      </c>
      <c r="H249" s="3">
        <v>92.951999999999998</v>
      </c>
      <c r="I249" s="3">
        <v>93.430999999999997</v>
      </c>
      <c r="J249" s="3">
        <v>94.162000000000006</v>
      </c>
      <c r="K249" s="3">
        <v>95.007999999999996</v>
      </c>
      <c r="L249" s="3">
        <v>95.918000000000006</v>
      </c>
      <c r="M249" s="3">
        <v>97.132999999999996</v>
      </c>
      <c r="N249" s="3">
        <v>97.748999999999995</v>
      </c>
      <c r="O249" s="3">
        <v>98.370999999999995</v>
      </c>
      <c r="P249" s="3">
        <v>99.603999999999999</v>
      </c>
      <c r="Q249" s="3">
        <v>100.746</v>
      </c>
      <c r="R249" s="3">
        <v>102.089</v>
      </c>
      <c r="S249" s="3">
        <v>103.161</v>
      </c>
      <c r="T249" s="3">
        <v>104.246</v>
      </c>
      <c r="U249" s="3">
        <v>105.355</v>
      </c>
      <c r="V249" s="3">
        <v>106.479</v>
      </c>
      <c r="W249" s="3">
        <v>107.57599999999999</v>
      </c>
      <c r="X249" s="3">
        <v>108.73699999999999</v>
      </c>
      <c r="Y249" s="3">
        <v>109.892</v>
      </c>
      <c r="Z249" s="3">
        <v>111.068</v>
      </c>
      <c r="AA249" s="3">
        <v>112.24299999999999</v>
      </c>
      <c r="AB249" s="3">
        <v>113.41800000000001</v>
      </c>
      <c r="AC249" s="3">
        <v>114.646</v>
      </c>
      <c r="AD249" s="3">
        <v>115.88500000000001</v>
      </c>
      <c r="AE249" s="3">
        <v>117.12</v>
      </c>
      <c r="AF249" s="3">
        <v>118.34099999999999</v>
      </c>
      <c r="AG249" s="3">
        <v>119.581</v>
      </c>
      <c r="AH249" s="3">
        <v>120.85599999999999</v>
      </c>
      <c r="AI249" s="3">
        <v>122.139</v>
      </c>
      <c r="AJ249" s="3">
        <v>123.42100000000001</v>
      </c>
      <c r="AK249" s="3">
        <v>124.694</v>
      </c>
      <c r="AL249" s="3">
        <v>125.999</v>
      </c>
      <c r="AM249" s="3">
        <v>127.3</v>
      </c>
      <c r="AN249" s="3">
        <v>128.613</v>
      </c>
      <c r="AO249" s="3">
        <v>129.90299999999999</v>
      </c>
      <c r="AP249" s="3">
        <v>131.184</v>
      </c>
      <c r="AQ249" s="3">
        <v>132.5</v>
      </c>
    </row>
    <row r="250" spans="1:43" x14ac:dyDescent="0.2">
      <c r="A250" s="1" t="s">
        <v>434</v>
      </c>
      <c r="B250" s="1" t="s">
        <v>435</v>
      </c>
      <c r="C250" s="3">
        <v>97.177999999999997</v>
      </c>
      <c r="D250" s="3">
        <v>96.962000000000003</v>
      </c>
      <c r="E250" s="3">
        <v>96.587999999999994</v>
      </c>
      <c r="F250" s="3">
        <v>96.028000000000006</v>
      </c>
      <c r="G250" s="3">
        <v>96.369</v>
      </c>
      <c r="H250" s="3">
        <v>96.683999999999997</v>
      </c>
      <c r="I250" s="3">
        <v>96.88</v>
      </c>
      <c r="J250" s="3">
        <v>97.596000000000004</v>
      </c>
      <c r="K250" s="3">
        <v>98.477999999999994</v>
      </c>
      <c r="L250" s="3">
        <v>99.15</v>
      </c>
      <c r="M250" s="3">
        <v>100.277</v>
      </c>
      <c r="N250" s="3">
        <v>101.634</v>
      </c>
      <c r="O250" s="3">
        <v>102.96899999999999</v>
      </c>
      <c r="P250" s="3">
        <v>104.486</v>
      </c>
      <c r="Q250" s="3">
        <v>105.729</v>
      </c>
      <c r="R250" s="3">
        <v>106.85899999999999</v>
      </c>
      <c r="S250" s="3">
        <v>108.03700000000001</v>
      </c>
      <c r="T250" s="3">
        <v>109.19499999999999</v>
      </c>
      <c r="U250" s="3">
        <v>110.26600000000001</v>
      </c>
      <c r="V250" s="3">
        <v>111.24299999999999</v>
      </c>
      <c r="W250" s="3">
        <v>112.14400000000001</v>
      </c>
      <c r="X250" s="3">
        <v>113.547</v>
      </c>
      <c r="Y250" s="3">
        <v>114.90900000000001</v>
      </c>
      <c r="Z250" s="3">
        <v>116.22199999999999</v>
      </c>
      <c r="AA250" s="3">
        <v>117.496</v>
      </c>
      <c r="AB250" s="3">
        <v>118.751</v>
      </c>
      <c r="AC250" s="3">
        <v>119.97799999999999</v>
      </c>
      <c r="AD250" s="3">
        <v>121.209</v>
      </c>
      <c r="AE250" s="3">
        <v>122.379</v>
      </c>
      <c r="AF250" s="3">
        <v>123.52500000000001</v>
      </c>
      <c r="AG250" s="3">
        <v>124.666</v>
      </c>
      <c r="AH250" s="3">
        <v>125.79</v>
      </c>
      <c r="AI250" s="3">
        <v>126.9</v>
      </c>
      <c r="AJ250" s="3">
        <v>127.96899999999999</v>
      </c>
      <c r="AK250" s="3">
        <v>129.01300000000001</v>
      </c>
      <c r="AL250" s="3">
        <v>130.05199999999999</v>
      </c>
      <c r="AM250" s="3">
        <v>131.06399999999999</v>
      </c>
      <c r="AN250" s="3">
        <v>132.06100000000001</v>
      </c>
      <c r="AO250" s="3">
        <v>133.011</v>
      </c>
      <c r="AP250" s="3">
        <v>133.94</v>
      </c>
      <c r="AQ250" s="3">
        <v>134.869</v>
      </c>
    </row>
    <row r="251" spans="1:43" x14ac:dyDescent="0.2">
      <c r="A251" s="1" t="s">
        <v>436</v>
      </c>
      <c r="B251" s="1" t="s">
        <v>437</v>
      </c>
      <c r="C251" s="3">
        <v>85.147000000000006</v>
      </c>
      <c r="D251" s="3">
        <v>85.177999999999997</v>
      </c>
      <c r="E251" s="3">
        <v>84.668999999999997</v>
      </c>
      <c r="F251" s="3">
        <v>85.162000000000006</v>
      </c>
      <c r="G251" s="3">
        <v>86.335999999999999</v>
      </c>
      <c r="H251" s="3">
        <v>87.317999999999998</v>
      </c>
      <c r="I251" s="3">
        <v>88.58</v>
      </c>
      <c r="J251" s="3">
        <v>89.644999999999996</v>
      </c>
      <c r="K251" s="3">
        <v>91.337000000000003</v>
      </c>
      <c r="L251" s="3">
        <v>92.92</v>
      </c>
      <c r="M251" s="3">
        <v>94.695999999999998</v>
      </c>
      <c r="N251" s="3">
        <v>95.811999999999998</v>
      </c>
      <c r="O251" s="3">
        <v>96.754000000000005</v>
      </c>
      <c r="P251" s="3">
        <v>97.644999999999996</v>
      </c>
      <c r="Q251" s="3">
        <v>98.486999999999995</v>
      </c>
      <c r="R251" s="3">
        <v>99.102000000000004</v>
      </c>
      <c r="S251" s="3">
        <v>99.77</v>
      </c>
      <c r="T251" s="3">
        <v>100.43300000000001</v>
      </c>
      <c r="U251" s="3">
        <v>101.029</v>
      </c>
      <c r="V251" s="3">
        <v>101.60599999999999</v>
      </c>
      <c r="W251" s="3">
        <v>102.128</v>
      </c>
      <c r="X251" s="3">
        <v>103.139</v>
      </c>
      <c r="Y251" s="3">
        <v>104.101</v>
      </c>
      <c r="Z251" s="3">
        <v>105.02500000000001</v>
      </c>
      <c r="AA251" s="3">
        <v>105.93</v>
      </c>
      <c r="AB251" s="3">
        <v>106.819</v>
      </c>
      <c r="AC251" s="3">
        <v>107.679</v>
      </c>
      <c r="AD251" s="3">
        <v>108.536</v>
      </c>
      <c r="AE251" s="3">
        <v>109.358</v>
      </c>
      <c r="AF251" s="3">
        <v>110.143</v>
      </c>
      <c r="AG251" s="3">
        <v>110.929</v>
      </c>
      <c r="AH251" s="3">
        <v>111.71299999999999</v>
      </c>
      <c r="AI251" s="3">
        <v>112.48099999999999</v>
      </c>
      <c r="AJ251" s="3">
        <v>113.227</v>
      </c>
      <c r="AK251" s="3">
        <v>113.947</v>
      </c>
      <c r="AL251" s="3">
        <v>114.669</v>
      </c>
      <c r="AM251" s="3">
        <v>115.38</v>
      </c>
      <c r="AN251" s="3">
        <v>116.07899999999999</v>
      </c>
      <c r="AO251" s="3">
        <v>116.739</v>
      </c>
      <c r="AP251" s="3">
        <v>117.38</v>
      </c>
      <c r="AQ251" s="3">
        <v>118.024</v>
      </c>
    </row>
    <row r="252" spans="1:43" x14ac:dyDescent="0.2">
      <c r="A252" s="1" t="s">
        <v>438</v>
      </c>
      <c r="B252" s="1" t="s">
        <v>439</v>
      </c>
      <c r="C252" s="3">
        <v>61.726999999999997</v>
      </c>
      <c r="D252" s="3">
        <v>61.761000000000003</v>
      </c>
      <c r="E252" s="3">
        <v>61.637999999999998</v>
      </c>
      <c r="F252" s="3">
        <v>61.691000000000003</v>
      </c>
      <c r="G252" s="3">
        <v>62.063000000000002</v>
      </c>
      <c r="H252" s="3">
        <v>62.23</v>
      </c>
      <c r="I252" s="3">
        <v>61.99</v>
      </c>
      <c r="J252" s="3">
        <v>62.405000000000001</v>
      </c>
      <c r="K252" s="3">
        <v>62.706000000000003</v>
      </c>
      <c r="L252" s="3">
        <v>62.978000000000002</v>
      </c>
      <c r="M252" s="3">
        <v>63.223999999999997</v>
      </c>
      <c r="N252" s="3">
        <v>63.927</v>
      </c>
      <c r="O252" s="3">
        <v>64.647000000000006</v>
      </c>
      <c r="P252" s="3">
        <v>65.524000000000001</v>
      </c>
      <c r="Q252" s="3">
        <v>66.497</v>
      </c>
      <c r="R252" s="3">
        <v>67.231999999999999</v>
      </c>
      <c r="S252" s="3">
        <v>67.954999999999998</v>
      </c>
      <c r="T252" s="3">
        <v>68.658000000000001</v>
      </c>
      <c r="U252" s="3">
        <v>69.31</v>
      </c>
      <c r="V252" s="3">
        <v>69.923000000000002</v>
      </c>
      <c r="W252" s="3">
        <v>70.507000000000005</v>
      </c>
      <c r="X252" s="3">
        <v>71.332999999999998</v>
      </c>
      <c r="Y252" s="3">
        <v>72.147000000000006</v>
      </c>
      <c r="Z252" s="3">
        <v>72.950999999999993</v>
      </c>
      <c r="AA252" s="3">
        <v>73.728999999999999</v>
      </c>
      <c r="AB252" s="3">
        <v>74.498999999999995</v>
      </c>
      <c r="AC252" s="3">
        <v>75.260000000000005</v>
      </c>
      <c r="AD252" s="3">
        <v>76.013000000000005</v>
      </c>
      <c r="AE252" s="3">
        <v>76.745999999999995</v>
      </c>
      <c r="AF252" s="3">
        <v>77.44</v>
      </c>
      <c r="AG252" s="3">
        <v>78.126999999999995</v>
      </c>
      <c r="AH252" s="3">
        <v>78.793000000000006</v>
      </c>
      <c r="AI252" s="3">
        <v>79.441000000000003</v>
      </c>
      <c r="AJ252" s="3">
        <v>80.070999999999998</v>
      </c>
      <c r="AK252" s="3">
        <v>80.683999999999997</v>
      </c>
      <c r="AL252" s="3">
        <v>81.287999999999997</v>
      </c>
      <c r="AM252" s="3">
        <v>81.875</v>
      </c>
      <c r="AN252" s="3">
        <v>82.45</v>
      </c>
      <c r="AO252" s="3">
        <v>83.009</v>
      </c>
      <c r="AP252" s="3">
        <v>83.552999999999997</v>
      </c>
      <c r="AQ252" s="3">
        <v>84.106999999999999</v>
      </c>
    </row>
    <row r="253" spans="1:43" x14ac:dyDescent="0.2">
      <c r="A253" s="1" t="s">
        <v>440</v>
      </c>
      <c r="B253" s="1" t="s">
        <v>441</v>
      </c>
      <c r="C253" s="3">
        <v>79.709999999999994</v>
      </c>
      <c r="D253" s="3">
        <v>79.218000000000004</v>
      </c>
      <c r="E253" s="3">
        <v>78.355999999999995</v>
      </c>
      <c r="F253" s="3">
        <v>77.712000000000003</v>
      </c>
      <c r="G253" s="3">
        <v>77.808000000000007</v>
      </c>
      <c r="H253" s="3">
        <v>77.981999999999999</v>
      </c>
      <c r="I253" s="3">
        <v>77.831999999999994</v>
      </c>
      <c r="J253" s="3">
        <v>77.908000000000001</v>
      </c>
      <c r="K253" s="3">
        <v>78.427000000000007</v>
      </c>
      <c r="L253" s="3">
        <v>78.367999999999995</v>
      </c>
      <c r="M253" s="3">
        <v>78.305000000000007</v>
      </c>
      <c r="N253" s="3">
        <v>78.650999999999996</v>
      </c>
      <c r="O253" s="3">
        <v>79.12</v>
      </c>
      <c r="P253" s="3">
        <v>79.278999999999996</v>
      </c>
      <c r="Q253" s="3">
        <v>79.486000000000004</v>
      </c>
      <c r="R253" s="3">
        <v>79.575000000000003</v>
      </c>
      <c r="S253" s="3">
        <v>79.826999999999998</v>
      </c>
      <c r="T253" s="3">
        <v>80.120999999999995</v>
      </c>
      <c r="U253" s="3">
        <v>80.385999999999996</v>
      </c>
      <c r="V253" s="3">
        <v>80.667000000000002</v>
      </c>
      <c r="W253" s="3">
        <v>80.917000000000002</v>
      </c>
      <c r="X253" s="3">
        <v>81.55</v>
      </c>
      <c r="Y253" s="3">
        <v>82.167000000000002</v>
      </c>
      <c r="Z253" s="3">
        <v>82.77</v>
      </c>
      <c r="AA253" s="3">
        <v>83.369</v>
      </c>
      <c r="AB253" s="3">
        <v>83.944999999999993</v>
      </c>
      <c r="AC253" s="3">
        <v>84.507999999999996</v>
      </c>
      <c r="AD253" s="3">
        <v>85.06</v>
      </c>
      <c r="AE253" s="3">
        <v>85.602000000000004</v>
      </c>
      <c r="AF253" s="3">
        <v>86.150999999999996</v>
      </c>
      <c r="AG253" s="3">
        <v>86.695999999999998</v>
      </c>
      <c r="AH253" s="3">
        <v>87.253</v>
      </c>
      <c r="AI253" s="3">
        <v>87.804000000000002</v>
      </c>
      <c r="AJ253" s="3">
        <v>88.352000000000004</v>
      </c>
      <c r="AK253" s="3">
        <v>88.903000000000006</v>
      </c>
      <c r="AL253" s="3">
        <v>89.457999999999998</v>
      </c>
      <c r="AM253" s="3">
        <v>90.021000000000001</v>
      </c>
      <c r="AN253" s="3">
        <v>90.566000000000003</v>
      </c>
      <c r="AO253" s="3">
        <v>91.097999999999999</v>
      </c>
      <c r="AP253" s="3">
        <v>91.632000000000005</v>
      </c>
      <c r="AQ253" s="3">
        <v>92.173000000000002</v>
      </c>
    </row>
    <row r="254" spans="1:43" x14ac:dyDescent="0.2">
      <c r="A254" s="1" t="s">
        <v>442</v>
      </c>
      <c r="B254" s="1" t="s">
        <v>443</v>
      </c>
      <c r="C254" s="3">
        <v>93.326999999999998</v>
      </c>
      <c r="D254" s="3">
        <v>93.608999999999995</v>
      </c>
      <c r="E254" s="3">
        <v>93.954999999999998</v>
      </c>
      <c r="F254" s="3">
        <v>93.66</v>
      </c>
      <c r="G254" s="3">
        <v>93.835999999999999</v>
      </c>
      <c r="H254" s="3">
        <v>94.278999999999996</v>
      </c>
      <c r="I254" s="3">
        <v>94.724000000000004</v>
      </c>
      <c r="J254" s="3">
        <v>95.762</v>
      </c>
      <c r="K254" s="3">
        <v>96.879000000000005</v>
      </c>
      <c r="L254" s="3">
        <v>97.837000000000003</v>
      </c>
      <c r="M254" s="3">
        <v>99.433999999999997</v>
      </c>
      <c r="N254" s="3">
        <v>100.285</v>
      </c>
      <c r="O254" s="3">
        <v>101.527</v>
      </c>
      <c r="P254" s="3">
        <v>103.071</v>
      </c>
      <c r="Q254" s="3">
        <v>104.426</v>
      </c>
      <c r="R254" s="3">
        <v>105.527</v>
      </c>
      <c r="S254" s="3">
        <v>106.788</v>
      </c>
      <c r="T254" s="3">
        <v>108.113</v>
      </c>
      <c r="U254" s="3">
        <v>109.313</v>
      </c>
      <c r="V254" s="3">
        <v>110.53100000000001</v>
      </c>
      <c r="W254" s="3">
        <v>111.664</v>
      </c>
      <c r="X254" s="3">
        <v>113.27500000000001</v>
      </c>
      <c r="Y254" s="3">
        <v>114.87</v>
      </c>
      <c r="Z254" s="3">
        <v>116.377</v>
      </c>
      <c r="AA254" s="3">
        <v>117.893</v>
      </c>
      <c r="AB254" s="3">
        <v>119.381</v>
      </c>
      <c r="AC254" s="3">
        <v>120.846</v>
      </c>
      <c r="AD254" s="3">
        <v>122.307</v>
      </c>
      <c r="AE254" s="3">
        <v>123.685</v>
      </c>
      <c r="AF254" s="3">
        <v>125.062</v>
      </c>
      <c r="AG254" s="3">
        <v>126.411</v>
      </c>
      <c r="AH254" s="3">
        <v>127.747</v>
      </c>
      <c r="AI254" s="3">
        <v>129.05600000000001</v>
      </c>
      <c r="AJ254" s="3">
        <v>130.31399999999999</v>
      </c>
      <c r="AK254" s="3">
        <v>131.56399999999999</v>
      </c>
      <c r="AL254" s="3">
        <v>132.78899999999999</v>
      </c>
      <c r="AM254" s="3">
        <v>134.01300000000001</v>
      </c>
      <c r="AN254" s="3">
        <v>135.21899999999999</v>
      </c>
      <c r="AO254" s="3">
        <v>136.37700000000001</v>
      </c>
      <c r="AP254" s="3">
        <v>137.51499999999999</v>
      </c>
      <c r="AQ254" s="3">
        <v>138.63900000000001</v>
      </c>
    </row>
    <row r="255" spans="1:43" x14ac:dyDescent="0.2">
      <c r="A255" s="1" t="s">
        <v>444</v>
      </c>
      <c r="B255" s="1" t="s">
        <v>445</v>
      </c>
      <c r="C255" s="3">
        <v>76.370999999999995</v>
      </c>
      <c r="D255" s="3">
        <v>76.617999999999995</v>
      </c>
      <c r="E255" s="3">
        <v>76.876999999999995</v>
      </c>
      <c r="F255" s="3">
        <v>77.412000000000006</v>
      </c>
      <c r="G255" s="3">
        <v>78.171000000000006</v>
      </c>
      <c r="H255" s="3">
        <v>78.397999999999996</v>
      </c>
      <c r="I255" s="3">
        <v>78.174000000000007</v>
      </c>
      <c r="J255" s="3">
        <v>78.304000000000002</v>
      </c>
      <c r="K255" s="3">
        <v>78.703000000000003</v>
      </c>
      <c r="L255" s="3">
        <v>79.132000000000005</v>
      </c>
      <c r="M255" s="3">
        <v>79.382999999999996</v>
      </c>
      <c r="N255" s="3">
        <v>79.855999999999995</v>
      </c>
      <c r="O255" s="3">
        <v>80.587000000000003</v>
      </c>
      <c r="P255" s="3">
        <v>81.272999999999996</v>
      </c>
      <c r="Q255" s="3">
        <v>81.430000000000007</v>
      </c>
      <c r="R255" s="3">
        <v>81.741</v>
      </c>
      <c r="S255" s="3">
        <v>82.350999999999999</v>
      </c>
      <c r="T255" s="3">
        <v>83.013000000000005</v>
      </c>
      <c r="U255" s="3">
        <v>83.668000000000006</v>
      </c>
      <c r="V255" s="3">
        <v>84.257000000000005</v>
      </c>
      <c r="W255" s="3">
        <v>84.841999999999999</v>
      </c>
      <c r="X255" s="3">
        <v>85.677999999999997</v>
      </c>
      <c r="Y255" s="3">
        <v>86.516999999999996</v>
      </c>
      <c r="Z255" s="3">
        <v>87.337000000000003</v>
      </c>
      <c r="AA255" s="3">
        <v>88.099000000000004</v>
      </c>
      <c r="AB255" s="3">
        <v>88.852999999999994</v>
      </c>
      <c r="AC255" s="3">
        <v>89.597999999999999</v>
      </c>
      <c r="AD255" s="3">
        <v>90.323999999999998</v>
      </c>
      <c r="AE255" s="3">
        <v>91.013000000000005</v>
      </c>
      <c r="AF255" s="3">
        <v>91.664000000000001</v>
      </c>
      <c r="AG255" s="3">
        <v>92.302999999999997</v>
      </c>
      <c r="AH255" s="3">
        <v>92.929000000000002</v>
      </c>
      <c r="AI255" s="3">
        <v>93.528999999999996</v>
      </c>
      <c r="AJ255" s="3">
        <v>94.116</v>
      </c>
      <c r="AK255" s="3">
        <v>94.680999999999997</v>
      </c>
      <c r="AL255" s="3">
        <v>95.242999999999995</v>
      </c>
      <c r="AM255" s="3">
        <v>95.790999999999997</v>
      </c>
      <c r="AN255" s="3">
        <v>96.331999999999994</v>
      </c>
      <c r="AO255" s="3">
        <v>96.858999999999995</v>
      </c>
      <c r="AP255" s="3">
        <v>97.373000000000005</v>
      </c>
      <c r="AQ255" s="3">
        <v>97.909000000000006</v>
      </c>
    </row>
    <row r="256" spans="1:43" x14ac:dyDescent="0.2">
      <c r="A256" s="1" t="s">
        <v>446</v>
      </c>
      <c r="B256" s="1" t="s">
        <v>447</v>
      </c>
      <c r="C256" s="3">
        <v>76.673000000000002</v>
      </c>
      <c r="D256" s="3">
        <v>76.456000000000003</v>
      </c>
      <c r="E256" s="3">
        <v>76.221999999999994</v>
      </c>
      <c r="F256" s="3">
        <v>75.861000000000004</v>
      </c>
      <c r="G256" s="3">
        <v>75.959999999999994</v>
      </c>
      <c r="H256" s="3">
        <v>75.888999999999996</v>
      </c>
      <c r="I256" s="3">
        <v>75.921000000000006</v>
      </c>
      <c r="J256" s="3">
        <v>76.257000000000005</v>
      </c>
      <c r="K256" s="3">
        <v>76.912000000000006</v>
      </c>
      <c r="L256" s="3">
        <v>77.180000000000007</v>
      </c>
      <c r="M256" s="3">
        <v>77.986999999999995</v>
      </c>
      <c r="N256" s="3">
        <v>78.69</v>
      </c>
      <c r="O256" s="3">
        <v>79.361999999999995</v>
      </c>
      <c r="P256" s="3">
        <v>79.992000000000004</v>
      </c>
      <c r="Q256" s="3">
        <v>80.414000000000001</v>
      </c>
      <c r="R256" s="3">
        <v>80.989999999999995</v>
      </c>
      <c r="S256" s="3">
        <v>81.661000000000001</v>
      </c>
      <c r="T256" s="3">
        <v>82.281999999999996</v>
      </c>
      <c r="U256" s="3">
        <v>82.896000000000001</v>
      </c>
      <c r="V256" s="3">
        <v>83.519000000000005</v>
      </c>
      <c r="W256" s="3">
        <v>84.111999999999995</v>
      </c>
      <c r="X256" s="3">
        <v>85.015000000000001</v>
      </c>
      <c r="Y256" s="3">
        <v>85.853999999999999</v>
      </c>
      <c r="Z256" s="3">
        <v>86.683000000000007</v>
      </c>
      <c r="AA256" s="3">
        <v>87.483999999999995</v>
      </c>
      <c r="AB256" s="3">
        <v>88.272000000000006</v>
      </c>
      <c r="AC256" s="3">
        <v>89.078999999999994</v>
      </c>
      <c r="AD256" s="3">
        <v>89.831999999999994</v>
      </c>
      <c r="AE256" s="3">
        <v>90.587999999999994</v>
      </c>
      <c r="AF256" s="3">
        <v>91.317999999999998</v>
      </c>
      <c r="AG256" s="3">
        <v>92.05</v>
      </c>
      <c r="AH256" s="3">
        <v>92.772999999999996</v>
      </c>
      <c r="AI256" s="3">
        <v>93.474999999999994</v>
      </c>
      <c r="AJ256" s="3">
        <v>94.174999999999997</v>
      </c>
      <c r="AK256" s="3">
        <v>94.873999999999995</v>
      </c>
      <c r="AL256" s="3">
        <v>95.563000000000002</v>
      </c>
      <c r="AM256" s="3">
        <v>96.236999999999995</v>
      </c>
      <c r="AN256" s="3">
        <v>96.905000000000001</v>
      </c>
      <c r="AO256" s="3">
        <v>97.554000000000002</v>
      </c>
      <c r="AP256" s="3">
        <v>98.22</v>
      </c>
      <c r="AQ256" s="3">
        <v>98.887</v>
      </c>
    </row>
    <row r="257" spans="1:43" x14ac:dyDescent="0.2">
      <c r="A257" s="1" t="s">
        <v>448</v>
      </c>
      <c r="B257" s="1" t="s">
        <v>449</v>
      </c>
      <c r="C257" s="3">
        <v>90.796000000000006</v>
      </c>
      <c r="D257" s="3">
        <v>90.81</v>
      </c>
      <c r="E257" s="3">
        <v>90.162000000000006</v>
      </c>
      <c r="F257" s="3">
        <v>89.468000000000004</v>
      </c>
      <c r="G257" s="3">
        <v>89.385000000000005</v>
      </c>
      <c r="H257" s="3">
        <v>89.89</v>
      </c>
      <c r="I257" s="3">
        <v>90.638000000000005</v>
      </c>
      <c r="J257" s="3">
        <v>92.078999999999994</v>
      </c>
      <c r="K257" s="3">
        <v>93.632000000000005</v>
      </c>
      <c r="L257" s="3">
        <v>95.23</v>
      </c>
      <c r="M257" s="3">
        <v>96.849000000000004</v>
      </c>
      <c r="N257" s="3">
        <v>97.424999999999997</v>
      </c>
      <c r="O257" s="3">
        <v>98.441000000000003</v>
      </c>
      <c r="P257" s="3">
        <v>99.114999999999995</v>
      </c>
      <c r="Q257" s="3">
        <v>99.965999999999994</v>
      </c>
      <c r="R257" s="3">
        <v>100.991</v>
      </c>
      <c r="S257" s="3">
        <v>101.73</v>
      </c>
      <c r="T257" s="3">
        <v>102.545</v>
      </c>
      <c r="U257" s="3">
        <v>103.238</v>
      </c>
      <c r="V257" s="3">
        <v>103.91200000000001</v>
      </c>
      <c r="W257" s="3">
        <v>104.529</v>
      </c>
      <c r="X257" s="3">
        <v>105.77</v>
      </c>
      <c r="Y257" s="3">
        <v>107.006</v>
      </c>
      <c r="Z257" s="3">
        <v>108.16800000000001</v>
      </c>
      <c r="AA257" s="3">
        <v>109.327</v>
      </c>
      <c r="AB257" s="3">
        <v>110.46599999999999</v>
      </c>
      <c r="AC257" s="3">
        <v>111.565</v>
      </c>
      <c r="AD257" s="3">
        <v>112.684</v>
      </c>
      <c r="AE257" s="3">
        <v>113.76</v>
      </c>
      <c r="AF257" s="3">
        <v>114.81</v>
      </c>
      <c r="AG257" s="3">
        <v>115.848</v>
      </c>
      <c r="AH257" s="3">
        <v>116.875</v>
      </c>
      <c r="AI257" s="3">
        <v>117.892</v>
      </c>
      <c r="AJ257" s="3">
        <v>118.88800000000001</v>
      </c>
      <c r="AK257" s="3">
        <v>119.855</v>
      </c>
      <c r="AL257" s="3">
        <v>120.816</v>
      </c>
      <c r="AM257" s="3">
        <v>121.76600000000001</v>
      </c>
      <c r="AN257" s="3">
        <v>122.70399999999999</v>
      </c>
      <c r="AO257" s="3">
        <v>123.616</v>
      </c>
      <c r="AP257" s="3">
        <v>124.5</v>
      </c>
      <c r="AQ257" s="3">
        <v>125.383</v>
      </c>
    </row>
    <row r="258" spans="1:43" x14ac:dyDescent="0.2">
      <c r="A258" s="1" t="s">
        <v>895</v>
      </c>
      <c r="B258" s="1" t="s">
        <v>1070</v>
      </c>
      <c r="C258" s="3">
        <v>3275.33</v>
      </c>
      <c r="D258" s="3">
        <v>3286.08</v>
      </c>
      <c r="E258" s="3">
        <v>3303.3789999999999</v>
      </c>
      <c r="F258" s="3">
        <v>3319.9560000000001</v>
      </c>
      <c r="G258" s="3">
        <v>3349.9560000000001</v>
      </c>
      <c r="H258" s="3">
        <v>3378.72</v>
      </c>
      <c r="I258" s="3">
        <v>3409.1080000000002</v>
      </c>
      <c r="J258" s="3">
        <v>3441.4639999999999</v>
      </c>
      <c r="K258" s="3">
        <v>3470.0340000000001</v>
      </c>
      <c r="L258" s="3">
        <v>3505.5729999999999</v>
      </c>
      <c r="M258" s="3">
        <v>3544.761</v>
      </c>
      <c r="N258" s="3">
        <v>3574.2220000000002</v>
      </c>
      <c r="O258" s="3">
        <v>3603.2820000000002</v>
      </c>
      <c r="P258" s="3">
        <v>3638.8510000000001</v>
      </c>
      <c r="Q258" s="3">
        <v>3670.5459999999998</v>
      </c>
      <c r="R258" s="3">
        <v>3704.8530000000001</v>
      </c>
      <c r="S258" s="3">
        <v>3734.8470000000002</v>
      </c>
      <c r="T258" s="3">
        <v>3765.2359999999999</v>
      </c>
      <c r="U258" s="3">
        <v>3794.8739999999998</v>
      </c>
      <c r="V258" s="3">
        <v>3823.3449999999998</v>
      </c>
      <c r="W258" s="3">
        <v>3850.4920000000002</v>
      </c>
      <c r="X258" s="3">
        <v>3882.9479999999999</v>
      </c>
      <c r="Y258" s="3">
        <v>3914.5970000000002</v>
      </c>
      <c r="Z258" s="3">
        <v>3946.1880000000001</v>
      </c>
      <c r="AA258" s="3">
        <v>3976.623</v>
      </c>
      <c r="AB258" s="3">
        <v>4007.2719999999999</v>
      </c>
      <c r="AC258" s="3">
        <v>4038.8330000000001</v>
      </c>
      <c r="AD258" s="3">
        <v>4069.6280000000002</v>
      </c>
      <c r="AE258" s="3">
        <v>4099.6189999999997</v>
      </c>
      <c r="AF258" s="3">
        <v>4128.8580000000002</v>
      </c>
      <c r="AG258" s="3">
        <v>4158.5200000000004</v>
      </c>
      <c r="AH258" s="3">
        <v>4187.7079999999996</v>
      </c>
      <c r="AI258" s="3">
        <v>4216.34</v>
      </c>
      <c r="AJ258" s="3">
        <v>4244.3530000000001</v>
      </c>
      <c r="AK258" s="3">
        <v>4272.0240000000003</v>
      </c>
      <c r="AL258" s="3">
        <v>4299.6530000000002</v>
      </c>
      <c r="AM258" s="3">
        <v>4326.3419999999996</v>
      </c>
      <c r="AN258" s="3">
        <v>4352.9849999999997</v>
      </c>
      <c r="AO258" s="3">
        <v>4379.2169999999996</v>
      </c>
      <c r="AP258" s="3">
        <v>4404.9470000000001</v>
      </c>
      <c r="AQ258" s="3">
        <v>4431.22</v>
      </c>
    </row>
    <row r="259" spans="1:43" x14ac:dyDescent="0.2">
      <c r="A259" s="1" t="s">
        <v>450</v>
      </c>
      <c r="B259" s="1" t="s">
        <v>451</v>
      </c>
      <c r="C259" s="3">
        <v>42.939</v>
      </c>
      <c r="D259" s="3">
        <v>43.057000000000002</v>
      </c>
      <c r="E259" s="3">
        <v>43.143999999999998</v>
      </c>
      <c r="F259" s="3">
        <v>43.033999999999999</v>
      </c>
      <c r="G259" s="3">
        <v>43.296999999999997</v>
      </c>
      <c r="H259" s="3">
        <v>43.677</v>
      </c>
      <c r="I259" s="3">
        <v>44.036000000000001</v>
      </c>
      <c r="J259" s="3">
        <v>44.500999999999998</v>
      </c>
      <c r="K259" s="3">
        <v>44.728000000000002</v>
      </c>
      <c r="L259" s="3">
        <v>45.118000000000002</v>
      </c>
      <c r="M259" s="3">
        <v>45.703000000000003</v>
      </c>
      <c r="N259" s="3">
        <v>46.335999999999999</v>
      </c>
      <c r="O259" s="3">
        <v>46.936</v>
      </c>
      <c r="P259" s="3">
        <v>47.581000000000003</v>
      </c>
      <c r="Q259" s="3">
        <v>48.018000000000001</v>
      </c>
      <c r="R259" s="3">
        <v>48.377000000000002</v>
      </c>
      <c r="S259" s="3">
        <v>48.811999999999998</v>
      </c>
      <c r="T259" s="3">
        <v>49.252000000000002</v>
      </c>
      <c r="U259" s="3">
        <v>49.665999999999997</v>
      </c>
      <c r="V259" s="3">
        <v>50.063000000000002</v>
      </c>
      <c r="W259" s="3">
        <v>50.456000000000003</v>
      </c>
      <c r="X259" s="3">
        <v>50.866</v>
      </c>
      <c r="Y259" s="3">
        <v>51.265999999999998</v>
      </c>
      <c r="Z259" s="3">
        <v>51.652000000000001</v>
      </c>
      <c r="AA259" s="3">
        <v>52.024999999999999</v>
      </c>
      <c r="AB259" s="3">
        <v>52.396000000000001</v>
      </c>
      <c r="AC259" s="3">
        <v>52.762</v>
      </c>
      <c r="AD259" s="3">
        <v>53.107999999999997</v>
      </c>
      <c r="AE259" s="3">
        <v>53.448</v>
      </c>
      <c r="AF259" s="3">
        <v>53.777999999999999</v>
      </c>
      <c r="AG259" s="3">
        <v>54.116</v>
      </c>
      <c r="AH259" s="3">
        <v>54.444000000000003</v>
      </c>
      <c r="AI259" s="3">
        <v>54.765000000000001</v>
      </c>
      <c r="AJ259" s="3">
        <v>55.078000000000003</v>
      </c>
      <c r="AK259" s="3">
        <v>55.384999999999998</v>
      </c>
      <c r="AL259" s="3">
        <v>55.688000000000002</v>
      </c>
      <c r="AM259" s="3">
        <v>55.987000000000002</v>
      </c>
      <c r="AN259" s="3">
        <v>56.277000000000001</v>
      </c>
      <c r="AO259" s="3">
        <v>56.558</v>
      </c>
      <c r="AP259" s="3">
        <v>56.835999999999999</v>
      </c>
      <c r="AQ259" s="3">
        <v>57.113999999999997</v>
      </c>
    </row>
    <row r="260" spans="1:43" x14ac:dyDescent="0.2">
      <c r="A260" s="1" t="s">
        <v>452</v>
      </c>
      <c r="B260" s="1" t="s">
        <v>453</v>
      </c>
      <c r="C260" s="3">
        <v>114.401</v>
      </c>
      <c r="D260" s="3">
        <v>113.884</v>
      </c>
      <c r="E260" s="3">
        <v>113.32299999999999</v>
      </c>
      <c r="F260" s="3">
        <v>112.68899999999999</v>
      </c>
      <c r="G260" s="3">
        <v>113.416</v>
      </c>
      <c r="H260" s="3">
        <v>113.90600000000001</v>
      </c>
      <c r="I260" s="3">
        <v>114.467</v>
      </c>
      <c r="J260" s="3">
        <v>115.642</v>
      </c>
      <c r="K260" s="3">
        <v>116.884</v>
      </c>
      <c r="L260" s="3">
        <v>118.373</v>
      </c>
      <c r="M260" s="3">
        <v>120.405</v>
      </c>
      <c r="N260" s="3">
        <v>121.26300000000001</v>
      </c>
      <c r="O260" s="3">
        <v>121.949</v>
      </c>
      <c r="P260" s="3">
        <v>122.95099999999999</v>
      </c>
      <c r="Q260" s="3">
        <v>124.121</v>
      </c>
      <c r="R260" s="3">
        <v>125.127</v>
      </c>
      <c r="S260" s="3">
        <v>126.02200000000001</v>
      </c>
      <c r="T260" s="3">
        <v>126.836</v>
      </c>
      <c r="U260" s="3">
        <v>127.58499999999999</v>
      </c>
      <c r="V260" s="3">
        <v>128.26400000000001</v>
      </c>
      <c r="W260" s="3">
        <v>128.97300000000001</v>
      </c>
      <c r="X260" s="3">
        <v>129.88499999999999</v>
      </c>
      <c r="Y260" s="3">
        <v>130.762</v>
      </c>
      <c r="Z260" s="3">
        <v>131.673</v>
      </c>
      <c r="AA260" s="3">
        <v>132.56100000000001</v>
      </c>
      <c r="AB260" s="3">
        <v>133.52600000000001</v>
      </c>
      <c r="AC260" s="3">
        <v>134.47300000000001</v>
      </c>
      <c r="AD260" s="3">
        <v>135.43100000000001</v>
      </c>
      <c r="AE260" s="3">
        <v>136.36199999999999</v>
      </c>
      <c r="AF260" s="3">
        <v>137.28800000000001</v>
      </c>
      <c r="AG260" s="3">
        <v>138.245</v>
      </c>
      <c r="AH260" s="3">
        <v>139.21600000000001</v>
      </c>
      <c r="AI260" s="3">
        <v>140.14500000000001</v>
      </c>
      <c r="AJ260" s="3">
        <v>141.04300000000001</v>
      </c>
      <c r="AK260" s="3">
        <v>141.95099999999999</v>
      </c>
      <c r="AL260" s="3">
        <v>142.85599999999999</v>
      </c>
      <c r="AM260" s="3">
        <v>143.744</v>
      </c>
      <c r="AN260" s="3">
        <v>144.62</v>
      </c>
      <c r="AO260" s="3">
        <v>145.471</v>
      </c>
      <c r="AP260" s="3">
        <v>146.31200000000001</v>
      </c>
      <c r="AQ260" s="3">
        <v>147.15600000000001</v>
      </c>
    </row>
    <row r="261" spans="1:43" x14ac:dyDescent="0.2">
      <c r="A261" s="1" t="s">
        <v>454</v>
      </c>
      <c r="B261" s="1" t="s">
        <v>455</v>
      </c>
      <c r="C261" s="3">
        <v>57.308</v>
      </c>
      <c r="D261" s="3">
        <v>57.79</v>
      </c>
      <c r="E261" s="3">
        <v>58.311999999999998</v>
      </c>
      <c r="F261" s="3">
        <v>58.831000000000003</v>
      </c>
      <c r="G261" s="3">
        <v>59.51</v>
      </c>
      <c r="H261" s="3">
        <v>59.898000000000003</v>
      </c>
      <c r="I261" s="3">
        <v>60.323999999999998</v>
      </c>
      <c r="J261" s="3">
        <v>60.667999999999999</v>
      </c>
      <c r="K261" s="3">
        <v>60.762999999999998</v>
      </c>
      <c r="L261" s="3">
        <v>60.908000000000001</v>
      </c>
      <c r="M261" s="3">
        <v>60.953000000000003</v>
      </c>
      <c r="N261" s="3">
        <v>61.283999999999999</v>
      </c>
      <c r="O261" s="3">
        <v>61.481999999999999</v>
      </c>
      <c r="P261" s="3">
        <v>62.066000000000003</v>
      </c>
      <c r="Q261" s="3">
        <v>62.482999999999997</v>
      </c>
      <c r="R261" s="3">
        <v>62.972999999999999</v>
      </c>
      <c r="S261" s="3">
        <v>63.42</v>
      </c>
      <c r="T261" s="3">
        <v>63.872</v>
      </c>
      <c r="U261" s="3">
        <v>64.363</v>
      </c>
      <c r="V261" s="3">
        <v>64.792000000000002</v>
      </c>
      <c r="W261" s="3">
        <v>65.236000000000004</v>
      </c>
      <c r="X261" s="3">
        <v>65.703000000000003</v>
      </c>
      <c r="Y261" s="3">
        <v>66.156000000000006</v>
      </c>
      <c r="Z261" s="3">
        <v>66.629000000000005</v>
      </c>
      <c r="AA261" s="3">
        <v>67.055000000000007</v>
      </c>
      <c r="AB261" s="3">
        <v>67.516000000000005</v>
      </c>
      <c r="AC261" s="3">
        <v>67.962999999999994</v>
      </c>
      <c r="AD261" s="3">
        <v>68.393000000000001</v>
      </c>
      <c r="AE261" s="3">
        <v>68.817999999999998</v>
      </c>
      <c r="AF261" s="3">
        <v>69.218999999999994</v>
      </c>
      <c r="AG261" s="3">
        <v>69.638999999999996</v>
      </c>
      <c r="AH261" s="3">
        <v>70.022999999999996</v>
      </c>
      <c r="AI261" s="3">
        <v>70.397999999999996</v>
      </c>
      <c r="AJ261" s="3">
        <v>70.774000000000001</v>
      </c>
      <c r="AK261" s="3">
        <v>71.147999999999996</v>
      </c>
      <c r="AL261" s="3">
        <v>71.52</v>
      </c>
      <c r="AM261" s="3">
        <v>71.869</v>
      </c>
      <c r="AN261" s="3">
        <v>72.212000000000003</v>
      </c>
      <c r="AO261" s="3">
        <v>72.55</v>
      </c>
      <c r="AP261" s="3">
        <v>72.885000000000005</v>
      </c>
      <c r="AQ261" s="3">
        <v>73.221000000000004</v>
      </c>
    </row>
    <row r="262" spans="1:43" x14ac:dyDescent="0.2">
      <c r="A262" s="1" t="s">
        <v>456</v>
      </c>
      <c r="B262" s="1" t="s">
        <v>457</v>
      </c>
      <c r="C262" s="3">
        <v>98.789000000000001</v>
      </c>
      <c r="D262" s="3">
        <v>99.073999999999998</v>
      </c>
      <c r="E262" s="3">
        <v>99.507999999999996</v>
      </c>
      <c r="F262" s="3">
        <v>99.606999999999999</v>
      </c>
      <c r="G262" s="3">
        <v>100.05800000000001</v>
      </c>
      <c r="H262" s="3">
        <v>100.623</v>
      </c>
      <c r="I262" s="3">
        <v>101.658</v>
      </c>
      <c r="J262" s="3">
        <v>102.771</v>
      </c>
      <c r="K262" s="3">
        <v>103.652</v>
      </c>
      <c r="L262" s="3">
        <v>104.67700000000001</v>
      </c>
      <c r="M262" s="3">
        <v>105.91500000000001</v>
      </c>
      <c r="N262" s="3">
        <v>107.205</v>
      </c>
      <c r="O262" s="3">
        <v>108.379</v>
      </c>
      <c r="P262" s="3">
        <v>109.485</v>
      </c>
      <c r="Q262" s="3">
        <v>110.256</v>
      </c>
      <c r="R262" s="3">
        <v>111.10299999999999</v>
      </c>
      <c r="S262" s="3">
        <v>112.12</v>
      </c>
      <c r="T262" s="3">
        <v>113.10599999999999</v>
      </c>
      <c r="U262" s="3">
        <v>114.1</v>
      </c>
      <c r="V262" s="3">
        <v>115.039</v>
      </c>
      <c r="W262" s="3">
        <v>115.96299999999999</v>
      </c>
      <c r="X262" s="3">
        <v>117.07899999999999</v>
      </c>
      <c r="Y262" s="3">
        <v>118.152</v>
      </c>
      <c r="Z262" s="3">
        <v>119.235</v>
      </c>
      <c r="AA262" s="3">
        <v>120.255</v>
      </c>
      <c r="AB262" s="3">
        <v>121.306</v>
      </c>
      <c r="AC262" s="3">
        <v>122.39</v>
      </c>
      <c r="AD262" s="3">
        <v>123.458</v>
      </c>
      <c r="AE262" s="3">
        <v>124.526</v>
      </c>
      <c r="AF262" s="3">
        <v>125.55500000000001</v>
      </c>
      <c r="AG262" s="3">
        <v>126.623</v>
      </c>
      <c r="AH262" s="3">
        <v>127.697</v>
      </c>
      <c r="AI262" s="3">
        <v>128.77000000000001</v>
      </c>
      <c r="AJ262" s="3">
        <v>129.83699999999999</v>
      </c>
      <c r="AK262" s="3">
        <v>130.87700000000001</v>
      </c>
      <c r="AL262" s="3">
        <v>131.93899999999999</v>
      </c>
      <c r="AM262" s="3">
        <v>132.99100000000001</v>
      </c>
      <c r="AN262" s="3">
        <v>134.03800000000001</v>
      </c>
      <c r="AO262" s="3">
        <v>135.07499999999999</v>
      </c>
      <c r="AP262" s="3">
        <v>136.08500000000001</v>
      </c>
      <c r="AQ262" s="3">
        <v>137.11099999999999</v>
      </c>
    </row>
    <row r="263" spans="1:43" x14ac:dyDescent="0.2">
      <c r="A263" s="1" t="s">
        <v>458</v>
      </c>
      <c r="B263" s="1" t="s">
        <v>459</v>
      </c>
      <c r="C263" s="3">
        <v>84.930999999999997</v>
      </c>
      <c r="D263" s="3">
        <v>85.82</v>
      </c>
      <c r="E263" s="3">
        <v>86.7</v>
      </c>
      <c r="F263" s="3">
        <v>87.302000000000007</v>
      </c>
      <c r="G263" s="3">
        <v>88.804000000000002</v>
      </c>
      <c r="H263" s="3">
        <v>90.284999999999997</v>
      </c>
      <c r="I263" s="3">
        <v>91.512</v>
      </c>
      <c r="J263" s="3">
        <v>93.126999999999995</v>
      </c>
      <c r="K263" s="3">
        <v>94.715000000000003</v>
      </c>
      <c r="L263" s="3">
        <v>96.64</v>
      </c>
      <c r="M263" s="3">
        <v>98.085999999999999</v>
      </c>
      <c r="N263" s="3">
        <v>99.141999999999996</v>
      </c>
      <c r="O263" s="3">
        <v>100.443</v>
      </c>
      <c r="P263" s="3">
        <v>101.974</v>
      </c>
      <c r="Q263" s="3">
        <v>103.063</v>
      </c>
      <c r="R263" s="3">
        <v>104.203</v>
      </c>
      <c r="S263" s="3">
        <v>105.363</v>
      </c>
      <c r="T263" s="3">
        <v>106.54</v>
      </c>
      <c r="U263" s="3">
        <v>107.729</v>
      </c>
      <c r="V263" s="3">
        <v>108.89700000000001</v>
      </c>
      <c r="W263" s="3">
        <v>110.038</v>
      </c>
      <c r="X263" s="3">
        <v>111.395</v>
      </c>
      <c r="Y263" s="3">
        <v>112.723</v>
      </c>
      <c r="Z263" s="3">
        <v>114.02800000000001</v>
      </c>
      <c r="AA263" s="3">
        <v>115.29600000000001</v>
      </c>
      <c r="AB263" s="3">
        <v>116.551</v>
      </c>
      <c r="AC263" s="3">
        <v>117.77</v>
      </c>
      <c r="AD263" s="3">
        <v>118.96899999999999</v>
      </c>
      <c r="AE263" s="3">
        <v>120.13200000000001</v>
      </c>
      <c r="AF263" s="3">
        <v>121.268</v>
      </c>
      <c r="AG263" s="3">
        <v>122.38</v>
      </c>
      <c r="AH263" s="3">
        <v>123.455</v>
      </c>
      <c r="AI263" s="3">
        <v>124.512</v>
      </c>
      <c r="AJ263" s="3">
        <v>125.53400000000001</v>
      </c>
      <c r="AK263" s="3">
        <v>126.529</v>
      </c>
      <c r="AL263" s="3">
        <v>127.515</v>
      </c>
      <c r="AM263" s="3">
        <v>128.45500000000001</v>
      </c>
      <c r="AN263" s="3">
        <v>129.38</v>
      </c>
      <c r="AO263" s="3">
        <v>130.28100000000001</v>
      </c>
      <c r="AP263" s="3">
        <v>131.148</v>
      </c>
      <c r="AQ263" s="3">
        <v>132.03100000000001</v>
      </c>
    </row>
    <row r="264" spans="1:43" x14ac:dyDescent="0.2">
      <c r="A264" s="1" t="s">
        <v>460</v>
      </c>
      <c r="B264" s="1" t="s">
        <v>461</v>
      </c>
      <c r="C264" s="3">
        <v>78.838999999999999</v>
      </c>
      <c r="D264" s="3">
        <v>79.13</v>
      </c>
      <c r="E264" s="3">
        <v>79.77</v>
      </c>
      <c r="F264" s="3">
        <v>80.575999999999993</v>
      </c>
      <c r="G264" s="3">
        <v>81.656999999999996</v>
      </c>
      <c r="H264" s="3">
        <v>81.617999999999995</v>
      </c>
      <c r="I264" s="3">
        <v>81.210999999999999</v>
      </c>
      <c r="J264" s="3">
        <v>81.566000000000003</v>
      </c>
      <c r="K264" s="3">
        <v>82.617000000000004</v>
      </c>
      <c r="L264" s="3">
        <v>83.733000000000004</v>
      </c>
      <c r="M264" s="3">
        <v>85.256</v>
      </c>
      <c r="N264" s="3">
        <v>85.692999999999998</v>
      </c>
      <c r="O264" s="3">
        <v>86.08</v>
      </c>
      <c r="P264" s="3">
        <v>86.738</v>
      </c>
      <c r="Q264" s="3">
        <v>87.64</v>
      </c>
      <c r="R264" s="3">
        <v>88.772000000000006</v>
      </c>
      <c r="S264" s="3">
        <v>89.298000000000002</v>
      </c>
      <c r="T264" s="3">
        <v>89.816999999999993</v>
      </c>
      <c r="U264" s="3">
        <v>90.299000000000007</v>
      </c>
      <c r="V264" s="3">
        <v>90.754999999999995</v>
      </c>
      <c r="W264" s="3">
        <v>91.155000000000001</v>
      </c>
      <c r="X264" s="3">
        <v>91.625</v>
      </c>
      <c r="Y264" s="3">
        <v>92.087000000000003</v>
      </c>
      <c r="Z264" s="3">
        <v>92.596000000000004</v>
      </c>
      <c r="AA264" s="3">
        <v>93.090999999999994</v>
      </c>
      <c r="AB264" s="3">
        <v>93.635000000000005</v>
      </c>
      <c r="AC264" s="3">
        <v>94.228999999999999</v>
      </c>
      <c r="AD264" s="3">
        <v>94.802999999999997</v>
      </c>
      <c r="AE264" s="3">
        <v>95.379000000000005</v>
      </c>
      <c r="AF264" s="3">
        <v>95.933000000000007</v>
      </c>
      <c r="AG264" s="3">
        <v>96.509</v>
      </c>
      <c r="AH264" s="3">
        <v>97.081000000000003</v>
      </c>
      <c r="AI264" s="3">
        <v>97.632999999999996</v>
      </c>
      <c r="AJ264" s="3">
        <v>98.173000000000002</v>
      </c>
      <c r="AK264" s="3">
        <v>98.71</v>
      </c>
      <c r="AL264" s="3">
        <v>99.244</v>
      </c>
      <c r="AM264" s="3">
        <v>99.763000000000005</v>
      </c>
      <c r="AN264" s="3">
        <v>100.29300000000001</v>
      </c>
      <c r="AO264" s="3">
        <v>100.80800000000001</v>
      </c>
      <c r="AP264" s="3">
        <v>101.318</v>
      </c>
      <c r="AQ264" s="3">
        <v>101.822</v>
      </c>
    </row>
    <row r="265" spans="1:43" x14ac:dyDescent="0.2">
      <c r="A265" s="1" t="s">
        <v>462</v>
      </c>
      <c r="B265" s="1" t="s">
        <v>463</v>
      </c>
      <c r="C265" s="3">
        <v>58.106999999999999</v>
      </c>
      <c r="D265" s="3">
        <v>57.7</v>
      </c>
      <c r="E265" s="3">
        <v>57.633000000000003</v>
      </c>
      <c r="F265" s="3">
        <v>57.692</v>
      </c>
      <c r="G265" s="3">
        <v>58.585999999999999</v>
      </c>
      <c r="H265" s="3">
        <v>59.192</v>
      </c>
      <c r="I265" s="3">
        <v>59.616</v>
      </c>
      <c r="J265" s="3">
        <v>60.139000000000003</v>
      </c>
      <c r="K265" s="3">
        <v>60.710999999999999</v>
      </c>
      <c r="L265" s="3">
        <v>61.506</v>
      </c>
      <c r="M265" s="3">
        <v>62.073999999999998</v>
      </c>
      <c r="N265" s="3">
        <v>62.576999999999998</v>
      </c>
      <c r="O265" s="3">
        <v>63.067</v>
      </c>
      <c r="P265" s="3">
        <v>63.790999999999997</v>
      </c>
      <c r="Q265" s="3">
        <v>64.453999999999994</v>
      </c>
      <c r="R265" s="3">
        <v>64.938000000000002</v>
      </c>
      <c r="S265" s="3">
        <v>65.411000000000001</v>
      </c>
      <c r="T265" s="3">
        <v>65.87</v>
      </c>
      <c r="U265" s="3">
        <v>66.313000000000002</v>
      </c>
      <c r="V265" s="3">
        <v>66.753</v>
      </c>
      <c r="W265" s="3">
        <v>67.135999999999996</v>
      </c>
      <c r="X265" s="3">
        <v>67.522000000000006</v>
      </c>
      <c r="Y265" s="3">
        <v>67.908000000000001</v>
      </c>
      <c r="Z265" s="3">
        <v>68.308000000000007</v>
      </c>
      <c r="AA265" s="3">
        <v>68.694000000000003</v>
      </c>
      <c r="AB265" s="3">
        <v>69.090999999999994</v>
      </c>
      <c r="AC265" s="3">
        <v>69.494</v>
      </c>
      <c r="AD265" s="3">
        <v>69.921999999999997</v>
      </c>
      <c r="AE265" s="3">
        <v>70.332999999999998</v>
      </c>
      <c r="AF265" s="3">
        <v>70.733999999999995</v>
      </c>
      <c r="AG265" s="3">
        <v>71.141999999999996</v>
      </c>
      <c r="AH265" s="3">
        <v>71.554000000000002</v>
      </c>
      <c r="AI265" s="3">
        <v>71.977999999999994</v>
      </c>
      <c r="AJ265" s="3">
        <v>72.373999999999995</v>
      </c>
      <c r="AK265" s="3">
        <v>72.760999999999996</v>
      </c>
      <c r="AL265" s="3">
        <v>73.164000000000001</v>
      </c>
      <c r="AM265" s="3">
        <v>73.561000000000007</v>
      </c>
      <c r="AN265" s="3">
        <v>73.956999999999994</v>
      </c>
      <c r="AO265" s="3">
        <v>74.334999999999994</v>
      </c>
      <c r="AP265" s="3">
        <v>74.698999999999998</v>
      </c>
      <c r="AQ265" s="3">
        <v>75.072000000000003</v>
      </c>
    </row>
    <row r="266" spans="1:43" x14ac:dyDescent="0.2">
      <c r="A266" s="1" t="s">
        <v>464</v>
      </c>
      <c r="B266" s="1" t="s">
        <v>465</v>
      </c>
      <c r="C266" s="3">
        <v>45.328000000000003</v>
      </c>
      <c r="D266" s="3">
        <v>45.365000000000002</v>
      </c>
      <c r="E266" s="3">
        <v>45.216999999999999</v>
      </c>
      <c r="F266" s="3">
        <v>44.975000000000001</v>
      </c>
      <c r="G266" s="3">
        <v>45.43</v>
      </c>
      <c r="H266" s="3">
        <v>46.058</v>
      </c>
      <c r="I266" s="3">
        <v>46.741</v>
      </c>
      <c r="J266" s="3">
        <v>47.701999999999998</v>
      </c>
      <c r="K266" s="3">
        <v>48.789000000000001</v>
      </c>
      <c r="L266" s="3">
        <v>49.648000000000003</v>
      </c>
      <c r="M266" s="3">
        <v>50.465000000000003</v>
      </c>
      <c r="N266" s="3">
        <v>50.881</v>
      </c>
      <c r="O266" s="3">
        <v>51.341999999999999</v>
      </c>
      <c r="P266" s="3">
        <v>52.023000000000003</v>
      </c>
      <c r="Q266" s="3">
        <v>52.703000000000003</v>
      </c>
      <c r="R266" s="3">
        <v>53.375</v>
      </c>
      <c r="S266" s="3">
        <v>53.845999999999997</v>
      </c>
      <c r="T266" s="3">
        <v>54.328000000000003</v>
      </c>
      <c r="U266" s="3">
        <v>54.790999999999997</v>
      </c>
      <c r="V266" s="3">
        <v>55.225000000000001</v>
      </c>
      <c r="W266" s="3">
        <v>55.652000000000001</v>
      </c>
      <c r="X266" s="3">
        <v>56.097000000000001</v>
      </c>
      <c r="Y266" s="3">
        <v>56.521999999999998</v>
      </c>
      <c r="Z266" s="3">
        <v>56.930999999999997</v>
      </c>
      <c r="AA266" s="3">
        <v>57.328000000000003</v>
      </c>
      <c r="AB266" s="3">
        <v>57.728999999999999</v>
      </c>
      <c r="AC266" s="3">
        <v>58.107999999999997</v>
      </c>
      <c r="AD266" s="3">
        <v>58.475999999999999</v>
      </c>
      <c r="AE266" s="3">
        <v>58.841000000000001</v>
      </c>
      <c r="AF266" s="3">
        <v>59.192999999999998</v>
      </c>
      <c r="AG266" s="3">
        <v>59.545000000000002</v>
      </c>
      <c r="AH266" s="3">
        <v>59.895000000000003</v>
      </c>
      <c r="AI266" s="3">
        <v>60.225000000000001</v>
      </c>
      <c r="AJ266" s="3">
        <v>60.552</v>
      </c>
      <c r="AK266" s="3">
        <v>60.874000000000002</v>
      </c>
      <c r="AL266" s="3">
        <v>61.195999999999998</v>
      </c>
      <c r="AM266" s="3">
        <v>61.508000000000003</v>
      </c>
      <c r="AN266" s="3">
        <v>61.802999999999997</v>
      </c>
      <c r="AO266" s="3">
        <v>62.095999999999997</v>
      </c>
      <c r="AP266" s="3">
        <v>62.383000000000003</v>
      </c>
      <c r="AQ266" s="3">
        <v>62.667999999999999</v>
      </c>
    </row>
    <row r="267" spans="1:43" x14ac:dyDescent="0.2">
      <c r="A267" s="1" t="s">
        <v>466</v>
      </c>
      <c r="B267" s="1" t="s">
        <v>467</v>
      </c>
      <c r="C267" s="3">
        <v>91.498999999999995</v>
      </c>
      <c r="D267" s="3">
        <v>92.111000000000004</v>
      </c>
      <c r="E267" s="3">
        <v>92.671000000000006</v>
      </c>
      <c r="F267" s="3">
        <v>93.222999999999999</v>
      </c>
      <c r="G267" s="3">
        <v>94.608000000000004</v>
      </c>
      <c r="H267" s="3">
        <v>94.569000000000003</v>
      </c>
      <c r="I267" s="3">
        <v>94.795000000000002</v>
      </c>
      <c r="J267" s="3">
        <v>95.058000000000007</v>
      </c>
      <c r="K267" s="3">
        <v>95.412000000000006</v>
      </c>
      <c r="L267" s="3">
        <v>96.31</v>
      </c>
      <c r="M267" s="3">
        <v>96.926000000000002</v>
      </c>
      <c r="N267" s="3">
        <v>97.218999999999994</v>
      </c>
      <c r="O267" s="3">
        <v>97.68</v>
      </c>
      <c r="P267" s="3">
        <v>98.257000000000005</v>
      </c>
      <c r="Q267" s="3">
        <v>99.355999999999995</v>
      </c>
      <c r="R267" s="3">
        <v>100.47799999999999</v>
      </c>
      <c r="S267" s="3">
        <v>101.02200000000001</v>
      </c>
      <c r="T267" s="3">
        <v>101.55800000000001</v>
      </c>
      <c r="U267" s="3">
        <v>101.93899999999999</v>
      </c>
      <c r="V267" s="3">
        <v>102.295</v>
      </c>
      <c r="W267" s="3">
        <v>102.55500000000001</v>
      </c>
      <c r="X267" s="3">
        <v>103.074</v>
      </c>
      <c r="Y267" s="3">
        <v>103.61499999999999</v>
      </c>
      <c r="Z267" s="3">
        <v>104.187</v>
      </c>
      <c r="AA267" s="3">
        <v>104.78400000000001</v>
      </c>
      <c r="AB267" s="3">
        <v>105.417</v>
      </c>
      <c r="AC267" s="3">
        <v>106.134</v>
      </c>
      <c r="AD267" s="3">
        <v>106.878</v>
      </c>
      <c r="AE267" s="3">
        <v>107.571</v>
      </c>
      <c r="AF267" s="3">
        <v>108.249</v>
      </c>
      <c r="AG267" s="3">
        <v>108.96599999999999</v>
      </c>
      <c r="AH267" s="3">
        <v>109.708</v>
      </c>
      <c r="AI267" s="3">
        <v>110.395</v>
      </c>
      <c r="AJ267" s="3">
        <v>111.024</v>
      </c>
      <c r="AK267" s="3">
        <v>111.639</v>
      </c>
      <c r="AL267" s="3">
        <v>112.242</v>
      </c>
      <c r="AM267" s="3">
        <v>112.83499999999999</v>
      </c>
      <c r="AN267" s="3">
        <v>113.42700000000001</v>
      </c>
      <c r="AO267" s="3">
        <v>113.98099999999999</v>
      </c>
      <c r="AP267" s="3">
        <v>114.523</v>
      </c>
      <c r="AQ267" s="3">
        <v>115.056</v>
      </c>
    </row>
    <row r="268" spans="1:43" x14ac:dyDescent="0.2">
      <c r="A268" s="1" t="s">
        <v>468</v>
      </c>
      <c r="B268" s="1" t="s">
        <v>469</v>
      </c>
      <c r="C268" s="3">
        <v>56.912999999999997</v>
      </c>
      <c r="D268" s="3">
        <v>56.920999999999999</v>
      </c>
      <c r="E268" s="3">
        <v>57.177</v>
      </c>
      <c r="F268" s="3">
        <v>57.610999999999997</v>
      </c>
      <c r="G268" s="3">
        <v>58.241999999999997</v>
      </c>
      <c r="H268" s="3">
        <v>58.999000000000002</v>
      </c>
      <c r="I268" s="3">
        <v>59.795999999999999</v>
      </c>
      <c r="J268" s="3">
        <v>60.671999999999997</v>
      </c>
      <c r="K268" s="3">
        <v>61.23</v>
      </c>
      <c r="L268" s="3">
        <v>61.783999999999999</v>
      </c>
      <c r="M268" s="3">
        <v>62.101999999999997</v>
      </c>
      <c r="N268" s="3">
        <v>62.539000000000001</v>
      </c>
      <c r="O268" s="3">
        <v>63.13</v>
      </c>
      <c r="P268" s="3">
        <v>63.627000000000002</v>
      </c>
      <c r="Q268" s="3">
        <v>64.036000000000001</v>
      </c>
      <c r="R268" s="3">
        <v>64.585999999999999</v>
      </c>
      <c r="S268" s="3">
        <v>65.075000000000003</v>
      </c>
      <c r="T268" s="3">
        <v>65.561999999999998</v>
      </c>
      <c r="U268" s="3">
        <v>66.018000000000001</v>
      </c>
      <c r="V268" s="3">
        <v>66.477999999999994</v>
      </c>
      <c r="W268" s="3">
        <v>66.915000000000006</v>
      </c>
      <c r="X268" s="3">
        <v>67.406999999999996</v>
      </c>
      <c r="Y268" s="3">
        <v>67.867999999999995</v>
      </c>
      <c r="Z268" s="3">
        <v>68.305999999999997</v>
      </c>
      <c r="AA268" s="3">
        <v>68.736999999999995</v>
      </c>
      <c r="AB268" s="3">
        <v>69.159000000000006</v>
      </c>
      <c r="AC268" s="3">
        <v>69.602000000000004</v>
      </c>
      <c r="AD268" s="3">
        <v>70.021000000000001</v>
      </c>
      <c r="AE268" s="3">
        <v>70.408000000000001</v>
      </c>
      <c r="AF268" s="3">
        <v>70.792000000000002</v>
      </c>
      <c r="AG268" s="3">
        <v>71.176000000000002</v>
      </c>
      <c r="AH268" s="3">
        <v>71.554000000000002</v>
      </c>
      <c r="AI268" s="3">
        <v>71.924000000000007</v>
      </c>
      <c r="AJ268" s="3">
        <v>72.257999999999996</v>
      </c>
      <c r="AK268" s="3">
        <v>72.602999999999994</v>
      </c>
      <c r="AL268" s="3">
        <v>72.935000000000002</v>
      </c>
      <c r="AM268" s="3">
        <v>73.263999999999996</v>
      </c>
      <c r="AN268" s="3">
        <v>73.594999999999999</v>
      </c>
      <c r="AO268" s="3">
        <v>73.902000000000001</v>
      </c>
      <c r="AP268" s="3">
        <v>74.198999999999998</v>
      </c>
      <c r="AQ268" s="3">
        <v>74.507999999999996</v>
      </c>
    </row>
    <row r="269" spans="1:43" x14ac:dyDescent="0.2">
      <c r="A269" s="1" t="s">
        <v>470</v>
      </c>
      <c r="B269" s="1" t="s">
        <v>471</v>
      </c>
      <c r="C269" s="3">
        <v>53.798999999999999</v>
      </c>
      <c r="D269" s="3">
        <v>53.74</v>
      </c>
      <c r="E269" s="3">
        <v>53.935000000000002</v>
      </c>
      <c r="F269" s="3">
        <v>54.136000000000003</v>
      </c>
      <c r="G269" s="3">
        <v>54.676000000000002</v>
      </c>
      <c r="H269" s="3">
        <v>55.292000000000002</v>
      </c>
      <c r="I269" s="3">
        <v>55.912999999999997</v>
      </c>
      <c r="J269" s="3">
        <v>56.639000000000003</v>
      </c>
      <c r="K269" s="3">
        <v>57.151000000000003</v>
      </c>
      <c r="L269" s="3">
        <v>57.822000000000003</v>
      </c>
      <c r="M269" s="3">
        <v>58.241999999999997</v>
      </c>
      <c r="N269" s="3">
        <v>58.555999999999997</v>
      </c>
      <c r="O269" s="3">
        <v>58.862000000000002</v>
      </c>
      <c r="P269" s="3">
        <v>59.417000000000002</v>
      </c>
      <c r="Q269" s="3">
        <v>59.758000000000003</v>
      </c>
      <c r="R269" s="3">
        <v>60.265000000000001</v>
      </c>
      <c r="S269" s="3">
        <v>60.624000000000002</v>
      </c>
      <c r="T269" s="3">
        <v>60.969000000000001</v>
      </c>
      <c r="U269" s="3">
        <v>61.302999999999997</v>
      </c>
      <c r="V269" s="3">
        <v>61.634</v>
      </c>
      <c r="W269" s="3">
        <v>61.945999999999998</v>
      </c>
      <c r="X269" s="3">
        <v>62.344000000000001</v>
      </c>
      <c r="Y269" s="3">
        <v>62.698</v>
      </c>
      <c r="Z269" s="3">
        <v>63.048999999999999</v>
      </c>
      <c r="AA269" s="3">
        <v>63.378999999999998</v>
      </c>
      <c r="AB269" s="3">
        <v>63.703000000000003</v>
      </c>
      <c r="AC269" s="3">
        <v>64.045000000000002</v>
      </c>
      <c r="AD269" s="3">
        <v>64.361999999999995</v>
      </c>
      <c r="AE269" s="3">
        <v>64.673000000000002</v>
      </c>
      <c r="AF269" s="3">
        <v>64.966999999999999</v>
      </c>
      <c r="AG269" s="3">
        <v>65.277000000000001</v>
      </c>
      <c r="AH269" s="3">
        <v>65.596999999999994</v>
      </c>
      <c r="AI269" s="3">
        <v>65.905000000000001</v>
      </c>
      <c r="AJ269" s="3">
        <v>66.207999999999998</v>
      </c>
      <c r="AK269" s="3">
        <v>66.509</v>
      </c>
      <c r="AL269" s="3">
        <v>66.811999999999998</v>
      </c>
      <c r="AM269" s="3">
        <v>67.11</v>
      </c>
      <c r="AN269" s="3">
        <v>67.412999999999997</v>
      </c>
      <c r="AO269" s="3">
        <v>67.709000000000003</v>
      </c>
      <c r="AP269" s="3">
        <v>68.007000000000005</v>
      </c>
      <c r="AQ269" s="3">
        <v>68.322999999999993</v>
      </c>
    </row>
    <row r="270" spans="1:43" x14ac:dyDescent="0.2">
      <c r="A270" s="1" t="s">
        <v>472</v>
      </c>
      <c r="B270" s="1" t="s">
        <v>473</v>
      </c>
      <c r="C270" s="3">
        <v>56.921999999999997</v>
      </c>
      <c r="D270" s="3">
        <v>56.698999999999998</v>
      </c>
      <c r="E270" s="3">
        <v>56.715000000000003</v>
      </c>
      <c r="F270" s="3">
        <v>56.927999999999997</v>
      </c>
      <c r="G270" s="3">
        <v>57.350999999999999</v>
      </c>
      <c r="H270" s="3">
        <v>57.759</v>
      </c>
      <c r="I270" s="3">
        <v>58.246000000000002</v>
      </c>
      <c r="J270" s="3">
        <v>58.725999999999999</v>
      </c>
      <c r="K270" s="3">
        <v>59.167000000000002</v>
      </c>
      <c r="L270" s="3">
        <v>59.600999999999999</v>
      </c>
      <c r="M270" s="3">
        <v>60.292000000000002</v>
      </c>
      <c r="N270" s="3">
        <v>60.85</v>
      </c>
      <c r="O270" s="3">
        <v>61.366</v>
      </c>
      <c r="P270" s="3">
        <v>61.973999999999997</v>
      </c>
      <c r="Q270" s="3">
        <v>62.613</v>
      </c>
      <c r="R270" s="3">
        <v>63.139000000000003</v>
      </c>
      <c r="S270" s="3">
        <v>63.706000000000003</v>
      </c>
      <c r="T270" s="3">
        <v>64.256</v>
      </c>
      <c r="U270" s="3">
        <v>64.790999999999997</v>
      </c>
      <c r="V270" s="3">
        <v>65.284999999999997</v>
      </c>
      <c r="W270" s="3">
        <v>65.731999999999999</v>
      </c>
      <c r="X270" s="3">
        <v>66.287000000000006</v>
      </c>
      <c r="Y270" s="3">
        <v>66.805999999999997</v>
      </c>
      <c r="Z270" s="3">
        <v>67.326999999999998</v>
      </c>
      <c r="AA270" s="3">
        <v>67.811999999999998</v>
      </c>
      <c r="AB270" s="3">
        <v>68.27</v>
      </c>
      <c r="AC270" s="3">
        <v>68.75</v>
      </c>
      <c r="AD270" s="3">
        <v>69.215000000000003</v>
      </c>
      <c r="AE270" s="3">
        <v>69.652000000000001</v>
      </c>
      <c r="AF270" s="3">
        <v>70.085999999999999</v>
      </c>
      <c r="AG270" s="3">
        <v>70.507999999999996</v>
      </c>
      <c r="AH270" s="3">
        <v>70.912999999999997</v>
      </c>
      <c r="AI270" s="3">
        <v>71.313000000000002</v>
      </c>
      <c r="AJ270" s="3">
        <v>71.694000000000003</v>
      </c>
      <c r="AK270" s="3">
        <v>72.072999999999993</v>
      </c>
      <c r="AL270" s="3">
        <v>72.44</v>
      </c>
      <c r="AM270" s="3">
        <v>72.784999999999997</v>
      </c>
      <c r="AN270" s="3">
        <v>73.134</v>
      </c>
      <c r="AO270" s="3">
        <v>73.480999999999995</v>
      </c>
      <c r="AP270" s="3">
        <v>73.826999999999998</v>
      </c>
      <c r="AQ270" s="3">
        <v>74.183000000000007</v>
      </c>
    </row>
    <row r="271" spans="1:43" x14ac:dyDescent="0.2">
      <c r="A271" s="1" t="s">
        <v>897</v>
      </c>
      <c r="B271" s="1" t="s">
        <v>898</v>
      </c>
      <c r="C271" s="3">
        <v>186.90799999999999</v>
      </c>
      <c r="D271" s="3">
        <v>186.79300000000001</v>
      </c>
      <c r="E271" s="3">
        <v>187.60400000000001</v>
      </c>
      <c r="F271" s="3">
        <v>188.458</v>
      </c>
      <c r="G271" s="3">
        <v>190.065</v>
      </c>
      <c r="H271" s="3">
        <v>191.73599999999999</v>
      </c>
      <c r="I271" s="3">
        <v>193.149</v>
      </c>
      <c r="J271" s="3">
        <v>194.65199999999999</v>
      </c>
      <c r="K271" s="3">
        <v>196.18299999999999</v>
      </c>
      <c r="L271" s="3">
        <v>198.12700000000001</v>
      </c>
      <c r="M271" s="3">
        <v>200.35</v>
      </c>
      <c r="N271" s="3">
        <v>202.012</v>
      </c>
      <c r="O271" s="3">
        <v>203.755</v>
      </c>
      <c r="P271" s="3">
        <v>205.87700000000001</v>
      </c>
      <c r="Q271" s="3">
        <v>208.20599999999999</v>
      </c>
      <c r="R271" s="3">
        <v>210.62799999999999</v>
      </c>
      <c r="S271" s="3">
        <v>212.518</v>
      </c>
      <c r="T271" s="3">
        <v>214.45599999999999</v>
      </c>
      <c r="U271" s="3">
        <v>216.36600000000001</v>
      </c>
      <c r="V271" s="3">
        <v>218.232</v>
      </c>
      <c r="W271" s="3">
        <v>220.018</v>
      </c>
      <c r="X271" s="3">
        <v>222.00700000000001</v>
      </c>
      <c r="Y271" s="3">
        <v>223.94900000000001</v>
      </c>
      <c r="Z271" s="3">
        <v>225.86699999999999</v>
      </c>
      <c r="AA271" s="3">
        <v>227.72300000000001</v>
      </c>
      <c r="AB271" s="3">
        <v>229.53299999999999</v>
      </c>
      <c r="AC271" s="3">
        <v>231.37200000000001</v>
      </c>
      <c r="AD271" s="3">
        <v>233.15299999999999</v>
      </c>
      <c r="AE271" s="3">
        <v>234.90899999999999</v>
      </c>
      <c r="AF271" s="3">
        <v>236.61500000000001</v>
      </c>
      <c r="AG271" s="3">
        <v>238.31</v>
      </c>
      <c r="AH271" s="3">
        <v>239.96299999999999</v>
      </c>
      <c r="AI271" s="3">
        <v>241.578</v>
      </c>
      <c r="AJ271" s="3">
        <v>243.19</v>
      </c>
      <c r="AK271" s="3">
        <v>244.78200000000001</v>
      </c>
      <c r="AL271" s="3">
        <v>246.34800000000001</v>
      </c>
      <c r="AM271" s="3">
        <v>247.86099999999999</v>
      </c>
      <c r="AN271" s="3">
        <v>249.351</v>
      </c>
      <c r="AO271" s="3">
        <v>250.81700000000001</v>
      </c>
      <c r="AP271" s="3">
        <v>252.262</v>
      </c>
      <c r="AQ271" s="3">
        <v>253.738</v>
      </c>
    </row>
    <row r="272" spans="1:43" x14ac:dyDescent="0.2">
      <c r="A272" s="1" t="s">
        <v>474</v>
      </c>
      <c r="B272" s="1" t="s">
        <v>475</v>
      </c>
      <c r="C272" s="3">
        <v>64.129000000000005</v>
      </c>
      <c r="D272" s="3">
        <v>64.162000000000006</v>
      </c>
      <c r="E272" s="3">
        <v>64.453000000000003</v>
      </c>
      <c r="F272" s="3">
        <v>64.727999999999994</v>
      </c>
      <c r="G272" s="3">
        <v>65.247</v>
      </c>
      <c r="H272" s="3">
        <v>65.924000000000007</v>
      </c>
      <c r="I272" s="3">
        <v>66.486999999999995</v>
      </c>
      <c r="J272" s="3">
        <v>67.025999999999996</v>
      </c>
      <c r="K272" s="3">
        <v>67.459999999999994</v>
      </c>
      <c r="L272" s="3">
        <v>68.278000000000006</v>
      </c>
      <c r="M272" s="3">
        <v>69.295000000000002</v>
      </c>
      <c r="N272" s="3">
        <v>70.271000000000001</v>
      </c>
      <c r="O272" s="3">
        <v>71.480999999999995</v>
      </c>
      <c r="P272" s="3">
        <v>72.707999999999998</v>
      </c>
      <c r="Q272" s="3">
        <v>74.227999999999994</v>
      </c>
      <c r="R272" s="3">
        <v>75.94</v>
      </c>
      <c r="S272" s="3">
        <v>77.224999999999994</v>
      </c>
      <c r="T272" s="3">
        <v>78.474000000000004</v>
      </c>
      <c r="U272" s="3">
        <v>79.694000000000003</v>
      </c>
      <c r="V272" s="3">
        <v>80.906000000000006</v>
      </c>
      <c r="W272" s="3">
        <v>82.102000000000004</v>
      </c>
      <c r="X272" s="3">
        <v>83.319000000000003</v>
      </c>
      <c r="Y272" s="3">
        <v>84.477999999999994</v>
      </c>
      <c r="Z272" s="3">
        <v>85.632999999999996</v>
      </c>
      <c r="AA272" s="3">
        <v>86.748000000000005</v>
      </c>
      <c r="AB272" s="3">
        <v>87.855999999999995</v>
      </c>
      <c r="AC272" s="3">
        <v>88.941000000000003</v>
      </c>
      <c r="AD272" s="3">
        <v>90.003</v>
      </c>
      <c r="AE272" s="3">
        <v>91.043000000000006</v>
      </c>
      <c r="AF272" s="3">
        <v>92.058999999999997</v>
      </c>
      <c r="AG272" s="3">
        <v>93.061999999999998</v>
      </c>
      <c r="AH272" s="3">
        <v>94.034000000000006</v>
      </c>
      <c r="AI272" s="3">
        <v>94.994</v>
      </c>
      <c r="AJ272" s="3">
        <v>95.944000000000003</v>
      </c>
      <c r="AK272" s="3">
        <v>96.867999999999995</v>
      </c>
      <c r="AL272" s="3">
        <v>97.777000000000001</v>
      </c>
      <c r="AM272" s="3">
        <v>98.652000000000001</v>
      </c>
      <c r="AN272" s="3">
        <v>99.507000000000005</v>
      </c>
      <c r="AO272" s="3">
        <v>100.333</v>
      </c>
      <c r="AP272" s="3">
        <v>101.14100000000001</v>
      </c>
      <c r="AQ272" s="3">
        <v>101.94799999999999</v>
      </c>
    </row>
    <row r="273" spans="1:43" x14ac:dyDescent="0.2">
      <c r="A273" s="1" t="s">
        <v>476</v>
      </c>
      <c r="B273" s="1" t="s">
        <v>477</v>
      </c>
      <c r="C273" s="3">
        <v>35.137999999999998</v>
      </c>
      <c r="D273" s="3">
        <v>34.930999999999997</v>
      </c>
      <c r="E273" s="3">
        <v>35.021000000000001</v>
      </c>
      <c r="F273" s="3">
        <v>35.152999999999999</v>
      </c>
      <c r="G273" s="3">
        <v>35.389000000000003</v>
      </c>
      <c r="H273" s="3">
        <v>35.704000000000001</v>
      </c>
      <c r="I273" s="3">
        <v>35.924999999999997</v>
      </c>
      <c r="J273" s="3">
        <v>36.088999999999999</v>
      </c>
      <c r="K273" s="3">
        <v>36.207999999999998</v>
      </c>
      <c r="L273" s="3">
        <v>36.436</v>
      </c>
      <c r="M273" s="3">
        <v>36.841000000000001</v>
      </c>
      <c r="N273" s="3">
        <v>37.017000000000003</v>
      </c>
      <c r="O273" s="3">
        <v>37.182000000000002</v>
      </c>
      <c r="P273" s="3">
        <v>37.395000000000003</v>
      </c>
      <c r="Q273" s="3">
        <v>37.542000000000002</v>
      </c>
      <c r="R273" s="3">
        <v>37.773000000000003</v>
      </c>
      <c r="S273" s="3">
        <v>37.957000000000001</v>
      </c>
      <c r="T273" s="3">
        <v>38.14</v>
      </c>
      <c r="U273" s="3">
        <v>38.307000000000002</v>
      </c>
      <c r="V273" s="3">
        <v>38.487000000000002</v>
      </c>
      <c r="W273" s="3">
        <v>38.649000000000001</v>
      </c>
      <c r="X273" s="3">
        <v>38.881999999999998</v>
      </c>
      <c r="Y273" s="3">
        <v>39.100999999999999</v>
      </c>
      <c r="Z273" s="3">
        <v>39.308999999999997</v>
      </c>
      <c r="AA273" s="3">
        <v>39.518000000000001</v>
      </c>
      <c r="AB273" s="3">
        <v>39.718000000000004</v>
      </c>
      <c r="AC273" s="3">
        <v>39.950000000000003</v>
      </c>
      <c r="AD273" s="3">
        <v>40.154000000000003</v>
      </c>
      <c r="AE273" s="3">
        <v>40.356000000000002</v>
      </c>
      <c r="AF273" s="3">
        <v>40.555</v>
      </c>
      <c r="AG273" s="3">
        <v>40.747</v>
      </c>
      <c r="AH273" s="3">
        <v>40.942</v>
      </c>
      <c r="AI273" s="3">
        <v>41.125</v>
      </c>
      <c r="AJ273" s="3">
        <v>41.311</v>
      </c>
      <c r="AK273" s="3">
        <v>41.497999999999998</v>
      </c>
      <c r="AL273" s="3">
        <v>41.677</v>
      </c>
      <c r="AM273" s="3">
        <v>41.859000000000002</v>
      </c>
      <c r="AN273" s="3">
        <v>42.036000000000001</v>
      </c>
      <c r="AO273" s="3">
        <v>42.216000000000001</v>
      </c>
      <c r="AP273" s="3">
        <v>42.392000000000003</v>
      </c>
      <c r="AQ273" s="3">
        <v>42.58</v>
      </c>
    </row>
    <row r="274" spans="1:43" x14ac:dyDescent="0.2">
      <c r="A274" s="1" t="s">
        <v>478</v>
      </c>
      <c r="B274" s="1" t="s">
        <v>479</v>
      </c>
      <c r="C274" s="3">
        <v>24.687000000000001</v>
      </c>
      <c r="D274" s="3">
        <v>24.532</v>
      </c>
      <c r="E274" s="3">
        <v>24.591999999999999</v>
      </c>
      <c r="F274" s="3">
        <v>24.823</v>
      </c>
      <c r="G274" s="3">
        <v>25.113</v>
      </c>
      <c r="H274" s="3">
        <v>25.297000000000001</v>
      </c>
      <c r="I274" s="3">
        <v>25.513999999999999</v>
      </c>
      <c r="J274" s="3">
        <v>25.725000000000001</v>
      </c>
      <c r="K274" s="3">
        <v>26.007000000000001</v>
      </c>
      <c r="L274" s="3">
        <v>26.266999999999999</v>
      </c>
      <c r="M274" s="3">
        <v>26.536000000000001</v>
      </c>
      <c r="N274" s="3">
        <v>26.728999999999999</v>
      </c>
      <c r="O274" s="3">
        <v>26.942</v>
      </c>
      <c r="P274" s="3">
        <v>27.175999999999998</v>
      </c>
      <c r="Q274" s="3">
        <v>27.321000000000002</v>
      </c>
      <c r="R274" s="3">
        <v>27.478000000000002</v>
      </c>
      <c r="S274" s="3">
        <v>27.667999999999999</v>
      </c>
      <c r="T274" s="3">
        <v>27.855</v>
      </c>
      <c r="U274" s="3">
        <v>28.045000000000002</v>
      </c>
      <c r="V274" s="3">
        <v>28.221</v>
      </c>
      <c r="W274" s="3">
        <v>28.382999999999999</v>
      </c>
      <c r="X274" s="3">
        <v>28.613</v>
      </c>
      <c r="Y274" s="3">
        <v>28.835999999999999</v>
      </c>
      <c r="Z274" s="3">
        <v>29.055</v>
      </c>
      <c r="AA274" s="3">
        <v>29.271000000000001</v>
      </c>
      <c r="AB274" s="3">
        <v>29.481999999999999</v>
      </c>
      <c r="AC274" s="3">
        <v>29.704000000000001</v>
      </c>
      <c r="AD274" s="3">
        <v>29.917999999999999</v>
      </c>
      <c r="AE274" s="3">
        <v>30.126000000000001</v>
      </c>
      <c r="AF274" s="3">
        <v>30.335000000000001</v>
      </c>
      <c r="AG274" s="3">
        <v>30.545999999999999</v>
      </c>
      <c r="AH274" s="3">
        <v>30.75</v>
      </c>
      <c r="AI274" s="3">
        <v>30.957999999999998</v>
      </c>
      <c r="AJ274" s="3">
        <v>31.16</v>
      </c>
      <c r="AK274" s="3">
        <v>31.369</v>
      </c>
      <c r="AL274" s="3">
        <v>31.573</v>
      </c>
      <c r="AM274" s="3">
        <v>31.771999999999998</v>
      </c>
      <c r="AN274" s="3">
        <v>31.969000000000001</v>
      </c>
      <c r="AO274" s="3">
        <v>32.161999999999999</v>
      </c>
      <c r="AP274" s="3">
        <v>32.351999999999997</v>
      </c>
      <c r="AQ274" s="3">
        <v>32.545999999999999</v>
      </c>
    </row>
    <row r="275" spans="1:43" x14ac:dyDescent="0.2">
      <c r="A275" s="1" t="s">
        <v>480</v>
      </c>
      <c r="B275" s="1" t="s">
        <v>481</v>
      </c>
      <c r="C275" s="3">
        <v>62.954000000000001</v>
      </c>
      <c r="D275" s="3">
        <v>63.167999999999999</v>
      </c>
      <c r="E275" s="3">
        <v>63.537999999999997</v>
      </c>
      <c r="F275" s="3">
        <v>63.755000000000003</v>
      </c>
      <c r="G275" s="3">
        <v>64.316000000000003</v>
      </c>
      <c r="H275" s="3">
        <v>64.81</v>
      </c>
      <c r="I275" s="3">
        <v>65.224000000000004</v>
      </c>
      <c r="J275" s="3">
        <v>65.813000000000002</v>
      </c>
      <c r="K275" s="3">
        <v>66.507999999999996</v>
      </c>
      <c r="L275" s="3">
        <v>67.146000000000001</v>
      </c>
      <c r="M275" s="3">
        <v>67.677999999999997</v>
      </c>
      <c r="N275" s="3">
        <v>67.995000000000005</v>
      </c>
      <c r="O275" s="3">
        <v>68.150000000000006</v>
      </c>
      <c r="P275" s="3">
        <v>68.596999999999994</v>
      </c>
      <c r="Q275" s="3">
        <v>69.114999999999995</v>
      </c>
      <c r="R275" s="3">
        <v>69.438000000000002</v>
      </c>
      <c r="S275" s="3">
        <v>69.668000000000006</v>
      </c>
      <c r="T275" s="3">
        <v>69.986999999999995</v>
      </c>
      <c r="U275" s="3">
        <v>70.319999999999993</v>
      </c>
      <c r="V275" s="3">
        <v>70.617999999999995</v>
      </c>
      <c r="W275" s="3">
        <v>70.884</v>
      </c>
      <c r="X275" s="3">
        <v>71.192999999999998</v>
      </c>
      <c r="Y275" s="3">
        <v>71.534000000000006</v>
      </c>
      <c r="Z275" s="3">
        <v>71.87</v>
      </c>
      <c r="AA275" s="3">
        <v>72.186000000000007</v>
      </c>
      <c r="AB275" s="3">
        <v>72.477000000000004</v>
      </c>
      <c r="AC275" s="3">
        <v>72.777000000000001</v>
      </c>
      <c r="AD275" s="3">
        <v>73.076999999999998</v>
      </c>
      <c r="AE275" s="3">
        <v>73.384</v>
      </c>
      <c r="AF275" s="3">
        <v>73.667000000000002</v>
      </c>
      <c r="AG275" s="3">
        <v>73.954999999999998</v>
      </c>
      <c r="AH275" s="3">
        <v>74.236000000000004</v>
      </c>
      <c r="AI275" s="3">
        <v>74.5</v>
      </c>
      <c r="AJ275" s="3">
        <v>74.775000000000006</v>
      </c>
      <c r="AK275" s="3">
        <v>75.046999999999997</v>
      </c>
      <c r="AL275" s="3">
        <v>75.320999999999998</v>
      </c>
      <c r="AM275" s="3">
        <v>75.578000000000003</v>
      </c>
      <c r="AN275" s="3">
        <v>75.84</v>
      </c>
      <c r="AO275" s="3">
        <v>76.105999999999995</v>
      </c>
      <c r="AP275" s="3">
        <v>76.378</v>
      </c>
      <c r="AQ275" s="3">
        <v>76.664000000000001</v>
      </c>
    </row>
    <row r="276" spans="1:43" x14ac:dyDescent="0.2">
      <c r="A276" s="1" t="s">
        <v>899</v>
      </c>
      <c r="B276" s="1" t="s">
        <v>900</v>
      </c>
      <c r="C276" s="3">
        <v>213.90100000000001</v>
      </c>
      <c r="D276" s="3">
        <v>215.578</v>
      </c>
      <c r="E276" s="3">
        <v>217.27199999999999</v>
      </c>
      <c r="F276" s="3">
        <v>219.03100000000001</v>
      </c>
      <c r="G276" s="3">
        <v>220.77500000000001</v>
      </c>
      <c r="H276" s="3">
        <v>222.16200000000001</v>
      </c>
      <c r="I276" s="3">
        <v>224.14699999999999</v>
      </c>
      <c r="J276" s="3">
        <v>226.04400000000001</v>
      </c>
      <c r="K276" s="3">
        <v>226.80600000000001</v>
      </c>
      <c r="L276" s="3">
        <v>228.39599999999999</v>
      </c>
      <c r="M276" s="3">
        <v>231.34899999999999</v>
      </c>
      <c r="N276" s="3">
        <v>233.2</v>
      </c>
      <c r="O276" s="3">
        <v>234.99600000000001</v>
      </c>
      <c r="P276" s="3">
        <v>237.703</v>
      </c>
      <c r="Q276" s="3">
        <v>239.84200000000001</v>
      </c>
      <c r="R276" s="3">
        <v>242.208</v>
      </c>
      <c r="S276" s="3">
        <v>244.58699999999999</v>
      </c>
      <c r="T276" s="3">
        <v>247.01499999999999</v>
      </c>
      <c r="U276" s="3">
        <v>249.41900000000001</v>
      </c>
      <c r="V276" s="3">
        <v>251.745</v>
      </c>
      <c r="W276" s="3">
        <v>254.05199999999999</v>
      </c>
      <c r="X276" s="3">
        <v>256.80799999999999</v>
      </c>
      <c r="Y276" s="3">
        <v>259.49</v>
      </c>
      <c r="Z276" s="3">
        <v>262.178</v>
      </c>
      <c r="AA276" s="3">
        <v>264.77300000000002</v>
      </c>
      <c r="AB276" s="3">
        <v>267.42200000000003</v>
      </c>
      <c r="AC276" s="3">
        <v>270.17899999999997</v>
      </c>
      <c r="AD276" s="3">
        <v>272.83999999999997</v>
      </c>
      <c r="AE276" s="3">
        <v>275.44200000000001</v>
      </c>
      <c r="AF276" s="3">
        <v>277.98899999999998</v>
      </c>
      <c r="AG276" s="3">
        <v>280.56200000000001</v>
      </c>
      <c r="AH276" s="3">
        <v>283.06700000000001</v>
      </c>
      <c r="AI276" s="3">
        <v>285.565</v>
      </c>
      <c r="AJ276" s="3">
        <v>288.02600000000001</v>
      </c>
      <c r="AK276" s="3">
        <v>290.44299999999998</v>
      </c>
      <c r="AL276" s="3">
        <v>292.81900000000002</v>
      </c>
      <c r="AM276" s="3">
        <v>295.10899999999998</v>
      </c>
      <c r="AN276" s="3">
        <v>297.404</v>
      </c>
      <c r="AO276" s="3">
        <v>299.685</v>
      </c>
      <c r="AP276" s="3">
        <v>301.90699999999998</v>
      </c>
      <c r="AQ276" s="3">
        <v>304.15199999999999</v>
      </c>
    </row>
    <row r="277" spans="1:43" x14ac:dyDescent="0.2">
      <c r="A277" s="1" t="s">
        <v>482</v>
      </c>
      <c r="B277" s="1" t="s">
        <v>483</v>
      </c>
      <c r="C277" s="3">
        <v>40.741</v>
      </c>
      <c r="D277" s="3">
        <v>41.06</v>
      </c>
      <c r="E277" s="3">
        <v>41.539000000000001</v>
      </c>
      <c r="F277" s="3">
        <v>42.158999999999999</v>
      </c>
      <c r="G277" s="3">
        <v>42.756</v>
      </c>
      <c r="H277" s="3">
        <v>43.186999999999998</v>
      </c>
      <c r="I277" s="3">
        <v>43.554000000000002</v>
      </c>
      <c r="J277" s="3">
        <v>43.911000000000001</v>
      </c>
      <c r="K277" s="3">
        <v>43.847000000000001</v>
      </c>
      <c r="L277" s="3">
        <v>43.981999999999999</v>
      </c>
      <c r="M277" s="3">
        <v>44.780999999999999</v>
      </c>
      <c r="N277" s="3">
        <v>45.061999999999998</v>
      </c>
      <c r="O277" s="3">
        <v>45.241</v>
      </c>
      <c r="P277" s="3">
        <v>45.689</v>
      </c>
      <c r="Q277" s="3">
        <v>46.076999999999998</v>
      </c>
      <c r="R277" s="3">
        <v>46.558</v>
      </c>
      <c r="S277" s="3">
        <v>46.938000000000002</v>
      </c>
      <c r="T277" s="3">
        <v>47.35</v>
      </c>
      <c r="U277" s="3">
        <v>47.764000000000003</v>
      </c>
      <c r="V277" s="3">
        <v>48.167999999999999</v>
      </c>
      <c r="W277" s="3">
        <v>48.576000000000001</v>
      </c>
      <c r="X277" s="3">
        <v>49.073999999999998</v>
      </c>
      <c r="Y277" s="3">
        <v>49.564999999999998</v>
      </c>
      <c r="Z277" s="3">
        <v>50.08</v>
      </c>
      <c r="AA277" s="3">
        <v>50.578000000000003</v>
      </c>
      <c r="AB277" s="3">
        <v>51.103000000000002</v>
      </c>
      <c r="AC277" s="3">
        <v>51.634</v>
      </c>
      <c r="AD277" s="3">
        <v>52.155000000000001</v>
      </c>
      <c r="AE277" s="3">
        <v>52.674999999999997</v>
      </c>
      <c r="AF277" s="3">
        <v>53.19</v>
      </c>
      <c r="AG277" s="3">
        <v>53.707999999999998</v>
      </c>
      <c r="AH277" s="3">
        <v>54.216999999999999</v>
      </c>
      <c r="AI277" s="3">
        <v>54.726999999999997</v>
      </c>
      <c r="AJ277" s="3">
        <v>55.23</v>
      </c>
      <c r="AK277" s="3">
        <v>55.723999999999997</v>
      </c>
      <c r="AL277" s="3">
        <v>56.204000000000001</v>
      </c>
      <c r="AM277" s="3">
        <v>56.67</v>
      </c>
      <c r="AN277" s="3">
        <v>57.139000000000003</v>
      </c>
      <c r="AO277" s="3">
        <v>57.598999999999997</v>
      </c>
      <c r="AP277" s="3">
        <v>58.051000000000002</v>
      </c>
      <c r="AQ277" s="3">
        <v>58.5</v>
      </c>
    </row>
    <row r="278" spans="1:43" x14ac:dyDescent="0.2">
      <c r="A278" s="1" t="s">
        <v>484</v>
      </c>
      <c r="B278" s="1" t="s">
        <v>485</v>
      </c>
      <c r="C278" s="3">
        <v>37.399000000000001</v>
      </c>
      <c r="D278" s="3">
        <v>37.645000000000003</v>
      </c>
      <c r="E278" s="3">
        <v>38.015000000000001</v>
      </c>
      <c r="F278" s="3">
        <v>38.235999999999997</v>
      </c>
      <c r="G278" s="3">
        <v>38.665999999999997</v>
      </c>
      <c r="H278" s="3">
        <v>38.774000000000001</v>
      </c>
      <c r="I278" s="3">
        <v>39.045999999999999</v>
      </c>
      <c r="J278" s="3">
        <v>39.43</v>
      </c>
      <c r="K278" s="3">
        <v>39.835999999999999</v>
      </c>
      <c r="L278" s="3">
        <v>40.143000000000001</v>
      </c>
      <c r="M278" s="3">
        <v>40.774999999999999</v>
      </c>
      <c r="N278" s="3">
        <v>40.939</v>
      </c>
      <c r="O278" s="3">
        <v>41.238999999999997</v>
      </c>
      <c r="P278" s="3">
        <v>41.493000000000002</v>
      </c>
      <c r="Q278" s="3">
        <v>41.868000000000002</v>
      </c>
      <c r="R278" s="3">
        <v>42.366999999999997</v>
      </c>
      <c r="S278" s="3">
        <v>42.713999999999999</v>
      </c>
      <c r="T278" s="3">
        <v>43.046999999999997</v>
      </c>
      <c r="U278" s="3">
        <v>43.37</v>
      </c>
      <c r="V278" s="3">
        <v>43.682000000000002</v>
      </c>
      <c r="W278" s="3">
        <v>43.993000000000002</v>
      </c>
      <c r="X278" s="3">
        <v>44.314999999999998</v>
      </c>
      <c r="Y278" s="3">
        <v>44.615000000000002</v>
      </c>
      <c r="Z278" s="3">
        <v>44.929000000000002</v>
      </c>
      <c r="AA278" s="3">
        <v>45.226999999999997</v>
      </c>
      <c r="AB278" s="3">
        <v>45.534999999999997</v>
      </c>
      <c r="AC278" s="3">
        <v>45.859000000000002</v>
      </c>
      <c r="AD278" s="3">
        <v>46.182000000000002</v>
      </c>
      <c r="AE278" s="3">
        <v>46.503999999999998</v>
      </c>
      <c r="AF278" s="3">
        <v>46.817999999999998</v>
      </c>
      <c r="AG278" s="3">
        <v>47.146000000000001</v>
      </c>
      <c r="AH278" s="3">
        <v>47.470999999999997</v>
      </c>
      <c r="AI278" s="3">
        <v>47.802999999999997</v>
      </c>
      <c r="AJ278" s="3">
        <v>48.131999999999998</v>
      </c>
      <c r="AK278" s="3">
        <v>48.444000000000003</v>
      </c>
      <c r="AL278" s="3">
        <v>48.764000000000003</v>
      </c>
      <c r="AM278" s="3">
        <v>49.073</v>
      </c>
      <c r="AN278" s="3">
        <v>49.381999999999998</v>
      </c>
      <c r="AO278" s="3">
        <v>49.686</v>
      </c>
      <c r="AP278" s="3">
        <v>49.978000000000002</v>
      </c>
      <c r="AQ278" s="3">
        <v>50.280999999999999</v>
      </c>
    </row>
    <row r="279" spans="1:43" x14ac:dyDescent="0.2">
      <c r="A279" s="1" t="s">
        <v>486</v>
      </c>
      <c r="B279" s="1" t="s">
        <v>487</v>
      </c>
      <c r="C279" s="3">
        <v>39.597000000000001</v>
      </c>
      <c r="D279" s="3">
        <v>39.929000000000002</v>
      </c>
      <c r="E279" s="3">
        <v>39.993000000000002</v>
      </c>
      <c r="F279" s="3">
        <v>40.26</v>
      </c>
      <c r="G279" s="3">
        <v>40.354999999999997</v>
      </c>
      <c r="H279" s="3">
        <v>40.488</v>
      </c>
      <c r="I279" s="3">
        <v>40.796999999999997</v>
      </c>
      <c r="J279" s="3">
        <v>41.161999999999999</v>
      </c>
      <c r="K279" s="3">
        <v>41.427</v>
      </c>
      <c r="L279" s="3">
        <v>41.761000000000003</v>
      </c>
      <c r="M279" s="3">
        <v>42.158999999999999</v>
      </c>
      <c r="N279" s="3">
        <v>42.55</v>
      </c>
      <c r="O279" s="3">
        <v>42.893999999999998</v>
      </c>
      <c r="P279" s="3">
        <v>43.308999999999997</v>
      </c>
      <c r="Q279" s="3">
        <v>43.536999999999999</v>
      </c>
      <c r="R279" s="3">
        <v>43.85</v>
      </c>
      <c r="S279" s="3">
        <v>44.247</v>
      </c>
      <c r="T279" s="3">
        <v>44.637</v>
      </c>
      <c r="U279" s="3">
        <v>45.031999999999996</v>
      </c>
      <c r="V279" s="3">
        <v>45.408000000000001</v>
      </c>
      <c r="W279" s="3">
        <v>45.789000000000001</v>
      </c>
      <c r="X279" s="3">
        <v>46.28</v>
      </c>
      <c r="Y279" s="3">
        <v>46.744</v>
      </c>
      <c r="Z279" s="3">
        <v>47.209000000000003</v>
      </c>
      <c r="AA279" s="3">
        <v>47.655000000000001</v>
      </c>
      <c r="AB279" s="3">
        <v>48.113999999999997</v>
      </c>
      <c r="AC279" s="3">
        <v>48.591999999999999</v>
      </c>
      <c r="AD279" s="3">
        <v>49.036999999999999</v>
      </c>
      <c r="AE279" s="3">
        <v>49.48</v>
      </c>
      <c r="AF279" s="3">
        <v>49.914000000000001</v>
      </c>
      <c r="AG279" s="3">
        <v>50.348999999999997</v>
      </c>
      <c r="AH279" s="3">
        <v>50.779000000000003</v>
      </c>
      <c r="AI279" s="3">
        <v>51.194000000000003</v>
      </c>
      <c r="AJ279" s="3">
        <v>51.616</v>
      </c>
      <c r="AK279" s="3">
        <v>52.042000000000002</v>
      </c>
      <c r="AL279" s="3">
        <v>52.456000000000003</v>
      </c>
      <c r="AM279" s="3">
        <v>52.865000000000002</v>
      </c>
      <c r="AN279" s="3">
        <v>53.273000000000003</v>
      </c>
      <c r="AO279" s="3">
        <v>53.677</v>
      </c>
      <c r="AP279" s="3">
        <v>54.076000000000001</v>
      </c>
      <c r="AQ279" s="3">
        <v>54.472999999999999</v>
      </c>
    </row>
    <row r="280" spans="1:43" x14ac:dyDescent="0.2">
      <c r="A280" s="1" t="s">
        <v>488</v>
      </c>
      <c r="B280" s="1" t="s">
        <v>489</v>
      </c>
      <c r="C280" s="3">
        <v>38.088999999999999</v>
      </c>
      <c r="D280" s="3">
        <v>38.442</v>
      </c>
      <c r="E280" s="3">
        <v>38.685000000000002</v>
      </c>
      <c r="F280" s="3">
        <v>38.869999999999997</v>
      </c>
      <c r="G280" s="3">
        <v>39.091999999999999</v>
      </c>
      <c r="H280" s="3">
        <v>39.356000000000002</v>
      </c>
      <c r="I280" s="3">
        <v>39.817999999999998</v>
      </c>
      <c r="J280" s="3">
        <v>40.215000000000003</v>
      </c>
      <c r="K280" s="3">
        <v>40.26</v>
      </c>
      <c r="L280" s="3">
        <v>40.472000000000001</v>
      </c>
      <c r="M280" s="3">
        <v>40.884</v>
      </c>
      <c r="N280" s="3">
        <v>41.015000000000001</v>
      </c>
      <c r="O280" s="3">
        <v>41.139000000000003</v>
      </c>
      <c r="P280" s="3">
        <v>41.725000000000001</v>
      </c>
      <c r="Q280" s="3">
        <v>42.066000000000003</v>
      </c>
      <c r="R280" s="3">
        <v>42.497999999999998</v>
      </c>
      <c r="S280" s="3">
        <v>42.884999999999998</v>
      </c>
      <c r="T280" s="3">
        <v>43.296999999999997</v>
      </c>
      <c r="U280" s="3">
        <v>43.718000000000004</v>
      </c>
      <c r="V280" s="3">
        <v>44.137999999999998</v>
      </c>
      <c r="W280" s="3">
        <v>44.561</v>
      </c>
      <c r="X280" s="3">
        <v>45.095999999999997</v>
      </c>
      <c r="Y280" s="3">
        <v>45.627000000000002</v>
      </c>
      <c r="Z280" s="3">
        <v>46.15</v>
      </c>
      <c r="AA280" s="3">
        <v>46.667000000000002</v>
      </c>
      <c r="AB280" s="3">
        <v>47.177999999999997</v>
      </c>
      <c r="AC280" s="3">
        <v>47.731999999999999</v>
      </c>
      <c r="AD280" s="3">
        <v>48.259</v>
      </c>
      <c r="AE280" s="3">
        <v>48.767000000000003</v>
      </c>
      <c r="AF280" s="3">
        <v>49.276000000000003</v>
      </c>
      <c r="AG280" s="3">
        <v>49.787999999999997</v>
      </c>
      <c r="AH280" s="3">
        <v>50.281999999999996</v>
      </c>
      <c r="AI280" s="3">
        <v>50.773000000000003</v>
      </c>
      <c r="AJ280" s="3">
        <v>51.25</v>
      </c>
      <c r="AK280" s="3">
        <v>51.713999999999999</v>
      </c>
      <c r="AL280" s="3">
        <v>52.173999999999999</v>
      </c>
      <c r="AM280" s="3">
        <v>52.601999999999997</v>
      </c>
      <c r="AN280" s="3">
        <v>53.039000000000001</v>
      </c>
      <c r="AO280" s="3">
        <v>53.481999999999999</v>
      </c>
      <c r="AP280" s="3">
        <v>53.905000000000001</v>
      </c>
      <c r="AQ280" s="3">
        <v>54.344000000000001</v>
      </c>
    </row>
    <row r="281" spans="1:43" x14ac:dyDescent="0.2">
      <c r="A281" s="1" t="s">
        <v>490</v>
      </c>
      <c r="B281" s="1" t="s">
        <v>491</v>
      </c>
      <c r="C281" s="3">
        <v>58.075000000000003</v>
      </c>
      <c r="D281" s="3">
        <v>58.502000000000002</v>
      </c>
      <c r="E281" s="3">
        <v>59.04</v>
      </c>
      <c r="F281" s="3">
        <v>59.506</v>
      </c>
      <c r="G281" s="3">
        <v>59.905999999999999</v>
      </c>
      <c r="H281" s="3">
        <v>60.357999999999997</v>
      </c>
      <c r="I281" s="3">
        <v>60.930999999999997</v>
      </c>
      <c r="J281" s="3">
        <v>61.326000000000001</v>
      </c>
      <c r="K281" s="3">
        <v>61.436</v>
      </c>
      <c r="L281" s="3">
        <v>62.037999999999997</v>
      </c>
      <c r="M281" s="3">
        <v>62.750999999999998</v>
      </c>
      <c r="N281" s="3">
        <v>63.634</v>
      </c>
      <c r="O281" s="3">
        <v>64.483000000000004</v>
      </c>
      <c r="P281" s="3">
        <v>65.488</v>
      </c>
      <c r="Q281" s="3">
        <v>66.295000000000002</v>
      </c>
      <c r="R281" s="3">
        <v>66.933999999999997</v>
      </c>
      <c r="S281" s="3">
        <v>67.802000000000007</v>
      </c>
      <c r="T281" s="3">
        <v>68.683999999999997</v>
      </c>
      <c r="U281" s="3">
        <v>69.534000000000006</v>
      </c>
      <c r="V281" s="3">
        <v>70.349000000000004</v>
      </c>
      <c r="W281" s="3">
        <v>71.132999999999996</v>
      </c>
      <c r="X281" s="3">
        <v>72.043999999999997</v>
      </c>
      <c r="Y281" s="3">
        <v>72.938000000000002</v>
      </c>
      <c r="Z281" s="3">
        <v>73.81</v>
      </c>
      <c r="AA281" s="3">
        <v>74.646000000000001</v>
      </c>
      <c r="AB281" s="3">
        <v>75.492000000000004</v>
      </c>
      <c r="AC281" s="3">
        <v>76.363</v>
      </c>
      <c r="AD281" s="3">
        <v>77.207999999999998</v>
      </c>
      <c r="AE281" s="3">
        <v>78.016000000000005</v>
      </c>
      <c r="AF281" s="3">
        <v>78.792000000000002</v>
      </c>
      <c r="AG281" s="3">
        <v>79.569999999999993</v>
      </c>
      <c r="AH281" s="3">
        <v>80.317999999999998</v>
      </c>
      <c r="AI281" s="3">
        <v>81.066999999999993</v>
      </c>
      <c r="AJ281" s="3">
        <v>81.798000000000002</v>
      </c>
      <c r="AK281" s="3">
        <v>82.519000000000005</v>
      </c>
      <c r="AL281" s="3">
        <v>83.221999999999994</v>
      </c>
      <c r="AM281" s="3">
        <v>83.899000000000001</v>
      </c>
      <c r="AN281" s="3">
        <v>84.570999999999998</v>
      </c>
      <c r="AO281" s="3">
        <v>85.24</v>
      </c>
      <c r="AP281" s="3">
        <v>85.896000000000001</v>
      </c>
      <c r="AQ281" s="3">
        <v>86.554000000000002</v>
      </c>
    </row>
    <row r="282" spans="1:43" x14ac:dyDescent="0.2">
      <c r="A282" s="1" t="s">
        <v>901</v>
      </c>
      <c r="B282" s="1" t="s">
        <v>902</v>
      </c>
      <c r="C282" s="3">
        <v>500.03300000000002</v>
      </c>
      <c r="D282" s="3">
        <v>502.92399999999998</v>
      </c>
      <c r="E282" s="3">
        <v>506.28300000000002</v>
      </c>
      <c r="F282" s="3">
        <v>509.11500000000001</v>
      </c>
      <c r="G282" s="3">
        <v>513.26900000000001</v>
      </c>
      <c r="H282" s="3">
        <v>518.33000000000004</v>
      </c>
      <c r="I282" s="3">
        <v>523.29899999999998</v>
      </c>
      <c r="J282" s="3">
        <v>528.58000000000004</v>
      </c>
      <c r="K282" s="3">
        <v>532.71900000000005</v>
      </c>
      <c r="L282" s="3">
        <v>537.90499999999997</v>
      </c>
      <c r="M282" s="3">
        <v>544.74199999999996</v>
      </c>
      <c r="N282" s="3">
        <v>549.46199999999999</v>
      </c>
      <c r="O282" s="3">
        <v>553.75800000000004</v>
      </c>
      <c r="P282" s="3">
        <v>558.58299999999997</v>
      </c>
      <c r="Q282" s="3">
        <v>562.74199999999996</v>
      </c>
      <c r="R282" s="3">
        <v>567.17399999999998</v>
      </c>
      <c r="S282" s="3">
        <v>571.07899999999995</v>
      </c>
      <c r="T282" s="3">
        <v>575.07100000000003</v>
      </c>
      <c r="U282" s="3">
        <v>578.99699999999996</v>
      </c>
      <c r="V282" s="3">
        <v>582.78099999999995</v>
      </c>
      <c r="W282" s="3">
        <v>586.29700000000003</v>
      </c>
      <c r="X282" s="3">
        <v>590.49099999999999</v>
      </c>
      <c r="Y282" s="3">
        <v>594.53499999999997</v>
      </c>
      <c r="Z282" s="3">
        <v>598.55999999999995</v>
      </c>
      <c r="AA282" s="3">
        <v>602.38199999999995</v>
      </c>
      <c r="AB282" s="3">
        <v>606.173</v>
      </c>
      <c r="AC282" s="3">
        <v>610.13900000000001</v>
      </c>
      <c r="AD282" s="3">
        <v>613.91300000000001</v>
      </c>
      <c r="AE282" s="3">
        <v>617.58699999999999</v>
      </c>
      <c r="AF282" s="3">
        <v>621.15099999999995</v>
      </c>
      <c r="AG282" s="3">
        <v>624.75300000000004</v>
      </c>
      <c r="AH282" s="3">
        <v>628.274</v>
      </c>
      <c r="AI282" s="3">
        <v>631.74699999999996</v>
      </c>
      <c r="AJ282" s="3">
        <v>635.11900000000003</v>
      </c>
      <c r="AK282" s="3">
        <v>638.44000000000005</v>
      </c>
      <c r="AL282" s="3">
        <v>641.73099999999999</v>
      </c>
      <c r="AM282" s="3">
        <v>644.86900000000003</v>
      </c>
      <c r="AN282" s="3">
        <v>648.04999999999995</v>
      </c>
      <c r="AO282" s="3">
        <v>651.20899999999995</v>
      </c>
      <c r="AP282" s="3">
        <v>654.26499999999999</v>
      </c>
      <c r="AQ282" s="3">
        <v>657.43399999999997</v>
      </c>
    </row>
    <row r="283" spans="1:43" x14ac:dyDescent="0.2">
      <c r="A283" s="1" t="s">
        <v>492</v>
      </c>
      <c r="B283" s="1" t="s">
        <v>493</v>
      </c>
      <c r="C283" s="3">
        <v>61.33</v>
      </c>
      <c r="D283" s="3">
        <v>61.792000000000002</v>
      </c>
      <c r="E283" s="3">
        <v>62.332000000000001</v>
      </c>
      <c r="F283" s="3">
        <v>62.871000000000002</v>
      </c>
      <c r="G283" s="3">
        <v>63.722000000000001</v>
      </c>
      <c r="H283" s="3">
        <v>64.486999999999995</v>
      </c>
      <c r="I283" s="3">
        <v>65.244</v>
      </c>
      <c r="J283" s="3">
        <v>66.17</v>
      </c>
      <c r="K283" s="3">
        <v>67.128</v>
      </c>
      <c r="L283" s="3">
        <v>68.102999999999994</v>
      </c>
      <c r="M283" s="3">
        <v>69.147000000000006</v>
      </c>
      <c r="N283" s="3">
        <v>70.125</v>
      </c>
      <c r="O283" s="3">
        <v>70.861999999999995</v>
      </c>
      <c r="P283" s="3">
        <v>71.590999999999994</v>
      </c>
      <c r="Q283" s="3">
        <v>72.128</v>
      </c>
      <c r="R283" s="3">
        <v>72.611999999999995</v>
      </c>
      <c r="S283" s="3">
        <v>73.265000000000001</v>
      </c>
      <c r="T283" s="3">
        <v>73.915999999999997</v>
      </c>
      <c r="U283" s="3">
        <v>74.566000000000003</v>
      </c>
      <c r="V283" s="3">
        <v>75.147999999999996</v>
      </c>
      <c r="W283" s="3">
        <v>75.718000000000004</v>
      </c>
      <c r="X283" s="3">
        <v>76.301000000000002</v>
      </c>
      <c r="Y283" s="3">
        <v>76.850999999999999</v>
      </c>
      <c r="Z283" s="3">
        <v>77.399000000000001</v>
      </c>
      <c r="AA283" s="3">
        <v>77.882999999999996</v>
      </c>
      <c r="AB283" s="3">
        <v>78.375</v>
      </c>
      <c r="AC283" s="3">
        <v>78.887</v>
      </c>
      <c r="AD283" s="3">
        <v>79.369</v>
      </c>
      <c r="AE283" s="3">
        <v>79.825000000000003</v>
      </c>
      <c r="AF283" s="3">
        <v>80.265000000000001</v>
      </c>
      <c r="AG283" s="3">
        <v>80.712999999999994</v>
      </c>
      <c r="AH283" s="3">
        <v>81.180000000000007</v>
      </c>
      <c r="AI283" s="3">
        <v>81.632000000000005</v>
      </c>
      <c r="AJ283" s="3">
        <v>82.070999999999998</v>
      </c>
      <c r="AK283" s="3">
        <v>82.498999999999995</v>
      </c>
      <c r="AL283" s="3">
        <v>82.930999999999997</v>
      </c>
      <c r="AM283" s="3">
        <v>83.366</v>
      </c>
      <c r="AN283" s="3">
        <v>83.793000000000006</v>
      </c>
      <c r="AO283" s="3">
        <v>84.215999999999994</v>
      </c>
      <c r="AP283" s="3">
        <v>84.617999999999995</v>
      </c>
      <c r="AQ283" s="3">
        <v>85.034999999999997</v>
      </c>
    </row>
    <row r="284" spans="1:43" x14ac:dyDescent="0.2">
      <c r="A284" s="1" t="s">
        <v>494</v>
      </c>
      <c r="B284" s="1" t="s">
        <v>495</v>
      </c>
      <c r="C284" s="3">
        <v>43.417000000000002</v>
      </c>
      <c r="D284" s="3">
        <v>43.536999999999999</v>
      </c>
      <c r="E284" s="3">
        <v>43.637</v>
      </c>
      <c r="F284" s="3">
        <v>43.817</v>
      </c>
      <c r="G284" s="3">
        <v>44.115000000000002</v>
      </c>
      <c r="H284" s="3">
        <v>44.534999999999997</v>
      </c>
      <c r="I284" s="3">
        <v>45.018999999999998</v>
      </c>
      <c r="J284" s="3">
        <v>45.5</v>
      </c>
      <c r="K284" s="3">
        <v>46.042000000000002</v>
      </c>
      <c r="L284" s="3">
        <v>46.612000000000002</v>
      </c>
      <c r="M284" s="3">
        <v>47.27</v>
      </c>
      <c r="N284" s="3">
        <v>47.588999999999999</v>
      </c>
      <c r="O284" s="3">
        <v>47.954999999999998</v>
      </c>
      <c r="P284" s="3">
        <v>48.256999999999998</v>
      </c>
      <c r="Q284" s="3">
        <v>48.649000000000001</v>
      </c>
      <c r="R284" s="3">
        <v>48.874000000000002</v>
      </c>
      <c r="S284" s="3">
        <v>49.219000000000001</v>
      </c>
      <c r="T284" s="3">
        <v>49.58</v>
      </c>
      <c r="U284" s="3">
        <v>49.927999999999997</v>
      </c>
      <c r="V284" s="3">
        <v>50.27</v>
      </c>
      <c r="W284" s="3">
        <v>50.576000000000001</v>
      </c>
      <c r="X284" s="3">
        <v>50.973999999999997</v>
      </c>
      <c r="Y284" s="3">
        <v>51.348999999999997</v>
      </c>
      <c r="Z284" s="3">
        <v>51.716000000000001</v>
      </c>
      <c r="AA284" s="3">
        <v>52.075000000000003</v>
      </c>
      <c r="AB284" s="3">
        <v>52.42</v>
      </c>
      <c r="AC284" s="3">
        <v>52.774999999999999</v>
      </c>
      <c r="AD284" s="3">
        <v>53.115000000000002</v>
      </c>
      <c r="AE284" s="3">
        <v>53.44</v>
      </c>
      <c r="AF284" s="3">
        <v>53.764000000000003</v>
      </c>
      <c r="AG284" s="3">
        <v>54.085999999999999</v>
      </c>
      <c r="AH284" s="3">
        <v>54.389000000000003</v>
      </c>
      <c r="AI284" s="3">
        <v>54.692999999999998</v>
      </c>
      <c r="AJ284" s="3">
        <v>54.978999999999999</v>
      </c>
      <c r="AK284" s="3">
        <v>55.262999999999998</v>
      </c>
      <c r="AL284" s="3">
        <v>55.542999999999999</v>
      </c>
      <c r="AM284" s="3">
        <v>55.802</v>
      </c>
      <c r="AN284" s="3">
        <v>56.064</v>
      </c>
      <c r="AO284" s="3">
        <v>56.329000000000001</v>
      </c>
      <c r="AP284" s="3">
        <v>56.576999999999998</v>
      </c>
      <c r="AQ284" s="3">
        <v>56.838999999999999</v>
      </c>
    </row>
    <row r="285" spans="1:43" x14ac:dyDescent="0.2">
      <c r="A285" s="1" t="s">
        <v>496</v>
      </c>
      <c r="B285" s="1" t="s">
        <v>497</v>
      </c>
      <c r="C285" s="3">
        <v>46.725000000000001</v>
      </c>
      <c r="D285" s="3">
        <v>47.008000000000003</v>
      </c>
      <c r="E285" s="3">
        <v>47.256999999999998</v>
      </c>
      <c r="F285" s="3">
        <v>47.62</v>
      </c>
      <c r="G285" s="3">
        <v>48.228999999999999</v>
      </c>
      <c r="H285" s="3">
        <v>48.933999999999997</v>
      </c>
      <c r="I285" s="3">
        <v>49.44</v>
      </c>
      <c r="J285" s="3">
        <v>49.878999999999998</v>
      </c>
      <c r="K285" s="3">
        <v>50.460999999999999</v>
      </c>
      <c r="L285" s="3">
        <v>51.241999999999997</v>
      </c>
      <c r="M285" s="3">
        <v>52.119</v>
      </c>
      <c r="N285" s="3">
        <v>52.573999999999998</v>
      </c>
      <c r="O285" s="3">
        <v>52.997999999999998</v>
      </c>
      <c r="P285" s="3">
        <v>53.509</v>
      </c>
      <c r="Q285" s="3">
        <v>53.78</v>
      </c>
      <c r="R285" s="3">
        <v>54.228999999999999</v>
      </c>
      <c r="S285" s="3">
        <v>54.637999999999998</v>
      </c>
      <c r="T285" s="3">
        <v>55.055</v>
      </c>
      <c r="U285" s="3">
        <v>55.466000000000001</v>
      </c>
      <c r="V285" s="3">
        <v>55.859000000000002</v>
      </c>
      <c r="W285" s="3">
        <v>56.223999999999997</v>
      </c>
      <c r="X285" s="3">
        <v>56.649000000000001</v>
      </c>
      <c r="Y285" s="3">
        <v>57.064999999999998</v>
      </c>
      <c r="Z285" s="3">
        <v>57.47</v>
      </c>
      <c r="AA285" s="3">
        <v>57.843000000000004</v>
      </c>
      <c r="AB285" s="3">
        <v>58.210999999999999</v>
      </c>
      <c r="AC285" s="3">
        <v>58.603999999999999</v>
      </c>
      <c r="AD285" s="3">
        <v>58.984999999999999</v>
      </c>
      <c r="AE285" s="3">
        <v>59.36</v>
      </c>
      <c r="AF285" s="3">
        <v>59.713000000000001</v>
      </c>
      <c r="AG285" s="3">
        <v>60.078000000000003</v>
      </c>
      <c r="AH285" s="3">
        <v>60.427999999999997</v>
      </c>
      <c r="AI285" s="3">
        <v>60.776000000000003</v>
      </c>
      <c r="AJ285" s="3">
        <v>61.125</v>
      </c>
      <c r="AK285" s="3">
        <v>61.47</v>
      </c>
      <c r="AL285" s="3">
        <v>61.808999999999997</v>
      </c>
      <c r="AM285" s="3">
        <v>62.134999999999998</v>
      </c>
      <c r="AN285" s="3">
        <v>62.454999999999998</v>
      </c>
      <c r="AO285" s="3">
        <v>62.777999999999999</v>
      </c>
      <c r="AP285" s="3">
        <v>63.094999999999999</v>
      </c>
      <c r="AQ285" s="3">
        <v>63.418999999999997</v>
      </c>
    </row>
    <row r="286" spans="1:43" x14ac:dyDescent="0.2">
      <c r="A286" s="1" t="s">
        <v>498</v>
      </c>
      <c r="B286" s="1" t="s">
        <v>499</v>
      </c>
      <c r="C286" s="3">
        <v>43.414000000000001</v>
      </c>
      <c r="D286" s="3">
        <v>43.671999999999997</v>
      </c>
      <c r="E286" s="3">
        <v>43.893000000000001</v>
      </c>
      <c r="F286" s="3">
        <v>43.991999999999997</v>
      </c>
      <c r="G286" s="3">
        <v>44.003999999999998</v>
      </c>
      <c r="H286" s="3">
        <v>44.356000000000002</v>
      </c>
      <c r="I286" s="3">
        <v>44.814999999999998</v>
      </c>
      <c r="J286" s="3">
        <v>45.3</v>
      </c>
      <c r="K286" s="3">
        <v>45.588000000000001</v>
      </c>
      <c r="L286" s="3">
        <v>45.904000000000003</v>
      </c>
      <c r="M286" s="3">
        <v>46.673000000000002</v>
      </c>
      <c r="N286" s="3">
        <v>47.079000000000001</v>
      </c>
      <c r="O286" s="3">
        <v>47.503</v>
      </c>
      <c r="P286" s="3">
        <v>47.968000000000004</v>
      </c>
      <c r="Q286" s="3">
        <v>48.326999999999998</v>
      </c>
      <c r="R286" s="3">
        <v>48.685000000000002</v>
      </c>
      <c r="S286" s="3">
        <v>49.027000000000001</v>
      </c>
      <c r="T286" s="3">
        <v>49.4</v>
      </c>
      <c r="U286" s="3">
        <v>49.774000000000001</v>
      </c>
      <c r="V286" s="3">
        <v>50.116999999999997</v>
      </c>
      <c r="W286" s="3">
        <v>50.441000000000003</v>
      </c>
      <c r="X286" s="3">
        <v>50.801000000000002</v>
      </c>
      <c r="Y286" s="3">
        <v>51.16</v>
      </c>
      <c r="Z286" s="3">
        <v>51.524000000000001</v>
      </c>
      <c r="AA286" s="3">
        <v>51.862000000000002</v>
      </c>
      <c r="AB286" s="3">
        <v>52.207000000000001</v>
      </c>
      <c r="AC286" s="3">
        <v>52.561</v>
      </c>
      <c r="AD286" s="3">
        <v>52.905000000000001</v>
      </c>
      <c r="AE286" s="3">
        <v>53.241</v>
      </c>
      <c r="AF286" s="3">
        <v>53.561999999999998</v>
      </c>
      <c r="AG286" s="3">
        <v>53.887999999999998</v>
      </c>
      <c r="AH286" s="3">
        <v>54.209000000000003</v>
      </c>
      <c r="AI286" s="3">
        <v>54.524999999999999</v>
      </c>
      <c r="AJ286" s="3">
        <v>54.838000000000001</v>
      </c>
      <c r="AK286" s="3">
        <v>55.149000000000001</v>
      </c>
      <c r="AL286" s="3">
        <v>55.456000000000003</v>
      </c>
      <c r="AM286" s="3">
        <v>55.753</v>
      </c>
      <c r="AN286" s="3">
        <v>56.058999999999997</v>
      </c>
      <c r="AO286" s="3">
        <v>56.362000000000002</v>
      </c>
      <c r="AP286" s="3">
        <v>56.658000000000001</v>
      </c>
      <c r="AQ286" s="3">
        <v>56.963000000000001</v>
      </c>
    </row>
    <row r="287" spans="1:43" x14ac:dyDescent="0.2">
      <c r="A287" s="1" t="s">
        <v>500</v>
      </c>
      <c r="B287" s="1" t="s">
        <v>501</v>
      </c>
      <c r="C287" s="3">
        <v>31.186</v>
      </c>
      <c r="D287" s="3">
        <v>31.443000000000001</v>
      </c>
      <c r="E287" s="3">
        <v>31.956</v>
      </c>
      <c r="F287" s="3">
        <v>32.299999999999997</v>
      </c>
      <c r="G287" s="3">
        <v>32.643000000000001</v>
      </c>
      <c r="H287" s="3">
        <v>33.125999999999998</v>
      </c>
      <c r="I287" s="3">
        <v>33.570999999999998</v>
      </c>
      <c r="J287" s="3">
        <v>34.119</v>
      </c>
      <c r="K287" s="3">
        <v>34.343000000000004</v>
      </c>
      <c r="L287" s="3">
        <v>34.529000000000003</v>
      </c>
      <c r="M287" s="3">
        <v>35.223999999999997</v>
      </c>
      <c r="N287" s="3">
        <v>35.576000000000001</v>
      </c>
      <c r="O287" s="3">
        <v>35.819000000000003</v>
      </c>
      <c r="P287" s="3">
        <v>36.290999999999997</v>
      </c>
      <c r="Q287" s="3">
        <v>36.627000000000002</v>
      </c>
      <c r="R287" s="3">
        <v>36.997</v>
      </c>
      <c r="S287" s="3">
        <v>37.250999999999998</v>
      </c>
      <c r="T287" s="3">
        <v>37.518000000000001</v>
      </c>
      <c r="U287" s="3">
        <v>37.817</v>
      </c>
      <c r="V287" s="3">
        <v>38.113999999999997</v>
      </c>
      <c r="W287" s="3">
        <v>38.378</v>
      </c>
      <c r="X287" s="3">
        <v>38.651000000000003</v>
      </c>
      <c r="Y287" s="3">
        <v>38.918999999999997</v>
      </c>
      <c r="Z287" s="3">
        <v>39.213999999999999</v>
      </c>
      <c r="AA287" s="3">
        <v>39.494</v>
      </c>
      <c r="AB287" s="3">
        <v>39.771999999999998</v>
      </c>
      <c r="AC287" s="3">
        <v>40.051000000000002</v>
      </c>
      <c r="AD287" s="3">
        <v>40.325000000000003</v>
      </c>
      <c r="AE287" s="3">
        <v>40.616</v>
      </c>
      <c r="AF287" s="3">
        <v>40.899000000000001</v>
      </c>
      <c r="AG287" s="3">
        <v>41.170999999999999</v>
      </c>
      <c r="AH287" s="3">
        <v>41.436</v>
      </c>
      <c r="AI287" s="3">
        <v>41.695</v>
      </c>
      <c r="AJ287" s="3">
        <v>41.947000000000003</v>
      </c>
      <c r="AK287" s="3">
        <v>42.194000000000003</v>
      </c>
      <c r="AL287" s="3">
        <v>42.426000000000002</v>
      </c>
      <c r="AM287" s="3">
        <v>42.649000000000001</v>
      </c>
      <c r="AN287" s="3">
        <v>42.87</v>
      </c>
      <c r="AO287" s="3">
        <v>43.076999999999998</v>
      </c>
      <c r="AP287" s="3">
        <v>43.286000000000001</v>
      </c>
      <c r="AQ287" s="3">
        <v>43.493000000000002</v>
      </c>
    </row>
    <row r="288" spans="1:43" x14ac:dyDescent="0.2">
      <c r="A288" s="1" t="s">
        <v>502</v>
      </c>
      <c r="B288" s="1" t="s">
        <v>503</v>
      </c>
      <c r="C288" s="3">
        <v>32.286000000000001</v>
      </c>
      <c r="D288" s="3">
        <v>32.570999999999998</v>
      </c>
      <c r="E288" s="3">
        <v>32.984000000000002</v>
      </c>
      <c r="F288" s="3">
        <v>33.375999999999998</v>
      </c>
      <c r="G288" s="3">
        <v>33.831000000000003</v>
      </c>
      <c r="H288" s="3">
        <v>34.357999999999997</v>
      </c>
      <c r="I288" s="3">
        <v>34.729999999999997</v>
      </c>
      <c r="J288" s="3">
        <v>35.027999999999999</v>
      </c>
      <c r="K288" s="3">
        <v>35.176000000000002</v>
      </c>
      <c r="L288" s="3">
        <v>35.356000000000002</v>
      </c>
      <c r="M288" s="3">
        <v>35.578000000000003</v>
      </c>
      <c r="N288" s="3">
        <v>35.862000000000002</v>
      </c>
      <c r="O288" s="3">
        <v>36.113</v>
      </c>
      <c r="P288" s="3">
        <v>36.494</v>
      </c>
      <c r="Q288" s="3">
        <v>36.826999999999998</v>
      </c>
      <c r="R288" s="3">
        <v>37.128999999999998</v>
      </c>
      <c r="S288" s="3">
        <v>37.363</v>
      </c>
      <c r="T288" s="3">
        <v>37.573</v>
      </c>
      <c r="U288" s="3">
        <v>37.768000000000001</v>
      </c>
      <c r="V288" s="3">
        <v>37.972000000000001</v>
      </c>
      <c r="W288" s="3">
        <v>38.164000000000001</v>
      </c>
      <c r="X288" s="3">
        <v>38.423000000000002</v>
      </c>
      <c r="Y288" s="3">
        <v>38.655000000000001</v>
      </c>
      <c r="Z288" s="3">
        <v>38.871000000000002</v>
      </c>
      <c r="AA288" s="3">
        <v>39.085999999999999</v>
      </c>
      <c r="AB288" s="3">
        <v>39.296999999999997</v>
      </c>
      <c r="AC288" s="3">
        <v>39.502000000000002</v>
      </c>
      <c r="AD288" s="3">
        <v>39.689</v>
      </c>
      <c r="AE288" s="3">
        <v>39.853000000000002</v>
      </c>
      <c r="AF288" s="3">
        <v>40.021000000000001</v>
      </c>
      <c r="AG288" s="3">
        <v>40.191000000000003</v>
      </c>
      <c r="AH288" s="3">
        <v>40.347000000000001</v>
      </c>
      <c r="AI288" s="3">
        <v>40.506999999999998</v>
      </c>
      <c r="AJ288" s="3">
        <v>40.658999999999999</v>
      </c>
      <c r="AK288" s="3">
        <v>40.816000000000003</v>
      </c>
      <c r="AL288" s="3">
        <v>40.968000000000004</v>
      </c>
      <c r="AM288" s="3">
        <v>41.113999999999997</v>
      </c>
      <c r="AN288" s="3">
        <v>41.27</v>
      </c>
      <c r="AO288" s="3">
        <v>41.424999999999997</v>
      </c>
      <c r="AP288" s="3">
        <v>41.578000000000003</v>
      </c>
      <c r="AQ288" s="3">
        <v>41.744</v>
      </c>
    </row>
    <row r="289" spans="1:43" x14ac:dyDescent="0.2">
      <c r="A289" s="1" t="s">
        <v>504</v>
      </c>
      <c r="B289" s="1" t="s">
        <v>505</v>
      </c>
      <c r="C289" s="3">
        <v>48.179000000000002</v>
      </c>
      <c r="D289" s="3">
        <v>48.481000000000002</v>
      </c>
      <c r="E289" s="3">
        <v>48.628</v>
      </c>
      <c r="F289" s="3">
        <v>48.762999999999998</v>
      </c>
      <c r="G289" s="3">
        <v>48.942999999999998</v>
      </c>
      <c r="H289" s="3">
        <v>49.241</v>
      </c>
      <c r="I289" s="3">
        <v>49.57</v>
      </c>
      <c r="J289" s="3">
        <v>50.000999999999998</v>
      </c>
      <c r="K289" s="3">
        <v>50.22</v>
      </c>
      <c r="L289" s="3">
        <v>50.634999999999998</v>
      </c>
      <c r="M289" s="3">
        <v>51.17</v>
      </c>
      <c r="N289" s="3">
        <v>51.463999999999999</v>
      </c>
      <c r="O289" s="3">
        <v>51.679000000000002</v>
      </c>
      <c r="P289" s="3">
        <v>52.057000000000002</v>
      </c>
      <c r="Q289" s="3">
        <v>52.517000000000003</v>
      </c>
      <c r="R289" s="3">
        <v>52.887</v>
      </c>
      <c r="S289" s="3">
        <v>53.244</v>
      </c>
      <c r="T289" s="3">
        <v>53.59</v>
      </c>
      <c r="U289" s="3">
        <v>53.944000000000003</v>
      </c>
      <c r="V289" s="3">
        <v>54.277999999999999</v>
      </c>
      <c r="W289" s="3">
        <v>54.578000000000003</v>
      </c>
      <c r="X289" s="3">
        <v>54.944000000000003</v>
      </c>
      <c r="Y289" s="3">
        <v>55.298000000000002</v>
      </c>
      <c r="Z289" s="3">
        <v>55.662999999999997</v>
      </c>
      <c r="AA289" s="3">
        <v>56.015000000000001</v>
      </c>
      <c r="AB289" s="3">
        <v>56.36</v>
      </c>
      <c r="AC289" s="3">
        <v>56.725000000000001</v>
      </c>
      <c r="AD289" s="3">
        <v>57.08</v>
      </c>
      <c r="AE289" s="3">
        <v>57.445</v>
      </c>
      <c r="AF289" s="3">
        <v>57.807000000000002</v>
      </c>
      <c r="AG289" s="3">
        <v>58.167000000000002</v>
      </c>
      <c r="AH289" s="3">
        <v>58.518999999999998</v>
      </c>
      <c r="AI289" s="3">
        <v>58.863</v>
      </c>
      <c r="AJ289" s="3">
        <v>59.218000000000004</v>
      </c>
      <c r="AK289" s="3">
        <v>59.569000000000003</v>
      </c>
      <c r="AL289" s="3">
        <v>59.911000000000001</v>
      </c>
      <c r="AM289" s="3">
        <v>60.238</v>
      </c>
      <c r="AN289" s="3">
        <v>60.567</v>
      </c>
      <c r="AO289" s="3">
        <v>60.905000000000001</v>
      </c>
      <c r="AP289" s="3">
        <v>61.232999999999997</v>
      </c>
      <c r="AQ289" s="3">
        <v>61.563000000000002</v>
      </c>
    </row>
    <row r="290" spans="1:43" x14ac:dyDescent="0.2">
      <c r="A290" s="1" t="s">
        <v>506</v>
      </c>
      <c r="B290" s="1" t="s">
        <v>507</v>
      </c>
      <c r="C290" s="3">
        <v>71.855999999999995</v>
      </c>
      <c r="D290" s="3">
        <v>72.418999999999997</v>
      </c>
      <c r="E290" s="3">
        <v>72.936999999999998</v>
      </c>
      <c r="F290" s="3">
        <v>73.361999999999995</v>
      </c>
      <c r="G290" s="3">
        <v>73.742999999999995</v>
      </c>
      <c r="H290" s="3">
        <v>74.349000000000004</v>
      </c>
      <c r="I290" s="3">
        <v>74.879000000000005</v>
      </c>
      <c r="J290" s="3">
        <v>75.326999999999998</v>
      </c>
      <c r="K290" s="3">
        <v>75.790999999999997</v>
      </c>
      <c r="L290" s="3">
        <v>76.289000000000001</v>
      </c>
      <c r="M290" s="3">
        <v>76.831999999999994</v>
      </c>
      <c r="N290" s="3">
        <v>77.290000000000006</v>
      </c>
      <c r="O290" s="3">
        <v>77.656000000000006</v>
      </c>
      <c r="P290" s="3">
        <v>78.066000000000003</v>
      </c>
      <c r="Q290" s="3">
        <v>78.289000000000001</v>
      </c>
      <c r="R290" s="3">
        <v>78.688000000000002</v>
      </c>
      <c r="S290" s="3">
        <v>79.082999999999998</v>
      </c>
      <c r="T290" s="3">
        <v>79.527000000000001</v>
      </c>
      <c r="U290" s="3">
        <v>79.947999999999993</v>
      </c>
      <c r="V290" s="3">
        <v>80.343000000000004</v>
      </c>
      <c r="W290" s="3">
        <v>80.734999999999999</v>
      </c>
      <c r="X290" s="3">
        <v>81.25</v>
      </c>
      <c r="Y290" s="3">
        <v>81.757000000000005</v>
      </c>
      <c r="Z290" s="3">
        <v>82.262</v>
      </c>
      <c r="AA290" s="3">
        <v>82.739000000000004</v>
      </c>
      <c r="AB290" s="3">
        <v>83.224000000000004</v>
      </c>
      <c r="AC290" s="3">
        <v>83.775000000000006</v>
      </c>
      <c r="AD290" s="3">
        <v>84.290999999999997</v>
      </c>
      <c r="AE290" s="3">
        <v>84.798000000000002</v>
      </c>
      <c r="AF290" s="3">
        <v>85.263999999999996</v>
      </c>
      <c r="AG290" s="3">
        <v>85.745000000000005</v>
      </c>
      <c r="AH290" s="3">
        <v>86.213999999999999</v>
      </c>
      <c r="AI290" s="3">
        <v>86.686000000000007</v>
      </c>
      <c r="AJ290" s="3">
        <v>87.137</v>
      </c>
      <c r="AK290" s="3">
        <v>87.563999999999993</v>
      </c>
      <c r="AL290" s="3">
        <v>87.991</v>
      </c>
      <c r="AM290" s="3">
        <v>88.384</v>
      </c>
      <c r="AN290" s="3">
        <v>88.798000000000002</v>
      </c>
      <c r="AO290" s="3">
        <v>89.210999999999999</v>
      </c>
      <c r="AP290" s="3">
        <v>89.600999999999999</v>
      </c>
      <c r="AQ290" s="3">
        <v>90.016999999999996</v>
      </c>
    </row>
    <row r="291" spans="1:43" x14ac:dyDescent="0.2">
      <c r="A291" s="1" t="s">
        <v>508</v>
      </c>
      <c r="B291" s="1" t="s">
        <v>509</v>
      </c>
      <c r="C291" s="3">
        <v>34.93</v>
      </c>
      <c r="D291" s="3">
        <v>34.631999999999998</v>
      </c>
      <c r="E291" s="3">
        <v>34.542999999999999</v>
      </c>
      <c r="F291" s="3">
        <v>34.415999999999997</v>
      </c>
      <c r="G291" s="3">
        <v>34.646999999999998</v>
      </c>
      <c r="H291" s="3">
        <v>34.936999999999998</v>
      </c>
      <c r="I291" s="3">
        <v>35.142000000000003</v>
      </c>
      <c r="J291" s="3">
        <v>35.456000000000003</v>
      </c>
      <c r="K291" s="3">
        <v>35.552</v>
      </c>
      <c r="L291" s="3">
        <v>35.811</v>
      </c>
      <c r="M291" s="3">
        <v>36.317</v>
      </c>
      <c r="N291" s="3">
        <v>36.67</v>
      </c>
      <c r="O291" s="3">
        <v>36.868000000000002</v>
      </c>
      <c r="P291" s="3">
        <v>37.109000000000002</v>
      </c>
      <c r="Q291" s="3">
        <v>37.246000000000002</v>
      </c>
      <c r="R291" s="3">
        <v>37.646000000000001</v>
      </c>
      <c r="S291" s="3">
        <v>37.738</v>
      </c>
      <c r="T291" s="3">
        <v>37.814999999999998</v>
      </c>
      <c r="U291" s="3">
        <v>37.901000000000003</v>
      </c>
      <c r="V291" s="3">
        <v>37.993000000000002</v>
      </c>
      <c r="W291" s="3">
        <v>38.061999999999998</v>
      </c>
      <c r="X291" s="3">
        <v>38.207000000000001</v>
      </c>
      <c r="Y291" s="3">
        <v>38.338999999999999</v>
      </c>
      <c r="Z291" s="3">
        <v>38.463999999999999</v>
      </c>
      <c r="AA291" s="3">
        <v>38.593000000000004</v>
      </c>
      <c r="AB291" s="3">
        <v>38.713999999999999</v>
      </c>
      <c r="AC291" s="3">
        <v>38.843000000000004</v>
      </c>
      <c r="AD291" s="3">
        <v>38.956000000000003</v>
      </c>
      <c r="AE291" s="3">
        <v>39.064999999999998</v>
      </c>
      <c r="AF291" s="3">
        <v>39.191000000000003</v>
      </c>
      <c r="AG291" s="3">
        <v>39.319000000000003</v>
      </c>
      <c r="AH291" s="3">
        <v>39.448999999999998</v>
      </c>
      <c r="AI291" s="3">
        <v>39.581000000000003</v>
      </c>
      <c r="AJ291" s="3">
        <v>39.713999999999999</v>
      </c>
      <c r="AK291" s="3">
        <v>39.86</v>
      </c>
      <c r="AL291" s="3">
        <v>40.011000000000003</v>
      </c>
      <c r="AM291" s="3">
        <v>40.152000000000001</v>
      </c>
      <c r="AN291" s="3">
        <v>40.293999999999997</v>
      </c>
      <c r="AO291" s="3">
        <v>40.435000000000002</v>
      </c>
      <c r="AP291" s="3">
        <v>40.573</v>
      </c>
      <c r="AQ291" s="3">
        <v>40.715000000000003</v>
      </c>
    </row>
    <row r="292" spans="1:43" x14ac:dyDescent="0.2">
      <c r="A292" s="1" t="s">
        <v>510</v>
      </c>
      <c r="B292" s="1" t="s">
        <v>511</v>
      </c>
      <c r="C292" s="3">
        <v>43.906999999999996</v>
      </c>
      <c r="D292" s="3">
        <v>44.253</v>
      </c>
      <c r="E292" s="3">
        <v>44.713999999999999</v>
      </c>
      <c r="F292" s="3">
        <v>45.000999999999998</v>
      </c>
      <c r="G292" s="3">
        <v>45.402999999999999</v>
      </c>
      <c r="H292" s="3">
        <v>45.838999999999999</v>
      </c>
      <c r="I292" s="3">
        <v>46.276000000000003</v>
      </c>
      <c r="J292" s="3">
        <v>46.628</v>
      </c>
      <c r="K292" s="3">
        <v>46.795000000000002</v>
      </c>
      <c r="L292" s="3">
        <v>47.204999999999998</v>
      </c>
      <c r="M292" s="3">
        <v>47.604999999999997</v>
      </c>
      <c r="N292" s="3">
        <v>47.988999999999997</v>
      </c>
      <c r="O292" s="3">
        <v>48.619</v>
      </c>
      <c r="P292" s="3">
        <v>49.09</v>
      </c>
      <c r="Q292" s="3">
        <v>49.691000000000003</v>
      </c>
      <c r="R292" s="3">
        <v>50.271000000000001</v>
      </c>
      <c r="S292" s="3">
        <v>50.718000000000004</v>
      </c>
      <c r="T292" s="3">
        <v>51.143999999999998</v>
      </c>
      <c r="U292" s="3">
        <v>51.552999999999997</v>
      </c>
      <c r="V292" s="3">
        <v>51.972000000000001</v>
      </c>
      <c r="W292" s="3">
        <v>52.344999999999999</v>
      </c>
      <c r="X292" s="3">
        <v>52.805</v>
      </c>
      <c r="Y292" s="3">
        <v>53.241</v>
      </c>
      <c r="Z292" s="3">
        <v>53.655000000000001</v>
      </c>
      <c r="AA292" s="3">
        <v>54.067</v>
      </c>
      <c r="AB292" s="3">
        <v>54.465000000000003</v>
      </c>
      <c r="AC292" s="3">
        <v>54.881999999999998</v>
      </c>
      <c r="AD292" s="3">
        <v>55.271000000000001</v>
      </c>
      <c r="AE292" s="3">
        <v>55.646999999999998</v>
      </c>
      <c r="AF292" s="3">
        <v>56.008000000000003</v>
      </c>
      <c r="AG292" s="3">
        <v>56.37</v>
      </c>
      <c r="AH292" s="3">
        <v>56.716000000000001</v>
      </c>
      <c r="AI292" s="3">
        <v>57.06</v>
      </c>
      <c r="AJ292" s="3">
        <v>57.384999999999998</v>
      </c>
      <c r="AK292" s="3">
        <v>57.703000000000003</v>
      </c>
      <c r="AL292" s="3">
        <v>58.021000000000001</v>
      </c>
      <c r="AM292" s="3">
        <v>58.322000000000003</v>
      </c>
      <c r="AN292" s="3">
        <v>58.631999999999998</v>
      </c>
      <c r="AO292" s="3">
        <v>58.936</v>
      </c>
      <c r="AP292" s="3">
        <v>59.231000000000002</v>
      </c>
      <c r="AQ292" s="3">
        <v>59.534999999999997</v>
      </c>
    </row>
    <row r="293" spans="1:43" x14ac:dyDescent="0.2">
      <c r="A293" s="1" t="s">
        <v>512</v>
      </c>
      <c r="B293" s="1" t="s">
        <v>513</v>
      </c>
      <c r="C293" s="3">
        <v>42.804000000000002</v>
      </c>
      <c r="D293" s="3">
        <v>43.115000000000002</v>
      </c>
      <c r="E293" s="3">
        <v>43.402000000000001</v>
      </c>
      <c r="F293" s="3">
        <v>43.597000000000001</v>
      </c>
      <c r="G293" s="3">
        <v>43.988999999999997</v>
      </c>
      <c r="H293" s="3">
        <v>44.168999999999997</v>
      </c>
      <c r="I293" s="3">
        <v>44.612000000000002</v>
      </c>
      <c r="J293" s="3">
        <v>45.173000000000002</v>
      </c>
      <c r="K293" s="3">
        <v>45.622999999999998</v>
      </c>
      <c r="L293" s="3">
        <v>46.22</v>
      </c>
      <c r="M293" s="3">
        <v>46.805</v>
      </c>
      <c r="N293" s="3">
        <v>47.241999999999997</v>
      </c>
      <c r="O293" s="3">
        <v>47.683999999999997</v>
      </c>
      <c r="P293" s="3">
        <v>48.151000000000003</v>
      </c>
      <c r="Q293" s="3">
        <v>48.661000000000001</v>
      </c>
      <c r="R293" s="3">
        <v>49.155000000000001</v>
      </c>
      <c r="S293" s="3">
        <v>49.533999999999999</v>
      </c>
      <c r="T293" s="3">
        <v>49.953000000000003</v>
      </c>
      <c r="U293" s="3">
        <v>50.332000000000001</v>
      </c>
      <c r="V293" s="3">
        <v>50.715000000000003</v>
      </c>
      <c r="W293" s="3">
        <v>51.076000000000001</v>
      </c>
      <c r="X293" s="3">
        <v>51.487000000000002</v>
      </c>
      <c r="Y293" s="3">
        <v>51.902000000000001</v>
      </c>
      <c r="Z293" s="3">
        <v>52.320999999999998</v>
      </c>
      <c r="AA293" s="3">
        <v>52.725999999999999</v>
      </c>
      <c r="AB293" s="3">
        <v>53.128</v>
      </c>
      <c r="AC293" s="3">
        <v>53.533999999999999</v>
      </c>
      <c r="AD293" s="3">
        <v>53.926000000000002</v>
      </c>
      <c r="AE293" s="3">
        <v>54.296999999999997</v>
      </c>
      <c r="AF293" s="3">
        <v>54.655999999999999</v>
      </c>
      <c r="AG293" s="3">
        <v>55.027000000000001</v>
      </c>
      <c r="AH293" s="3">
        <v>55.386000000000003</v>
      </c>
      <c r="AI293" s="3">
        <v>55.728999999999999</v>
      </c>
      <c r="AJ293" s="3">
        <v>56.045999999999999</v>
      </c>
      <c r="AK293" s="3">
        <v>56.353000000000002</v>
      </c>
      <c r="AL293" s="3">
        <v>56.665999999999997</v>
      </c>
      <c r="AM293" s="3">
        <v>56.953000000000003</v>
      </c>
      <c r="AN293" s="3">
        <v>57.249000000000002</v>
      </c>
      <c r="AO293" s="3">
        <v>57.534999999999997</v>
      </c>
      <c r="AP293" s="3">
        <v>57.814999999999998</v>
      </c>
      <c r="AQ293" s="3">
        <v>58.110999999999997</v>
      </c>
    </row>
    <row r="294" spans="1:43" x14ac:dyDescent="0.2">
      <c r="A294" s="1" t="s">
        <v>903</v>
      </c>
      <c r="B294" s="1" t="s">
        <v>904</v>
      </c>
      <c r="C294" s="3">
        <v>543.80399999999997</v>
      </c>
      <c r="D294" s="3">
        <v>547.32100000000003</v>
      </c>
      <c r="E294" s="3">
        <v>551.553</v>
      </c>
      <c r="F294" s="3">
        <v>556.50400000000002</v>
      </c>
      <c r="G294" s="3">
        <v>562.57500000000005</v>
      </c>
      <c r="H294" s="3">
        <v>568.86099999999999</v>
      </c>
      <c r="I294" s="3">
        <v>576.16999999999996</v>
      </c>
      <c r="J294" s="3">
        <v>582.92100000000005</v>
      </c>
      <c r="K294" s="3">
        <v>588.39300000000003</v>
      </c>
      <c r="L294" s="3">
        <v>595.43600000000004</v>
      </c>
      <c r="M294" s="3">
        <v>603.86300000000006</v>
      </c>
      <c r="N294" s="3">
        <v>610.02300000000002</v>
      </c>
      <c r="O294" s="3">
        <v>615.96100000000001</v>
      </c>
      <c r="P294" s="3">
        <v>623.56700000000001</v>
      </c>
      <c r="Q294" s="3">
        <v>630.36800000000005</v>
      </c>
      <c r="R294" s="3">
        <v>638.29700000000003</v>
      </c>
      <c r="S294" s="3">
        <v>645.23199999999997</v>
      </c>
      <c r="T294" s="3">
        <v>652.15099999999995</v>
      </c>
      <c r="U294" s="3">
        <v>659.02800000000002</v>
      </c>
      <c r="V294" s="3">
        <v>665.553</v>
      </c>
      <c r="W294" s="3">
        <v>671.88900000000001</v>
      </c>
      <c r="X294" s="3">
        <v>678.976</v>
      </c>
      <c r="Y294" s="3">
        <v>685.86300000000006</v>
      </c>
      <c r="Z294" s="3">
        <v>692.78499999999997</v>
      </c>
      <c r="AA294" s="3">
        <v>699.42</v>
      </c>
      <c r="AB294" s="3">
        <v>706.154</v>
      </c>
      <c r="AC294" s="3">
        <v>713.12099999999998</v>
      </c>
      <c r="AD294" s="3">
        <v>719.90700000000004</v>
      </c>
      <c r="AE294" s="3">
        <v>726.55600000000004</v>
      </c>
      <c r="AF294" s="3">
        <v>733.03099999999995</v>
      </c>
      <c r="AG294" s="3">
        <v>739.60400000000004</v>
      </c>
      <c r="AH294" s="3">
        <v>746.15099999999995</v>
      </c>
      <c r="AI294" s="3">
        <v>752.55200000000002</v>
      </c>
      <c r="AJ294" s="3">
        <v>758.86199999999997</v>
      </c>
      <c r="AK294" s="3">
        <v>765.11300000000006</v>
      </c>
      <c r="AL294" s="3">
        <v>771.39300000000003</v>
      </c>
      <c r="AM294" s="3">
        <v>777.50300000000004</v>
      </c>
      <c r="AN294" s="3">
        <v>783.57</v>
      </c>
      <c r="AO294" s="3">
        <v>789.59900000000005</v>
      </c>
      <c r="AP294" s="3">
        <v>795.52800000000002</v>
      </c>
      <c r="AQ294" s="3">
        <v>801.53599999999994</v>
      </c>
    </row>
    <row r="295" spans="1:43" x14ac:dyDescent="0.2">
      <c r="A295" s="1" t="s">
        <v>514</v>
      </c>
      <c r="B295" s="1" t="s">
        <v>515</v>
      </c>
      <c r="C295" s="3">
        <v>41.302</v>
      </c>
      <c r="D295" s="3">
        <v>41.761000000000003</v>
      </c>
      <c r="E295" s="3">
        <v>42.262</v>
      </c>
      <c r="F295" s="3">
        <v>42.838000000000001</v>
      </c>
      <c r="G295" s="3">
        <v>43.655999999999999</v>
      </c>
      <c r="H295" s="3">
        <v>44.436</v>
      </c>
      <c r="I295" s="3">
        <v>45.16</v>
      </c>
      <c r="J295" s="3">
        <v>45.725000000000001</v>
      </c>
      <c r="K295" s="3">
        <v>46.25</v>
      </c>
      <c r="L295" s="3">
        <v>46.811999999999998</v>
      </c>
      <c r="M295" s="3">
        <v>47.722000000000001</v>
      </c>
      <c r="N295" s="3">
        <v>48.54</v>
      </c>
      <c r="O295" s="3">
        <v>49.222000000000001</v>
      </c>
      <c r="P295" s="3">
        <v>49.972999999999999</v>
      </c>
      <c r="Q295" s="3">
        <v>50.49</v>
      </c>
      <c r="R295" s="3">
        <v>51.353999999999999</v>
      </c>
      <c r="S295" s="3">
        <v>52.13</v>
      </c>
      <c r="T295" s="3">
        <v>52.872999999999998</v>
      </c>
      <c r="U295" s="3">
        <v>53.576999999999998</v>
      </c>
      <c r="V295" s="3">
        <v>54.273000000000003</v>
      </c>
      <c r="W295" s="3">
        <v>54.932000000000002</v>
      </c>
      <c r="X295" s="3">
        <v>55.643999999999998</v>
      </c>
      <c r="Y295" s="3">
        <v>56.319000000000003</v>
      </c>
      <c r="Z295" s="3">
        <v>56.966000000000001</v>
      </c>
      <c r="AA295" s="3">
        <v>57.585999999999999</v>
      </c>
      <c r="AB295" s="3">
        <v>58.192999999999998</v>
      </c>
      <c r="AC295" s="3">
        <v>58.84</v>
      </c>
      <c r="AD295" s="3">
        <v>59.447000000000003</v>
      </c>
      <c r="AE295" s="3">
        <v>60.036999999999999</v>
      </c>
      <c r="AF295" s="3">
        <v>60.597999999999999</v>
      </c>
      <c r="AG295" s="3">
        <v>61.170999999999999</v>
      </c>
      <c r="AH295" s="3">
        <v>61.746000000000002</v>
      </c>
      <c r="AI295" s="3">
        <v>62.296999999999997</v>
      </c>
      <c r="AJ295" s="3">
        <v>62.847999999999999</v>
      </c>
      <c r="AK295" s="3">
        <v>63.392000000000003</v>
      </c>
      <c r="AL295" s="3">
        <v>63.947000000000003</v>
      </c>
      <c r="AM295" s="3">
        <v>64.488</v>
      </c>
      <c r="AN295" s="3">
        <v>65.02</v>
      </c>
      <c r="AO295" s="3">
        <v>65.549000000000007</v>
      </c>
      <c r="AP295" s="3">
        <v>66.063999999999993</v>
      </c>
      <c r="AQ295" s="3">
        <v>66.587999999999994</v>
      </c>
    </row>
    <row r="296" spans="1:43" x14ac:dyDescent="0.2">
      <c r="A296" s="1" t="s">
        <v>516</v>
      </c>
      <c r="B296" s="1" t="s">
        <v>517</v>
      </c>
      <c r="C296" s="3">
        <v>55.274999999999999</v>
      </c>
      <c r="D296" s="3">
        <v>55.65</v>
      </c>
      <c r="E296" s="3">
        <v>56.433999999999997</v>
      </c>
      <c r="F296" s="3">
        <v>57.03</v>
      </c>
      <c r="G296" s="3">
        <v>57.59</v>
      </c>
      <c r="H296" s="3">
        <v>58.073999999999998</v>
      </c>
      <c r="I296" s="3">
        <v>58.814999999999998</v>
      </c>
      <c r="J296" s="3">
        <v>59.244999999999997</v>
      </c>
      <c r="K296" s="3">
        <v>59.371000000000002</v>
      </c>
      <c r="L296" s="3">
        <v>60.002000000000002</v>
      </c>
      <c r="M296" s="3">
        <v>60.451999999999998</v>
      </c>
      <c r="N296" s="3">
        <v>61.173999999999999</v>
      </c>
      <c r="O296" s="3">
        <v>61.901000000000003</v>
      </c>
      <c r="P296" s="3">
        <v>62.828000000000003</v>
      </c>
      <c r="Q296" s="3">
        <v>63.780999999999999</v>
      </c>
      <c r="R296" s="3">
        <v>64.956000000000003</v>
      </c>
      <c r="S296" s="3">
        <v>65.665000000000006</v>
      </c>
      <c r="T296" s="3">
        <v>66.400000000000006</v>
      </c>
      <c r="U296" s="3">
        <v>67.147000000000006</v>
      </c>
      <c r="V296" s="3">
        <v>67.783000000000001</v>
      </c>
      <c r="W296" s="3">
        <v>68.396000000000001</v>
      </c>
      <c r="X296" s="3">
        <v>69.119</v>
      </c>
      <c r="Y296" s="3">
        <v>69.849999999999994</v>
      </c>
      <c r="Z296" s="3">
        <v>70.626000000000005</v>
      </c>
      <c r="AA296" s="3">
        <v>71.399000000000001</v>
      </c>
      <c r="AB296" s="3">
        <v>72.212999999999994</v>
      </c>
      <c r="AC296" s="3">
        <v>73.05</v>
      </c>
      <c r="AD296" s="3">
        <v>73.875</v>
      </c>
      <c r="AE296" s="3">
        <v>74.662999999999997</v>
      </c>
      <c r="AF296" s="3">
        <v>75.450999999999993</v>
      </c>
      <c r="AG296" s="3">
        <v>76.25</v>
      </c>
      <c r="AH296" s="3">
        <v>77.045000000000002</v>
      </c>
      <c r="AI296" s="3">
        <v>77.78</v>
      </c>
      <c r="AJ296" s="3">
        <v>78.494</v>
      </c>
      <c r="AK296" s="3">
        <v>79.201999999999998</v>
      </c>
      <c r="AL296" s="3">
        <v>79.914000000000001</v>
      </c>
      <c r="AM296" s="3">
        <v>80.590999999999994</v>
      </c>
      <c r="AN296" s="3">
        <v>81.271000000000001</v>
      </c>
      <c r="AO296" s="3">
        <v>81.944999999999993</v>
      </c>
      <c r="AP296" s="3">
        <v>82.602000000000004</v>
      </c>
      <c r="AQ296" s="3">
        <v>83.263000000000005</v>
      </c>
    </row>
    <row r="297" spans="1:43" x14ac:dyDescent="0.2">
      <c r="A297" s="1" t="s">
        <v>518</v>
      </c>
      <c r="B297" s="1" t="s">
        <v>519</v>
      </c>
      <c r="C297" s="3">
        <v>34.914000000000001</v>
      </c>
      <c r="D297" s="3">
        <v>35.085999999999999</v>
      </c>
      <c r="E297" s="3">
        <v>35.252000000000002</v>
      </c>
      <c r="F297" s="3">
        <v>35.665999999999997</v>
      </c>
      <c r="G297" s="3">
        <v>36.348999999999997</v>
      </c>
      <c r="H297" s="3">
        <v>36.869</v>
      </c>
      <c r="I297" s="3">
        <v>37.323999999999998</v>
      </c>
      <c r="J297" s="3">
        <v>37.97</v>
      </c>
      <c r="K297" s="3">
        <v>38.514000000000003</v>
      </c>
      <c r="L297" s="3">
        <v>39.073999999999998</v>
      </c>
      <c r="M297" s="3">
        <v>39.822000000000003</v>
      </c>
      <c r="N297" s="3">
        <v>40.323</v>
      </c>
      <c r="O297" s="3">
        <v>40.963000000000001</v>
      </c>
      <c r="P297" s="3">
        <v>41.58</v>
      </c>
      <c r="Q297" s="3">
        <v>42.271000000000001</v>
      </c>
      <c r="R297" s="3">
        <v>42.944000000000003</v>
      </c>
      <c r="S297" s="3">
        <v>43.529000000000003</v>
      </c>
      <c r="T297" s="3">
        <v>44.14</v>
      </c>
      <c r="U297" s="3">
        <v>44.744999999999997</v>
      </c>
      <c r="V297" s="3">
        <v>45.341000000000001</v>
      </c>
      <c r="W297" s="3">
        <v>45.911999999999999</v>
      </c>
      <c r="X297" s="3">
        <v>46.491999999999997</v>
      </c>
      <c r="Y297" s="3">
        <v>47.075000000000003</v>
      </c>
      <c r="Z297" s="3">
        <v>47.648000000000003</v>
      </c>
      <c r="AA297" s="3">
        <v>48.212000000000003</v>
      </c>
      <c r="AB297" s="3">
        <v>48.771999999999998</v>
      </c>
      <c r="AC297" s="3">
        <v>49.320999999999998</v>
      </c>
      <c r="AD297" s="3">
        <v>49.872999999999998</v>
      </c>
      <c r="AE297" s="3">
        <v>50.402999999999999</v>
      </c>
      <c r="AF297" s="3">
        <v>50.948999999999998</v>
      </c>
      <c r="AG297" s="3">
        <v>51.493000000000002</v>
      </c>
      <c r="AH297" s="3">
        <v>52.027999999999999</v>
      </c>
      <c r="AI297" s="3">
        <v>52.569000000000003</v>
      </c>
      <c r="AJ297" s="3">
        <v>53.100999999999999</v>
      </c>
      <c r="AK297" s="3">
        <v>53.642000000000003</v>
      </c>
      <c r="AL297" s="3">
        <v>54.191000000000003</v>
      </c>
      <c r="AM297" s="3">
        <v>54.734999999999999</v>
      </c>
      <c r="AN297" s="3">
        <v>55.268000000000001</v>
      </c>
      <c r="AO297" s="3">
        <v>55.8</v>
      </c>
      <c r="AP297" s="3">
        <v>56.322000000000003</v>
      </c>
      <c r="AQ297" s="3">
        <v>56.847999999999999</v>
      </c>
    </row>
    <row r="298" spans="1:43" x14ac:dyDescent="0.2">
      <c r="A298" s="1" t="s">
        <v>520</v>
      </c>
      <c r="B298" s="1" t="s">
        <v>521</v>
      </c>
      <c r="C298" s="3">
        <v>44.107999999999997</v>
      </c>
      <c r="D298" s="3">
        <v>44.29</v>
      </c>
      <c r="E298" s="3">
        <v>44.692999999999998</v>
      </c>
      <c r="F298" s="3">
        <v>45.161000000000001</v>
      </c>
      <c r="G298" s="3">
        <v>45.496000000000002</v>
      </c>
      <c r="H298" s="3">
        <v>45.877000000000002</v>
      </c>
      <c r="I298" s="3">
        <v>46.375999999999998</v>
      </c>
      <c r="J298" s="3">
        <v>46.83</v>
      </c>
      <c r="K298" s="3">
        <v>47.021000000000001</v>
      </c>
      <c r="L298" s="3">
        <v>47.546999999999997</v>
      </c>
      <c r="M298" s="3">
        <v>48.136000000000003</v>
      </c>
      <c r="N298" s="3">
        <v>48.247</v>
      </c>
      <c r="O298" s="3">
        <v>48.588999999999999</v>
      </c>
      <c r="P298" s="3">
        <v>49.024999999999999</v>
      </c>
      <c r="Q298" s="3">
        <v>49.234999999999999</v>
      </c>
      <c r="R298" s="3">
        <v>49.875999999999998</v>
      </c>
      <c r="S298" s="3">
        <v>50.241</v>
      </c>
      <c r="T298" s="3">
        <v>50.625</v>
      </c>
      <c r="U298" s="3">
        <v>51.005000000000003</v>
      </c>
      <c r="V298" s="3">
        <v>51.348999999999997</v>
      </c>
      <c r="W298" s="3">
        <v>51.704000000000001</v>
      </c>
      <c r="X298" s="3">
        <v>52.167999999999999</v>
      </c>
      <c r="Y298" s="3">
        <v>52.628999999999998</v>
      </c>
      <c r="Z298" s="3">
        <v>53.094000000000001</v>
      </c>
      <c r="AA298" s="3">
        <v>53.53</v>
      </c>
      <c r="AB298" s="3">
        <v>53.975000000000001</v>
      </c>
      <c r="AC298" s="3">
        <v>54.44</v>
      </c>
      <c r="AD298" s="3">
        <v>54.896999999999998</v>
      </c>
      <c r="AE298" s="3">
        <v>55.347999999999999</v>
      </c>
      <c r="AF298" s="3">
        <v>55.764000000000003</v>
      </c>
      <c r="AG298" s="3">
        <v>56.194000000000003</v>
      </c>
      <c r="AH298" s="3">
        <v>56.622999999999998</v>
      </c>
      <c r="AI298" s="3">
        <v>57.042999999999999</v>
      </c>
      <c r="AJ298" s="3">
        <v>57.454999999999998</v>
      </c>
      <c r="AK298" s="3">
        <v>57.86</v>
      </c>
      <c r="AL298" s="3">
        <v>58.267000000000003</v>
      </c>
      <c r="AM298" s="3">
        <v>58.66</v>
      </c>
      <c r="AN298" s="3">
        <v>59.031999999999996</v>
      </c>
      <c r="AO298" s="3">
        <v>59.405999999999999</v>
      </c>
      <c r="AP298" s="3">
        <v>59.768999999999998</v>
      </c>
      <c r="AQ298" s="3">
        <v>60.143999999999998</v>
      </c>
    </row>
    <row r="299" spans="1:43" x14ac:dyDescent="0.2">
      <c r="A299" s="1" t="s">
        <v>522</v>
      </c>
      <c r="B299" s="1" t="s">
        <v>523</v>
      </c>
      <c r="C299" s="3">
        <v>38.067999999999998</v>
      </c>
      <c r="D299" s="3">
        <v>38.008000000000003</v>
      </c>
      <c r="E299" s="3">
        <v>38.034999999999997</v>
      </c>
      <c r="F299" s="3">
        <v>38.113999999999997</v>
      </c>
      <c r="G299" s="3">
        <v>38.412999999999997</v>
      </c>
      <c r="H299" s="3">
        <v>38.674999999999997</v>
      </c>
      <c r="I299" s="3">
        <v>38.945</v>
      </c>
      <c r="J299" s="3">
        <v>39.286000000000001</v>
      </c>
      <c r="K299" s="3">
        <v>39.622</v>
      </c>
      <c r="L299" s="3">
        <v>39.892000000000003</v>
      </c>
      <c r="M299" s="3">
        <v>40.216000000000001</v>
      </c>
      <c r="N299" s="3">
        <v>40.563000000000002</v>
      </c>
      <c r="O299" s="3">
        <v>40.912999999999997</v>
      </c>
      <c r="P299" s="3">
        <v>41.43</v>
      </c>
      <c r="Q299" s="3">
        <v>41.837000000000003</v>
      </c>
      <c r="R299" s="3">
        <v>42.116</v>
      </c>
      <c r="S299" s="3">
        <v>42.476999999999997</v>
      </c>
      <c r="T299" s="3">
        <v>42.817999999999998</v>
      </c>
      <c r="U299" s="3">
        <v>43.162999999999997</v>
      </c>
      <c r="V299" s="3">
        <v>43.497999999999998</v>
      </c>
      <c r="W299" s="3">
        <v>43.829000000000001</v>
      </c>
      <c r="X299" s="3">
        <v>44.220999999999997</v>
      </c>
      <c r="Y299" s="3">
        <v>44.594000000000001</v>
      </c>
      <c r="Z299" s="3">
        <v>44.96</v>
      </c>
      <c r="AA299" s="3">
        <v>45.325000000000003</v>
      </c>
      <c r="AB299" s="3">
        <v>45.709000000000003</v>
      </c>
      <c r="AC299" s="3">
        <v>46.104999999999997</v>
      </c>
      <c r="AD299" s="3">
        <v>46.491</v>
      </c>
      <c r="AE299" s="3">
        <v>46.869</v>
      </c>
      <c r="AF299" s="3">
        <v>47.252000000000002</v>
      </c>
      <c r="AG299" s="3">
        <v>47.645000000000003</v>
      </c>
      <c r="AH299" s="3">
        <v>48.042000000000002</v>
      </c>
      <c r="AI299" s="3">
        <v>48.44</v>
      </c>
      <c r="AJ299" s="3">
        <v>48.831000000000003</v>
      </c>
      <c r="AK299" s="3">
        <v>49.216000000000001</v>
      </c>
      <c r="AL299" s="3">
        <v>49.607999999999997</v>
      </c>
      <c r="AM299" s="3">
        <v>49.988999999999997</v>
      </c>
      <c r="AN299" s="3">
        <v>50.378</v>
      </c>
      <c r="AO299" s="3">
        <v>50.762</v>
      </c>
      <c r="AP299" s="3">
        <v>51.14</v>
      </c>
      <c r="AQ299" s="3">
        <v>51.527000000000001</v>
      </c>
    </row>
    <row r="300" spans="1:43" x14ac:dyDescent="0.2">
      <c r="A300" s="1" t="s">
        <v>524</v>
      </c>
      <c r="B300" s="1" t="s">
        <v>525</v>
      </c>
      <c r="C300" s="3">
        <v>56.165999999999997</v>
      </c>
      <c r="D300" s="3">
        <v>56.728000000000002</v>
      </c>
      <c r="E300" s="3">
        <v>57.192</v>
      </c>
      <c r="F300" s="3">
        <v>57.707000000000001</v>
      </c>
      <c r="G300" s="3">
        <v>58.274999999999999</v>
      </c>
      <c r="H300" s="3">
        <v>59.02</v>
      </c>
      <c r="I300" s="3">
        <v>59.942999999999998</v>
      </c>
      <c r="J300" s="3">
        <v>60.832000000000001</v>
      </c>
      <c r="K300" s="3">
        <v>61.741999999999997</v>
      </c>
      <c r="L300" s="3">
        <v>62.731999999999999</v>
      </c>
      <c r="M300" s="3">
        <v>63.381</v>
      </c>
      <c r="N300" s="3">
        <v>64.034000000000006</v>
      </c>
      <c r="O300" s="3">
        <v>64.894000000000005</v>
      </c>
      <c r="P300" s="3">
        <v>65.861999999999995</v>
      </c>
      <c r="Q300" s="3">
        <v>66.936000000000007</v>
      </c>
      <c r="R300" s="3">
        <v>67.647000000000006</v>
      </c>
      <c r="S300" s="3">
        <v>68.531999999999996</v>
      </c>
      <c r="T300" s="3">
        <v>69.391000000000005</v>
      </c>
      <c r="U300" s="3">
        <v>70.242999999999995</v>
      </c>
      <c r="V300" s="3">
        <v>71.034999999999997</v>
      </c>
      <c r="W300" s="3">
        <v>71.798000000000002</v>
      </c>
      <c r="X300" s="3">
        <v>72.608000000000004</v>
      </c>
      <c r="Y300" s="3">
        <v>73.38</v>
      </c>
      <c r="Z300" s="3">
        <v>74.144999999999996</v>
      </c>
      <c r="AA300" s="3">
        <v>74.866</v>
      </c>
      <c r="AB300" s="3">
        <v>75.581999999999994</v>
      </c>
      <c r="AC300" s="3">
        <v>76.316000000000003</v>
      </c>
      <c r="AD300" s="3">
        <v>77.037999999999997</v>
      </c>
      <c r="AE300" s="3">
        <v>77.748000000000005</v>
      </c>
      <c r="AF300" s="3">
        <v>78.429000000000002</v>
      </c>
      <c r="AG300" s="3">
        <v>79.126999999999995</v>
      </c>
      <c r="AH300" s="3">
        <v>79.811000000000007</v>
      </c>
      <c r="AI300" s="3">
        <v>80.495000000000005</v>
      </c>
      <c r="AJ300" s="3">
        <v>81.171000000000006</v>
      </c>
      <c r="AK300" s="3">
        <v>81.849000000000004</v>
      </c>
      <c r="AL300" s="3">
        <v>82.533000000000001</v>
      </c>
      <c r="AM300" s="3">
        <v>83.19</v>
      </c>
      <c r="AN300" s="3">
        <v>83.856999999999999</v>
      </c>
      <c r="AO300" s="3">
        <v>84.519000000000005</v>
      </c>
      <c r="AP300" s="3">
        <v>85.17</v>
      </c>
      <c r="AQ300" s="3">
        <v>85.834999999999994</v>
      </c>
    </row>
    <row r="301" spans="1:43" x14ac:dyDescent="0.2">
      <c r="A301" s="1" t="s">
        <v>526</v>
      </c>
      <c r="B301" s="1" t="s">
        <v>527</v>
      </c>
      <c r="C301" s="3">
        <v>44.13</v>
      </c>
      <c r="D301" s="3">
        <v>44.128</v>
      </c>
      <c r="E301" s="3">
        <v>44.207000000000001</v>
      </c>
      <c r="F301" s="3">
        <v>44.533999999999999</v>
      </c>
      <c r="G301" s="3">
        <v>44.997</v>
      </c>
      <c r="H301" s="3">
        <v>45.521000000000001</v>
      </c>
      <c r="I301" s="3">
        <v>45.755000000000003</v>
      </c>
      <c r="J301" s="3">
        <v>45.886000000000003</v>
      </c>
      <c r="K301" s="3">
        <v>46.158000000000001</v>
      </c>
      <c r="L301" s="3">
        <v>46.484999999999999</v>
      </c>
      <c r="M301" s="3">
        <v>47.058999999999997</v>
      </c>
      <c r="N301" s="3">
        <v>47.456000000000003</v>
      </c>
      <c r="O301" s="3">
        <v>47.662999999999997</v>
      </c>
      <c r="P301" s="3">
        <v>48.034999999999997</v>
      </c>
      <c r="Q301" s="3">
        <v>48.237000000000002</v>
      </c>
      <c r="R301" s="3">
        <v>48.506999999999998</v>
      </c>
      <c r="S301" s="3">
        <v>48.823</v>
      </c>
      <c r="T301" s="3">
        <v>49.137999999999998</v>
      </c>
      <c r="U301" s="3">
        <v>49.466000000000001</v>
      </c>
      <c r="V301" s="3">
        <v>49.771000000000001</v>
      </c>
      <c r="W301" s="3">
        <v>50.1</v>
      </c>
      <c r="X301" s="3">
        <v>50.488</v>
      </c>
      <c r="Y301" s="3">
        <v>50.868000000000002</v>
      </c>
      <c r="Z301" s="3">
        <v>51.25</v>
      </c>
      <c r="AA301" s="3">
        <v>51.606999999999999</v>
      </c>
      <c r="AB301" s="3">
        <v>51.987000000000002</v>
      </c>
      <c r="AC301" s="3">
        <v>52.375999999999998</v>
      </c>
      <c r="AD301" s="3">
        <v>52.749000000000002</v>
      </c>
      <c r="AE301" s="3">
        <v>53.113999999999997</v>
      </c>
      <c r="AF301" s="3">
        <v>53.481999999999999</v>
      </c>
      <c r="AG301" s="3">
        <v>53.854999999999997</v>
      </c>
      <c r="AH301" s="3">
        <v>54.223999999999997</v>
      </c>
      <c r="AI301" s="3">
        <v>54.573999999999998</v>
      </c>
      <c r="AJ301" s="3">
        <v>54.915999999999997</v>
      </c>
      <c r="AK301" s="3">
        <v>55.271000000000001</v>
      </c>
      <c r="AL301" s="3">
        <v>55.615000000000002</v>
      </c>
      <c r="AM301" s="3">
        <v>55.95</v>
      </c>
      <c r="AN301" s="3">
        <v>56.277000000000001</v>
      </c>
      <c r="AO301" s="3">
        <v>56.609000000000002</v>
      </c>
      <c r="AP301" s="3">
        <v>56.954000000000001</v>
      </c>
      <c r="AQ301" s="3">
        <v>57.31</v>
      </c>
    </row>
    <row r="302" spans="1:43" x14ac:dyDescent="0.2">
      <c r="A302" s="1" t="s">
        <v>528</v>
      </c>
      <c r="B302" s="1" t="s">
        <v>529</v>
      </c>
      <c r="C302" s="3">
        <v>40.96</v>
      </c>
      <c r="D302" s="3">
        <v>41.472999999999999</v>
      </c>
      <c r="E302" s="3">
        <v>42.055999999999997</v>
      </c>
      <c r="F302" s="3">
        <v>42.698</v>
      </c>
      <c r="G302" s="3">
        <v>43.372</v>
      </c>
      <c r="H302" s="3">
        <v>43.923000000000002</v>
      </c>
      <c r="I302" s="3">
        <v>44.624000000000002</v>
      </c>
      <c r="J302" s="3">
        <v>45.149000000000001</v>
      </c>
      <c r="K302" s="3">
        <v>45.66</v>
      </c>
      <c r="L302" s="3">
        <v>46.258000000000003</v>
      </c>
      <c r="M302" s="3">
        <v>47.331000000000003</v>
      </c>
      <c r="N302" s="3">
        <v>47.720999999999997</v>
      </c>
      <c r="O302" s="3">
        <v>48.04</v>
      </c>
      <c r="P302" s="3">
        <v>48.523000000000003</v>
      </c>
      <c r="Q302" s="3">
        <v>48.930999999999997</v>
      </c>
      <c r="R302" s="3">
        <v>49.597999999999999</v>
      </c>
      <c r="S302" s="3">
        <v>50.082999999999998</v>
      </c>
      <c r="T302" s="3">
        <v>50.569000000000003</v>
      </c>
      <c r="U302" s="3">
        <v>51.052999999999997</v>
      </c>
      <c r="V302" s="3">
        <v>51.521000000000001</v>
      </c>
      <c r="W302" s="3">
        <v>51.996000000000002</v>
      </c>
      <c r="X302" s="3">
        <v>52.521999999999998</v>
      </c>
      <c r="Y302" s="3">
        <v>53.024999999999999</v>
      </c>
      <c r="Z302" s="3">
        <v>53.531999999999996</v>
      </c>
      <c r="AA302" s="3">
        <v>54.009</v>
      </c>
      <c r="AB302" s="3">
        <v>54.514000000000003</v>
      </c>
      <c r="AC302" s="3">
        <v>55.039000000000001</v>
      </c>
      <c r="AD302" s="3">
        <v>55.552</v>
      </c>
      <c r="AE302" s="3">
        <v>56.064999999999998</v>
      </c>
      <c r="AF302" s="3">
        <v>56.542000000000002</v>
      </c>
      <c r="AG302" s="3">
        <v>57.036000000000001</v>
      </c>
      <c r="AH302" s="3">
        <v>57.526000000000003</v>
      </c>
      <c r="AI302" s="3">
        <v>58.011000000000003</v>
      </c>
      <c r="AJ302" s="3">
        <v>58.497</v>
      </c>
      <c r="AK302" s="3">
        <v>58.957999999999998</v>
      </c>
      <c r="AL302" s="3">
        <v>59.421999999999997</v>
      </c>
      <c r="AM302" s="3">
        <v>59.875</v>
      </c>
      <c r="AN302" s="3">
        <v>60.328000000000003</v>
      </c>
      <c r="AO302" s="3">
        <v>60.783999999999999</v>
      </c>
      <c r="AP302" s="3">
        <v>61.225000000000001</v>
      </c>
      <c r="AQ302" s="3">
        <v>61.668999999999997</v>
      </c>
    </row>
    <row r="303" spans="1:43" x14ac:dyDescent="0.2">
      <c r="A303" s="1" t="s">
        <v>530</v>
      </c>
      <c r="B303" s="1" t="s">
        <v>531</v>
      </c>
      <c r="C303" s="3">
        <v>49.011000000000003</v>
      </c>
      <c r="D303" s="3">
        <v>49.524000000000001</v>
      </c>
      <c r="E303" s="3">
        <v>50.131999999999998</v>
      </c>
      <c r="F303" s="3">
        <v>50.482999999999997</v>
      </c>
      <c r="G303" s="3">
        <v>50.911999999999999</v>
      </c>
      <c r="H303" s="3">
        <v>51.5</v>
      </c>
      <c r="I303" s="3">
        <v>52.344000000000001</v>
      </c>
      <c r="J303" s="3">
        <v>53.15</v>
      </c>
      <c r="K303" s="3">
        <v>53.801000000000002</v>
      </c>
      <c r="L303" s="3">
        <v>54.706000000000003</v>
      </c>
      <c r="M303" s="3">
        <v>55.5</v>
      </c>
      <c r="N303" s="3">
        <v>56.198</v>
      </c>
      <c r="O303" s="3">
        <v>56.783000000000001</v>
      </c>
      <c r="P303" s="3">
        <v>57.576000000000001</v>
      </c>
      <c r="Q303" s="3">
        <v>58.329000000000001</v>
      </c>
      <c r="R303" s="3">
        <v>59.326999999999998</v>
      </c>
      <c r="S303" s="3">
        <v>60.186999999999998</v>
      </c>
      <c r="T303" s="3">
        <v>61.033999999999999</v>
      </c>
      <c r="U303" s="3">
        <v>61.872</v>
      </c>
      <c r="V303" s="3">
        <v>62.695999999999998</v>
      </c>
      <c r="W303" s="3">
        <v>63.469000000000001</v>
      </c>
      <c r="X303" s="3">
        <v>64.275000000000006</v>
      </c>
      <c r="Y303" s="3">
        <v>65.040999999999997</v>
      </c>
      <c r="Z303" s="3">
        <v>65.819999999999993</v>
      </c>
      <c r="AA303" s="3">
        <v>66.566000000000003</v>
      </c>
      <c r="AB303" s="3">
        <v>67.308999999999997</v>
      </c>
      <c r="AC303" s="3">
        <v>68.072999999999993</v>
      </c>
      <c r="AD303" s="3">
        <v>68.805999999999997</v>
      </c>
      <c r="AE303" s="3">
        <v>69.528999999999996</v>
      </c>
      <c r="AF303" s="3">
        <v>70.239999999999995</v>
      </c>
      <c r="AG303" s="3">
        <v>70.954999999999998</v>
      </c>
      <c r="AH303" s="3">
        <v>71.662000000000006</v>
      </c>
      <c r="AI303" s="3">
        <v>72.361000000000004</v>
      </c>
      <c r="AJ303" s="3">
        <v>73.057000000000002</v>
      </c>
      <c r="AK303" s="3">
        <v>73.738</v>
      </c>
      <c r="AL303" s="3">
        <v>74.430999999999997</v>
      </c>
      <c r="AM303" s="3">
        <v>75.102000000000004</v>
      </c>
      <c r="AN303" s="3">
        <v>75.771000000000001</v>
      </c>
      <c r="AO303" s="3">
        <v>76.429000000000002</v>
      </c>
      <c r="AP303" s="3">
        <v>77.075999999999993</v>
      </c>
      <c r="AQ303" s="3">
        <v>77.72</v>
      </c>
    </row>
    <row r="304" spans="1:43" x14ac:dyDescent="0.2">
      <c r="A304" s="1" t="s">
        <v>532</v>
      </c>
      <c r="B304" s="1" t="s">
        <v>533</v>
      </c>
      <c r="C304" s="3">
        <v>54.944000000000003</v>
      </c>
      <c r="D304" s="3">
        <v>55.386000000000003</v>
      </c>
      <c r="E304" s="3">
        <v>55.621000000000002</v>
      </c>
      <c r="F304" s="3">
        <v>56.033999999999999</v>
      </c>
      <c r="G304" s="3">
        <v>56.356999999999999</v>
      </c>
      <c r="H304" s="3">
        <v>56.619</v>
      </c>
      <c r="I304" s="3">
        <v>57.054000000000002</v>
      </c>
      <c r="J304" s="3">
        <v>57.552</v>
      </c>
      <c r="K304" s="3">
        <v>57.732999999999997</v>
      </c>
      <c r="L304" s="3">
        <v>58.234999999999999</v>
      </c>
      <c r="M304" s="3">
        <v>59.231000000000002</v>
      </c>
      <c r="N304" s="3">
        <v>59.848999999999997</v>
      </c>
      <c r="O304" s="3">
        <v>60.353999999999999</v>
      </c>
      <c r="P304" s="3">
        <v>61.192</v>
      </c>
      <c r="Q304" s="3">
        <v>61.933</v>
      </c>
      <c r="R304" s="3">
        <v>62.561</v>
      </c>
      <c r="S304" s="3">
        <v>63.305</v>
      </c>
      <c r="T304" s="3">
        <v>64.075999999999993</v>
      </c>
      <c r="U304" s="3">
        <v>64.820999999999998</v>
      </c>
      <c r="V304" s="3">
        <v>65.534000000000006</v>
      </c>
      <c r="W304" s="3">
        <v>66.251000000000005</v>
      </c>
      <c r="X304" s="3">
        <v>67.03</v>
      </c>
      <c r="Y304" s="3">
        <v>67.811000000000007</v>
      </c>
      <c r="Z304" s="3">
        <v>68.599000000000004</v>
      </c>
      <c r="AA304" s="3">
        <v>69.352999999999994</v>
      </c>
      <c r="AB304" s="3">
        <v>70.111999999999995</v>
      </c>
      <c r="AC304" s="3">
        <v>70.921999999999997</v>
      </c>
      <c r="AD304" s="3">
        <v>71.715999999999994</v>
      </c>
      <c r="AE304" s="3">
        <v>72.501000000000005</v>
      </c>
      <c r="AF304" s="3">
        <v>73.269000000000005</v>
      </c>
      <c r="AG304" s="3">
        <v>74.042000000000002</v>
      </c>
      <c r="AH304" s="3">
        <v>74.837999999999994</v>
      </c>
      <c r="AI304" s="3">
        <v>75.614999999999995</v>
      </c>
      <c r="AJ304" s="3">
        <v>76.363</v>
      </c>
      <c r="AK304" s="3">
        <v>77.105000000000004</v>
      </c>
      <c r="AL304" s="3">
        <v>77.831000000000003</v>
      </c>
      <c r="AM304" s="3">
        <v>78.546000000000006</v>
      </c>
      <c r="AN304" s="3">
        <v>79.242000000000004</v>
      </c>
      <c r="AO304" s="3">
        <v>79.927999999999997</v>
      </c>
      <c r="AP304" s="3">
        <v>80.596000000000004</v>
      </c>
      <c r="AQ304" s="3">
        <v>81.272999999999996</v>
      </c>
    </row>
    <row r="305" spans="1:43" x14ac:dyDescent="0.2">
      <c r="A305" s="1" t="s">
        <v>534</v>
      </c>
      <c r="B305" s="1" t="s">
        <v>535</v>
      </c>
      <c r="C305" s="3">
        <v>42.527999999999999</v>
      </c>
      <c r="D305" s="3">
        <v>42.918999999999997</v>
      </c>
      <c r="E305" s="3">
        <v>43.277000000000001</v>
      </c>
      <c r="F305" s="3">
        <v>43.668999999999997</v>
      </c>
      <c r="G305" s="3">
        <v>44.234000000000002</v>
      </c>
      <c r="H305" s="3">
        <v>45.030999999999999</v>
      </c>
      <c r="I305" s="3">
        <v>45.792999999999999</v>
      </c>
      <c r="J305" s="3">
        <v>46.357999999999997</v>
      </c>
      <c r="K305" s="3">
        <v>46.932000000000002</v>
      </c>
      <c r="L305" s="3">
        <v>47.531999999999996</v>
      </c>
      <c r="M305" s="3">
        <v>48.067999999999998</v>
      </c>
      <c r="N305" s="3">
        <v>48.558</v>
      </c>
      <c r="O305" s="3">
        <v>49.000999999999998</v>
      </c>
      <c r="P305" s="3">
        <v>49.616999999999997</v>
      </c>
      <c r="Q305" s="3">
        <v>50.171999999999997</v>
      </c>
      <c r="R305" s="3">
        <v>50.828000000000003</v>
      </c>
      <c r="S305" s="3">
        <v>51.368000000000002</v>
      </c>
      <c r="T305" s="3">
        <v>51.895000000000003</v>
      </c>
      <c r="U305" s="3">
        <v>52.427999999999997</v>
      </c>
      <c r="V305" s="3">
        <v>52.915999999999997</v>
      </c>
      <c r="W305" s="3">
        <v>53.389000000000003</v>
      </c>
      <c r="X305" s="3">
        <v>53.938000000000002</v>
      </c>
      <c r="Y305" s="3">
        <v>54.457999999999998</v>
      </c>
      <c r="Z305" s="3">
        <v>54.976999999999997</v>
      </c>
      <c r="AA305" s="3">
        <v>55.454000000000001</v>
      </c>
      <c r="AB305" s="3">
        <v>55.935000000000002</v>
      </c>
      <c r="AC305" s="3">
        <v>56.445</v>
      </c>
      <c r="AD305" s="3">
        <v>56.929000000000002</v>
      </c>
      <c r="AE305" s="3">
        <v>57.402999999999999</v>
      </c>
      <c r="AF305" s="3">
        <v>57.853000000000002</v>
      </c>
      <c r="AG305" s="3">
        <v>58.302</v>
      </c>
      <c r="AH305" s="3">
        <v>58.758000000000003</v>
      </c>
      <c r="AI305" s="3">
        <v>59.2</v>
      </c>
      <c r="AJ305" s="3">
        <v>59.64</v>
      </c>
      <c r="AK305" s="3">
        <v>60.076000000000001</v>
      </c>
      <c r="AL305" s="3">
        <v>60.509</v>
      </c>
      <c r="AM305" s="3">
        <v>60.948999999999998</v>
      </c>
      <c r="AN305" s="3">
        <v>61.384</v>
      </c>
      <c r="AO305" s="3">
        <v>61.816000000000003</v>
      </c>
      <c r="AP305" s="3">
        <v>62.252000000000002</v>
      </c>
      <c r="AQ305" s="3">
        <v>62.691000000000003</v>
      </c>
    </row>
    <row r="306" spans="1:43" x14ac:dyDescent="0.2">
      <c r="A306" s="1" t="s">
        <v>536</v>
      </c>
      <c r="B306" s="1" t="s">
        <v>537</v>
      </c>
      <c r="C306" s="3">
        <v>42.396000000000001</v>
      </c>
      <c r="D306" s="3">
        <v>42.365000000000002</v>
      </c>
      <c r="E306" s="3">
        <v>42.390999999999998</v>
      </c>
      <c r="F306" s="3">
        <v>42.570999999999998</v>
      </c>
      <c r="G306" s="3">
        <v>42.923000000000002</v>
      </c>
      <c r="H306" s="3">
        <v>43.317999999999998</v>
      </c>
      <c r="I306" s="3">
        <v>44.037999999999997</v>
      </c>
      <c r="J306" s="3">
        <v>44.936999999999998</v>
      </c>
      <c r="K306" s="3">
        <v>45.59</v>
      </c>
      <c r="L306" s="3">
        <v>46.16</v>
      </c>
      <c r="M306" s="3">
        <v>46.945</v>
      </c>
      <c r="N306" s="3">
        <v>47.359000000000002</v>
      </c>
      <c r="O306" s="3">
        <v>47.637999999999998</v>
      </c>
      <c r="P306" s="3">
        <v>47.926000000000002</v>
      </c>
      <c r="Q306" s="3">
        <v>48.216000000000001</v>
      </c>
      <c r="R306" s="3">
        <v>48.582999999999998</v>
      </c>
      <c r="S306" s="3">
        <v>48.893000000000001</v>
      </c>
      <c r="T306" s="3">
        <v>49.192999999999998</v>
      </c>
      <c r="U306" s="3">
        <v>49.508000000000003</v>
      </c>
      <c r="V306" s="3">
        <v>49.835999999999999</v>
      </c>
      <c r="W306" s="3">
        <v>50.113999999999997</v>
      </c>
      <c r="X306" s="3">
        <v>50.47</v>
      </c>
      <c r="Y306" s="3">
        <v>50.814999999999998</v>
      </c>
      <c r="Z306" s="3">
        <v>51.168999999999997</v>
      </c>
      <c r="AA306" s="3">
        <v>51.515999999999998</v>
      </c>
      <c r="AB306" s="3">
        <v>51.853000000000002</v>
      </c>
      <c r="AC306" s="3">
        <v>52.194000000000003</v>
      </c>
      <c r="AD306" s="3">
        <v>52.531999999999996</v>
      </c>
      <c r="AE306" s="3">
        <v>52.875999999999998</v>
      </c>
      <c r="AF306" s="3">
        <v>53.201000000000001</v>
      </c>
      <c r="AG306" s="3">
        <v>53.533999999999999</v>
      </c>
      <c r="AH306" s="3">
        <v>53.845999999999997</v>
      </c>
      <c r="AI306" s="3">
        <v>54.167000000000002</v>
      </c>
      <c r="AJ306" s="3">
        <v>54.488999999999997</v>
      </c>
      <c r="AK306" s="3">
        <v>54.804000000000002</v>
      </c>
      <c r="AL306" s="3">
        <v>55.125</v>
      </c>
      <c r="AM306" s="3">
        <v>55.43</v>
      </c>
      <c r="AN306" s="3">
        <v>55.741999999999997</v>
      </c>
      <c r="AO306" s="3">
        <v>56.052999999999997</v>
      </c>
      <c r="AP306" s="3">
        <v>56.356999999999999</v>
      </c>
      <c r="AQ306" s="3">
        <v>56.667999999999999</v>
      </c>
    </row>
    <row r="307" spans="1:43" x14ac:dyDescent="0.2">
      <c r="A307" s="1" t="s">
        <v>905</v>
      </c>
      <c r="B307" s="1" t="s">
        <v>906</v>
      </c>
      <c r="C307" s="3">
        <v>240.09200000000001</v>
      </c>
      <c r="D307" s="3">
        <v>241.089</v>
      </c>
      <c r="E307" s="3">
        <v>243.48099999999999</v>
      </c>
      <c r="F307" s="3">
        <v>244.85</v>
      </c>
      <c r="G307" s="3">
        <v>247.71299999999999</v>
      </c>
      <c r="H307" s="3">
        <v>249.251</v>
      </c>
      <c r="I307" s="3">
        <v>250.904</v>
      </c>
      <c r="J307" s="3">
        <v>252.916</v>
      </c>
      <c r="K307" s="3">
        <v>255.16499999999999</v>
      </c>
      <c r="L307" s="3">
        <v>257.32799999999997</v>
      </c>
      <c r="M307" s="3">
        <v>258.108</v>
      </c>
      <c r="N307" s="3">
        <v>260.63600000000002</v>
      </c>
      <c r="O307" s="3">
        <v>262.33100000000002</v>
      </c>
      <c r="P307" s="3">
        <v>264.52300000000002</v>
      </c>
      <c r="Q307" s="3">
        <v>266.40300000000002</v>
      </c>
      <c r="R307" s="3">
        <v>268.31099999999998</v>
      </c>
      <c r="S307" s="3">
        <v>269.78199999999998</v>
      </c>
      <c r="T307" s="3">
        <v>271.35000000000002</v>
      </c>
      <c r="U307" s="3">
        <v>272.85399999999998</v>
      </c>
      <c r="V307" s="3">
        <v>274.35199999999998</v>
      </c>
      <c r="W307" s="3">
        <v>275.64699999999999</v>
      </c>
      <c r="X307" s="3">
        <v>277.28899999999999</v>
      </c>
      <c r="Y307" s="3">
        <v>278.94499999999999</v>
      </c>
      <c r="Z307" s="3">
        <v>280.584</v>
      </c>
      <c r="AA307" s="3">
        <v>282.17200000000003</v>
      </c>
      <c r="AB307" s="3">
        <v>283.71800000000002</v>
      </c>
      <c r="AC307" s="3">
        <v>285.33499999999998</v>
      </c>
      <c r="AD307" s="3">
        <v>286.91000000000003</v>
      </c>
      <c r="AE307" s="3">
        <v>288.399</v>
      </c>
      <c r="AF307" s="3">
        <v>289.86900000000003</v>
      </c>
      <c r="AG307" s="3">
        <v>291.38</v>
      </c>
      <c r="AH307" s="3">
        <v>292.81799999999998</v>
      </c>
      <c r="AI307" s="3">
        <v>294.221</v>
      </c>
      <c r="AJ307" s="3">
        <v>295.58999999999997</v>
      </c>
      <c r="AK307" s="3">
        <v>296.94</v>
      </c>
      <c r="AL307" s="3">
        <v>298.35000000000002</v>
      </c>
      <c r="AM307" s="3">
        <v>299.68299999999999</v>
      </c>
      <c r="AN307" s="3">
        <v>301.02999999999997</v>
      </c>
      <c r="AO307" s="3">
        <v>302.34199999999998</v>
      </c>
      <c r="AP307" s="3">
        <v>303.64499999999998</v>
      </c>
      <c r="AQ307" s="3">
        <v>305.00200000000001</v>
      </c>
    </row>
    <row r="308" spans="1:43" x14ac:dyDescent="0.2">
      <c r="A308" s="1" t="s">
        <v>538</v>
      </c>
      <c r="B308" s="1" t="s">
        <v>539</v>
      </c>
      <c r="C308" s="3">
        <v>52.805</v>
      </c>
      <c r="D308" s="3">
        <v>53.046999999999997</v>
      </c>
      <c r="E308" s="3">
        <v>53.622999999999998</v>
      </c>
      <c r="F308" s="3">
        <v>53.988999999999997</v>
      </c>
      <c r="G308" s="3">
        <v>54.308</v>
      </c>
      <c r="H308" s="3">
        <v>54.798000000000002</v>
      </c>
      <c r="I308" s="3">
        <v>55.094000000000001</v>
      </c>
      <c r="J308" s="3">
        <v>55.628</v>
      </c>
      <c r="K308" s="3">
        <v>56.069000000000003</v>
      </c>
      <c r="L308" s="3">
        <v>56.432000000000002</v>
      </c>
      <c r="M308" s="3">
        <v>56.533000000000001</v>
      </c>
      <c r="N308" s="3">
        <v>57.024999999999999</v>
      </c>
      <c r="O308" s="3">
        <v>57.49</v>
      </c>
      <c r="P308" s="3">
        <v>57.835000000000001</v>
      </c>
      <c r="Q308" s="3">
        <v>58.4</v>
      </c>
      <c r="R308" s="3">
        <v>58.832000000000001</v>
      </c>
      <c r="S308" s="3">
        <v>59.293999999999997</v>
      </c>
      <c r="T308" s="3">
        <v>59.695</v>
      </c>
      <c r="U308" s="3">
        <v>60.067999999999998</v>
      </c>
      <c r="V308" s="3">
        <v>60.448</v>
      </c>
      <c r="W308" s="3">
        <v>60.777000000000001</v>
      </c>
      <c r="X308" s="3">
        <v>61.222000000000001</v>
      </c>
      <c r="Y308" s="3">
        <v>61.661999999999999</v>
      </c>
      <c r="Z308" s="3">
        <v>62.075000000000003</v>
      </c>
      <c r="AA308" s="3">
        <v>62.481999999999999</v>
      </c>
      <c r="AB308" s="3">
        <v>62.863</v>
      </c>
      <c r="AC308" s="3">
        <v>63.253999999999998</v>
      </c>
      <c r="AD308" s="3">
        <v>63.637999999999998</v>
      </c>
      <c r="AE308" s="3">
        <v>63.999000000000002</v>
      </c>
      <c r="AF308" s="3">
        <v>64.367000000000004</v>
      </c>
      <c r="AG308" s="3">
        <v>64.733000000000004</v>
      </c>
      <c r="AH308" s="3">
        <v>65.081000000000003</v>
      </c>
      <c r="AI308" s="3">
        <v>65.438000000000002</v>
      </c>
      <c r="AJ308" s="3">
        <v>65.783000000000001</v>
      </c>
      <c r="AK308" s="3">
        <v>66.134</v>
      </c>
      <c r="AL308" s="3">
        <v>66.498999999999995</v>
      </c>
      <c r="AM308" s="3">
        <v>66.834999999999994</v>
      </c>
      <c r="AN308" s="3">
        <v>67.171999999999997</v>
      </c>
      <c r="AO308" s="3">
        <v>67.497</v>
      </c>
      <c r="AP308" s="3">
        <v>67.826999999999998</v>
      </c>
      <c r="AQ308" s="3">
        <v>68.155000000000001</v>
      </c>
    </row>
    <row r="309" spans="1:43" x14ac:dyDescent="0.2">
      <c r="A309" s="1" t="s">
        <v>540</v>
      </c>
      <c r="B309" s="1" t="s">
        <v>541</v>
      </c>
      <c r="C309" s="3">
        <v>51.823999999999998</v>
      </c>
      <c r="D309" s="3">
        <v>52.01</v>
      </c>
      <c r="E309" s="3">
        <v>52.994999999999997</v>
      </c>
      <c r="F309" s="3">
        <v>53.15</v>
      </c>
      <c r="G309" s="3">
        <v>54.453000000000003</v>
      </c>
      <c r="H309" s="3">
        <v>54.085000000000001</v>
      </c>
      <c r="I309" s="3">
        <v>53.87</v>
      </c>
      <c r="J309" s="3">
        <v>53.893000000000001</v>
      </c>
      <c r="K309" s="3">
        <v>54.363999999999997</v>
      </c>
      <c r="L309" s="3">
        <v>55.002000000000002</v>
      </c>
      <c r="M309" s="3">
        <v>54.558</v>
      </c>
      <c r="N309" s="3">
        <v>54.771999999999998</v>
      </c>
      <c r="O309" s="3">
        <v>54.988</v>
      </c>
      <c r="P309" s="3">
        <v>55.515999999999998</v>
      </c>
      <c r="Q309" s="3">
        <v>55.411000000000001</v>
      </c>
      <c r="R309" s="3">
        <v>55.341000000000001</v>
      </c>
      <c r="S309" s="3">
        <v>55.142000000000003</v>
      </c>
      <c r="T309" s="3">
        <v>55.079000000000001</v>
      </c>
      <c r="U309" s="3">
        <v>55.017000000000003</v>
      </c>
      <c r="V309" s="3">
        <v>54.963999999999999</v>
      </c>
      <c r="W309" s="3">
        <v>54.872</v>
      </c>
      <c r="X309" s="3">
        <v>54.884999999999998</v>
      </c>
      <c r="Y309" s="3">
        <v>54.942999999999998</v>
      </c>
      <c r="Z309" s="3">
        <v>55.040999999999997</v>
      </c>
      <c r="AA309" s="3">
        <v>55.170999999999999</v>
      </c>
      <c r="AB309" s="3">
        <v>55.34</v>
      </c>
      <c r="AC309" s="3">
        <v>55.537999999999997</v>
      </c>
      <c r="AD309" s="3">
        <v>55.746000000000002</v>
      </c>
      <c r="AE309" s="3">
        <v>55.93</v>
      </c>
      <c r="AF309" s="3">
        <v>56.125</v>
      </c>
      <c r="AG309" s="3">
        <v>56.350999999999999</v>
      </c>
      <c r="AH309" s="3">
        <v>56.57</v>
      </c>
      <c r="AI309" s="3">
        <v>56.747999999999998</v>
      </c>
      <c r="AJ309" s="3">
        <v>56.906999999999996</v>
      </c>
      <c r="AK309" s="3">
        <v>57.06</v>
      </c>
      <c r="AL309" s="3">
        <v>57.241999999999997</v>
      </c>
      <c r="AM309" s="3">
        <v>57.414000000000001</v>
      </c>
      <c r="AN309" s="3">
        <v>57.594000000000001</v>
      </c>
      <c r="AO309" s="3">
        <v>57.761000000000003</v>
      </c>
      <c r="AP309" s="3">
        <v>57.927</v>
      </c>
      <c r="AQ309" s="3">
        <v>58.095999999999997</v>
      </c>
    </row>
    <row r="310" spans="1:43" x14ac:dyDescent="0.2">
      <c r="A310" s="1" t="s">
        <v>542</v>
      </c>
      <c r="B310" s="1" t="s">
        <v>543</v>
      </c>
      <c r="C310" s="3">
        <v>51.780999999999999</v>
      </c>
      <c r="D310" s="3">
        <v>51.906999999999996</v>
      </c>
      <c r="E310" s="3">
        <v>51.878</v>
      </c>
      <c r="F310" s="3">
        <v>52.02</v>
      </c>
      <c r="G310" s="3">
        <v>52.274000000000001</v>
      </c>
      <c r="H310" s="3">
        <v>52.487000000000002</v>
      </c>
      <c r="I310" s="3">
        <v>52.82</v>
      </c>
      <c r="J310" s="3">
        <v>53.268000000000001</v>
      </c>
      <c r="K310" s="3">
        <v>53.673999999999999</v>
      </c>
      <c r="L310" s="3">
        <v>53.904000000000003</v>
      </c>
      <c r="M310" s="3">
        <v>54.139000000000003</v>
      </c>
      <c r="N310" s="3">
        <v>54.494999999999997</v>
      </c>
      <c r="O310" s="3">
        <v>54.728000000000002</v>
      </c>
      <c r="P310" s="3">
        <v>55.256999999999998</v>
      </c>
      <c r="Q310" s="3">
        <v>55.47</v>
      </c>
      <c r="R310" s="3">
        <v>55.896000000000001</v>
      </c>
      <c r="S310" s="3">
        <v>56.241</v>
      </c>
      <c r="T310" s="3">
        <v>56.622999999999998</v>
      </c>
      <c r="U310" s="3">
        <v>56.988999999999997</v>
      </c>
      <c r="V310" s="3">
        <v>57.322000000000003</v>
      </c>
      <c r="W310" s="3">
        <v>57.631999999999998</v>
      </c>
      <c r="X310" s="3">
        <v>58.061</v>
      </c>
      <c r="Y310" s="3">
        <v>58.481999999999999</v>
      </c>
      <c r="Z310" s="3">
        <v>58.901000000000003</v>
      </c>
      <c r="AA310" s="3">
        <v>59.271999999999998</v>
      </c>
      <c r="AB310" s="3">
        <v>59.64</v>
      </c>
      <c r="AC310" s="3">
        <v>60.005000000000003</v>
      </c>
      <c r="AD310" s="3">
        <v>60.35</v>
      </c>
      <c r="AE310" s="3">
        <v>60.685000000000002</v>
      </c>
      <c r="AF310" s="3">
        <v>61.000999999999998</v>
      </c>
      <c r="AG310" s="3">
        <v>61.326999999999998</v>
      </c>
      <c r="AH310" s="3">
        <v>61.631</v>
      </c>
      <c r="AI310" s="3">
        <v>61.929000000000002</v>
      </c>
      <c r="AJ310" s="3">
        <v>62.232999999999997</v>
      </c>
      <c r="AK310" s="3">
        <v>62.533000000000001</v>
      </c>
      <c r="AL310" s="3">
        <v>62.847000000000001</v>
      </c>
      <c r="AM310" s="3">
        <v>63.148000000000003</v>
      </c>
      <c r="AN310" s="3">
        <v>63.442999999999998</v>
      </c>
      <c r="AO310" s="3">
        <v>63.741999999999997</v>
      </c>
      <c r="AP310" s="3">
        <v>64.045000000000002</v>
      </c>
      <c r="AQ310" s="3">
        <v>64.372</v>
      </c>
    </row>
    <row r="311" spans="1:43" x14ac:dyDescent="0.2">
      <c r="A311" s="1" t="s">
        <v>544</v>
      </c>
      <c r="B311" s="1" t="s">
        <v>545</v>
      </c>
      <c r="C311" s="3">
        <v>45.529000000000003</v>
      </c>
      <c r="D311" s="3">
        <v>45.645000000000003</v>
      </c>
      <c r="E311" s="3">
        <v>45.965000000000003</v>
      </c>
      <c r="F311" s="3">
        <v>46.256999999999998</v>
      </c>
      <c r="G311" s="3">
        <v>46.783000000000001</v>
      </c>
      <c r="H311" s="3">
        <v>47.274000000000001</v>
      </c>
      <c r="I311" s="3">
        <v>47.725999999999999</v>
      </c>
      <c r="J311" s="3">
        <v>48.216000000000001</v>
      </c>
      <c r="K311" s="3">
        <v>48.637</v>
      </c>
      <c r="L311" s="3">
        <v>49.058</v>
      </c>
      <c r="M311" s="3">
        <v>49.557000000000002</v>
      </c>
      <c r="N311" s="3">
        <v>50.052999999999997</v>
      </c>
      <c r="O311" s="3">
        <v>50.469000000000001</v>
      </c>
      <c r="P311" s="3">
        <v>51.076000000000001</v>
      </c>
      <c r="Q311" s="3">
        <v>51.945</v>
      </c>
      <c r="R311" s="3">
        <v>52.83</v>
      </c>
      <c r="S311" s="3">
        <v>53.414000000000001</v>
      </c>
      <c r="T311" s="3">
        <v>53.987000000000002</v>
      </c>
      <c r="U311" s="3">
        <v>54.54</v>
      </c>
      <c r="V311" s="3">
        <v>55.094000000000001</v>
      </c>
      <c r="W311" s="3">
        <v>55.6</v>
      </c>
      <c r="X311" s="3">
        <v>56.113</v>
      </c>
      <c r="Y311" s="3">
        <v>56.606999999999999</v>
      </c>
      <c r="Z311" s="3">
        <v>57.088000000000001</v>
      </c>
      <c r="AA311" s="3">
        <v>57.539000000000001</v>
      </c>
      <c r="AB311" s="3">
        <v>57.957000000000001</v>
      </c>
      <c r="AC311" s="3">
        <v>58.399000000000001</v>
      </c>
      <c r="AD311" s="3">
        <v>58.819000000000003</v>
      </c>
      <c r="AE311" s="3">
        <v>59.226999999999997</v>
      </c>
      <c r="AF311" s="3">
        <v>59.610999999999997</v>
      </c>
      <c r="AG311" s="3">
        <v>59.997999999999998</v>
      </c>
      <c r="AH311" s="3">
        <v>60.371000000000002</v>
      </c>
      <c r="AI311" s="3">
        <v>60.737000000000002</v>
      </c>
      <c r="AJ311" s="3">
        <v>61.103999999999999</v>
      </c>
      <c r="AK311" s="3">
        <v>61.456000000000003</v>
      </c>
      <c r="AL311" s="3">
        <v>61.81</v>
      </c>
      <c r="AM311" s="3">
        <v>62.145000000000003</v>
      </c>
      <c r="AN311" s="3">
        <v>62.488999999999997</v>
      </c>
      <c r="AO311" s="3">
        <v>62.823</v>
      </c>
      <c r="AP311" s="3">
        <v>63.15</v>
      </c>
      <c r="AQ311" s="3">
        <v>63.491</v>
      </c>
    </row>
    <row r="312" spans="1:43" x14ac:dyDescent="0.2">
      <c r="A312" s="1" t="s">
        <v>546</v>
      </c>
      <c r="B312" s="1" t="s">
        <v>547</v>
      </c>
      <c r="C312" s="3">
        <v>38.152999999999999</v>
      </c>
      <c r="D312" s="3">
        <v>38.479999999999997</v>
      </c>
      <c r="E312" s="3">
        <v>39.020000000000003</v>
      </c>
      <c r="F312" s="3">
        <v>39.433999999999997</v>
      </c>
      <c r="G312" s="3">
        <v>39.893999999999998</v>
      </c>
      <c r="H312" s="3">
        <v>40.607999999999997</v>
      </c>
      <c r="I312" s="3">
        <v>41.395000000000003</v>
      </c>
      <c r="J312" s="3">
        <v>41.91</v>
      </c>
      <c r="K312" s="3">
        <v>42.42</v>
      </c>
      <c r="L312" s="3">
        <v>42.930999999999997</v>
      </c>
      <c r="M312" s="3">
        <v>43.320999999999998</v>
      </c>
      <c r="N312" s="3">
        <v>44.290999999999997</v>
      </c>
      <c r="O312" s="3">
        <v>44.656999999999996</v>
      </c>
      <c r="P312" s="3">
        <v>44.838000000000001</v>
      </c>
      <c r="Q312" s="3">
        <v>45.177999999999997</v>
      </c>
      <c r="R312" s="3">
        <v>45.411000000000001</v>
      </c>
      <c r="S312" s="3">
        <v>45.692</v>
      </c>
      <c r="T312" s="3">
        <v>45.966000000000001</v>
      </c>
      <c r="U312" s="3">
        <v>46.241</v>
      </c>
      <c r="V312" s="3">
        <v>46.524999999999999</v>
      </c>
      <c r="W312" s="3">
        <v>46.767000000000003</v>
      </c>
      <c r="X312" s="3">
        <v>47.008000000000003</v>
      </c>
      <c r="Y312" s="3">
        <v>47.250999999999998</v>
      </c>
      <c r="Z312" s="3">
        <v>47.481000000000002</v>
      </c>
      <c r="AA312" s="3">
        <v>47.709000000000003</v>
      </c>
      <c r="AB312" s="3">
        <v>47.917999999999999</v>
      </c>
      <c r="AC312" s="3">
        <v>48.139000000000003</v>
      </c>
      <c r="AD312" s="3">
        <v>48.356000000000002</v>
      </c>
      <c r="AE312" s="3">
        <v>48.558</v>
      </c>
      <c r="AF312" s="3">
        <v>48.765000000000001</v>
      </c>
      <c r="AG312" s="3">
        <v>48.97</v>
      </c>
      <c r="AH312" s="3">
        <v>49.164999999999999</v>
      </c>
      <c r="AI312" s="3">
        <v>49.369</v>
      </c>
      <c r="AJ312" s="3">
        <v>49.563000000000002</v>
      </c>
      <c r="AK312" s="3">
        <v>49.756999999999998</v>
      </c>
      <c r="AL312" s="3">
        <v>49.951000000000001</v>
      </c>
      <c r="AM312" s="3">
        <v>50.14</v>
      </c>
      <c r="AN312" s="3">
        <v>50.332000000000001</v>
      </c>
      <c r="AO312" s="3">
        <v>50.518000000000001</v>
      </c>
      <c r="AP312" s="3">
        <v>50.695999999999998</v>
      </c>
      <c r="AQ312" s="3">
        <v>50.887999999999998</v>
      </c>
    </row>
    <row r="313" spans="1:43" x14ac:dyDescent="0.2">
      <c r="A313" s="1" t="s">
        <v>907</v>
      </c>
      <c r="B313" s="1" t="s">
        <v>908</v>
      </c>
      <c r="C313" s="3">
        <v>430.93799999999999</v>
      </c>
      <c r="D313" s="3">
        <v>430.17099999999999</v>
      </c>
      <c r="E313" s="3">
        <v>430.59500000000003</v>
      </c>
      <c r="F313" s="3">
        <v>430.83699999999999</v>
      </c>
      <c r="G313" s="3">
        <v>433.18200000000002</v>
      </c>
      <c r="H313" s="3">
        <v>436.84</v>
      </c>
      <c r="I313" s="3">
        <v>440.64600000000002</v>
      </c>
      <c r="J313" s="3">
        <v>443.58300000000003</v>
      </c>
      <c r="K313" s="3">
        <v>446.99099999999999</v>
      </c>
      <c r="L313" s="3">
        <v>451.21899999999999</v>
      </c>
      <c r="M313" s="3">
        <v>454.786</v>
      </c>
      <c r="N313" s="3">
        <v>457.21899999999999</v>
      </c>
      <c r="O313" s="3">
        <v>460.73399999999998</v>
      </c>
      <c r="P313" s="3">
        <v>464.07499999999999</v>
      </c>
      <c r="Q313" s="3">
        <v>466.53500000000003</v>
      </c>
      <c r="R313" s="3">
        <v>469.16899999999998</v>
      </c>
      <c r="S313" s="3">
        <v>471.86900000000003</v>
      </c>
      <c r="T313" s="3">
        <v>474.7</v>
      </c>
      <c r="U313" s="3">
        <v>477.41800000000001</v>
      </c>
      <c r="V313" s="3">
        <v>480.024</v>
      </c>
      <c r="W313" s="3">
        <v>482.48399999999998</v>
      </c>
      <c r="X313" s="3">
        <v>485.923</v>
      </c>
      <c r="Y313" s="3">
        <v>489.29899999999998</v>
      </c>
      <c r="Z313" s="3">
        <v>492.58800000000002</v>
      </c>
      <c r="AA313" s="3">
        <v>495.78199999999998</v>
      </c>
      <c r="AB313" s="3">
        <v>498.96899999999999</v>
      </c>
      <c r="AC313" s="3">
        <v>502.22199999999998</v>
      </c>
      <c r="AD313" s="3">
        <v>505.43599999999998</v>
      </c>
      <c r="AE313" s="3">
        <v>508.529</v>
      </c>
      <c r="AF313" s="3">
        <v>511.584</v>
      </c>
      <c r="AG313" s="3">
        <v>514.67999999999995</v>
      </c>
      <c r="AH313" s="3">
        <v>517.72</v>
      </c>
      <c r="AI313" s="3">
        <v>520.73400000000004</v>
      </c>
      <c r="AJ313" s="3">
        <v>523.66700000000003</v>
      </c>
      <c r="AK313" s="3">
        <v>526.57799999999997</v>
      </c>
      <c r="AL313" s="3">
        <v>529.49199999999996</v>
      </c>
      <c r="AM313" s="3">
        <v>532.30700000000002</v>
      </c>
      <c r="AN313" s="3">
        <v>535.12300000000005</v>
      </c>
      <c r="AO313" s="3">
        <v>537.87199999999996</v>
      </c>
      <c r="AP313" s="3">
        <v>540.60199999999998</v>
      </c>
      <c r="AQ313" s="3">
        <v>543.44799999999998</v>
      </c>
    </row>
    <row r="314" spans="1:43" x14ac:dyDescent="0.2">
      <c r="A314" s="1" t="s">
        <v>548</v>
      </c>
      <c r="B314" s="1" t="s">
        <v>549</v>
      </c>
      <c r="C314" s="3">
        <v>50.707000000000001</v>
      </c>
      <c r="D314" s="3">
        <v>50.963000000000001</v>
      </c>
      <c r="E314" s="3">
        <v>51.286999999999999</v>
      </c>
      <c r="F314" s="3">
        <v>51.396999999999998</v>
      </c>
      <c r="G314" s="3">
        <v>51.883000000000003</v>
      </c>
      <c r="H314" s="3">
        <v>52.320999999999998</v>
      </c>
      <c r="I314" s="3">
        <v>52.488999999999997</v>
      </c>
      <c r="J314" s="3">
        <v>52.484999999999999</v>
      </c>
      <c r="K314" s="3">
        <v>52.423000000000002</v>
      </c>
      <c r="L314" s="3">
        <v>52.667000000000002</v>
      </c>
      <c r="M314" s="3">
        <v>52.825000000000003</v>
      </c>
      <c r="N314" s="3">
        <v>52.999000000000002</v>
      </c>
      <c r="O314" s="3">
        <v>53.356999999999999</v>
      </c>
      <c r="P314" s="3">
        <v>53.722000000000001</v>
      </c>
      <c r="Q314" s="3">
        <v>53.874000000000002</v>
      </c>
      <c r="R314" s="3">
        <v>54.067999999999998</v>
      </c>
      <c r="S314" s="3">
        <v>54.366999999999997</v>
      </c>
      <c r="T314" s="3">
        <v>54.677999999999997</v>
      </c>
      <c r="U314" s="3">
        <v>54.991</v>
      </c>
      <c r="V314" s="3">
        <v>55.293999999999997</v>
      </c>
      <c r="W314" s="3">
        <v>55.594999999999999</v>
      </c>
      <c r="X314" s="3">
        <v>56.014000000000003</v>
      </c>
      <c r="Y314" s="3">
        <v>56.415999999999997</v>
      </c>
      <c r="Z314" s="3">
        <v>56.802999999999997</v>
      </c>
      <c r="AA314" s="3">
        <v>57.167999999999999</v>
      </c>
      <c r="AB314" s="3">
        <v>57.534999999999997</v>
      </c>
      <c r="AC314" s="3">
        <v>57.908999999999999</v>
      </c>
      <c r="AD314" s="3">
        <v>58.268000000000001</v>
      </c>
      <c r="AE314" s="3">
        <v>58.610999999999997</v>
      </c>
      <c r="AF314" s="3">
        <v>58.936999999999998</v>
      </c>
      <c r="AG314" s="3">
        <v>59.273000000000003</v>
      </c>
      <c r="AH314" s="3">
        <v>59.598999999999997</v>
      </c>
      <c r="AI314" s="3">
        <v>59.923000000000002</v>
      </c>
      <c r="AJ314" s="3">
        <v>60.228999999999999</v>
      </c>
      <c r="AK314" s="3">
        <v>60.536000000000001</v>
      </c>
      <c r="AL314" s="3">
        <v>60.835000000000001</v>
      </c>
      <c r="AM314" s="3">
        <v>61.127000000000002</v>
      </c>
      <c r="AN314" s="3">
        <v>61.423000000000002</v>
      </c>
      <c r="AO314" s="3">
        <v>61.709000000000003</v>
      </c>
      <c r="AP314" s="3">
        <v>62.000999999999998</v>
      </c>
      <c r="AQ314" s="3">
        <v>62.305999999999997</v>
      </c>
    </row>
    <row r="315" spans="1:43" x14ac:dyDescent="0.2">
      <c r="A315" s="1" t="s">
        <v>550</v>
      </c>
      <c r="B315" s="1" t="s">
        <v>551</v>
      </c>
      <c r="C315" s="3">
        <v>27.18</v>
      </c>
      <c r="D315" s="3">
        <v>27.257999999999999</v>
      </c>
      <c r="E315" s="3">
        <v>27.216999999999999</v>
      </c>
      <c r="F315" s="3">
        <v>27.404</v>
      </c>
      <c r="G315" s="3">
        <v>27.655999999999999</v>
      </c>
      <c r="H315" s="3">
        <v>27.891999999999999</v>
      </c>
      <c r="I315" s="3">
        <v>28.242000000000001</v>
      </c>
      <c r="J315" s="3">
        <v>28.652000000000001</v>
      </c>
      <c r="K315" s="3">
        <v>28.838999999999999</v>
      </c>
      <c r="L315" s="3">
        <v>29.202999999999999</v>
      </c>
      <c r="M315" s="3">
        <v>29.736000000000001</v>
      </c>
      <c r="N315" s="3">
        <v>29.933</v>
      </c>
      <c r="O315" s="3">
        <v>30.279</v>
      </c>
      <c r="P315" s="3">
        <v>30.527000000000001</v>
      </c>
      <c r="Q315" s="3">
        <v>30.698</v>
      </c>
      <c r="R315" s="3">
        <v>30.87</v>
      </c>
      <c r="S315" s="3">
        <v>31.106999999999999</v>
      </c>
      <c r="T315" s="3">
        <v>31.341999999999999</v>
      </c>
      <c r="U315" s="3">
        <v>31.574999999999999</v>
      </c>
      <c r="V315" s="3">
        <v>31.812000000000001</v>
      </c>
      <c r="W315" s="3">
        <v>32.033999999999999</v>
      </c>
      <c r="X315" s="3">
        <v>32.326000000000001</v>
      </c>
      <c r="Y315" s="3">
        <v>32.613999999999997</v>
      </c>
      <c r="Z315" s="3">
        <v>32.89</v>
      </c>
      <c r="AA315" s="3">
        <v>33.17</v>
      </c>
      <c r="AB315" s="3">
        <v>33.444000000000003</v>
      </c>
      <c r="AC315" s="3">
        <v>33.722999999999999</v>
      </c>
      <c r="AD315" s="3">
        <v>33.997999999999998</v>
      </c>
      <c r="AE315" s="3">
        <v>34.262</v>
      </c>
      <c r="AF315" s="3">
        <v>34.527000000000001</v>
      </c>
      <c r="AG315" s="3">
        <v>34.786000000000001</v>
      </c>
      <c r="AH315" s="3">
        <v>35.039000000000001</v>
      </c>
      <c r="AI315" s="3">
        <v>35.292000000000002</v>
      </c>
      <c r="AJ315" s="3">
        <v>35.531999999999996</v>
      </c>
      <c r="AK315" s="3">
        <v>35.771999999999998</v>
      </c>
      <c r="AL315" s="3">
        <v>36.005000000000003</v>
      </c>
      <c r="AM315" s="3">
        <v>36.234999999999999</v>
      </c>
      <c r="AN315" s="3">
        <v>36.456000000000003</v>
      </c>
      <c r="AO315" s="3">
        <v>36.670999999999999</v>
      </c>
      <c r="AP315" s="3">
        <v>36.887</v>
      </c>
      <c r="AQ315" s="3">
        <v>37.11</v>
      </c>
    </row>
    <row r="316" spans="1:43" x14ac:dyDescent="0.2">
      <c r="A316" s="1" t="s">
        <v>552</v>
      </c>
      <c r="B316" s="1" t="s">
        <v>553</v>
      </c>
      <c r="C316" s="3">
        <v>51.965000000000003</v>
      </c>
      <c r="D316" s="3">
        <v>51.835999999999999</v>
      </c>
      <c r="E316" s="3">
        <v>51.582999999999998</v>
      </c>
      <c r="F316" s="3">
        <v>51.61</v>
      </c>
      <c r="G316" s="3">
        <v>51.865000000000002</v>
      </c>
      <c r="H316" s="3">
        <v>52.398000000000003</v>
      </c>
      <c r="I316" s="3">
        <v>52.667000000000002</v>
      </c>
      <c r="J316" s="3">
        <v>52.656999999999996</v>
      </c>
      <c r="K316" s="3">
        <v>53.052999999999997</v>
      </c>
      <c r="L316" s="3">
        <v>53.622</v>
      </c>
      <c r="M316" s="3">
        <v>53.750999999999998</v>
      </c>
      <c r="N316" s="3">
        <v>54</v>
      </c>
      <c r="O316" s="3">
        <v>54.45</v>
      </c>
      <c r="P316" s="3">
        <v>54.988</v>
      </c>
      <c r="Q316" s="3">
        <v>55.591000000000001</v>
      </c>
      <c r="R316" s="3">
        <v>56.040999999999997</v>
      </c>
      <c r="S316" s="3">
        <v>56.308</v>
      </c>
      <c r="T316" s="3">
        <v>56.622999999999998</v>
      </c>
      <c r="U316" s="3">
        <v>56.915999999999997</v>
      </c>
      <c r="V316" s="3">
        <v>57.17</v>
      </c>
      <c r="W316" s="3">
        <v>57.396999999999998</v>
      </c>
      <c r="X316" s="3">
        <v>57.715000000000003</v>
      </c>
      <c r="Y316" s="3">
        <v>58.040999999999997</v>
      </c>
      <c r="Z316" s="3">
        <v>58.383000000000003</v>
      </c>
      <c r="AA316" s="3">
        <v>58.707999999999998</v>
      </c>
      <c r="AB316" s="3">
        <v>59.036999999999999</v>
      </c>
      <c r="AC316" s="3">
        <v>59.362000000000002</v>
      </c>
      <c r="AD316" s="3">
        <v>59.701000000000001</v>
      </c>
      <c r="AE316" s="3">
        <v>60.024000000000001</v>
      </c>
      <c r="AF316" s="3">
        <v>60.338000000000001</v>
      </c>
      <c r="AG316" s="3">
        <v>60.677</v>
      </c>
      <c r="AH316" s="3">
        <v>60.997999999999998</v>
      </c>
      <c r="AI316" s="3">
        <v>61.314</v>
      </c>
      <c r="AJ316" s="3">
        <v>61.622999999999998</v>
      </c>
      <c r="AK316" s="3">
        <v>61.917999999999999</v>
      </c>
      <c r="AL316" s="3">
        <v>62.222000000000001</v>
      </c>
      <c r="AM316" s="3">
        <v>62.502000000000002</v>
      </c>
      <c r="AN316" s="3">
        <v>62.780999999999999</v>
      </c>
      <c r="AO316" s="3">
        <v>63.051000000000002</v>
      </c>
      <c r="AP316" s="3">
        <v>63.307000000000002</v>
      </c>
      <c r="AQ316" s="3">
        <v>63.579000000000001</v>
      </c>
    </row>
    <row r="317" spans="1:43" x14ac:dyDescent="0.2">
      <c r="A317" s="1" t="s">
        <v>554</v>
      </c>
      <c r="B317" s="1" t="s">
        <v>555</v>
      </c>
      <c r="C317" s="3">
        <v>33.500999999999998</v>
      </c>
      <c r="D317" s="3">
        <v>33.612000000000002</v>
      </c>
      <c r="E317" s="3">
        <v>33.837000000000003</v>
      </c>
      <c r="F317" s="3">
        <v>33.954999999999998</v>
      </c>
      <c r="G317" s="3">
        <v>34.100999999999999</v>
      </c>
      <c r="H317" s="3">
        <v>34.344000000000001</v>
      </c>
      <c r="I317" s="3">
        <v>34.628999999999998</v>
      </c>
      <c r="J317" s="3">
        <v>35.061</v>
      </c>
      <c r="K317" s="3">
        <v>35.332000000000001</v>
      </c>
      <c r="L317" s="3">
        <v>35.667000000000002</v>
      </c>
      <c r="M317" s="3">
        <v>35.817999999999998</v>
      </c>
      <c r="N317" s="3">
        <v>36.097999999999999</v>
      </c>
      <c r="O317" s="3">
        <v>36.331000000000003</v>
      </c>
      <c r="P317" s="3">
        <v>36.462000000000003</v>
      </c>
      <c r="Q317" s="3">
        <v>36.588000000000001</v>
      </c>
      <c r="R317" s="3">
        <v>36.770000000000003</v>
      </c>
      <c r="S317" s="3">
        <v>36.966999999999999</v>
      </c>
      <c r="T317" s="3">
        <v>37.17</v>
      </c>
      <c r="U317" s="3">
        <v>37.366</v>
      </c>
      <c r="V317" s="3">
        <v>37.570999999999998</v>
      </c>
      <c r="W317" s="3">
        <v>37.761000000000003</v>
      </c>
      <c r="X317" s="3">
        <v>38.012999999999998</v>
      </c>
      <c r="Y317" s="3">
        <v>38.253999999999998</v>
      </c>
      <c r="Z317" s="3">
        <v>38.484999999999999</v>
      </c>
      <c r="AA317" s="3">
        <v>38.710999999999999</v>
      </c>
      <c r="AB317" s="3">
        <v>38.942</v>
      </c>
      <c r="AC317" s="3">
        <v>39.186</v>
      </c>
      <c r="AD317" s="3">
        <v>39.415999999999997</v>
      </c>
      <c r="AE317" s="3">
        <v>39.639000000000003</v>
      </c>
      <c r="AF317" s="3">
        <v>39.862000000000002</v>
      </c>
      <c r="AG317" s="3">
        <v>40.084000000000003</v>
      </c>
      <c r="AH317" s="3">
        <v>40.299999999999997</v>
      </c>
      <c r="AI317" s="3">
        <v>40.518999999999998</v>
      </c>
      <c r="AJ317" s="3">
        <v>40.74</v>
      </c>
      <c r="AK317" s="3">
        <v>40.963000000000001</v>
      </c>
      <c r="AL317" s="3">
        <v>41.189</v>
      </c>
      <c r="AM317" s="3">
        <v>41.41</v>
      </c>
      <c r="AN317" s="3">
        <v>41.624000000000002</v>
      </c>
      <c r="AO317" s="3">
        <v>41.838999999999999</v>
      </c>
      <c r="AP317" s="3">
        <v>42.052</v>
      </c>
      <c r="AQ317" s="3">
        <v>42.279000000000003</v>
      </c>
    </row>
    <row r="318" spans="1:43" x14ac:dyDescent="0.2">
      <c r="A318" s="1" t="s">
        <v>556</v>
      </c>
      <c r="B318" s="1" t="s">
        <v>557</v>
      </c>
      <c r="C318" s="3">
        <v>51.396000000000001</v>
      </c>
      <c r="D318" s="3">
        <v>51.197000000000003</v>
      </c>
      <c r="E318" s="3">
        <v>51.286000000000001</v>
      </c>
      <c r="F318" s="3">
        <v>51.357999999999997</v>
      </c>
      <c r="G318" s="3">
        <v>51.551000000000002</v>
      </c>
      <c r="H318" s="3">
        <v>52.027999999999999</v>
      </c>
      <c r="I318" s="3">
        <v>52.69</v>
      </c>
      <c r="J318" s="3">
        <v>53.207999999999998</v>
      </c>
      <c r="K318" s="3">
        <v>54.021999999999998</v>
      </c>
      <c r="L318" s="3">
        <v>54.698999999999998</v>
      </c>
      <c r="M318" s="3">
        <v>55.311</v>
      </c>
      <c r="N318" s="3">
        <v>55.801000000000002</v>
      </c>
      <c r="O318" s="3">
        <v>56.293999999999997</v>
      </c>
      <c r="P318" s="3">
        <v>57.033999999999999</v>
      </c>
      <c r="Q318" s="3">
        <v>57.406999999999996</v>
      </c>
      <c r="R318" s="3">
        <v>57.838999999999999</v>
      </c>
      <c r="S318" s="3">
        <v>58.39</v>
      </c>
      <c r="T318" s="3">
        <v>58.935000000000002</v>
      </c>
      <c r="U318" s="3">
        <v>59.466999999999999</v>
      </c>
      <c r="V318" s="3">
        <v>59.98</v>
      </c>
      <c r="W318" s="3">
        <v>60.465000000000003</v>
      </c>
      <c r="X318" s="3">
        <v>61.057000000000002</v>
      </c>
      <c r="Y318" s="3">
        <v>61.628</v>
      </c>
      <c r="Z318" s="3">
        <v>62.194000000000003</v>
      </c>
      <c r="AA318" s="3">
        <v>62.741999999999997</v>
      </c>
      <c r="AB318" s="3">
        <v>63.279000000000003</v>
      </c>
      <c r="AC318" s="3">
        <v>63.823999999999998</v>
      </c>
      <c r="AD318" s="3">
        <v>64.353999999999999</v>
      </c>
      <c r="AE318" s="3">
        <v>64.873999999999995</v>
      </c>
      <c r="AF318" s="3">
        <v>65.388000000000005</v>
      </c>
      <c r="AG318" s="3">
        <v>65.899000000000001</v>
      </c>
      <c r="AH318" s="3">
        <v>66.406999999999996</v>
      </c>
      <c r="AI318" s="3">
        <v>66.900000000000006</v>
      </c>
      <c r="AJ318" s="3">
        <v>67.400999999999996</v>
      </c>
      <c r="AK318" s="3">
        <v>67.884</v>
      </c>
      <c r="AL318" s="3">
        <v>68.364999999999995</v>
      </c>
      <c r="AM318" s="3">
        <v>68.834999999999994</v>
      </c>
      <c r="AN318" s="3">
        <v>69.3</v>
      </c>
      <c r="AO318" s="3">
        <v>69.759</v>
      </c>
      <c r="AP318" s="3">
        <v>70.212999999999994</v>
      </c>
      <c r="AQ318" s="3">
        <v>70.674000000000007</v>
      </c>
    </row>
    <row r="319" spans="1:43" x14ac:dyDescent="0.2">
      <c r="A319" s="1" t="s">
        <v>558</v>
      </c>
      <c r="B319" s="1" t="s">
        <v>559</v>
      </c>
      <c r="C319" s="3">
        <v>31.388000000000002</v>
      </c>
      <c r="D319" s="3">
        <v>31.466999999999999</v>
      </c>
      <c r="E319" s="3">
        <v>31.445</v>
      </c>
      <c r="F319" s="3">
        <v>31.16</v>
      </c>
      <c r="G319" s="3">
        <v>31.282</v>
      </c>
      <c r="H319" s="3">
        <v>31.306000000000001</v>
      </c>
      <c r="I319" s="3">
        <v>31.712</v>
      </c>
      <c r="J319" s="3">
        <v>31.870999999999999</v>
      </c>
      <c r="K319" s="3">
        <v>32.067</v>
      </c>
      <c r="L319" s="3">
        <v>32.292999999999999</v>
      </c>
      <c r="M319" s="3">
        <v>32.515999999999998</v>
      </c>
      <c r="N319" s="3">
        <v>32.78</v>
      </c>
      <c r="O319" s="3">
        <v>33.198</v>
      </c>
      <c r="P319" s="3">
        <v>33.487000000000002</v>
      </c>
      <c r="Q319" s="3">
        <v>33.773000000000003</v>
      </c>
      <c r="R319" s="3">
        <v>34.167000000000002</v>
      </c>
      <c r="S319" s="3">
        <v>34.438000000000002</v>
      </c>
      <c r="T319" s="3">
        <v>34.719000000000001</v>
      </c>
      <c r="U319" s="3">
        <v>34.993000000000002</v>
      </c>
      <c r="V319" s="3">
        <v>35.218000000000004</v>
      </c>
      <c r="W319" s="3">
        <v>35.423000000000002</v>
      </c>
      <c r="X319" s="3">
        <v>35.671999999999997</v>
      </c>
      <c r="Y319" s="3">
        <v>35.926000000000002</v>
      </c>
      <c r="Z319" s="3">
        <v>36.179000000000002</v>
      </c>
      <c r="AA319" s="3">
        <v>36.417000000000002</v>
      </c>
      <c r="AB319" s="3">
        <v>36.667000000000002</v>
      </c>
      <c r="AC319" s="3">
        <v>36.921999999999997</v>
      </c>
      <c r="AD319" s="3">
        <v>37.192</v>
      </c>
      <c r="AE319" s="3">
        <v>37.442999999999998</v>
      </c>
      <c r="AF319" s="3">
        <v>37.695</v>
      </c>
      <c r="AG319" s="3">
        <v>37.948999999999998</v>
      </c>
      <c r="AH319" s="3">
        <v>38.206000000000003</v>
      </c>
      <c r="AI319" s="3">
        <v>38.456000000000003</v>
      </c>
      <c r="AJ319" s="3">
        <v>38.694000000000003</v>
      </c>
      <c r="AK319" s="3">
        <v>38.927999999999997</v>
      </c>
      <c r="AL319" s="3">
        <v>39.158999999999999</v>
      </c>
      <c r="AM319" s="3">
        <v>39.384999999999998</v>
      </c>
      <c r="AN319" s="3">
        <v>39.613999999999997</v>
      </c>
      <c r="AO319" s="3">
        <v>39.835000000000001</v>
      </c>
      <c r="AP319" s="3">
        <v>40.054000000000002</v>
      </c>
      <c r="AQ319" s="3">
        <v>40.271999999999998</v>
      </c>
    </row>
    <row r="320" spans="1:43" x14ac:dyDescent="0.2">
      <c r="A320" s="1" t="s">
        <v>560</v>
      </c>
      <c r="B320" s="1" t="s">
        <v>561</v>
      </c>
      <c r="C320" s="3">
        <v>38.15</v>
      </c>
      <c r="D320" s="3">
        <v>37.996000000000002</v>
      </c>
      <c r="E320" s="3">
        <v>37.868000000000002</v>
      </c>
      <c r="F320" s="3">
        <v>37.76</v>
      </c>
      <c r="G320" s="3">
        <v>37.802</v>
      </c>
      <c r="H320" s="3">
        <v>37.981000000000002</v>
      </c>
      <c r="I320" s="3">
        <v>38.234999999999999</v>
      </c>
      <c r="J320" s="3">
        <v>38.555</v>
      </c>
      <c r="K320" s="3">
        <v>38.832000000000001</v>
      </c>
      <c r="L320" s="3">
        <v>39.091999999999999</v>
      </c>
      <c r="M320" s="3">
        <v>39.463000000000001</v>
      </c>
      <c r="N320" s="3">
        <v>39.768000000000001</v>
      </c>
      <c r="O320" s="3">
        <v>39.895000000000003</v>
      </c>
      <c r="P320" s="3">
        <v>40.037999999999997</v>
      </c>
      <c r="Q320" s="3">
        <v>40.097000000000001</v>
      </c>
      <c r="R320" s="3">
        <v>40.158000000000001</v>
      </c>
      <c r="S320" s="3">
        <v>40.322000000000003</v>
      </c>
      <c r="T320" s="3">
        <v>40.468000000000004</v>
      </c>
      <c r="U320" s="3">
        <v>40.609000000000002</v>
      </c>
      <c r="V320" s="3">
        <v>40.765000000000001</v>
      </c>
      <c r="W320" s="3">
        <v>40.912999999999997</v>
      </c>
      <c r="X320" s="3">
        <v>41.176000000000002</v>
      </c>
      <c r="Y320" s="3">
        <v>41.43</v>
      </c>
      <c r="Z320" s="3">
        <v>41.673999999999999</v>
      </c>
      <c r="AA320" s="3">
        <v>41.926000000000002</v>
      </c>
      <c r="AB320" s="3">
        <v>42.164000000000001</v>
      </c>
      <c r="AC320" s="3">
        <v>42.412999999999997</v>
      </c>
      <c r="AD320" s="3">
        <v>42.661000000000001</v>
      </c>
      <c r="AE320" s="3">
        <v>42.908000000000001</v>
      </c>
      <c r="AF320" s="3">
        <v>43.154000000000003</v>
      </c>
      <c r="AG320" s="3">
        <v>43.402000000000001</v>
      </c>
      <c r="AH320" s="3">
        <v>43.658000000000001</v>
      </c>
      <c r="AI320" s="3">
        <v>43.924999999999997</v>
      </c>
      <c r="AJ320" s="3">
        <v>44.182000000000002</v>
      </c>
      <c r="AK320" s="3">
        <v>44.438000000000002</v>
      </c>
      <c r="AL320" s="3">
        <v>44.695</v>
      </c>
      <c r="AM320" s="3">
        <v>44.953000000000003</v>
      </c>
      <c r="AN320" s="3">
        <v>45.216000000000001</v>
      </c>
      <c r="AO320" s="3">
        <v>45.472999999999999</v>
      </c>
      <c r="AP320" s="3">
        <v>45.720999999999997</v>
      </c>
      <c r="AQ320" s="3">
        <v>45.978000000000002</v>
      </c>
    </row>
    <row r="321" spans="1:43" x14ac:dyDescent="0.2">
      <c r="A321" s="1" t="s">
        <v>562</v>
      </c>
      <c r="B321" s="1" t="s">
        <v>563</v>
      </c>
      <c r="C321" s="3">
        <v>31.513000000000002</v>
      </c>
      <c r="D321" s="3">
        <v>31.407</v>
      </c>
      <c r="E321" s="3">
        <v>31.533000000000001</v>
      </c>
      <c r="F321" s="3">
        <v>31.638000000000002</v>
      </c>
      <c r="G321" s="3">
        <v>31.94</v>
      </c>
      <c r="H321" s="3">
        <v>32.314</v>
      </c>
      <c r="I321" s="3">
        <v>32.639000000000003</v>
      </c>
      <c r="J321" s="3">
        <v>32.689</v>
      </c>
      <c r="K321" s="3">
        <v>32.981000000000002</v>
      </c>
      <c r="L321" s="3">
        <v>33.313000000000002</v>
      </c>
      <c r="M321" s="3">
        <v>33.51</v>
      </c>
      <c r="N321" s="3">
        <v>33.640999999999998</v>
      </c>
      <c r="O321" s="3">
        <v>33.877000000000002</v>
      </c>
      <c r="P321" s="3">
        <v>34.110999999999997</v>
      </c>
      <c r="Q321" s="3">
        <v>34.369999999999997</v>
      </c>
      <c r="R321" s="3">
        <v>34.491999999999997</v>
      </c>
      <c r="S321" s="3">
        <v>34.655000000000001</v>
      </c>
      <c r="T321" s="3">
        <v>34.837000000000003</v>
      </c>
      <c r="U321" s="3">
        <v>34.978000000000002</v>
      </c>
      <c r="V321" s="3">
        <v>35.11</v>
      </c>
      <c r="W321" s="3">
        <v>35.218000000000004</v>
      </c>
      <c r="X321" s="3">
        <v>35.433999999999997</v>
      </c>
      <c r="Y321" s="3">
        <v>35.642000000000003</v>
      </c>
      <c r="Z321" s="3">
        <v>35.82</v>
      </c>
      <c r="AA321" s="3">
        <v>35.996000000000002</v>
      </c>
      <c r="AB321" s="3">
        <v>36.156999999999996</v>
      </c>
      <c r="AC321" s="3">
        <v>36.332999999999998</v>
      </c>
      <c r="AD321" s="3">
        <v>36.505000000000003</v>
      </c>
      <c r="AE321" s="3">
        <v>36.662999999999997</v>
      </c>
      <c r="AF321" s="3">
        <v>36.826000000000001</v>
      </c>
      <c r="AG321" s="3">
        <v>36.99</v>
      </c>
      <c r="AH321" s="3">
        <v>37.149000000000001</v>
      </c>
      <c r="AI321" s="3">
        <v>37.305</v>
      </c>
      <c r="AJ321" s="3">
        <v>37.462000000000003</v>
      </c>
      <c r="AK321" s="3">
        <v>37.630000000000003</v>
      </c>
      <c r="AL321" s="3">
        <v>37.801000000000002</v>
      </c>
      <c r="AM321" s="3">
        <v>37.960999999999999</v>
      </c>
      <c r="AN321" s="3">
        <v>38.124000000000002</v>
      </c>
      <c r="AO321" s="3">
        <v>38.289000000000001</v>
      </c>
      <c r="AP321" s="3">
        <v>38.457000000000001</v>
      </c>
      <c r="AQ321" s="3">
        <v>38.631999999999998</v>
      </c>
    </row>
    <row r="322" spans="1:43" x14ac:dyDescent="0.2">
      <c r="A322" s="1" t="s">
        <v>564</v>
      </c>
      <c r="B322" s="1" t="s">
        <v>565</v>
      </c>
      <c r="C322" s="3">
        <v>31.52</v>
      </c>
      <c r="D322" s="3">
        <v>31.366</v>
      </c>
      <c r="E322" s="3">
        <v>31.332999999999998</v>
      </c>
      <c r="F322" s="3">
        <v>31.356999999999999</v>
      </c>
      <c r="G322" s="3">
        <v>31.536999999999999</v>
      </c>
      <c r="H322" s="3">
        <v>31.742999999999999</v>
      </c>
      <c r="I322" s="3">
        <v>32.103000000000002</v>
      </c>
      <c r="J322" s="3">
        <v>32.351999999999997</v>
      </c>
      <c r="K322" s="3">
        <v>32.619</v>
      </c>
      <c r="L322" s="3">
        <v>32.994</v>
      </c>
      <c r="M322" s="3">
        <v>33.335000000000001</v>
      </c>
      <c r="N322" s="3">
        <v>33.597999999999999</v>
      </c>
      <c r="O322" s="3">
        <v>34.033999999999999</v>
      </c>
      <c r="P322" s="3">
        <v>34.399000000000001</v>
      </c>
      <c r="Q322" s="3">
        <v>34.682000000000002</v>
      </c>
      <c r="R322" s="3">
        <v>34.945</v>
      </c>
      <c r="S322" s="3">
        <v>35.247999999999998</v>
      </c>
      <c r="T322" s="3">
        <v>35.569000000000003</v>
      </c>
      <c r="U322" s="3">
        <v>35.893000000000001</v>
      </c>
      <c r="V322" s="3">
        <v>36.225000000000001</v>
      </c>
      <c r="W322" s="3">
        <v>36.533000000000001</v>
      </c>
      <c r="X322" s="3">
        <v>36.884999999999998</v>
      </c>
      <c r="Y322" s="3">
        <v>37.228000000000002</v>
      </c>
      <c r="Z322" s="3">
        <v>37.57</v>
      </c>
      <c r="AA322" s="3">
        <v>37.905000000000001</v>
      </c>
      <c r="AB322" s="3">
        <v>38.234999999999999</v>
      </c>
      <c r="AC322" s="3">
        <v>38.564999999999998</v>
      </c>
      <c r="AD322" s="3">
        <v>38.889000000000003</v>
      </c>
      <c r="AE322" s="3">
        <v>39.210999999999999</v>
      </c>
      <c r="AF322" s="3">
        <v>39.524999999999999</v>
      </c>
      <c r="AG322" s="3">
        <v>39.847999999999999</v>
      </c>
      <c r="AH322" s="3">
        <v>40.164999999999999</v>
      </c>
      <c r="AI322" s="3">
        <v>40.476999999999997</v>
      </c>
      <c r="AJ322" s="3">
        <v>40.790999999999997</v>
      </c>
      <c r="AK322" s="3">
        <v>41.093000000000004</v>
      </c>
      <c r="AL322" s="3">
        <v>41.402999999999999</v>
      </c>
      <c r="AM322" s="3">
        <v>41.701000000000001</v>
      </c>
      <c r="AN322" s="3">
        <v>41.996000000000002</v>
      </c>
      <c r="AO322" s="3">
        <v>42.289000000000001</v>
      </c>
      <c r="AP322" s="3">
        <v>42.567</v>
      </c>
      <c r="AQ322" s="3">
        <v>42.86</v>
      </c>
    </row>
    <row r="323" spans="1:43" x14ac:dyDescent="0.2">
      <c r="A323" s="1" t="s">
        <v>566</v>
      </c>
      <c r="B323" s="1" t="s">
        <v>567</v>
      </c>
      <c r="C323" s="3">
        <v>46.968000000000004</v>
      </c>
      <c r="D323" s="3">
        <v>46.795999999999999</v>
      </c>
      <c r="E323" s="3">
        <v>46.914000000000001</v>
      </c>
      <c r="F323" s="3">
        <v>46.954999999999998</v>
      </c>
      <c r="G323" s="3">
        <v>46.93</v>
      </c>
      <c r="H323" s="3">
        <v>47.238999999999997</v>
      </c>
      <c r="I323" s="3">
        <v>47.54</v>
      </c>
      <c r="J323" s="3">
        <v>47.988</v>
      </c>
      <c r="K323" s="3">
        <v>48.404000000000003</v>
      </c>
      <c r="L323" s="3">
        <v>48.765000000000001</v>
      </c>
      <c r="M323" s="3">
        <v>49.220999999999997</v>
      </c>
      <c r="N323" s="3">
        <v>49.283999999999999</v>
      </c>
      <c r="O323" s="3">
        <v>49.512999999999998</v>
      </c>
      <c r="P323" s="3">
        <v>49.767000000000003</v>
      </c>
      <c r="Q323" s="3">
        <v>49.906999999999996</v>
      </c>
      <c r="R323" s="3">
        <v>50.140999999999998</v>
      </c>
      <c r="S323" s="3">
        <v>50.33</v>
      </c>
      <c r="T323" s="3">
        <v>50.536000000000001</v>
      </c>
      <c r="U323" s="3">
        <v>50.732999999999997</v>
      </c>
      <c r="V323" s="3">
        <v>50.902000000000001</v>
      </c>
      <c r="W323" s="3">
        <v>51.088999999999999</v>
      </c>
      <c r="X323" s="3">
        <v>51.354999999999997</v>
      </c>
      <c r="Y323" s="3">
        <v>51.622</v>
      </c>
      <c r="Z323" s="3">
        <v>51.884</v>
      </c>
      <c r="AA323" s="3">
        <v>52.125999999999998</v>
      </c>
      <c r="AB323" s="3">
        <v>52.384999999999998</v>
      </c>
      <c r="AC323" s="3">
        <v>52.646000000000001</v>
      </c>
      <c r="AD323" s="3">
        <v>52.893000000000001</v>
      </c>
      <c r="AE323" s="3">
        <v>53.134999999999998</v>
      </c>
      <c r="AF323" s="3">
        <v>53.372</v>
      </c>
      <c r="AG323" s="3">
        <v>53.613999999999997</v>
      </c>
      <c r="AH323" s="3">
        <v>53.848999999999997</v>
      </c>
      <c r="AI323" s="3">
        <v>54.069000000000003</v>
      </c>
      <c r="AJ323" s="3">
        <v>54.277000000000001</v>
      </c>
      <c r="AK323" s="3">
        <v>54.488999999999997</v>
      </c>
      <c r="AL323" s="3">
        <v>54.698</v>
      </c>
      <c r="AM323" s="3">
        <v>54.895000000000003</v>
      </c>
      <c r="AN323" s="3">
        <v>55.1</v>
      </c>
      <c r="AO323" s="3">
        <v>55.298000000000002</v>
      </c>
      <c r="AP323" s="3">
        <v>55.506</v>
      </c>
      <c r="AQ323" s="3">
        <v>55.732999999999997</v>
      </c>
    </row>
    <row r="324" spans="1:43" x14ac:dyDescent="0.2">
      <c r="A324" s="1" t="s">
        <v>568</v>
      </c>
      <c r="B324" s="1" t="s">
        <v>569</v>
      </c>
      <c r="C324" s="3">
        <v>36.651000000000003</v>
      </c>
      <c r="D324" s="3">
        <v>36.274000000000001</v>
      </c>
      <c r="E324" s="3">
        <v>36.292000000000002</v>
      </c>
      <c r="F324" s="3">
        <v>36.243000000000002</v>
      </c>
      <c r="G324" s="3">
        <v>36.636000000000003</v>
      </c>
      <c r="H324" s="3">
        <v>37.274000000000001</v>
      </c>
      <c r="I324" s="3">
        <v>37.701000000000001</v>
      </c>
      <c r="J324" s="3">
        <v>38.064</v>
      </c>
      <c r="K324" s="3">
        <v>38.417999999999999</v>
      </c>
      <c r="L324" s="3">
        <v>38.904000000000003</v>
      </c>
      <c r="M324" s="3">
        <v>39.299999999999997</v>
      </c>
      <c r="N324" s="3">
        <v>39.317</v>
      </c>
      <c r="O324" s="3">
        <v>39.503999999999998</v>
      </c>
      <c r="P324" s="3">
        <v>39.54</v>
      </c>
      <c r="Q324" s="3">
        <v>39.549999999999997</v>
      </c>
      <c r="R324" s="3">
        <v>39.677</v>
      </c>
      <c r="S324" s="3">
        <v>39.735999999999997</v>
      </c>
      <c r="T324" s="3">
        <v>39.823999999999998</v>
      </c>
      <c r="U324" s="3">
        <v>39.896999999999998</v>
      </c>
      <c r="V324" s="3">
        <v>39.975999999999999</v>
      </c>
      <c r="W324" s="3">
        <v>40.055999999999997</v>
      </c>
      <c r="X324" s="3">
        <v>40.277999999999999</v>
      </c>
      <c r="Y324" s="3">
        <v>40.497999999999998</v>
      </c>
      <c r="Z324" s="3">
        <v>40.706000000000003</v>
      </c>
      <c r="AA324" s="3">
        <v>40.914000000000001</v>
      </c>
      <c r="AB324" s="3">
        <v>41.124000000000002</v>
      </c>
      <c r="AC324" s="3">
        <v>41.341000000000001</v>
      </c>
      <c r="AD324" s="3">
        <v>41.558999999999997</v>
      </c>
      <c r="AE324" s="3">
        <v>41.759</v>
      </c>
      <c r="AF324" s="3">
        <v>41.960999999999999</v>
      </c>
      <c r="AG324" s="3">
        <v>42.158999999999999</v>
      </c>
      <c r="AH324" s="3">
        <v>42.35</v>
      </c>
      <c r="AI324" s="3">
        <v>42.552</v>
      </c>
      <c r="AJ324" s="3">
        <v>42.735999999999997</v>
      </c>
      <c r="AK324" s="3">
        <v>42.927999999999997</v>
      </c>
      <c r="AL324" s="3">
        <v>43.116999999999997</v>
      </c>
      <c r="AM324" s="3">
        <v>43.304000000000002</v>
      </c>
      <c r="AN324" s="3">
        <v>43.49</v>
      </c>
      <c r="AO324" s="3">
        <v>43.66</v>
      </c>
      <c r="AP324" s="3">
        <v>43.837000000000003</v>
      </c>
      <c r="AQ324" s="3">
        <v>44.024999999999999</v>
      </c>
    </row>
    <row r="325" spans="1:43" x14ac:dyDescent="0.2">
      <c r="A325" s="1" t="s">
        <v>909</v>
      </c>
      <c r="B325" s="1" t="s">
        <v>910</v>
      </c>
      <c r="C325" s="3">
        <v>319.87799999999999</v>
      </c>
      <c r="D325" s="3">
        <v>320.91199999999998</v>
      </c>
      <c r="E325" s="3">
        <v>322.48700000000002</v>
      </c>
      <c r="F325" s="3">
        <v>324.55799999999999</v>
      </c>
      <c r="G325" s="3">
        <v>326.74299999999999</v>
      </c>
      <c r="H325" s="3">
        <v>329.66300000000001</v>
      </c>
      <c r="I325" s="3">
        <v>332.476</v>
      </c>
      <c r="J325" s="3">
        <v>335.55700000000002</v>
      </c>
      <c r="K325" s="3">
        <v>337.959</v>
      </c>
      <c r="L325" s="3">
        <v>341.041</v>
      </c>
      <c r="M325" s="3">
        <v>345.14299999999997</v>
      </c>
      <c r="N325" s="3">
        <v>348.12400000000002</v>
      </c>
      <c r="O325" s="3">
        <v>351.03399999999999</v>
      </c>
      <c r="P325" s="3">
        <v>354.642</v>
      </c>
      <c r="Q325" s="3">
        <v>357.94799999999998</v>
      </c>
      <c r="R325" s="3">
        <v>361.73099999999999</v>
      </c>
      <c r="S325" s="3">
        <v>365.06099999999998</v>
      </c>
      <c r="T325" s="3">
        <v>368.52699999999999</v>
      </c>
      <c r="U325" s="3">
        <v>371.89600000000002</v>
      </c>
      <c r="V325" s="3">
        <v>375.17700000000002</v>
      </c>
      <c r="W325" s="3">
        <v>378.35</v>
      </c>
      <c r="X325" s="3">
        <v>382.17099999999999</v>
      </c>
      <c r="Y325" s="3">
        <v>385.95400000000001</v>
      </c>
      <c r="Z325" s="3">
        <v>389.70499999999998</v>
      </c>
      <c r="AA325" s="3">
        <v>393.351</v>
      </c>
      <c r="AB325" s="3">
        <v>397.00299999999999</v>
      </c>
      <c r="AC325" s="3">
        <v>400.74599999999998</v>
      </c>
      <c r="AD325" s="3">
        <v>404.43299999999999</v>
      </c>
      <c r="AE325" s="3">
        <v>408.053</v>
      </c>
      <c r="AF325" s="3">
        <v>411.55700000000002</v>
      </c>
      <c r="AG325" s="3">
        <v>415.10399999999998</v>
      </c>
      <c r="AH325" s="3">
        <v>418.57900000000001</v>
      </c>
      <c r="AI325" s="3">
        <v>421.98</v>
      </c>
      <c r="AJ325" s="3">
        <v>425.35</v>
      </c>
      <c r="AK325" s="3">
        <v>428.67099999999999</v>
      </c>
      <c r="AL325" s="3">
        <v>431.96699999999998</v>
      </c>
      <c r="AM325" s="3">
        <v>435.13600000000002</v>
      </c>
      <c r="AN325" s="3">
        <v>438.30799999999999</v>
      </c>
      <c r="AO325" s="3">
        <v>441.44799999999998</v>
      </c>
      <c r="AP325" s="3">
        <v>444.51600000000002</v>
      </c>
      <c r="AQ325" s="3">
        <v>447.64499999999998</v>
      </c>
    </row>
    <row r="326" spans="1:43" x14ac:dyDescent="0.2">
      <c r="A326" s="1" t="s">
        <v>570</v>
      </c>
      <c r="B326" s="1" t="s">
        <v>571</v>
      </c>
      <c r="C326" s="3">
        <v>25.832000000000001</v>
      </c>
      <c r="D326" s="3">
        <v>25.978999999999999</v>
      </c>
      <c r="E326" s="3">
        <v>25.936</v>
      </c>
      <c r="F326" s="3">
        <v>25.986000000000001</v>
      </c>
      <c r="G326" s="3">
        <v>25.991</v>
      </c>
      <c r="H326" s="3">
        <v>26.236999999999998</v>
      </c>
      <c r="I326" s="3">
        <v>26.361999999999998</v>
      </c>
      <c r="J326" s="3">
        <v>26.498000000000001</v>
      </c>
      <c r="K326" s="3">
        <v>26.666</v>
      </c>
      <c r="L326" s="3">
        <v>26.73</v>
      </c>
      <c r="M326" s="3">
        <v>26.936</v>
      </c>
      <c r="N326" s="3">
        <v>27.152999999999999</v>
      </c>
      <c r="O326" s="3">
        <v>27.385000000000002</v>
      </c>
      <c r="P326" s="3">
        <v>27.631</v>
      </c>
      <c r="Q326" s="3">
        <v>27.728000000000002</v>
      </c>
      <c r="R326" s="3">
        <v>27.774999999999999</v>
      </c>
      <c r="S326" s="3">
        <v>27.966999999999999</v>
      </c>
      <c r="T326" s="3">
        <v>28.184999999999999</v>
      </c>
      <c r="U326" s="3">
        <v>28.402999999999999</v>
      </c>
      <c r="V326" s="3">
        <v>28.623999999999999</v>
      </c>
      <c r="W326" s="3">
        <v>28.838999999999999</v>
      </c>
      <c r="X326" s="3">
        <v>29.1</v>
      </c>
      <c r="Y326" s="3">
        <v>29.361000000000001</v>
      </c>
      <c r="Z326" s="3">
        <v>29.62</v>
      </c>
      <c r="AA326" s="3">
        <v>29.867999999999999</v>
      </c>
      <c r="AB326" s="3">
        <v>30.120999999999999</v>
      </c>
      <c r="AC326" s="3">
        <v>30.382999999999999</v>
      </c>
      <c r="AD326" s="3">
        <v>30.646000000000001</v>
      </c>
      <c r="AE326" s="3">
        <v>30.9</v>
      </c>
      <c r="AF326" s="3">
        <v>31.146999999999998</v>
      </c>
      <c r="AG326" s="3">
        <v>31.396000000000001</v>
      </c>
      <c r="AH326" s="3">
        <v>31.64</v>
      </c>
      <c r="AI326" s="3">
        <v>31.887</v>
      </c>
      <c r="AJ326" s="3">
        <v>32.125</v>
      </c>
      <c r="AK326" s="3">
        <v>32.369999999999997</v>
      </c>
      <c r="AL326" s="3">
        <v>32.607999999999997</v>
      </c>
      <c r="AM326" s="3">
        <v>32.844999999999999</v>
      </c>
      <c r="AN326" s="3">
        <v>33.082999999999998</v>
      </c>
      <c r="AO326" s="3">
        <v>33.319000000000003</v>
      </c>
      <c r="AP326" s="3">
        <v>33.558</v>
      </c>
      <c r="AQ326" s="3">
        <v>33.801000000000002</v>
      </c>
    </row>
    <row r="327" spans="1:43" x14ac:dyDescent="0.2">
      <c r="A327" s="1" t="s">
        <v>572</v>
      </c>
      <c r="B327" s="1" t="s">
        <v>573</v>
      </c>
      <c r="C327" s="3">
        <v>62.542999999999999</v>
      </c>
      <c r="D327" s="3">
        <v>63.094999999999999</v>
      </c>
      <c r="E327" s="3">
        <v>63.558</v>
      </c>
      <c r="F327" s="3">
        <v>64.274000000000001</v>
      </c>
      <c r="G327" s="3">
        <v>64.578000000000003</v>
      </c>
      <c r="H327" s="3">
        <v>64.929000000000002</v>
      </c>
      <c r="I327" s="3">
        <v>65.355000000000004</v>
      </c>
      <c r="J327" s="3">
        <v>65.843999999999994</v>
      </c>
      <c r="K327" s="3">
        <v>65.98</v>
      </c>
      <c r="L327" s="3">
        <v>66.274000000000001</v>
      </c>
      <c r="M327" s="3">
        <v>66.694000000000003</v>
      </c>
      <c r="N327" s="3">
        <v>67.292000000000002</v>
      </c>
      <c r="O327" s="3">
        <v>67.861000000000004</v>
      </c>
      <c r="P327" s="3">
        <v>68.644000000000005</v>
      </c>
      <c r="Q327" s="3">
        <v>69.141999999999996</v>
      </c>
      <c r="R327" s="3">
        <v>69.813999999999993</v>
      </c>
      <c r="S327" s="3">
        <v>70.492000000000004</v>
      </c>
      <c r="T327" s="3">
        <v>71.238</v>
      </c>
      <c r="U327" s="3">
        <v>71.956999999999994</v>
      </c>
      <c r="V327" s="3">
        <v>72.656000000000006</v>
      </c>
      <c r="W327" s="3">
        <v>73.325999999999993</v>
      </c>
      <c r="X327" s="3">
        <v>74.165000000000006</v>
      </c>
      <c r="Y327" s="3">
        <v>75.016999999999996</v>
      </c>
      <c r="Z327" s="3">
        <v>75.847999999999999</v>
      </c>
      <c r="AA327" s="3">
        <v>76.668000000000006</v>
      </c>
      <c r="AB327" s="3">
        <v>77.495000000000005</v>
      </c>
      <c r="AC327" s="3">
        <v>78.358999999999995</v>
      </c>
      <c r="AD327" s="3">
        <v>79.198999999999998</v>
      </c>
      <c r="AE327" s="3">
        <v>80.028999999999996</v>
      </c>
      <c r="AF327" s="3">
        <v>80.825000000000003</v>
      </c>
      <c r="AG327" s="3">
        <v>81.635000000000005</v>
      </c>
      <c r="AH327" s="3">
        <v>82.445999999999998</v>
      </c>
      <c r="AI327" s="3">
        <v>83.222999999999999</v>
      </c>
      <c r="AJ327" s="3">
        <v>83.998999999999995</v>
      </c>
      <c r="AK327" s="3">
        <v>84.766999999999996</v>
      </c>
      <c r="AL327" s="3">
        <v>85.525000000000006</v>
      </c>
      <c r="AM327" s="3">
        <v>86.262</v>
      </c>
      <c r="AN327" s="3">
        <v>86.991</v>
      </c>
      <c r="AO327" s="3">
        <v>87.712999999999994</v>
      </c>
      <c r="AP327" s="3">
        <v>88.424000000000007</v>
      </c>
      <c r="AQ327" s="3">
        <v>89.144999999999996</v>
      </c>
    </row>
    <row r="328" spans="1:43" x14ac:dyDescent="0.2">
      <c r="A328" s="1" t="s">
        <v>574</v>
      </c>
      <c r="B328" s="1" t="s">
        <v>575</v>
      </c>
      <c r="C328" s="3">
        <v>45.646000000000001</v>
      </c>
      <c r="D328" s="3">
        <v>45.948</v>
      </c>
      <c r="E328" s="3">
        <v>46.314999999999998</v>
      </c>
      <c r="F328" s="3">
        <v>46.631999999999998</v>
      </c>
      <c r="G328" s="3">
        <v>47.033000000000001</v>
      </c>
      <c r="H328" s="3">
        <v>47.539000000000001</v>
      </c>
      <c r="I328" s="3">
        <v>47.945</v>
      </c>
      <c r="J328" s="3">
        <v>48.542999999999999</v>
      </c>
      <c r="K328" s="3">
        <v>48.857999999999997</v>
      </c>
      <c r="L328" s="3">
        <v>49.353000000000002</v>
      </c>
      <c r="M328" s="3">
        <v>49.847000000000001</v>
      </c>
      <c r="N328" s="3">
        <v>50.317</v>
      </c>
      <c r="O328" s="3">
        <v>50.665999999999997</v>
      </c>
      <c r="P328" s="3">
        <v>50.997</v>
      </c>
      <c r="Q328" s="3">
        <v>51.616</v>
      </c>
      <c r="R328" s="3">
        <v>52.234000000000002</v>
      </c>
      <c r="S328" s="3">
        <v>52.691000000000003</v>
      </c>
      <c r="T328" s="3">
        <v>53.152000000000001</v>
      </c>
      <c r="U328" s="3">
        <v>53.597000000000001</v>
      </c>
      <c r="V328" s="3">
        <v>54.036999999999999</v>
      </c>
      <c r="W328" s="3">
        <v>54.46</v>
      </c>
      <c r="X328" s="3">
        <v>54.951999999999998</v>
      </c>
      <c r="Y328" s="3">
        <v>55.44</v>
      </c>
      <c r="Z328" s="3">
        <v>55.929000000000002</v>
      </c>
      <c r="AA328" s="3">
        <v>56.411999999999999</v>
      </c>
      <c r="AB328" s="3">
        <v>56.893000000000001</v>
      </c>
      <c r="AC328" s="3">
        <v>57.390999999999998</v>
      </c>
      <c r="AD328" s="3">
        <v>57.892000000000003</v>
      </c>
      <c r="AE328" s="3">
        <v>58.374000000000002</v>
      </c>
      <c r="AF328" s="3">
        <v>58.838000000000001</v>
      </c>
      <c r="AG328" s="3">
        <v>59.3</v>
      </c>
      <c r="AH328" s="3">
        <v>59.753999999999998</v>
      </c>
      <c r="AI328" s="3">
        <v>60.209000000000003</v>
      </c>
      <c r="AJ328" s="3">
        <v>60.651000000000003</v>
      </c>
      <c r="AK328" s="3">
        <v>61.085999999999999</v>
      </c>
      <c r="AL328" s="3">
        <v>61.523000000000003</v>
      </c>
      <c r="AM328" s="3">
        <v>61.954000000000001</v>
      </c>
      <c r="AN328" s="3">
        <v>62.378999999999998</v>
      </c>
      <c r="AO328" s="3">
        <v>62.795000000000002</v>
      </c>
      <c r="AP328" s="3">
        <v>63.195</v>
      </c>
      <c r="AQ328" s="3">
        <v>63.598999999999997</v>
      </c>
    </row>
    <row r="329" spans="1:43" x14ac:dyDescent="0.2">
      <c r="A329" s="1" t="s">
        <v>576</v>
      </c>
      <c r="B329" s="1" t="s">
        <v>577</v>
      </c>
      <c r="C329" s="3">
        <v>40.499000000000002</v>
      </c>
      <c r="D329" s="3">
        <v>40.039000000000001</v>
      </c>
      <c r="E329" s="3">
        <v>39.844000000000001</v>
      </c>
      <c r="F329" s="3">
        <v>39.799999999999997</v>
      </c>
      <c r="G329" s="3">
        <v>40.081000000000003</v>
      </c>
      <c r="H329" s="3">
        <v>40.426000000000002</v>
      </c>
      <c r="I329" s="3">
        <v>40.689</v>
      </c>
      <c r="J329" s="3">
        <v>41.097999999999999</v>
      </c>
      <c r="K329" s="3">
        <v>41.463000000000001</v>
      </c>
      <c r="L329" s="3">
        <v>41.938000000000002</v>
      </c>
      <c r="M329" s="3">
        <v>42.506999999999998</v>
      </c>
      <c r="N329" s="3">
        <v>43.064</v>
      </c>
      <c r="O329" s="3">
        <v>43.305</v>
      </c>
      <c r="P329" s="3">
        <v>43.683</v>
      </c>
      <c r="Q329" s="3">
        <v>44.017000000000003</v>
      </c>
      <c r="R329" s="3">
        <v>44.271999999999998</v>
      </c>
      <c r="S329" s="3">
        <v>44.566000000000003</v>
      </c>
      <c r="T329" s="3">
        <v>44.866</v>
      </c>
      <c r="U329" s="3">
        <v>45.171999999999997</v>
      </c>
      <c r="V329" s="3">
        <v>45.451000000000001</v>
      </c>
      <c r="W329" s="3">
        <v>45.725000000000001</v>
      </c>
      <c r="X329" s="3">
        <v>46.055</v>
      </c>
      <c r="Y329" s="3">
        <v>46.38</v>
      </c>
      <c r="Z329" s="3">
        <v>46.715000000000003</v>
      </c>
      <c r="AA329" s="3">
        <v>47.030999999999999</v>
      </c>
      <c r="AB329" s="3">
        <v>47.368000000000002</v>
      </c>
      <c r="AC329" s="3">
        <v>47.706000000000003</v>
      </c>
      <c r="AD329" s="3">
        <v>48.043999999999997</v>
      </c>
      <c r="AE329" s="3">
        <v>48.377000000000002</v>
      </c>
      <c r="AF329" s="3">
        <v>48.701000000000001</v>
      </c>
      <c r="AG329" s="3">
        <v>49.033999999999999</v>
      </c>
      <c r="AH329" s="3">
        <v>49.368000000000002</v>
      </c>
      <c r="AI329" s="3">
        <v>49.692</v>
      </c>
      <c r="AJ329" s="3">
        <v>50.027000000000001</v>
      </c>
      <c r="AK329" s="3">
        <v>50.344000000000001</v>
      </c>
      <c r="AL329" s="3">
        <v>50.661999999999999</v>
      </c>
      <c r="AM329" s="3">
        <v>50.975000000000001</v>
      </c>
      <c r="AN329" s="3">
        <v>51.279000000000003</v>
      </c>
      <c r="AO329" s="3">
        <v>51.578000000000003</v>
      </c>
      <c r="AP329" s="3">
        <v>51.866</v>
      </c>
      <c r="AQ329" s="3">
        <v>52.155000000000001</v>
      </c>
    </row>
    <row r="330" spans="1:43" x14ac:dyDescent="0.2">
      <c r="A330" s="1" t="s">
        <v>578</v>
      </c>
      <c r="B330" s="1" t="s">
        <v>579</v>
      </c>
      <c r="C330" s="3">
        <v>49.862000000000002</v>
      </c>
      <c r="D330" s="3">
        <v>50.124000000000002</v>
      </c>
      <c r="E330" s="3">
        <v>50.569000000000003</v>
      </c>
      <c r="F330" s="3">
        <v>51.115000000000002</v>
      </c>
      <c r="G330" s="3">
        <v>51.674999999999997</v>
      </c>
      <c r="H330" s="3">
        <v>52.298000000000002</v>
      </c>
      <c r="I330" s="3">
        <v>52.826000000000001</v>
      </c>
      <c r="J330" s="3">
        <v>53.246000000000002</v>
      </c>
      <c r="K330" s="3">
        <v>53.752000000000002</v>
      </c>
      <c r="L330" s="3">
        <v>54.3</v>
      </c>
      <c r="M330" s="3">
        <v>54.88</v>
      </c>
      <c r="N330" s="3">
        <v>55.209000000000003</v>
      </c>
      <c r="O330" s="3">
        <v>55.756999999999998</v>
      </c>
      <c r="P330" s="3">
        <v>56.359000000000002</v>
      </c>
      <c r="Q330" s="3">
        <v>57.04</v>
      </c>
      <c r="R330" s="3">
        <v>58.026000000000003</v>
      </c>
      <c r="S330" s="3">
        <v>58.643999999999998</v>
      </c>
      <c r="T330" s="3">
        <v>59.246000000000002</v>
      </c>
      <c r="U330" s="3">
        <v>59.834000000000003</v>
      </c>
      <c r="V330" s="3">
        <v>60.406999999999996</v>
      </c>
      <c r="W330" s="3">
        <v>60.945999999999998</v>
      </c>
      <c r="X330" s="3">
        <v>61.59</v>
      </c>
      <c r="Y330" s="3">
        <v>62.222000000000001</v>
      </c>
      <c r="Z330" s="3">
        <v>62.832000000000001</v>
      </c>
      <c r="AA330" s="3">
        <v>63.427</v>
      </c>
      <c r="AB330" s="3">
        <v>64.003</v>
      </c>
      <c r="AC330" s="3">
        <v>64.594999999999999</v>
      </c>
      <c r="AD330" s="3">
        <v>65.168000000000006</v>
      </c>
      <c r="AE330" s="3">
        <v>65.736000000000004</v>
      </c>
      <c r="AF330" s="3">
        <v>66.293000000000006</v>
      </c>
      <c r="AG330" s="3">
        <v>66.852999999999994</v>
      </c>
      <c r="AH330" s="3">
        <v>67.397999999999996</v>
      </c>
      <c r="AI330" s="3">
        <v>67.924000000000007</v>
      </c>
      <c r="AJ330" s="3">
        <v>68.444999999999993</v>
      </c>
      <c r="AK330" s="3">
        <v>68.956999999999994</v>
      </c>
      <c r="AL330" s="3">
        <v>69.465999999999994</v>
      </c>
      <c r="AM330" s="3">
        <v>69.948999999999998</v>
      </c>
      <c r="AN330" s="3">
        <v>70.432000000000002</v>
      </c>
      <c r="AO330" s="3">
        <v>70.909000000000006</v>
      </c>
      <c r="AP330" s="3">
        <v>71.364000000000004</v>
      </c>
      <c r="AQ330" s="3">
        <v>71.838999999999999</v>
      </c>
    </row>
    <row r="331" spans="1:43" x14ac:dyDescent="0.2">
      <c r="A331" s="1" t="s">
        <v>580</v>
      </c>
      <c r="B331" s="1" t="s">
        <v>581</v>
      </c>
      <c r="C331" s="3">
        <v>51.628999999999998</v>
      </c>
      <c r="D331" s="3">
        <v>51.731000000000002</v>
      </c>
      <c r="E331" s="3">
        <v>52.128</v>
      </c>
      <c r="F331" s="3">
        <v>52.457000000000001</v>
      </c>
      <c r="G331" s="3">
        <v>52.866999999999997</v>
      </c>
      <c r="H331" s="3">
        <v>53.494999999999997</v>
      </c>
      <c r="I331" s="3">
        <v>54.219000000000001</v>
      </c>
      <c r="J331" s="3">
        <v>54.963000000000001</v>
      </c>
      <c r="K331" s="3">
        <v>55.664999999999999</v>
      </c>
      <c r="L331" s="3">
        <v>56.401000000000003</v>
      </c>
      <c r="M331" s="3">
        <v>57.37</v>
      </c>
      <c r="N331" s="3">
        <v>57.789000000000001</v>
      </c>
      <c r="O331" s="3">
        <v>58.470999999999997</v>
      </c>
      <c r="P331" s="3">
        <v>59.216000000000001</v>
      </c>
      <c r="Q331" s="3">
        <v>59.795999999999999</v>
      </c>
      <c r="R331" s="3">
        <v>60.506999999999998</v>
      </c>
      <c r="S331" s="3">
        <v>61.119</v>
      </c>
      <c r="T331" s="3">
        <v>61.735999999999997</v>
      </c>
      <c r="U331" s="3">
        <v>62.351999999999997</v>
      </c>
      <c r="V331" s="3">
        <v>62.935000000000002</v>
      </c>
      <c r="W331" s="3">
        <v>63.500999999999998</v>
      </c>
      <c r="X331" s="3">
        <v>64.183000000000007</v>
      </c>
      <c r="Y331" s="3">
        <v>64.838999999999999</v>
      </c>
      <c r="Z331" s="3">
        <v>65.504999999999995</v>
      </c>
      <c r="AA331" s="3">
        <v>66.14</v>
      </c>
      <c r="AB331" s="3">
        <v>66.763999999999996</v>
      </c>
      <c r="AC331" s="3">
        <v>67.394999999999996</v>
      </c>
      <c r="AD331" s="3">
        <v>68.004000000000005</v>
      </c>
      <c r="AE331" s="3">
        <v>68.606999999999999</v>
      </c>
      <c r="AF331" s="3">
        <v>69.188000000000002</v>
      </c>
      <c r="AG331" s="3">
        <v>69.771000000000001</v>
      </c>
      <c r="AH331" s="3">
        <v>70.325999999999993</v>
      </c>
      <c r="AI331" s="3">
        <v>70.87</v>
      </c>
      <c r="AJ331" s="3">
        <v>71.408000000000001</v>
      </c>
      <c r="AK331" s="3">
        <v>71.933000000000007</v>
      </c>
      <c r="AL331" s="3">
        <v>72.453000000000003</v>
      </c>
      <c r="AM331" s="3">
        <v>72.933999999999997</v>
      </c>
      <c r="AN331" s="3">
        <v>73.430000000000007</v>
      </c>
      <c r="AO331" s="3">
        <v>73.926000000000002</v>
      </c>
      <c r="AP331" s="3">
        <v>74.418000000000006</v>
      </c>
      <c r="AQ331" s="3">
        <v>74.921000000000006</v>
      </c>
    </row>
    <row r="332" spans="1:43" x14ac:dyDescent="0.2">
      <c r="A332" s="1" t="s">
        <v>582</v>
      </c>
      <c r="B332" s="1" t="s">
        <v>583</v>
      </c>
      <c r="C332" s="3">
        <v>43.866999999999997</v>
      </c>
      <c r="D332" s="3">
        <v>43.997</v>
      </c>
      <c r="E332" s="3">
        <v>44.137999999999998</v>
      </c>
      <c r="F332" s="3">
        <v>44.295000000000002</v>
      </c>
      <c r="G332" s="3">
        <v>44.518999999999998</v>
      </c>
      <c r="H332" s="3">
        <v>44.738</v>
      </c>
      <c r="I332" s="3">
        <v>45.081000000000003</v>
      </c>
      <c r="J332" s="3">
        <v>45.366</v>
      </c>
      <c r="K332" s="3">
        <v>45.573999999999998</v>
      </c>
      <c r="L332" s="3">
        <v>46.043999999999997</v>
      </c>
      <c r="M332" s="3">
        <v>46.908999999999999</v>
      </c>
      <c r="N332" s="3">
        <v>47.298999999999999</v>
      </c>
      <c r="O332" s="3">
        <v>47.588999999999999</v>
      </c>
      <c r="P332" s="3">
        <v>48.112000000000002</v>
      </c>
      <c r="Q332" s="3">
        <v>48.610999999999997</v>
      </c>
      <c r="R332" s="3">
        <v>49.103999999999999</v>
      </c>
      <c r="S332" s="3">
        <v>49.582999999999998</v>
      </c>
      <c r="T332" s="3">
        <v>50.103000000000002</v>
      </c>
      <c r="U332" s="3">
        <v>50.581000000000003</v>
      </c>
      <c r="V332" s="3">
        <v>51.066000000000003</v>
      </c>
      <c r="W332" s="3">
        <v>51.552999999999997</v>
      </c>
      <c r="X332" s="3">
        <v>52.125</v>
      </c>
      <c r="Y332" s="3">
        <v>52.695</v>
      </c>
      <c r="Z332" s="3">
        <v>53.255000000000003</v>
      </c>
      <c r="AA332" s="3">
        <v>53.805999999999997</v>
      </c>
      <c r="AB332" s="3">
        <v>54.359000000000002</v>
      </c>
      <c r="AC332" s="3">
        <v>54.917999999999999</v>
      </c>
      <c r="AD332" s="3">
        <v>55.478999999999999</v>
      </c>
      <c r="AE332" s="3">
        <v>56.03</v>
      </c>
      <c r="AF332" s="3">
        <v>56.564</v>
      </c>
      <c r="AG332" s="3">
        <v>57.115000000000002</v>
      </c>
      <c r="AH332" s="3">
        <v>57.646999999999998</v>
      </c>
      <c r="AI332" s="3">
        <v>58.174999999999997</v>
      </c>
      <c r="AJ332" s="3">
        <v>58.695</v>
      </c>
      <c r="AK332" s="3">
        <v>59.213000000000001</v>
      </c>
      <c r="AL332" s="3">
        <v>59.73</v>
      </c>
      <c r="AM332" s="3">
        <v>60.218000000000004</v>
      </c>
      <c r="AN332" s="3">
        <v>60.713000000000001</v>
      </c>
      <c r="AO332" s="3">
        <v>61.207000000000001</v>
      </c>
      <c r="AP332" s="3">
        <v>61.691000000000003</v>
      </c>
      <c r="AQ332" s="3">
        <v>62.183999999999997</v>
      </c>
    </row>
    <row r="333" spans="1:43" x14ac:dyDescent="0.2">
      <c r="A333" s="1" t="s">
        <v>911</v>
      </c>
      <c r="B333" s="1" t="s">
        <v>1071</v>
      </c>
      <c r="C333" s="3">
        <v>2079.1469999999999</v>
      </c>
      <c r="D333" s="3">
        <v>2096.0770000000002</v>
      </c>
      <c r="E333" s="3">
        <v>2110.7040000000002</v>
      </c>
      <c r="F333" s="3">
        <v>2125.808</v>
      </c>
      <c r="G333" s="3">
        <v>2147.5439999999999</v>
      </c>
      <c r="H333" s="3">
        <v>2164.37</v>
      </c>
      <c r="I333" s="3">
        <v>2186.9270000000001</v>
      </c>
      <c r="J333" s="3">
        <v>2204.2669999999998</v>
      </c>
      <c r="K333" s="3">
        <v>2216.1390000000001</v>
      </c>
      <c r="L333" s="3">
        <v>2231.625</v>
      </c>
      <c r="M333" s="3">
        <v>2259.0949999999998</v>
      </c>
      <c r="N333" s="3">
        <v>2276.4520000000002</v>
      </c>
      <c r="O333" s="3">
        <v>2293.5529999999999</v>
      </c>
      <c r="P333" s="3">
        <v>2314.9760000000001</v>
      </c>
      <c r="Q333" s="3">
        <v>2336.2150000000001</v>
      </c>
      <c r="R333" s="3">
        <v>2356.9540000000002</v>
      </c>
      <c r="S333" s="3">
        <v>2375.4670000000001</v>
      </c>
      <c r="T333" s="3">
        <v>2394.0100000000002</v>
      </c>
      <c r="U333" s="3">
        <v>2413.0500000000002</v>
      </c>
      <c r="V333" s="3">
        <v>2431.6619999999998</v>
      </c>
      <c r="W333" s="3">
        <v>2448.0450000000001</v>
      </c>
      <c r="X333" s="3">
        <v>2467.5540000000001</v>
      </c>
      <c r="Y333" s="3">
        <v>2486.8159999999998</v>
      </c>
      <c r="Z333" s="3">
        <v>2506.1869999999999</v>
      </c>
      <c r="AA333" s="3">
        <v>2524.7930000000001</v>
      </c>
      <c r="AB333" s="3">
        <v>2543.2939999999999</v>
      </c>
      <c r="AC333" s="3">
        <v>2562.7280000000001</v>
      </c>
      <c r="AD333" s="3">
        <v>2581.8980000000001</v>
      </c>
      <c r="AE333" s="3">
        <v>2600.2800000000002</v>
      </c>
      <c r="AF333" s="3">
        <v>2618.125</v>
      </c>
      <c r="AG333" s="3">
        <v>2636.0770000000002</v>
      </c>
      <c r="AH333" s="3">
        <v>2653.9690000000001</v>
      </c>
      <c r="AI333" s="3">
        <v>2671.433</v>
      </c>
      <c r="AJ333" s="3">
        <v>2688.29</v>
      </c>
      <c r="AK333" s="3">
        <v>2704.6370000000002</v>
      </c>
      <c r="AL333" s="3">
        <v>2721.1309999999999</v>
      </c>
      <c r="AM333" s="3">
        <v>2737.1410000000001</v>
      </c>
      <c r="AN333" s="3">
        <v>2753.07</v>
      </c>
      <c r="AO333" s="3">
        <v>2768.6750000000002</v>
      </c>
      <c r="AP333" s="3">
        <v>2783.788</v>
      </c>
      <c r="AQ333" s="3">
        <v>2799.3049999999998</v>
      </c>
    </row>
    <row r="334" spans="1:43" x14ac:dyDescent="0.2">
      <c r="A334" s="1" t="s">
        <v>584</v>
      </c>
      <c r="B334" s="1" t="s">
        <v>585</v>
      </c>
      <c r="C334" s="3">
        <v>70.634</v>
      </c>
      <c r="D334" s="3">
        <v>70.869</v>
      </c>
      <c r="E334" s="3">
        <v>71.082999999999998</v>
      </c>
      <c r="F334" s="3">
        <v>71.215999999999994</v>
      </c>
      <c r="G334" s="3">
        <v>71.459999999999994</v>
      </c>
      <c r="H334" s="3">
        <v>71.491</v>
      </c>
      <c r="I334" s="3">
        <v>72.042000000000002</v>
      </c>
      <c r="J334" s="3">
        <v>72.477999999999994</v>
      </c>
      <c r="K334" s="3">
        <v>72.537000000000006</v>
      </c>
      <c r="L334" s="3">
        <v>72.637</v>
      </c>
      <c r="M334" s="3">
        <v>73.091999999999999</v>
      </c>
      <c r="N334" s="3">
        <v>73.397999999999996</v>
      </c>
      <c r="O334" s="3">
        <v>74.019000000000005</v>
      </c>
      <c r="P334" s="3">
        <v>74.638999999999996</v>
      </c>
      <c r="Q334" s="3">
        <v>75.522000000000006</v>
      </c>
      <c r="R334" s="3">
        <v>76.114999999999995</v>
      </c>
      <c r="S334" s="3">
        <v>76.619</v>
      </c>
      <c r="T334" s="3">
        <v>77.141000000000005</v>
      </c>
      <c r="U334" s="3">
        <v>77.64</v>
      </c>
      <c r="V334" s="3">
        <v>78.043000000000006</v>
      </c>
      <c r="W334" s="3">
        <v>78.423000000000002</v>
      </c>
      <c r="X334" s="3">
        <v>78.885999999999996</v>
      </c>
      <c r="Y334" s="3">
        <v>79.394999999999996</v>
      </c>
      <c r="Z334" s="3">
        <v>79.924000000000007</v>
      </c>
      <c r="AA334" s="3">
        <v>80.438000000000002</v>
      </c>
      <c r="AB334" s="3">
        <v>80.989999999999995</v>
      </c>
      <c r="AC334" s="3">
        <v>81.587999999999994</v>
      </c>
      <c r="AD334" s="3">
        <v>82.177000000000007</v>
      </c>
      <c r="AE334" s="3">
        <v>82.748000000000005</v>
      </c>
      <c r="AF334" s="3">
        <v>83.286000000000001</v>
      </c>
      <c r="AG334" s="3">
        <v>83.846999999999994</v>
      </c>
      <c r="AH334" s="3">
        <v>84.418000000000006</v>
      </c>
      <c r="AI334" s="3">
        <v>84.944000000000003</v>
      </c>
      <c r="AJ334" s="3">
        <v>85.438000000000002</v>
      </c>
      <c r="AK334" s="3">
        <v>85.902000000000001</v>
      </c>
      <c r="AL334" s="3">
        <v>86.387</v>
      </c>
      <c r="AM334" s="3">
        <v>86.861000000000004</v>
      </c>
      <c r="AN334" s="3">
        <v>87.331999999999994</v>
      </c>
      <c r="AO334" s="3">
        <v>87.795000000000002</v>
      </c>
      <c r="AP334" s="3">
        <v>88.245000000000005</v>
      </c>
      <c r="AQ334" s="3">
        <v>88.713999999999999</v>
      </c>
    </row>
    <row r="335" spans="1:43" x14ac:dyDescent="0.2">
      <c r="A335" s="1" t="s">
        <v>586</v>
      </c>
      <c r="B335" s="1" t="s">
        <v>587</v>
      </c>
      <c r="C335" s="3">
        <v>71.661000000000001</v>
      </c>
      <c r="D335" s="3">
        <v>72.188000000000002</v>
      </c>
      <c r="E335" s="3">
        <v>72.215000000000003</v>
      </c>
      <c r="F335" s="3">
        <v>72.355000000000004</v>
      </c>
      <c r="G335" s="3">
        <v>73.347999999999999</v>
      </c>
      <c r="H335" s="3">
        <v>73.888000000000005</v>
      </c>
      <c r="I335" s="3">
        <v>75.418000000000006</v>
      </c>
      <c r="J335" s="3">
        <v>76.376999999999995</v>
      </c>
      <c r="K335" s="3">
        <v>77.394000000000005</v>
      </c>
      <c r="L335" s="3">
        <v>79.412000000000006</v>
      </c>
      <c r="M335" s="3">
        <v>82.042000000000002</v>
      </c>
      <c r="N335" s="3">
        <v>83.147000000000006</v>
      </c>
      <c r="O335" s="3">
        <v>83.94</v>
      </c>
      <c r="P335" s="3">
        <v>84.697000000000003</v>
      </c>
      <c r="Q335" s="3">
        <v>85.451999999999998</v>
      </c>
      <c r="R335" s="3">
        <v>86.120999999999995</v>
      </c>
      <c r="S335" s="3">
        <v>86.891000000000005</v>
      </c>
      <c r="T335" s="3">
        <v>87.623999999999995</v>
      </c>
      <c r="U335" s="3">
        <v>88.298000000000002</v>
      </c>
      <c r="V335" s="3">
        <v>88.938000000000002</v>
      </c>
      <c r="W335" s="3">
        <v>89.561000000000007</v>
      </c>
      <c r="X335" s="3">
        <v>90.22</v>
      </c>
      <c r="Y335" s="3">
        <v>90.876000000000005</v>
      </c>
      <c r="Z335" s="3">
        <v>91.582999999999998</v>
      </c>
      <c r="AA335" s="3">
        <v>92.302000000000007</v>
      </c>
      <c r="AB335" s="3">
        <v>93.05</v>
      </c>
      <c r="AC335" s="3">
        <v>93.844999999999999</v>
      </c>
      <c r="AD335" s="3">
        <v>94.635999999999996</v>
      </c>
      <c r="AE335" s="3">
        <v>95.370999999999995</v>
      </c>
      <c r="AF335" s="3">
        <v>96.081999999999994</v>
      </c>
      <c r="AG335" s="3">
        <v>96.801000000000002</v>
      </c>
      <c r="AH335" s="3">
        <v>97.501999999999995</v>
      </c>
      <c r="AI335" s="3">
        <v>98.135999999999996</v>
      </c>
      <c r="AJ335" s="3">
        <v>98.757000000000005</v>
      </c>
      <c r="AK335" s="3">
        <v>99.341999999999999</v>
      </c>
      <c r="AL335" s="3">
        <v>99.924999999999997</v>
      </c>
      <c r="AM335" s="3">
        <v>100.496</v>
      </c>
      <c r="AN335" s="3">
        <v>101.071</v>
      </c>
      <c r="AO335" s="3">
        <v>101.63800000000001</v>
      </c>
      <c r="AP335" s="3">
        <v>102.185</v>
      </c>
      <c r="AQ335" s="3">
        <v>102.742</v>
      </c>
    </row>
    <row r="336" spans="1:43" x14ac:dyDescent="0.2">
      <c r="A336" s="1" t="s">
        <v>588</v>
      </c>
      <c r="B336" s="1" t="s">
        <v>589</v>
      </c>
      <c r="C336" s="3">
        <v>165.11500000000001</v>
      </c>
      <c r="D336" s="3">
        <v>165.43600000000001</v>
      </c>
      <c r="E336" s="3">
        <v>166.126</v>
      </c>
      <c r="F336" s="3">
        <v>167.59700000000001</v>
      </c>
      <c r="G336" s="3">
        <v>171.54300000000001</v>
      </c>
      <c r="H336" s="3">
        <v>173.042</v>
      </c>
      <c r="I336" s="3">
        <v>174.62299999999999</v>
      </c>
      <c r="J336" s="3">
        <v>175.57</v>
      </c>
      <c r="K336" s="3">
        <v>176.977</v>
      </c>
      <c r="L336" s="3">
        <v>178.465</v>
      </c>
      <c r="M336" s="3">
        <v>180.934</v>
      </c>
      <c r="N336" s="3">
        <v>182.25399999999999</v>
      </c>
      <c r="O336" s="3">
        <v>184.10900000000001</v>
      </c>
      <c r="P336" s="3">
        <v>185.917</v>
      </c>
      <c r="Q336" s="3">
        <v>188.20599999999999</v>
      </c>
      <c r="R336" s="3">
        <v>190.108</v>
      </c>
      <c r="S336" s="3">
        <v>191.75800000000001</v>
      </c>
      <c r="T336" s="3">
        <v>193.50200000000001</v>
      </c>
      <c r="U336" s="3">
        <v>195.196</v>
      </c>
      <c r="V336" s="3">
        <v>196.893</v>
      </c>
      <c r="W336" s="3">
        <v>198.41900000000001</v>
      </c>
      <c r="X336" s="3">
        <v>199.96</v>
      </c>
      <c r="Y336" s="3">
        <v>201.547</v>
      </c>
      <c r="Z336" s="3">
        <v>203.15700000000001</v>
      </c>
      <c r="AA336" s="3">
        <v>204.73400000000001</v>
      </c>
      <c r="AB336" s="3">
        <v>206.3</v>
      </c>
      <c r="AC336" s="3">
        <v>207.875</v>
      </c>
      <c r="AD336" s="3">
        <v>209.523</v>
      </c>
      <c r="AE336" s="3">
        <v>211.13800000000001</v>
      </c>
      <c r="AF336" s="3">
        <v>212.74600000000001</v>
      </c>
      <c r="AG336" s="3">
        <v>214.37299999999999</v>
      </c>
      <c r="AH336" s="3">
        <v>216.07300000000001</v>
      </c>
      <c r="AI336" s="3">
        <v>217.76900000000001</v>
      </c>
      <c r="AJ336" s="3">
        <v>219.422</v>
      </c>
      <c r="AK336" s="3">
        <v>221.08600000000001</v>
      </c>
      <c r="AL336" s="3">
        <v>222.77699999999999</v>
      </c>
      <c r="AM336" s="3">
        <v>224.489</v>
      </c>
      <c r="AN336" s="3">
        <v>226.18799999999999</v>
      </c>
      <c r="AO336" s="3">
        <v>227.821</v>
      </c>
      <c r="AP336" s="3">
        <v>229.41800000000001</v>
      </c>
      <c r="AQ336" s="3">
        <v>231.03800000000001</v>
      </c>
    </row>
    <row r="337" spans="1:43" x14ac:dyDescent="0.2">
      <c r="A337" s="1" t="s">
        <v>590</v>
      </c>
      <c r="B337" s="1" t="s">
        <v>591</v>
      </c>
      <c r="C337" s="3">
        <v>213.892</v>
      </c>
      <c r="D337" s="3">
        <v>216.33600000000001</v>
      </c>
      <c r="E337" s="3">
        <v>218.18700000000001</v>
      </c>
      <c r="F337" s="3">
        <v>219.845</v>
      </c>
      <c r="G337" s="3">
        <v>221.46</v>
      </c>
      <c r="H337" s="3">
        <v>222.89599999999999</v>
      </c>
      <c r="I337" s="3">
        <v>224.54300000000001</v>
      </c>
      <c r="J337" s="3">
        <v>225.98</v>
      </c>
      <c r="K337" s="3">
        <v>226.55</v>
      </c>
      <c r="L337" s="3">
        <v>227.83</v>
      </c>
      <c r="M337" s="3">
        <v>230.09100000000001</v>
      </c>
      <c r="N337" s="3">
        <v>231.804</v>
      </c>
      <c r="O337" s="3">
        <v>233.25800000000001</v>
      </c>
      <c r="P337" s="3">
        <v>235.001</v>
      </c>
      <c r="Q337" s="3">
        <v>236.76900000000001</v>
      </c>
      <c r="R337" s="3">
        <v>239.036</v>
      </c>
      <c r="S337" s="3">
        <v>240.87</v>
      </c>
      <c r="T337" s="3">
        <v>242.72</v>
      </c>
      <c r="U337" s="3">
        <v>244.517</v>
      </c>
      <c r="V337" s="3">
        <v>246.28100000000001</v>
      </c>
      <c r="W337" s="3">
        <v>247.99700000000001</v>
      </c>
      <c r="X337" s="3">
        <v>250.07300000000001</v>
      </c>
      <c r="Y337" s="3">
        <v>252.108</v>
      </c>
      <c r="Z337" s="3">
        <v>254.14099999999999</v>
      </c>
      <c r="AA337" s="3">
        <v>256.084</v>
      </c>
      <c r="AB337" s="3">
        <v>258.029</v>
      </c>
      <c r="AC337" s="3">
        <v>260.04500000000002</v>
      </c>
      <c r="AD337" s="3">
        <v>261.95999999999998</v>
      </c>
      <c r="AE337" s="3">
        <v>263.81599999999997</v>
      </c>
      <c r="AF337" s="3">
        <v>265.58</v>
      </c>
      <c r="AG337" s="3">
        <v>267.35700000000003</v>
      </c>
      <c r="AH337" s="3">
        <v>269.08199999999999</v>
      </c>
      <c r="AI337" s="3">
        <v>270.73599999999999</v>
      </c>
      <c r="AJ337" s="3">
        <v>272.315</v>
      </c>
      <c r="AK337" s="3">
        <v>273.80700000000002</v>
      </c>
      <c r="AL337" s="3">
        <v>275.33300000000003</v>
      </c>
      <c r="AM337" s="3">
        <v>276.798</v>
      </c>
      <c r="AN337" s="3">
        <v>278.23099999999999</v>
      </c>
      <c r="AO337" s="3">
        <v>279.63200000000001</v>
      </c>
      <c r="AP337" s="3">
        <v>280.97699999999998</v>
      </c>
      <c r="AQ337" s="3">
        <v>282.40199999999999</v>
      </c>
    </row>
    <row r="338" spans="1:43" x14ac:dyDescent="0.2">
      <c r="A338" s="1" t="s">
        <v>592</v>
      </c>
      <c r="B338" s="1" t="s">
        <v>593</v>
      </c>
      <c r="C338" s="3">
        <v>0.91400000000000003</v>
      </c>
      <c r="D338" s="3">
        <v>0.92100000000000004</v>
      </c>
      <c r="E338" s="3">
        <v>0.92500000000000004</v>
      </c>
      <c r="F338" s="3">
        <v>0.93500000000000005</v>
      </c>
      <c r="G338" s="3">
        <v>0.95</v>
      </c>
      <c r="H338" s="3">
        <v>0.96399999999999997</v>
      </c>
      <c r="I338" s="3">
        <v>0.99399999999999999</v>
      </c>
      <c r="J338" s="3">
        <v>1.0109999999999999</v>
      </c>
      <c r="K338" s="3">
        <v>0.98399999999999999</v>
      </c>
      <c r="L338" s="3">
        <v>0.97299999999999998</v>
      </c>
      <c r="M338" s="3">
        <v>1.0069999999999999</v>
      </c>
      <c r="N338" s="3">
        <v>1.0289999999999999</v>
      </c>
      <c r="O338" s="3">
        <v>1.014</v>
      </c>
      <c r="P338" s="3">
        <v>1.0249999999999999</v>
      </c>
      <c r="Q338" s="3">
        <v>1.0429999999999999</v>
      </c>
      <c r="R338" s="3">
        <v>1.0580000000000001</v>
      </c>
      <c r="S338" s="3">
        <v>1.0449999999999999</v>
      </c>
      <c r="T338" s="3">
        <v>1.0369999999999999</v>
      </c>
      <c r="U338" s="3">
        <v>1.0329999999999999</v>
      </c>
      <c r="V338" s="3">
        <v>1.0249999999999999</v>
      </c>
      <c r="W338" s="3">
        <v>1.022</v>
      </c>
      <c r="X338" s="3">
        <v>1.022</v>
      </c>
      <c r="Y338" s="3">
        <v>1.02</v>
      </c>
      <c r="Z338" s="3">
        <v>1.018</v>
      </c>
      <c r="AA338" s="3">
        <v>1.0169999999999999</v>
      </c>
      <c r="AB338" s="3">
        <v>1.0169999999999999</v>
      </c>
      <c r="AC338" s="3">
        <v>1.0169999999999999</v>
      </c>
      <c r="AD338" s="3">
        <v>1.0169999999999999</v>
      </c>
      <c r="AE338" s="3">
        <v>1.018</v>
      </c>
      <c r="AF338" s="3">
        <v>1.0169999999999999</v>
      </c>
      <c r="AG338" s="3">
        <v>1.0189999999999999</v>
      </c>
      <c r="AH338" s="3">
        <v>1.0189999999999999</v>
      </c>
      <c r="AI338" s="3">
        <v>1.0189999999999999</v>
      </c>
      <c r="AJ338" s="3">
        <v>1.018</v>
      </c>
      <c r="AK338" s="3">
        <v>1.0189999999999999</v>
      </c>
      <c r="AL338" s="3">
        <v>1.0189999999999999</v>
      </c>
      <c r="AM338" s="3">
        <v>1.02</v>
      </c>
      <c r="AN338" s="3">
        <v>1.02</v>
      </c>
      <c r="AO338" s="3">
        <v>1.02</v>
      </c>
      <c r="AP338" s="3">
        <v>1.0189999999999999</v>
      </c>
      <c r="AQ338" s="3">
        <v>1.02</v>
      </c>
    </row>
    <row r="339" spans="1:43" x14ac:dyDescent="0.2">
      <c r="A339" s="1" t="s">
        <v>594</v>
      </c>
      <c r="B339" s="1" t="s">
        <v>595</v>
      </c>
      <c r="C339" s="3">
        <v>79.778000000000006</v>
      </c>
      <c r="D339" s="3">
        <v>80.316000000000003</v>
      </c>
      <c r="E339" s="3">
        <v>81.158000000000001</v>
      </c>
      <c r="F339" s="3">
        <v>81.994</v>
      </c>
      <c r="G339" s="3">
        <v>82.924000000000007</v>
      </c>
      <c r="H339" s="3">
        <v>83.994</v>
      </c>
      <c r="I339" s="3">
        <v>85.100999999999999</v>
      </c>
      <c r="J339" s="3">
        <v>85.852000000000004</v>
      </c>
      <c r="K339" s="3">
        <v>86.430999999999997</v>
      </c>
      <c r="L339" s="3">
        <v>87.075000000000003</v>
      </c>
      <c r="M339" s="3">
        <v>88.096000000000004</v>
      </c>
      <c r="N339" s="3">
        <v>88.906000000000006</v>
      </c>
      <c r="O339" s="3">
        <v>89.716999999999999</v>
      </c>
      <c r="P339" s="3">
        <v>90.819000000000003</v>
      </c>
      <c r="Q339" s="3">
        <v>91.738</v>
      </c>
      <c r="R339" s="3">
        <v>92.671999999999997</v>
      </c>
      <c r="S339" s="3">
        <v>93.683999999999997</v>
      </c>
      <c r="T339" s="3">
        <v>94.668999999999997</v>
      </c>
      <c r="U339" s="3">
        <v>95.707999999999998</v>
      </c>
      <c r="V339" s="3">
        <v>96.706999999999994</v>
      </c>
      <c r="W339" s="3">
        <v>97.683999999999997</v>
      </c>
      <c r="X339" s="3">
        <v>98.677000000000007</v>
      </c>
      <c r="Y339" s="3">
        <v>99.623000000000005</v>
      </c>
      <c r="Z339" s="3">
        <v>100.59699999999999</v>
      </c>
      <c r="AA339" s="3">
        <v>101.50700000000001</v>
      </c>
      <c r="AB339" s="3">
        <v>102.434</v>
      </c>
      <c r="AC339" s="3">
        <v>103.369</v>
      </c>
      <c r="AD339" s="3">
        <v>104.298</v>
      </c>
      <c r="AE339" s="3">
        <v>105.179</v>
      </c>
      <c r="AF339" s="3">
        <v>106.026</v>
      </c>
      <c r="AG339" s="3">
        <v>106.89400000000001</v>
      </c>
      <c r="AH339" s="3">
        <v>107.715</v>
      </c>
      <c r="AI339" s="3">
        <v>108.568</v>
      </c>
      <c r="AJ339" s="3">
        <v>109.38</v>
      </c>
      <c r="AK339" s="3">
        <v>110.17100000000001</v>
      </c>
      <c r="AL339" s="3">
        <v>110.983</v>
      </c>
      <c r="AM339" s="3">
        <v>111.758</v>
      </c>
      <c r="AN339" s="3">
        <v>112.556</v>
      </c>
      <c r="AO339" s="3">
        <v>113.346</v>
      </c>
      <c r="AP339" s="3">
        <v>114.13500000000001</v>
      </c>
      <c r="AQ339" s="3">
        <v>114.94199999999999</v>
      </c>
    </row>
    <row r="340" spans="1:43" x14ac:dyDescent="0.2">
      <c r="A340" s="1" t="s">
        <v>596</v>
      </c>
      <c r="B340" s="1" t="s">
        <v>597</v>
      </c>
      <c r="C340" s="3">
        <v>101.738</v>
      </c>
      <c r="D340" s="3">
        <v>102.538</v>
      </c>
      <c r="E340" s="3">
        <v>102.967</v>
      </c>
      <c r="F340" s="3">
        <v>103.105</v>
      </c>
      <c r="G340" s="3">
        <v>104.322</v>
      </c>
      <c r="H340" s="3">
        <v>104.827</v>
      </c>
      <c r="I340" s="3">
        <v>105.681</v>
      </c>
      <c r="J340" s="3">
        <v>106.28</v>
      </c>
      <c r="K340" s="3">
        <v>106.538</v>
      </c>
      <c r="L340" s="3">
        <v>106.983</v>
      </c>
      <c r="M340" s="3">
        <v>108.65600000000001</v>
      </c>
      <c r="N340" s="3">
        <v>108.649</v>
      </c>
      <c r="O340" s="3">
        <v>108.883</v>
      </c>
      <c r="P340" s="3">
        <v>109.73399999999999</v>
      </c>
      <c r="Q340" s="3">
        <v>110.107</v>
      </c>
      <c r="R340" s="3">
        <v>110.54300000000001</v>
      </c>
      <c r="S340" s="3">
        <v>110.66800000000001</v>
      </c>
      <c r="T340" s="3">
        <v>110.946</v>
      </c>
      <c r="U340" s="3">
        <v>111.236</v>
      </c>
      <c r="V340" s="3">
        <v>111.44499999999999</v>
      </c>
      <c r="W340" s="3">
        <v>111.544</v>
      </c>
      <c r="X340" s="3">
        <v>111.83799999999999</v>
      </c>
      <c r="Y340" s="3">
        <v>112.17100000000001</v>
      </c>
      <c r="Z340" s="3">
        <v>112.536</v>
      </c>
      <c r="AA340" s="3">
        <v>112.88200000000001</v>
      </c>
      <c r="AB340" s="3">
        <v>113.255</v>
      </c>
      <c r="AC340" s="3">
        <v>113.711</v>
      </c>
      <c r="AD340" s="3">
        <v>114.173</v>
      </c>
      <c r="AE340" s="3">
        <v>114.586</v>
      </c>
      <c r="AF340" s="3">
        <v>114.995</v>
      </c>
      <c r="AG340" s="3">
        <v>115.43600000000001</v>
      </c>
      <c r="AH340" s="3">
        <v>115.91800000000001</v>
      </c>
      <c r="AI340" s="3">
        <v>116.31399999999999</v>
      </c>
      <c r="AJ340" s="3">
        <v>116.691</v>
      </c>
      <c r="AK340" s="3">
        <v>117.051</v>
      </c>
      <c r="AL340" s="3">
        <v>117.45</v>
      </c>
      <c r="AM340" s="3">
        <v>117.843</v>
      </c>
      <c r="AN340" s="3">
        <v>118.227</v>
      </c>
      <c r="AO340" s="3">
        <v>118.624</v>
      </c>
      <c r="AP340" s="3">
        <v>118.997</v>
      </c>
      <c r="AQ340" s="3">
        <v>119.398</v>
      </c>
    </row>
    <row r="341" spans="1:43" x14ac:dyDescent="0.2">
      <c r="A341" s="1" t="s">
        <v>598</v>
      </c>
      <c r="B341" s="1" t="s">
        <v>599</v>
      </c>
      <c r="C341" s="3">
        <v>58.676000000000002</v>
      </c>
      <c r="D341" s="3">
        <v>59.067</v>
      </c>
      <c r="E341" s="3">
        <v>59.148000000000003</v>
      </c>
      <c r="F341" s="3">
        <v>59.204000000000001</v>
      </c>
      <c r="G341" s="3">
        <v>59.573999999999998</v>
      </c>
      <c r="H341" s="3">
        <v>60.005000000000003</v>
      </c>
      <c r="I341" s="3">
        <v>60.692</v>
      </c>
      <c r="J341" s="3">
        <v>61.357999999999997</v>
      </c>
      <c r="K341" s="3">
        <v>61.887</v>
      </c>
      <c r="L341" s="3">
        <v>62.499000000000002</v>
      </c>
      <c r="M341" s="3">
        <v>63.466000000000001</v>
      </c>
      <c r="N341" s="3">
        <v>63.741999999999997</v>
      </c>
      <c r="O341" s="3">
        <v>63.99</v>
      </c>
      <c r="P341" s="3">
        <v>64.376999999999995</v>
      </c>
      <c r="Q341" s="3">
        <v>64.411000000000001</v>
      </c>
      <c r="R341" s="3">
        <v>64.613</v>
      </c>
      <c r="S341" s="3">
        <v>64.867000000000004</v>
      </c>
      <c r="T341" s="3">
        <v>65.125</v>
      </c>
      <c r="U341" s="3">
        <v>65.379000000000005</v>
      </c>
      <c r="V341" s="3">
        <v>65.626000000000005</v>
      </c>
      <c r="W341" s="3">
        <v>65.876000000000005</v>
      </c>
      <c r="X341" s="3">
        <v>66.251999999999995</v>
      </c>
      <c r="Y341" s="3">
        <v>66.606999999999999</v>
      </c>
      <c r="Z341" s="3">
        <v>66.98</v>
      </c>
      <c r="AA341" s="3">
        <v>67.346000000000004</v>
      </c>
      <c r="AB341" s="3">
        <v>67.715000000000003</v>
      </c>
      <c r="AC341" s="3">
        <v>68.111999999999995</v>
      </c>
      <c r="AD341" s="3">
        <v>68.504999999999995</v>
      </c>
      <c r="AE341" s="3">
        <v>68.88</v>
      </c>
      <c r="AF341" s="3">
        <v>69.248000000000005</v>
      </c>
      <c r="AG341" s="3">
        <v>69.625</v>
      </c>
      <c r="AH341" s="3">
        <v>70.021000000000001</v>
      </c>
      <c r="AI341" s="3">
        <v>70.403000000000006</v>
      </c>
      <c r="AJ341" s="3">
        <v>70.772000000000006</v>
      </c>
      <c r="AK341" s="3">
        <v>71.119</v>
      </c>
      <c r="AL341" s="3">
        <v>71.486000000000004</v>
      </c>
      <c r="AM341" s="3">
        <v>71.841999999999999</v>
      </c>
      <c r="AN341" s="3">
        <v>72.194999999999993</v>
      </c>
      <c r="AO341" s="3">
        <v>72.534000000000006</v>
      </c>
      <c r="AP341" s="3">
        <v>72.856999999999999</v>
      </c>
      <c r="AQ341" s="3">
        <v>73.203000000000003</v>
      </c>
    </row>
    <row r="342" spans="1:43" x14ac:dyDescent="0.2">
      <c r="A342" s="1" t="s">
        <v>600</v>
      </c>
      <c r="B342" s="1" t="s">
        <v>601</v>
      </c>
      <c r="C342" s="3">
        <v>98.429000000000002</v>
      </c>
      <c r="D342" s="3">
        <v>99.436999999999998</v>
      </c>
      <c r="E342" s="3">
        <v>100.251</v>
      </c>
      <c r="F342" s="3">
        <v>101.283</v>
      </c>
      <c r="G342" s="3">
        <v>102.349</v>
      </c>
      <c r="H342" s="3">
        <v>103.229</v>
      </c>
      <c r="I342" s="3">
        <v>104.014</v>
      </c>
      <c r="J342" s="3">
        <v>104.774</v>
      </c>
      <c r="K342" s="3">
        <v>105.676</v>
      </c>
      <c r="L342" s="3">
        <v>106.41500000000001</v>
      </c>
      <c r="M342" s="3">
        <v>107.276</v>
      </c>
      <c r="N342" s="3">
        <v>108.676</v>
      </c>
      <c r="O342" s="3">
        <v>109.973</v>
      </c>
      <c r="P342" s="3">
        <v>111.131</v>
      </c>
      <c r="Q342" s="3">
        <v>112.39700000000001</v>
      </c>
      <c r="R342" s="3">
        <v>113.54300000000001</v>
      </c>
      <c r="S342" s="3">
        <v>114.789</v>
      </c>
      <c r="T342" s="3">
        <v>116.005</v>
      </c>
      <c r="U342" s="3">
        <v>117.233</v>
      </c>
      <c r="V342" s="3">
        <v>118.38200000000001</v>
      </c>
      <c r="W342" s="3">
        <v>119.425</v>
      </c>
      <c r="X342" s="3">
        <v>120.568</v>
      </c>
      <c r="Y342" s="3">
        <v>121.702</v>
      </c>
      <c r="Z342" s="3">
        <v>122.85599999999999</v>
      </c>
      <c r="AA342" s="3">
        <v>123.94799999999999</v>
      </c>
      <c r="AB342" s="3">
        <v>124.99</v>
      </c>
      <c r="AC342" s="3">
        <v>126.084</v>
      </c>
      <c r="AD342" s="3">
        <v>127.194</v>
      </c>
      <c r="AE342" s="3">
        <v>128.26499999999999</v>
      </c>
      <c r="AF342" s="3">
        <v>129.321</v>
      </c>
      <c r="AG342" s="3">
        <v>130.37200000000001</v>
      </c>
      <c r="AH342" s="3">
        <v>131.42699999999999</v>
      </c>
      <c r="AI342" s="3">
        <v>132.52099999999999</v>
      </c>
      <c r="AJ342" s="3">
        <v>133.58500000000001</v>
      </c>
      <c r="AK342" s="3">
        <v>134.63200000000001</v>
      </c>
      <c r="AL342" s="3">
        <v>135.708</v>
      </c>
      <c r="AM342" s="3">
        <v>136.779</v>
      </c>
      <c r="AN342" s="3">
        <v>137.87299999999999</v>
      </c>
      <c r="AO342" s="3">
        <v>138.95699999999999</v>
      </c>
      <c r="AP342" s="3">
        <v>140.02099999999999</v>
      </c>
      <c r="AQ342" s="3">
        <v>141.11500000000001</v>
      </c>
    </row>
    <row r="343" spans="1:43" x14ac:dyDescent="0.2">
      <c r="A343" s="1" t="s">
        <v>602</v>
      </c>
      <c r="B343" s="1" t="s">
        <v>603</v>
      </c>
      <c r="C343" s="3">
        <v>74.447999999999993</v>
      </c>
      <c r="D343" s="3">
        <v>75.358000000000004</v>
      </c>
      <c r="E343" s="3">
        <v>76.319999999999993</v>
      </c>
      <c r="F343" s="3">
        <v>77.236999999999995</v>
      </c>
      <c r="G343" s="3">
        <v>78.656000000000006</v>
      </c>
      <c r="H343" s="3">
        <v>79.787999999999997</v>
      </c>
      <c r="I343" s="3">
        <v>81.694000000000003</v>
      </c>
      <c r="J343" s="3">
        <v>83.64</v>
      </c>
      <c r="K343" s="3">
        <v>84.977000000000004</v>
      </c>
      <c r="L343" s="3">
        <v>86.188000000000002</v>
      </c>
      <c r="M343" s="3">
        <v>87.783000000000001</v>
      </c>
      <c r="N343" s="3">
        <v>88.716999999999999</v>
      </c>
      <c r="O343" s="3">
        <v>89.667000000000002</v>
      </c>
      <c r="P343" s="3">
        <v>90.54</v>
      </c>
      <c r="Q343" s="3">
        <v>91.295000000000002</v>
      </c>
      <c r="R343" s="3">
        <v>91.88</v>
      </c>
      <c r="S343" s="3">
        <v>92.597999999999999</v>
      </c>
      <c r="T343" s="3">
        <v>93.322000000000003</v>
      </c>
      <c r="U343" s="3">
        <v>94.013999999999996</v>
      </c>
      <c r="V343" s="3">
        <v>94.674999999999997</v>
      </c>
      <c r="W343" s="3">
        <v>95.275999999999996</v>
      </c>
      <c r="X343" s="3">
        <v>95.980999999999995</v>
      </c>
      <c r="Y343" s="3">
        <v>96.67</v>
      </c>
      <c r="Z343" s="3">
        <v>97.358000000000004</v>
      </c>
      <c r="AA343" s="3">
        <v>98.007000000000005</v>
      </c>
      <c r="AB343" s="3">
        <v>98.647999999999996</v>
      </c>
      <c r="AC343" s="3">
        <v>99.311000000000007</v>
      </c>
      <c r="AD343" s="3">
        <v>99.984999999999999</v>
      </c>
      <c r="AE343" s="3">
        <v>100.648</v>
      </c>
      <c r="AF343" s="3">
        <v>101.297</v>
      </c>
      <c r="AG343" s="3">
        <v>101.959</v>
      </c>
      <c r="AH343" s="3">
        <v>102.63200000000001</v>
      </c>
      <c r="AI343" s="3">
        <v>103.319</v>
      </c>
      <c r="AJ343" s="3">
        <v>103.968</v>
      </c>
      <c r="AK343" s="3">
        <v>104.604</v>
      </c>
      <c r="AL343" s="3">
        <v>105.24</v>
      </c>
      <c r="AM343" s="3">
        <v>105.863</v>
      </c>
      <c r="AN343" s="3">
        <v>106.468</v>
      </c>
      <c r="AO343" s="3">
        <v>107.048</v>
      </c>
      <c r="AP343" s="3">
        <v>107.607</v>
      </c>
      <c r="AQ343" s="3">
        <v>108.176</v>
      </c>
    </row>
    <row r="344" spans="1:43" x14ac:dyDescent="0.2">
      <c r="A344" s="1" t="s">
        <v>604</v>
      </c>
      <c r="B344" s="1" t="s">
        <v>605</v>
      </c>
      <c r="C344" s="3">
        <v>57.188000000000002</v>
      </c>
      <c r="D344" s="3">
        <v>57.548000000000002</v>
      </c>
      <c r="E344" s="3">
        <v>57.914000000000001</v>
      </c>
      <c r="F344" s="3">
        <v>58.238999999999997</v>
      </c>
      <c r="G344" s="3">
        <v>58.415999999999997</v>
      </c>
      <c r="H344" s="3">
        <v>58.412999999999997</v>
      </c>
      <c r="I344" s="3">
        <v>58.585999999999999</v>
      </c>
      <c r="J344" s="3">
        <v>58.621000000000002</v>
      </c>
      <c r="K344" s="3">
        <v>58.484999999999999</v>
      </c>
      <c r="L344" s="3">
        <v>58.412999999999997</v>
      </c>
      <c r="M344" s="3">
        <v>58.850999999999999</v>
      </c>
      <c r="N344" s="3">
        <v>59.040999999999997</v>
      </c>
      <c r="O344" s="3">
        <v>59.35</v>
      </c>
      <c r="P344" s="3">
        <v>59.85</v>
      </c>
      <c r="Q344" s="3">
        <v>60.143000000000001</v>
      </c>
      <c r="R344" s="3">
        <v>60.524999999999999</v>
      </c>
      <c r="S344" s="3">
        <v>60.895000000000003</v>
      </c>
      <c r="T344" s="3">
        <v>61.283999999999999</v>
      </c>
      <c r="U344" s="3">
        <v>61.683</v>
      </c>
      <c r="V344" s="3">
        <v>62.084000000000003</v>
      </c>
      <c r="W344" s="3">
        <v>62.457999999999998</v>
      </c>
      <c r="X344" s="3">
        <v>62.905999999999999</v>
      </c>
      <c r="Y344" s="3">
        <v>63.359000000000002</v>
      </c>
      <c r="Z344" s="3">
        <v>63.802</v>
      </c>
      <c r="AA344" s="3">
        <v>64.233000000000004</v>
      </c>
      <c r="AB344" s="3">
        <v>64.671999999999997</v>
      </c>
      <c r="AC344" s="3">
        <v>65.126999999999995</v>
      </c>
      <c r="AD344" s="3">
        <v>65.581999999999994</v>
      </c>
      <c r="AE344" s="3">
        <v>65.992999999999995</v>
      </c>
      <c r="AF344" s="3">
        <v>66.409000000000006</v>
      </c>
      <c r="AG344" s="3">
        <v>66.828000000000003</v>
      </c>
      <c r="AH344" s="3">
        <v>67.238</v>
      </c>
      <c r="AI344" s="3">
        <v>67.650000000000006</v>
      </c>
      <c r="AJ344" s="3">
        <v>68.036000000000001</v>
      </c>
      <c r="AK344" s="3">
        <v>68.441999999999993</v>
      </c>
      <c r="AL344" s="3">
        <v>68.834999999999994</v>
      </c>
      <c r="AM344" s="3">
        <v>69.212000000000003</v>
      </c>
      <c r="AN344" s="3">
        <v>69.587000000000003</v>
      </c>
      <c r="AO344" s="3">
        <v>69.951999999999998</v>
      </c>
      <c r="AP344" s="3">
        <v>70.325000000000003</v>
      </c>
      <c r="AQ344" s="3">
        <v>70.69</v>
      </c>
    </row>
    <row r="345" spans="1:43" x14ac:dyDescent="0.2">
      <c r="A345" s="1" t="s">
        <v>606</v>
      </c>
      <c r="B345" s="1" t="s">
        <v>607</v>
      </c>
      <c r="C345" s="3">
        <v>175.553</v>
      </c>
      <c r="D345" s="3">
        <v>177.60599999999999</v>
      </c>
      <c r="E345" s="3">
        <v>179.596</v>
      </c>
      <c r="F345" s="3">
        <v>180.88</v>
      </c>
      <c r="G345" s="3">
        <v>182.28399999999999</v>
      </c>
      <c r="H345" s="3">
        <v>184.386</v>
      </c>
      <c r="I345" s="3">
        <v>186.827</v>
      </c>
      <c r="J345" s="3">
        <v>189.29499999999999</v>
      </c>
      <c r="K345" s="3">
        <v>190.74600000000001</v>
      </c>
      <c r="L345" s="3">
        <v>192.49100000000001</v>
      </c>
      <c r="M345" s="3">
        <v>194.55600000000001</v>
      </c>
      <c r="N345" s="3">
        <v>196.32499999999999</v>
      </c>
      <c r="O345" s="3">
        <v>198.18799999999999</v>
      </c>
      <c r="P345" s="3">
        <v>200.739</v>
      </c>
      <c r="Q345" s="3">
        <v>203.06299999999999</v>
      </c>
      <c r="R345" s="3">
        <v>205.02</v>
      </c>
      <c r="S345" s="3">
        <v>206.99</v>
      </c>
      <c r="T345" s="3">
        <v>208.74799999999999</v>
      </c>
      <c r="U345" s="3">
        <v>211.16499999999999</v>
      </c>
      <c r="V345" s="3">
        <v>213.834</v>
      </c>
      <c r="W345" s="3">
        <v>215.3</v>
      </c>
      <c r="X345" s="3">
        <v>217.023</v>
      </c>
      <c r="Y345" s="3">
        <v>218.66499999999999</v>
      </c>
      <c r="Z345" s="3">
        <v>220.30099999999999</v>
      </c>
      <c r="AA345" s="3">
        <v>221.81200000000001</v>
      </c>
      <c r="AB345" s="3">
        <v>223.29499999999999</v>
      </c>
      <c r="AC345" s="3">
        <v>224.858</v>
      </c>
      <c r="AD345" s="3">
        <v>226.40299999999999</v>
      </c>
      <c r="AE345" s="3">
        <v>227.89099999999999</v>
      </c>
      <c r="AF345" s="3">
        <v>229.31</v>
      </c>
      <c r="AG345" s="3">
        <v>230.73</v>
      </c>
      <c r="AH345" s="3">
        <v>232.11600000000001</v>
      </c>
      <c r="AI345" s="3">
        <v>233.49799999999999</v>
      </c>
      <c r="AJ345" s="3">
        <v>234.84399999999999</v>
      </c>
      <c r="AK345" s="3">
        <v>236.13</v>
      </c>
      <c r="AL345" s="3">
        <v>237.43700000000001</v>
      </c>
      <c r="AM345" s="3">
        <v>238.67400000000001</v>
      </c>
      <c r="AN345" s="3">
        <v>239.89599999999999</v>
      </c>
      <c r="AO345" s="3">
        <v>241.10900000000001</v>
      </c>
      <c r="AP345" s="3">
        <v>242.279</v>
      </c>
      <c r="AQ345" s="3">
        <v>243.47800000000001</v>
      </c>
    </row>
    <row r="346" spans="1:43" x14ac:dyDescent="0.2">
      <c r="A346" s="1" t="s">
        <v>913</v>
      </c>
      <c r="B346" s="1" t="s">
        <v>914</v>
      </c>
      <c r="C346" s="3">
        <v>297.53699999999998</v>
      </c>
      <c r="D346" s="3">
        <v>300.16800000000001</v>
      </c>
      <c r="E346" s="3">
        <v>302.10700000000003</v>
      </c>
      <c r="F346" s="3">
        <v>304.72699999999998</v>
      </c>
      <c r="G346" s="3">
        <v>307.86200000000002</v>
      </c>
      <c r="H346" s="3">
        <v>310.14100000000002</v>
      </c>
      <c r="I346" s="3">
        <v>313.33600000000001</v>
      </c>
      <c r="J346" s="3">
        <v>315.48200000000003</v>
      </c>
      <c r="K346" s="3">
        <v>316.70100000000002</v>
      </c>
      <c r="L346" s="3">
        <v>318.29399999999998</v>
      </c>
      <c r="M346" s="3">
        <v>322.267</v>
      </c>
      <c r="N346" s="3">
        <v>324.815</v>
      </c>
      <c r="O346" s="3">
        <v>326.988</v>
      </c>
      <c r="P346" s="3">
        <v>330.11</v>
      </c>
      <c r="Q346" s="3">
        <v>333.39100000000002</v>
      </c>
      <c r="R346" s="3">
        <v>336.83699999999999</v>
      </c>
      <c r="S346" s="3">
        <v>339.67399999999998</v>
      </c>
      <c r="T346" s="3">
        <v>342.46300000000002</v>
      </c>
      <c r="U346" s="3">
        <v>345.21199999999999</v>
      </c>
      <c r="V346" s="3">
        <v>347.84199999999998</v>
      </c>
      <c r="W346" s="3">
        <v>350.40800000000002</v>
      </c>
      <c r="X346" s="3">
        <v>353.44099999999997</v>
      </c>
      <c r="Y346" s="3">
        <v>356.42399999999998</v>
      </c>
      <c r="Z346" s="3">
        <v>359.38900000000001</v>
      </c>
      <c r="AA346" s="3">
        <v>362.27100000000002</v>
      </c>
      <c r="AB346" s="3">
        <v>365.16300000000001</v>
      </c>
      <c r="AC346" s="3">
        <v>368.19400000000002</v>
      </c>
      <c r="AD346" s="3">
        <v>371.13</v>
      </c>
      <c r="AE346" s="3">
        <v>373.93299999999999</v>
      </c>
      <c r="AF346" s="3">
        <v>376.642</v>
      </c>
      <c r="AG346" s="3">
        <v>379.35599999999999</v>
      </c>
      <c r="AH346" s="3">
        <v>382.03500000000003</v>
      </c>
      <c r="AI346" s="3">
        <v>384.60599999999999</v>
      </c>
      <c r="AJ346" s="3">
        <v>387.09500000000003</v>
      </c>
      <c r="AK346" s="3">
        <v>389.49299999999999</v>
      </c>
      <c r="AL346" s="3">
        <v>391.887</v>
      </c>
      <c r="AM346" s="3">
        <v>394.197</v>
      </c>
      <c r="AN346" s="3">
        <v>396.47899999999998</v>
      </c>
      <c r="AO346" s="3">
        <v>398.74099999999999</v>
      </c>
      <c r="AP346" s="3">
        <v>400.92200000000003</v>
      </c>
      <c r="AQ346" s="3">
        <v>403.15</v>
      </c>
    </row>
    <row r="347" spans="1:43" x14ac:dyDescent="0.2">
      <c r="A347" s="1" t="s">
        <v>608</v>
      </c>
      <c r="B347" s="1" t="s">
        <v>609</v>
      </c>
      <c r="C347" s="3">
        <v>54.866999999999997</v>
      </c>
      <c r="D347" s="3">
        <v>55.29</v>
      </c>
      <c r="E347" s="3">
        <v>55.597999999999999</v>
      </c>
      <c r="F347" s="3">
        <v>56.173999999999999</v>
      </c>
      <c r="G347" s="3">
        <v>56.741999999999997</v>
      </c>
      <c r="H347" s="3">
        <v>57.171999999999997</v>
      </c>
      <c r="I347" s="3">
        <v>57.786000000000001</v>
      </c>
      <c r="J347" s="3">
        <v>58.143000000000001</v>
      </c>
      <c r="K347" s="3">
        <v>58.262</v>
      </c>
      <c r="L347" s="3">
        <v>58.509</v>
      </c>
      <c r="M347" s="3">
        <v>59.308999999999997</v>
      </c>
      <c r="N347" s="3">
        <v>59.734999999999999</v>
      </c>
      <c r="O347" s="3">
        <v>60.029000000000003</v>
      </c>
      <c r="P347" s="3">
        <v>60.664000000000001</v>
      </c>
      <c r="Q347" s="3">
        <v>61.344999999999999</v>
      </c>
      <c r="R347" s="3">
        <v>62.161000000000001</v>
      </c>
      <c r="S347" s="3">
        <v>62.78</v>
      </c>
      <c r="T347" s="3">
        <v>63.436</v>
      </c>
      <c r="U347" s="3">
        <v>64.052000000000007</v>
      </c>
      <c r="V347" s="3">
        <v>64.682000000000002</v>
      </c>
      <c r="W347" s="3">
        <v>65.284999999999997</v>
      </c>
      <c r="X347" s="3">
        <v>66.031999999999996</v>
      </c>
      <c r="Y347" s="3">
        <v>66.775000000000006</v>
      </c>
      <c r="Z347" s="3">
        <v>67.494</v>
      </c>
      <c r="AA347" s="3">
        <v>68.212000000000003</v>
      </c>
      <c r="AB347" s="3">
        <v>68.930000000000007</v>
      </c>
      <c r="AC347" s="3">
        <v>69.685000000000002</v>
      </c>
      <c r="AD347" s="3">
        <v>70.418000000000006</v>
      </c>
      <c r="AE347" s="3">
        <v>71.125</v>
      </c>
      <c r="AF347" s="3">
        <v>71.811000000000007</v>
      </c>
      <c r="AG347" s="3">
        <v>72.492000000000004</v>
      </c>
      <c r="AH347" s="3">
        <v>73.17</v>
      </c>
      <c r="AI347" s="3">
        <v>73.828999999999994</v>
      </c>
      <c r="AJ347" s="3">
        <v>74.468999999999994</v>
      </c>
      <c r="AK347" s="3">
        <v>75.069000000000003</v>
      </c>
      <c r="AL347" s="3">
        <v>75.680000000000007</v>
      </c>
      <c r="AM347" s="3">
        <v>76.271000000000001</v>
      </c>
      <c r="AN347" s="3">
        <v>76.852999999999994</v>
      </c>
      <c r="AO347" s="3">
        <v>77.430000000000007</v>
      </c>
      <c r="AP347" s="3">
        <v>77.980999999999995</v>
      </c>
      <c r="AQ347" s="3">
        <v>78.546000000000006</v>
      </c>
    </row>
    <row r="348" spans="1:43" x14ac:dyDescent="0.2">
      <c r="A348" s="1" t="s">
        <v>610</v>
      </c>
      <c r="B348" s="1" t="s">
        <v>611</v>
      </c>
      <c r="C348" s="3">
        <v>46.256999999999998</v>
      </c>
      <c r="D348" s="3">
        <v>46.146999999999998</v>
      </c>
      <c r="E348" s="3">
        <v>46.369</v>
      </c>
      <c r="F348" s="3">
        <v>46.326000000000001</v>
      </c>
      <c r="G348" s="3">
        <v>47.113999999999997</v>
      </c>
      <c r="H348" s="3">
        <v>47.228999999999999</v>
      </c>
      <c r="I348" s="3">
        <v>47.695</v>
      </c>
      <c r="J348" s="3">
        <v>47.688000000000002</v>
      </c>
      <c r="K348" s="3">
        <v>47.743000000000002</v>
      </c>
      <c r="L348" s="3">
        <v>48.021999999999998</v>
      </c>
      <c r="M348" s="3">
        <v>48.747999999999998</v>
      </c>
      <c r="N348" s="3">
        <v>49.378999999999998</v>
      </c>
      <c r="O348" s="3">
        <v>50.094000000000001</v>
      </c>
      <c r="P348" s="3">
        <v>50.74</v>
      </c>
      <c r="Q348" s="3">
        <v>51.688000000000002</v>
      </c>
      <c r="R348" s="3">
        <v>52.493000000000002</v>
      </c>
      <c r="S348" s="3">
        <v>53.11</v>
      </c>
      <c r="T348" s="3">
        <v>53.631</v>
      </c>
      <c r="U348" s="3">
        <v>54.131999999999998</v>
      </c>
      <c r="V348" s="3">
        <v>54.594999999999999</v>
      </c>
      <c r="W348" s="3">
        <v>55.027000000000001</v>
      </c>
      <c r="X348" s="3">
        <v>55.506</v>
      </c>
      <c r="Y348" s="3">
        <v>55.965000000000003</v>
      </c>
      <c r="Z348" s="3">
        <v>56.463000000000001</v>
      </c>
      <c r="AA348" s="3">
        <v>56.966999999999999</v>
      </c>
      <c r="AB348" s="3">
        <v>57.478000000000002</v>
      </c>
      <c r="AC348" s="3">
        <v>58.018999999999998</v>
      </c>
      <c r="AD348" s="3">
        <v>58.552</v>
      </c>
      <c r="AE348" s="3">
        <v>59.058999999999997</v>
      </c>
      <c r="AF348" s="3">
        <v>59.554000000000002</v>
      </c>
      <c r="AG348" s="3">
        <v>60.055</v>
      </c>
      <c r="AH348" s="3">
        <v>60.563000000000002</v>
      </c>
      <c r="AI348" s="3">
        <v>61.026000000000003</v>
      </c>
      <c r="AJ348" s="3">
        <v>61.47</v>
      </c>
      <c r="AK348" s="3">
        <v>61.905999999999999</v>
      </c>
      <c r="AL348" s="3">
        <v>62.356999999999999</v>
      </c>
      <c r="AM348" s="3">
        <v>62.795000000000002</v>
      </c>
      <c r="AN348" s="3">
        <v>63.232999999999997</v>
      </c>
      <c r="AO348" s="3">
        <v>63.65</v>
      </c>
      <c r="AP348" s="3">
        <v>64.05</v>
      </c>
      <c r="AQ348" s="3">
        <v>64.453000000000003</v>
      </c>
    </row>
    <row r="349" spans="1:43" x14ac:dyDescent="0.2">
      <c r="A349" s="1" t="s">
        <v>612</v>
      </c>
      <c r="B349" s="1" t="s">
        <v>613</v>
      </c>
      <c r="C349" s="3">
        <v>28.751999999999999</v>
      </c>
      <c r="D349" s="3">
        <v>29.123000000000001</v>
      </c>
      <c r="E349" s="3">
        <v>29.501999999999999</v>
      </c>
      <c r="F349" s="3">
        <v>30.027999999999999</v>
      </c>
      <c r="G349" s="3">
        <v>30.408999999999999</v>
      </c>
      <c r="H349" s="3">
        <v>30.797000000000001</v>
      </c>
      <c r="I349" s="3">
        <v>31.388999999999999</v>
      </c>
      <c r="J349" s="3">
        <v>31.763999999999999</v>
      </c>
      <c r="K349" s="3">
        <v>32.051000000000002</v>
      </c>
      <c r="L349" s="3">
        <v>32.284999999999997</v>
      </c>
      <c r="M349" s="3">
        <v>32.668999999999997</v>
      </c>
      <c r="N349" s="3">
        <v>32.915999999999997</v>
      </c>
      <c r="O349" s="3">
        <v>33.069000000000003</v>
      </c>
      <c r="P349" s="3">
        <v>33.393999999999998</v>
      </c>
      <c r="Q349" s="3">
        <v>33.561999999999998</v>
      </c>
      <c r="R349" s="3">
        <v>33.831000000000003</v>
      </c>
      <c r="S349" s="3">
        <v>34.045999999999999</v>
      </c>
      <c r="T349" s="3">
        <v>34.279000000000003</v>
      </c>
      <c r="U349" s="3">
        <v>34.524000000000001</v>
      </c>
      <c r="V349" s="3">
        <v>34.738</v>
      </c>
      <c r="W349" s="3">
        <v>34.957999999999998</v>
      </c>
      <c r="X349" s="3">
        <v>35.212000000000003</v>
      </c>
      <c r="Y349" s="3">
        <v>35.469000000000001</v>
      </c>
      <c r="Z349" s="3">
        <v>35.712000000000003</v>
      </c>
      <c r="AA349" s="3">
        <v>35.938000000000002</v>
      </c>
      <c r="AB349" s="3">
        <v>36.173000000000002</v>
      </c>
      <c r="AC349" s="3">
        <v>36.423999999999999</v>
      </c>
      <c r="AD349" s="3">
        <v>36.667000000000002</v>
      </c>
      <c r="AE349" s="3">
        <v>36.896999999999998</v>
      </c>
      <c r="AF349" s="3">
        <v>37.110999999999997</v>
      </c>
      <c r="AG349" s="3">
        <v>37.335000000000001</v>
      </c>
      <c r="AH349" s="3">
        <v>37.561999999999998</v>
      </c>
      <c r="AI349" s="3">
        <v>37.780999999999999</v>
      </c>
      <c r="AJ349" s="3">
        <v>37.988999999999997</v>
      </c>
      <c r="AK349" s="3">
        <v>38.188000000000002</v>
      </c>
      <c r="AL349" s="3">
        <v>38.384</v>
      </c>
      <c r="AM349" s="3">
        <v>38.582999999999998</v>
      </c>
      <c r="AN349" s="3">
        <v>38.780999999999999</v>
      </c>
      <c r="AO349" s="3">
        <v>38.978999999999999</v>
      </c>
      <c r="AP349" s="3">
        <v>39.171999999999997</v>
      </c>
      <c r="AQ349" s="3">
        <v>39.363999999999997</v>
      </c>
    </row>
    <row r="350" spans="1:43" x14ac:dyDescent="0.2">
      <c r="A350" s="1" t="s">
        <v>614</v>
      </c>
      <c r="B350" s="1" t="s">
        <v>615</v>
      </c>
      <c r="C350" s="3">
        <v>36.646999999999998</v>
      </c>
      <c r="D350" s="3">
        <v>37.040999999999997</v>
      </c>
      <c r="E350" s="3">
        <v>37.476999999999997</v>
      </c>
      <c r="F350" s="3">
        <v>37.848999999999997</v>
      </c>
      <c r="G350" s="3">
        <v>38.201000000000001</v>
      </c>
      <c r="H350" s="3">
        <v>38.536999999999999</v>
      </c>
      <c r="I350" s="3">
        <v>38.865000000000002</v>
      </c>
      <c r="J350" s="3">
        <v>39.191000000000003</v>
      </c>
      <c r="K350" s="3">
        <v>39.374000000000002</v>
      </c>
      <c r="L350" s="3">
        <v>39.558999999999997</v>
      </c>
      <c r="M350" s="3">
        <v>39.978999999999999</v>
      </c>
      <c r="N350" s="3">
        <v>40.067999999999998</v>
      </c>
      <c r="O350" s="3">
        <v>40.140999999999998</v>
      </c>
      <c r="P350" s="3">
        <v>40.329000000000001</v>
      </c>
      <c r="Q350" s="3">
        <v>40.506</v>
      </c>
      <c r="R350" s="3">
        <v>40.802999999999997</v>
      </c>
      <c r="S350" s="3">
        <v>40.933999999999997</v>
      </c>
      <c r="T350" s="3">
        <v>41.091000000000001</v>
      </c>
      <c r="U350" s="3">
        <v>41.250999999999998</v>
      </c>
      <c r="V350" s="3">
        <v>41.393000000000001</v>
      </c>
      <c r="W350" s="3">
        <v>41.548999999999999</v>
      </c>
      <c r="X350" s="3">
        <v>41.728000000000002</v>
      </c>
      <c r="Y350" s="3">
        <v>41.917999999999999</v>
      </c>
      <c r="Z350" s="3">
        <v>42.118000000000002</v>
      </c>
      <c r="AA350" s="3">
        <v>42.302</v>
      </c>
      <c r="AB350" s="3">
        <v>42.48</v>
      </c>
      <c r="AC350" s="3">
        <v>42.68</v>
      </c>
      <c r="AD350" s="3">
        <v>42.869</v>
      </c>
      <c r="AE350" s="3">
        <v>43.06</v>
      </c>
      <c r="AF350" s="3">
        <v>43.238999999999997</v>
      </c>
      <c r="AG350" s="3">
        <v>43.426000000000002</v>
      </c>
      <c r="AH350" s="3">
        <v>43.597999999999999</v>
      </c>
      <c r="AI350" s="3">
        <v>43.77</v>
      </c>
      <c r="AJ350" s="3">
        <v>43.948</v>
      </c>
      <c r="AK350" s="3">
        <v>44.119</v>
      </c>
      <c r="AL350" s="3">
        <v>44.293999999999997</v>
      </c>
      <c r="AM350" s="3">
        <v>44.460999999999999</v>
      </c>
      <c r="AN350" s="3">
        <v>44.627000000000002</v>
      </c>
      <c r="AO350" s="3">
        <v>44.8</v>
      </c>
      <c r="AP350" s="3">
        <v>44.969000000000001</v>
      </c>
      <c r="AQ350" s="3">
        <v>45.149000000000001</v>
      </c>
    </row>
    <row r="351" spans="1:43" x14ac:dyDescent="0.2">
      <c r="A351" s="1" t="s">
        <v>616</v>
      </c>
      <c r="B351" s="1" t="s">
        <v>617</v>
      </c>
      <c r="C351" s="3">
        <v>34.704999999999998</v>
      </c>
      <c r="D351" s="3">
        <v>34.912999999999997</v>
      </c>
      <c r="E351" s="3">
        <v>34.939</v>
      </c>
      <c r="F351" s="3">
        <v>35.076000000000001</v>
      </c>
      <c r="G351" s="3">
        <v>35.341000000000001</v>
      </c>
      <c r="H351" s="3">
        <v>35.625</v>
      </c>
      <c r="I351" s="3">
        <v>35.878999999999998</v>
      </c>
      <c r="J351" s="3">
        <v>36.091000000000001</v>
      </c>
      <c r="K351" s="3">
        <v>36.198999999999998</v>
      </c>
      <c r="L351" s="3">
        <v>36.448</v>
      </c>
      <c r="M351" s="3">
        <v>36.941000000000003</v>
      </c>
      <c r="N351" s="3">
        <v>37.140999999999998</v>
      </c>
      <c r="O351" s="3">
        <v>37.356000000000002</v>
      </c>
      <c r="P351" s="3">
        <v>37.594000000000001</v>
      </c>
      <c r="Q351" s="3">
        <v>37.82</v>
      </c>
      <c r="R351" s="3">
        <v>37.981999999999999</v>
      </c>
      <c r="S351" s="3">
        <v>38.195</v>
      </c>
      <c r="T351" s="3">
        <v>38.393000000000001</v>
      </c>
      <c r="U351" s="3">
        <v>38.606000000000002</v>
      </c>
      <c r="V351" s="3">
        <v>38.808</v>
      </c>
      <c r="W351" s="3">
        <v>39.021999999999998</v>
      </c>
      <c r="X351" s="3">
        <v>39.280999999999999</v>
      </c>
      <c r="Y351" s="3">
        <v>39.53</v>
      </c>
      <c r="Z351" s="3">
        <v>39.764000000000003</v>
      </c>
      <c r="AA351" s="3">
        <v>39.997999999999998</v>
      </c>
      <c r="AB351" s="3">
        <v>40.234999999999999</v>
      </c>
      <c r="AC351" s="3">
        <v>40.49</v>
      </c>
      <c r="AD351" s="3">
        <v>40.725999999999999</v>
      </c>
      <c r="AE351" s="3">
        <v>40.935000000000002</v>
      </c>
      <c r="AF351" s="3">
        <v>41.15</v>
      </c>
      <c r="AG351" s="3">
        <v>41.353999999999999</v>
      </c>
      <c r="AH351" s="3">
        <v>41.557000000000002</v>
      </c>
      <c r="AI351" s="3">
        <v>41.737000000000002</v>
      </c>
      <c r="AJ351" s="3">
        <v>41.896000000000001</v>
      </c>
      <c r="AK351" s="3">
        <v>42.061</v>
      </c>
      <c r="AL351" s="3">
        <v>42.210999999999999</v>
      </c>
      <c r="AM351" s="3">
        <v>42.356000000000002</v>
      </c>
      <c r="AN351" s="3">
        <v>42.491</v>
      </c>
      <c r="AO351" s="3">
        <v>42.625999999999998</v>
      </c>
      <c r="AP351" s="3">
        <v>42.767000000000003</v>
      </c>
      <c r="AQ351" s="3">
        <v>42.911999999999999</v>
      </c>
    </row>
    <row r="352" spans="1:43" x14ac:dyDescent="0.2">
      <c r="A352" s="1" t="s">
        <v>618</v>
      </c>
      <c r="B352" s="1" t="s">
        <v>619</v>
      </c>
      <c r="C352" s="3">
        <v>51.281999999999996</v>
      </c>
      <c r="D352" s="3">
        <v>51.646000000000001</v>
      </c>
      <c r="E352" s="3">
        <v>51.972999999999999</v>
      </c>
      <c r="F352" s="3">
        <v>52.311999999999998</v>
      </c>
      <c r="G352" s="3">
        <v>52.606000000000002</v>
      </c>
      <c r="H352" s="3">
        <v>52.808</v>
      </c>
      <c r="I352" s="3">
        <v>53.09</v>
      </c>
      <c r="J352" s="3">
        <v>53.347000000000001</v>
      </c>
      <c r="K352" s="3">
        <v>53.512999999999998</v>
      </c>
      <c r="L352" s="3">
        <v>53.512999999999998</v>
      </c>
      <c r="M352" s="3">
        <v>53.941000000000003</v>
      </c>
      <c r="N352" s="3">
        <v>54.396000000000001</v>
      </c>
      <c r="O352" s="3">
        <v>54.823</v>
      </c>
      <c r="P352" s="3">
        <v>55.38</v>
      </c>
      <c r="Q352" s="3">
        <v>55.985999999999997</v>
      </c>
      <c r="R352" s="3">
        <v>56.512999999999998</v>
      </c>
      <c r="S352" s="3">
        <v>57.08</v>
      </c>
      <c r="T352" s="3">
        <v>57.655999999999999</v>
      </c>
      <c r="U352" s="3">
        <v>58.206000000000003</v>
      </c>
      <c r="V352" s="3">
        <v>58.731999999999999</v>
      </c>
      <c r="W352" s="3">
        <v>59.244999999999997</v>
      </c>
      <c r="X352" s="3">
        <v>59.869</v>
      </c>
      <c r="Y352" s="3">
        <v>60.497</v>
      </c>
      <c r="Z352" s="3">
        <v>61.094999999999999</v>
      </c>
      <c r="AA352" s="3">
        <v>61.661999999999999</v>
      </c>
      <c r="AB352" s="3">
        <v>62.228999999999999</v>
      </c>
      <c r="AC352" s="3">
        <v>62.81</v>
      </c>
      <c r="AD352" s="3">
        <v>63.383000000000003</v>
      </c>
      <c r="AE352" s="3">
        <v>63.92</v>
      </c>
      <c r="AF352" s="3">
        <v>64.441999999999993</v>
      </c>
      <c r="AG352" s="3">
        <v>64.968000000000004</v>
      </c>
      <c r="AH352" s="3">
        <v>65.489000000000004</v>
      </c>
      <c r="AI352" s="3">
        <v>66.004999999999995</v>
      </c>
      <c r="AJ352" s="3">
        <v>66.501000000000005</v>
      </c>
      <c r="AK352" s="3">
        <v>66.983999999999995</v>
      </c>
      <c r="AL352" s="3">
        <v>67.459999999999994</v>
      </c>
      <c r="AM352" s="3">
        <v>67.91</v>
      </c>
      <c r="AN352" s="3">
        <v>68.36</v>
      </c>
      <c r="AO352" s="3">
        <v>68.802000000000007</v>
      </c>
      <c r="AP352" s="3">
        <v>69.228999999999999</v>
      </c>
      <c r="AQ352" s="3">
        <v>69.668999999999997</v>
      </c>
    </row>
    <row r="353" spans="1:43" x14ac:dyDescent="0.2">
      <c r="A353" s="1" t="s">
        <v>620</v>
      </c>
      <c r="B353" s="1" t="s">
        <v>621</v>
      </c>
      <c r="C353" s="3">
        <v>24.873999999999999</v>
      </c>
      <c r="D353" s="3">
        <v>25.277000000000001</v>
      </c>
      <c r="E353" s="3">
        <v>25.73</v>
      </c>
      <c r="F353" s="3">
        <v>26.181999999999999</v>
      </c>
      <c r="G353" s="3">
        <v>26.484000000000002</v>
      </c>
      <c r="H353" s="3">
        <v>26.827999999999999</v>
      </c>
      <c r="I353" s="3">
        <v>27.077000000000002</v>
      </c>
      <c r="J353" s="3">
        <v>27.327999999999999</v>
      </c>
      <c r="K353" s="3">
        <v>27.405999999999999</v>
      </c>
      <c r="L353" s="3">
        <v>27.550999999999998</v>
      </c>
      <c r="M353" s="3">
        <v>27.969000000000001</v>
      </c>
      <c r="N353" s="3">
        <v>28.274999999999999</v>
      </c>
      <c r="O353" s="3">
        <v>28.452999999999999</v>
      </c>
      <c r="P353" s="3">
        <v>28.765999999999998</v>
      </c>
      <c r="Q353" s="3">
        <v>29.125</v>
      </c>
      <c r="R353" s="3">
        <v>29.521999999999998</v>
      </c>
      <c r="S353" s="3">
        <v>29.827000000000002</v>
      </c>
      <c r="T353" s="3">
        <v>30.117000000000001</v>
      </c>
      <c r="U353" s="3">
        <v>30.407</v>
      </c>
      <c r="V353" s="3">
        <v>30.701000000000001</v>
      </c>
      <c r="W353" s="3">
        <v>30.98</v>
      </c>
      <c r="X353" s="3">
        <v>31.29</v>
      </c>
      <c r="Y353" s="3">
        <v>31.58</v>
      </c>
      <c r="Z353" s="3">
        <v>31.876999999999999</v>
      </c>
      <c r="AA353" s="3">
        <v>32.167999999999999</v>
      </c>
      <c r="AB353" s="3">
        <v>32.451999999999998</v>
      </c>
      <c r="AC353" s="3">
        <v>32.734000000000002</v>
      </c>
      <c r="AD353" s="3">
        <v>33.006</v>
      </c>
      <c r="AE353" s="3">
        <v>33.277999999999999</v>
      </c>
      <c r="AF353" s="3">
        <v>33.531999999999996</v>
      </c>
      <c r="AG353" s="3">
        <v>33.776000000000003</v>
      </c>
      <c r="AH353" s="3">
        <v>34.012</v>
      </c>
      <c r="AI353" s="3">
        <v>34.241999999999997</v>
      </c>
      <c r="AJ353" s="3">
        <v>34.475000000000001</v>
      </c>
      <c r="AK353" s="3">
        <v>34.689</v>
      </c>
      <c r="AL353" s="3">
        <v>34.896999999999998</v>
      </c>
      <c r="AM353" s="3">
        <v>35.097999999999999</v>
      </c>
      <c r="AN353" s="3">
        <v>35.295000000000002</v>
      </c>
      <c r="AO353" s="3">
        <v>35.494</v>
      </c>
      <c r="AP353" s="3">
        <v>35.679000000000002</v>
      </c>
      <c r="AQ353" s="3">
        <v>35.865000000000002</v>
      </c>
    </row>
    <row r="354" spans="1:43" x14ac:dyDescent="0.2">
      <c r="A354" s="1" t="s">
        <v>622</v>
      </c>
      <c r="B354" s="1" t="s">
        <v>623</v>
      </c>
      <c r="C354" s="3">
        <v>20.152000000000001</v>
      </c>
      <c r="D354" s="3">
        <v>20.731000000000002</v>
      </c>
      <c r="E354" s="3">
        <v>20.518999999999998</v>
      </c>
      <c r="F354" s="3">
        <v>20.78</v>
      </c>
      <c r="G354" s="3">
        <v>20.966999999999999</v>
      </c>
      <c r="H354" s="3">
        <v>21.146000000000001</v>
      </c>
      <c r="I354" s="3">
        <v>21.553999999999998</v>
      </c>
      <c r="J354" s="3">
        <v>21.93</v>
      </c>
      <c r="K354" s="3">
        <v>22.152999999999999</v>
      </c>
      <c r="L354" s="3">
        <v>22.408000000000001</v>
      </c>
      <c r="M354" s="3">
        <v>22.710999999999999</v>
      </c>
      <c r="N354" s="3">
        <v>22.904</v>
      </c>
      <c r="O354" s="3">
        <v>23.024000000000001</v>
      </c>
      <c r="P354" s="3">
        <v>23.242000000000001</v>
      </c>
      <c r="Q354" s="3">
        <v>23.359000000000002</v>
      </c>
      <c r="R354" s="3">
        <v>23.532</v>
      </c>
      <c r="S354" s="3">
        <v>23.702000000000002</v>
      </c>
      <c r="T354" s="3">
        <v>23.861999999999998</v>
      </c>
      <c r="U354" s="3">
        <v>24.035</v>
      </c>
      <c r="V354" s="3">
        <v>24.193000000000001</v>
      </c>
      <c r="W354" s="3">
        <v>24.341999999999999</v>
      </c>
      <c r="X354" s="3">
        <v>24.521999999999998</v>
      </c>
      <c r="Y354" s="3">
        <v>24.690999999999999</v>
      </c>
      <c r="Z354" s="3">
        <v>24.867000000000001</v>
      </c>
      <c r="AA354" s="3">
        <v>25.023</v>
      </c>
      <c r="AB354" s="3">
        <v>25.186</v>
      </c>
      <c r="AC354" s="3">
        <v>25.353000000000002</v>
      </c>
      <c r="AD354" s="3">
        <v>25.51</v>
      </c>
      <c r="AE354" s="3">
        <v>25.658000000000001</v>
      </c>
      <c r="AF354" s="3">
        <v>25.803000000000001</v>
      </c>
      <c r="AG354" s="3">
        <v>25.949000000000002</v>
      </c>
      <c r="AH354" s="3">
        <v>26.084</v>
      </c>
      <c r="AI354" s="3">
        <v>26.216000000000001</v>
      </c>
      <c r="AJ354" s="3">
        <v>26.347999999999999</v>
      </c>
      <c r="AK354" s="3">
        <v>26.475999999999999</v>
      </c>
      <c r="AL354" s="3">
        <v>26.605</v>
      </c>
      <c r="AM354" s="3">
        <v>26.722999999999999</v>
      </c>
      <c r="AN354" s="3">
        <v>26.838999999999999</v>
      </c>
      <c r="AO354" s="3">
        <v>26.96</v>
      </c>
      <c r="AP354" s="3">
        <v>27.074000000000002</v>
      </c>
      <c r="AQ354" s="3">
        <v>27.190999999999999</v>
      </c>
    </row>
    <row r="355" spans="1:43" x14ac:dyDescent="0.2">
      <c r="A355" s="1" t="s">
        <v>915</v>
      </c>
      <c r="B355" s="1" t="s">
        <v>916</v>
      </c>
      <c r="C355" s="3">
        <v>167.584</v>
      </c>
      <c r="D355" s="3">
        <v>169.482</v>
      </c>
      <c r="E355" s="3">
        <v>170.874</v>
      </c>
      <c r="F355" s="3">
        <v>171.85</v>
      </c>
      <c r="G355" s="3">
        <v>173.21</v>
      </c>
      <c r="H355" s="3">
        <v>174.62299999999999</v>
      </c>
      <c r="I355" s="3">
        <v>176.40600000000001</v>
      </c>
      <c r="J355" s="3">
        <v>177.29400000000001</v>
      </c>
      <c r="K355" s="3">
        <v>177.572</v>
      </c>
      <c r="L355" s="3">
        <v>178.33699999999999</v>
      </c>
      <c r="M355" s="3">
        <v>180.34100000000001</v>
      </c>
      <c r="N355" s="3">
        <v>181.191</v>
      </c>
      <c r="O355" s="3">
        <v>182.09299999999999</v>
      </c>
      <c r="P355" s="3">
        <v>183.29499999999999</v>
      </c>
      <c r="Q355" s="3">
        <v>184.714</v>
      </c>
      <c r="R355" s="3">
        <v>186.07599999999999</v>
      </c>
      <c r="S355" s="3">
        <v>187.17599999999999</v>
      </c>
      <c r="T355" s="3">
        <v>188.30199999999999</v>
      </c>
      <c r="U355" s="3">
        <v>189.381</v>
      </c>
      <c r="V355" s="3">
        <v>190.51599999999999</v>
      </c>
      <c r="W355" s="3">
        <v>191.57499999999999</v>
      </c>
      <c r="X355" s="3">
        <v>193.03200000000001</v>
      </c>
      <c r="Y355" s="3">
        <v>194.447</v>
      </c>
      <c r="Z355" s="3">
        <v>195.834</v>
      </c>
      <c r="AA355" s="3">
        <v>197.22900000000001</v>
      </c>
      <c r="AB355" s="3">
        <v>198.584</v>
      </c>
      <c r="AC355" s="3">
        <v>200.083</v>
      </c>
      <c r="AD355" s="3">
        <v>201.506</v>
      </c>
      <c r="AE355" s="3">
        <v>202.83799999999999</v>
      </c>
      <c r="AF355" s="3">
        <v>204.166</v>
      </c>
      <c r="AG355" s="3">
        <v>205.45</v>
      </c>
      <c r="AH355" s="3">
        <v>206.755</v>
      </c>
      <c r="AI355" s="3">
        <v>208.005</v>
      </c>
      <c r="AJ355" s="3">
        <v>209.20599999999999</v>
      </c>
      <c r="AK355" s="3">
        <v>210.352</v>
      </c>
      <c r="AL355" s="3">
        <v>211.46700000000001</v>
      </c>
      <c r="AM355" s="3">
        <v>212.55099999999999</v>
      </c>
      <c r="AN355" s="3">
        <v>213.62700000000001</v>
      </c>
      <c r="AO355" s="3">
        <v>214.67599999999999</v>
      </c>
      <c r="AP355" s="3">
        <v>215.66800000000001</v>
      </c>
      <c r="AQ355" s="3">
        <v>216.7</v>
      </c>
    </row>
    <row r="356" spans="1:43" x14ac:dyDescent="0.2">
      <c r="A356" s="1" t="s">
        <v>624</v>
      </c>
      <c r="B356" s="1" t="s">
        <v>625</v>
      </c>
      <c r="C356" s="3">
        <v>20.573</v>
      </c>
      <c r="D356" s="3">
        <v>20.59</v>
      </c>
      <c r="E356" s="3">
        <v>20.609000000000002</v>
      </c>
      <c r="F356" s="3">
        <v>20.625</v>
      </c>
      <c r="G356" s="3">
        <v>20.73</v>
      </c>
      <c r="H356" s="3">
        <v>20.82</v>
      </c>
      <c r="I356" s="3">
        <v>20.991</v>
      </c>
      <c r="J356" s="3">
        <v>21.154</v>
      </c>
      <c r="K356" s="3">
        <v>21.245999999999999</v>
      </c>
      <c r="L356" s="3">
        <v>21.353000000000002</v>
      </c>
      <c r="M356" s="3">
        <v>21.532</v>
      </c>
      <c r="N356" s="3">
        <v>21.547000000000001</v>
      </c>
      <c r="O356" s="3">
        <v>21.687000000000001</v>
      </c>
      <c r="P356" s="3">
        <v>21.888000000000002</v>
      </c>
      <c r="Q356" s="3">
        <v>21.937999999999999</v>
      </c>
      <c r="R356" s="3">
        <v>22.117999999999999</v>
      </c>
      <c r="S356" s="3">
        <v>22.242999999999999</v>
      </c>
      <c r="T356" s="3">
        <v>22.369</v>
      </c>
      <c r="U356" s="3">
        <v>22.501000000000001</v>
      </c>
      <c r="V356" s="3">
        <v>22.64</v>
      </c>
      <c r="W356" s="3">
        <v>22.768999999999998</v>
      </c>
      <c r="X356" s="3">
        <v>22.972999999999999</v>
      </c>
      <c r="Y356" s="3">
        <v>23.166</v>
      </c>
      <c r="Z356" s="3">
        <v>23.37</v>
      </c>
      <c r="AA356" s="3">
        <v>23.57</v>
      </c>
      <c r="AB356" s="3">
        <v>23.765000000000001</v>
      </c>
      <c r="AC356" s="3">
        <v>23.992999999999999</v>
      </c>
      <c r="AD356" s="3">
        <v>24.2</v>
      </c>
      <c r="AE356" s="3">
        <v>24.41</v>
      </c>
      <c r="AF356" s="3">
        <v>24.614999999999998</v>
      </c>
      <c r="AG356" s="3">
        <v>24.815000000000001</v>
      </c>
      <c r="AH356" s="3">
        <v>25.027000000000001</v>
      </c>
      <c r="AI356" s="3">
        <v>25.225999999999999</v>
      </c>
      <c r="AJ356" s="3">
        <v>25.422999999999998</v>
      </c>
      <c r="AK356" s="3">
        <v>25.619</v>
      </c>
      <c r="AL356" s="3">
        <v>25.811</v>
      </c>
      <c r="AM356" s="3">
        <v>26.007000000000001</v>
      </c>
      <c r="AN356" s="3">
        <v>26.193999999999999</v>
      </c>
      <c r="AO356" s="3">
        <v>26.381</v>
      </c>
      <c r="AP356" s="3">
        <v>26.561</v>
      </c>
      <c r="AQ356" s="3">
        <v>26.747</v>
      </c>
    </row>
    <row r="357" spans="1:43" x14ac:dyDescent="0.2">
      <c r="A357" s="1" t="s">
        <v>626</v>
      </c>
      <c r="B357" s="1" t="s">
        <v>627</v>
      </c>
      <c r="C357" s="3">
        <v>35.655999999999999</v>
      </c>
      <c r="D357" s="3">
        <v>36.131999999999998</v>
      </c>
      <c r="E357" s="3">
        <v>36.441000000000003</v>
      </c>
      <c r="F357" s="3">
        <v>36.659999999999997</v>
      </c>
      <c r="G357" s="3">
        <v>36.771999999999998</v>
      </c>
      <c r="H357" s="3">
        <v>36.941000000000003</v>
      </c>
      <c r="I357" s="3">
        <v>37.238999999999997</v>
      </c>
      <c r="J357" s="3">
        <v>37.396999999999998</v>
      </c>
      <c r="K357" s="3">
        <v>37.335999999999999</v>
      </c>
      <c r="L357" s="3">
        <v>37.433999999999997</v>
      </c>
      <c r="M357" s="3">
        <v>37.648000000000003</v>
      </c>
      <c r="N357" s="3">
        <v>37.889000000000003</v>
      </c>
      <c r="O357" s="3">
        <v>37.985999999999997</v>
      </c>
      <c r="P357" s="3">
        <v>38.115000000000002</v>
      </c>
      <c r="Q357" s="3">
        <v>38.314999999999998</v>
      </c>
      <c r="R357" s="3">
        <v>38.466000000000001</v>
      </c>
      <c r="S357" s="3">
        <v>38.646000000000001</v>
      </c>
      <c r="T357" s="3">
        <v>38.841000000000001</v>
      </c>
      <c r="U357" s="3">
        <v>39.026000000000003</v>
      </c>
      <c r="V357" s="3">
        <v>39.207999999999998</v>
      </c>
      <c r="W357" s="3">
        <v>39.4</v>
      </c>
      <c r="X357" s="3">
        <v>39.689</v>
      </c>
      <c r="Y357" s="3">
        <v>39.969000000000001</v>
      </c>
      <c r="Z357" s="3">
        <v>40.241</v>
      </c>
      <c r="AA357" s="3">
        <v>40.509</v>
      </c>
      <c r="AB357" s="3">
        <v>40.78</v>
      </c>
      <c r="AC357" s="3">
        <v>41.085000000000001</v>
      </c>
      <c r="AD357" s="3">
        <v>41.375999999999998</v>
      </c>
      <c r="AE357" s="3">
        <v>41.652000000000001</v>
      </c>
      <c r="AF357" s="3">
        <v>41.918999999999997</v>
      </c>
      <c r="AG357" s="3">
        <v>42.182000000000002</v>
      </c>
      <c r="AH357" s="3">
        <v>42.457000000000001</v>
      </c>
      <c r="AI357" s="3">
        <v>42.720999999999997</v>
      </c>
      <c r="AJ357" s="3">
        <v>42.965000000000003</v>
      </c>
      <c r="AK357" s="3">
        <v>43.197000000000003</v>
      </c>
      <c r="AL357" s="3">
        <v>43.427999999999997</v>
      </c>
      <c r="AM357" s="3">
        <v>43.646999999999998</v>
      </c>
      <c r="AN357" s="3">
        <v>43.866999999999997</v>
      </c>
      <c r="AO357" s="3">
        <v>44.084000000000003</v>
      </c>
      <c r="AP357" s="3">
        <v>44.283999999999999</v>
      </c>
      <c r="AQ357" s="3">
        <v>44.502000000000002</v>
      </c>
    </row>
    <row r="358" spans="1:43" x14ac:dyDescent="0.2">
      <c r="A358" s="1" t="s">
        <v>628</v>
      </c>
      <c r="B358" s="1" t="s">
        <v>629</v>
      </c>
      <c r="C358" s="3">
        <v>25.167999999999999</v>
      </c>
      <c r="D358" s="3">
        <v>25.64</v>
      </c>
      <c r="E358" s="3">
        <v>26.109000000000002</v>
      </c>
      <c r="F358" s="3">
        <v>26.484000000000002</v>
      </c>
      <c r="G358" s="3">
        <v>26.981000000000002</v>
      </c>
      <c r="H358" s="3">
        <v>27.457000000000001</v>
      </c>
      <c r="I358" s="3">
        <v>28.04</v>
      </c>
      <c r="J358" s="3">
        <v>28.148</v>
      </c>
      <c r="K358" s="3">
        <v>28.085000000000001</v>
      </c>
      <c r="L358" s="3">
        <v>28.222999999999999</v>
      </c>
      <c r="M358" s="3">
        <v>28.776</v>
      </c>
      <c r="N358" s="3">
        <v>29.018999999999998</v>
      </c>
      <c r="O358" s="3">
        <v>29.236999999999998</v>
      </c>
      <c r="P358" s="3">
        <v>29.513000000000002</v>
      </c>
      <c r="Q358" s="3">
        <v>29.835999999999999</v>
      </c>
      <c r="R358" s="3">
        <v>30.132999999999999</v>
      </c>
      <c r="S358" s="3">
        <v>30.35</v>
      </c>
      <c r="T358" s="3">
        <v>30.571999999999999</v>
      </c>
      <c r="U358" s="3">
        <v>30.773</v>
      </c>
      <c r="V358" s="3">
        <v>30.975999999999999</v>
      </c>
      <c r="W358" s="3">
        <v>31.169</v>
      </c>
      <c r="X358" s="3">
        <v>31.425000000000001</v>
      </c>
      <c r="Y358" s="3">
        <v>31.675999999999998</v>
      </c>
      <c r="Z358" s="3">
        <v>31.908000000000001</v>
      </c>
      <c r="AA358" s="3">
        <v>32.143000000000001</v>
      </c>
      <c r="AB358" s="3">
        <v>32.375999999999998</v>
      </c>
      <c r="AC358" s="3">
        <v>32.622</v>
      </c>
      <c r="AD358" s="3">
        <v>32.863</v>
      </c>
      <c r="AE358" s="3">
        <v>33.084000000000003</v>
      </c>
      <c r="AF358" s="3">
        <v>33.301000000000002</v>
      </c>
      <c r="AG358" s="3">
        <v>33.511000000000003</v>
      </c>
      <c r="AH358" s="3">
        <v>33.713000000000001</v>
      </c>
      <c r="AI358" s="3">
        <v>33.912999999999997</v>
      </c>
      <c r="AJ358" s="3">
        <v>34.106000000000002</v>
      </c>
      <c r="AK358" s="3">
        <v>34.289000000000001</v>
      </c>
      <c r="AL358" s="3">
        <v>34.463000000000001</v>
      </c>
      <c r="AM358" s="3">
        <v>34.625999999999998</v>
      </c>
      <c r="AN358" s="3">
        <v>34.790999999999997</v>
      </c>
      <c r="AO358" s="3">
        <v>34.951999999999998</v>
      </c>
      <c r="AP358" s="3">
        <v>35.103000000000002</v>
      </c>
      <c r="AQ358" s="3">
        <v>35.26</v>
      </c>
    </row>
    <row r="359" spans="1:43" x14ac:dyDescent="0.2">
      <c r="A359" s="1" t="s">
        <v>630</v>
      </c>
      <c r="B359" s="1" t="s">
        <v>631</v>
      </c>
      <c r="C359" s="3">
        <v>18.757000000000001</v>
      </c>
      <c r="D359" s="3">
        <v>18.864000000000001</v>
      </c>
      <c r="E359" s="3">
        <v>18.826000000000001</v>
      </c>
      <c r="F359" s="3">
        <v>18.856999999999999</v>
      </c>
      <c r="G359" s="3">
        <v>18.991</v>
      </c>
      <c r="H359" s="3">
        <v>19.18</v>
      </c>
      <c r="I359" s="3">
        <v>19.321999999999999</v>
      </c>
      <c r="J359" s="3">
        <v>19.385000000000002</v>
      </c>
      <c r="K359" s="3">
        <v>19.425999999999998</v>
      </c>
      <c r="L359" s="3">
        <v>19.468</v>
      </c>
      <c r="M359" s="3">
        <v>19.641999999999999</v>
      </c>
      <c r="N359" s="3">
        <v>19.693000000000001</v>
      </c>
      <c r="O359" s="3">
        <v>19.789000000000001</v>
      </c>
      <c r="P359" s="3">
        <v>19.945</v>
      </c>
      <c r="Q359" s="3">
        <v>20.158000000000001</v>
      </c>
      <c r="R359" s="3">
        <v>20.306999999999999</v>
      </c>
      <c r="S359" s="3">
        <v>20.385000000000002</v>
      </c>
      <c r="T359" s="3">
        <v>20.475999999999999</v>
      </c>
      <c r="U359" s="3">
        <v>20.562000000000001</v>
      </c>
      <c r="V359" s="3">
        <v>20.661000000000001</v>
      </c>
      <c r="W359" s="3">
        <v>20.753</v>
      </c>
      <c r="X359" s="3">
        <v>20.876000000000001</v>
      </c>
      <c r="Y359" s="3">
        <v>21.004000000000001</v>
      </c>
      <c r="Z359" s="3">
        <v>21.120999999999999</v>
      </c>
      <c r="AA359" s="3">
        <v>21.245000000000001</v>
      </c>
      <c r="AB359" s="3">
        <v>21.359000000000002</v>
      </c>
      <c r="AC359" s="3">
        <v>21.492000000000001</v>
      </c>
      <c r="AD359" s="3">
        <v>21.611999999999998</v>
      </c>
      <c r="AE359" s="3">
        <v>21.72</v>
      </c>
      <c r="AF359" s="3">
        <v>21.829000000000001</v>
      </c>
      <c r="AG359" s="3">
        <v>21.933</v>
      </c>
      <c r="AH359" s="3">
        <v>22.042000000000002</v>
      </c>
      <c r="AI359" s="3">
        <v>22.146999999999998</v>
      </c>
      <c r="AJ359" s="3">
        <v>22.244</v>
      </c>
      <c r="AK359" s="3">
        <v>22.335000000000001</v>
      </c>
      <c r="AL359" s="3">
        <v>22.43</v>
      </c>
      <c r="AM359" s="3">
        <v>22.527999999999999</v>
      </c>
      <c r="AN359" s="3">
        <v>22.623000000000001</v>
      </c>
      <c r="AO359" s="3">
        <v>22.715</v>
      </c>
      <c r="AP359" s="3">
        <v>22.802</v>
      </c>
      <c r="AQ359" s="3">
        <v>22.896999999999998</v>
      </c>
    </row>
    <row r="360" spans="1:43" x14ac:dyDescent="0.2">
      <c r="A360" s="1" t="s">
        <v>632</v>
      </c>
      <c r="B360" s="1" t="s">
        <v>633</v>
      </c>
      <c r="C360" s="3">
        <v>40.450000000000003</v>
      </c>
      <c r="D360" s="3">
        <v>40.965000000000003</v>
      </c>
      <c r="E360" s="3">
        <v>41.508000000000003</v>
      </c>
      <c r="F360" s="3">
        <v>41.884999999999998</v>
      </c>
      <c r="G360" s="3">
        <v>42.226999999999997</v>
      </c>
      <c r="H360" s="3">
        <v>42.625999999999998</v>
      </c>
      <c r="I360" s="3">
        <v>43.058999999999997</v>
      </c>
      <c r="J360" s="3">
        <v>43.384999999999998</v>
      </c>
      <c r="K360" s="3">
        <v>43.558999999999997</v>
      </c>
      <c r="L360" s="3">
        <v>43.884999999999998</v>
      </c>
      <c r="M360" s="3">
        <v>44.314</v>
      </c>
      <c r="N360" s="3">
        <v>44.533000000000001</v>
      </c>
      <c r="O360" s="3">
        <v>44.780999999999999</v>
      </c>
      <c r="P360" s="3">
        <v>45.170999999999999</v>
      </c>
      <c r="Q360" s="3">
        <v>45.491</v>
      </c>
      <c r="R360" s="3">
        <v>45.896000000000001</v>
      </c>
      <c r="S360" s="3">
        <v>46.203000000000003</v>
      </c>
      <c r="T360" s="3">
        <v>46.526000000000003</v>
      </c>
      <c r="U360" s="3">
        <v>46.841000000000001</v>
      </c>
      <c r="V360" s="3">
        <v>47.177999999999997</v>
      </c>
      <c r="W360" s="3">
        <v>47.465000000000003</v>
      </c>
      <c r="X360" s="3">
        <v>47.857999999999997</v>
      </c>
      <c r="Y360" s="3">
        <v>48.218000000000004</v>
      </c>
      <c r="Z360" s="3">
        <v>48.598999999999997</v>
      </c>
      <c r="AA360" s="3">
        <v>48.972999999999999</v>
      </c>
      <c r="AB360" s="3">
        <v>49.328000000000003</v>
      </c>
      <c r="AC360" s="3">
        <v>49.707000000000001</v>
      </c>
      <c r="AD360" s="3">
        <v>50.06</v>
      </c>
      <c r="AE360" s="3">
        <v>50.401000000000003</v>
      </c>
      <c r="AF360" s="3">
        <v>50.738999999999997</v>
      </c>
      <c r="AG360" s="3">
        <v>51.067999999999998</v>
      </c>
      <c r="AH360" s="3">
        <v>51.39</v>
      </c>
      <c r="AI360" s="3">
        <v>51.698</v>
      </c>
      <c r="AJ360" s="3">
        <v>52.005000000000003</v>
      </c>
      <c r="AK360" s="3">
        <v>52.293999999999997</v>
      </c>
      <c r="AL360" s="3">
        <v>52.567</v>
      </c>
      <c r="AM360" s="3">
        <v>52.826999999999998</v>
      </c>
      <c r="AN360" s="3">
        <v>53.094000000000001</v>
      </c>
      <c r="AO360" s="3">
        <v>53.35</v>
      </c>
      <c r="AP360" s="3">
        <v>53.594000000000001</v>
      </c>
      <c r="AQ360" s="3">
        <v>53.84</v>
      </c>
    </row>
    <row r="361" spans="1:43" x14ac:dyDescent="0.2">
      <c r="A361" s="1" t="s">
        <v>634</v>
      </c>
      <c r="B361" s="1" t="s">
        <v>635</v>
      </c>
      <c r="C361" s="3">
        <v>26.98</v>
      </c>
      <c r="D361" s="3">
        <v>27.291</v>
      </c>
      <c r="E361" s="3">
        <v>27.382000000000001</v>
      </c>
      <c r="F361" s="3">
        <v>27.338999999999999</v>
      </c>
      <c r="G361" s="3">
        <v>27.509</v>
      </c>
      <c r="H361" s="3">
        <v>27.599</v>
      </c>
      <c r="I361" s="3">
        <v>27.754999999999999</v>
      </c>
      <c r="J361" s="3">
        <v>27.824999999999999</v>
      </c>
      <c r="K361" s="3">
        <v>27.920999999999999</v>
      </c>
      <c r="L361" s="3">
        <v>27.975000000000001</v>
      </c>
      <c r="M361" s="3">
        <v>28.428999999999998</v>
      </c>
      <c r="N361" s="3">
        <v>28.510999999999999</v>
      </c>
      <c r="O361" s="3">
        <v>28.613</v>
      </c>
      <c r="P361" s="3">
        <v>28.661999999999999</v>
      </c>
      <c r="Q361" s="3">
        <v>28.975999999999999</v>
      </c>
      <c r="R361" s="3">
        <v>29.157</v>
      </c>
      <c r="S361" s="3">
        <v>29.347999999999999</v>
      </c>
      <c r="T361" s="3">
        <v>29.518999999999998</v>
      </c>
      <c r="U361" s="3">
        <v>29.678000000000001</v>
      </c>
      <c r="V361" s="3">
        <v>29.853999999999999</v>
      </c>
      <c r="W361" s="3">
        <v>30.016999999999999</v>
      </c>
      <c r="X361" s="3">
        <v>30.210999999999999</v>
      </c>
      <c r="Y361" s="3">
        <v>30.411999999999999</v>
      </c>
      <c r="Z361" s="3">
        <v>30.596</v>
      </c>
      <c r="AA361" s="3">
        <v>30.789000000000001</v>
      </c>
      <c r="AB361" s="3">
        <v>30.975999999999999</v>
      </c>
      <c r="AC361" s="3">
        <v>31.184999999999999</v>
      </c>
      <c r="AD361" s="3">
        <v>31.396000000000001</v>
      </c>
      <c r="AE361" s="3">
        <v>31.571000000000002</v>
      </c>
      <c r="AF361" s="3">
        <v>31.763000000000002</v>
      </c>
      <c r="AG361" s="3">
        <v>31.942</v>
      </c>
      <c r="AH361" s="3">
        <v>32.125999999999998</v>
      </c>
      <c r="AI361" s="3">
        <v>32.299999999999997</v>
      </c>
      <c r="AJ361" s="3">
        <v>32.462000000000003</v>
      </c>
      <c r="AK361" s="3">
        <v>32.616999999999997</v>
      </c>
      <c r="AL361" s="3">
        <v>32.768000000000001</v>
      </c>
      <c r="AM361" s="3">
        <v>32.915999999999997</v>
      </c>
      <c r="AN361" s="3">
        <v>33.058</v>
      </c>
      <c r="AO361" s="3">
        <v>33.195</v>
      </c>
      <c r="AP361" s="3">
        <v>33.323999999999998</v>
      </c>
      <c r="AQ361" s="3">
        <v>33.454000000000001</v>
      </c>
    </row>
    <row r="362" spans="1:43" x14ac:dyDescent="0.2">
      <c r="A362" s="1" t="s">
        <v>917</v>
      </c>
      <c r="B362" s="1" t="s">
        <v>918</v>
      </c>
      <c r="C362" s="3">
        <v>236.49299999999999</v>
      </c>
      <c r="D362" s="3">
        <v>237.196</v>
      </c>
      <c r="E362" s="3">
        <v>238.374</v>
      </c>
      <c r="F362" s="3">
        <v>239.96100000000001</v>
      </c>
      <c r="G362" s="3">
        <v>241.95500000000001</v>
      </c>
      <c r="H362" s="3">
        <v>243.84700000000001</v>
      </c>
      <c r="I362" s="3">
        <v>245.85599999999999</v>
      </c>
      <c r="J362" s="3">
        <v>247.23500000000001</v>
      </c>
      <c r="K362" s="3">
        <v>248.99799999999999</v>
      </c>
      <c r="L362" s="3">
        <v>250.79</v>
      </c>
      <c r="M362" s="3">
        <v>253.86199999999999</v>
      </c>
      <c r="N362" s="3">
        <v>255.88399999999999</v>
      </c>
      <c r="O362" s="3">
        <v>257.755</v>
      </c>
      <c r="P362" s="3">
        <v>260.27100000000002</v>
      </c>
      <c r="Q362" s="3">
        <v>262.82</v>
      </c>
      <c r="R362" s="3">
        <v>265.10500000000002</v>
      </c>
      <c r="S362" s="3">
        <v>267.17599999999999</v>
      </c>
      <c r="T362" s="3">
        <v>269.27800000000002</v>
      </c>
      <c r="U362" s="3">
        <v>271.45800000000003</v>
      </c>
      <c r="V362" s="3">
        <v>273.50099999999998</v>
      </c>
      <c r="W362" s="3">
        <v>275.37400000000002</v>
      </c>
      <c r="X362" s="3">
        <v>277.74900000000002</v>
      </c>
      <c r="Y362" s="3">
        <v>280.09699999999998</v>
      </c>
      <c r="Z362" s="3">
        <v>282.47399999999999</v>
      </c>
      <c r="AA362" s="3">
        <v>284.69099999999997</v>
      </c>
      <c r="AB362" s="3">
        <v>286.887</v>
      </c>
      <c r="AC362" s="3">
        <v>289.142</v>
      </c>
      <c r="AD362" s="3">
        <v>291.38799999999998</v>
      </c>
      <c r="AE362" s="3">
        <v>293.57499999999999</v>
      </c>
      <c r="AF362" s="3">
        <v>295.69299999999998</v>
      </c>
      <c r="AG362" s="3">
        <v>297.82299999999998</v>
      </c>
      <c r="AH362" s="3">
        <v>299.92500000000001</v>
      </c>
      <c r="AI362" s="3">
        <v>301.99599999999998</v>
      </c>
      <c r="AJ362" s="3">
        <v>303.99599999999998</v>
      </c>
      <c r="AK362" s="3">
        <v>305.96499999999997</v>
      </c>
      <c r="AL362" s="3">
        <v>307.94600000000003</v>
      </c>
      <c r="AM362" s="3">
        <v>309.85399999999998</v>
      </c>
      <c r="AN362" s="3">
        <v>311.75099999999998</v>
      </c>
      <c r="AO362" s="3">
        <v>313.59800000000001</v>
      </c>
      <c r="AP362" s="3">
        <v>315.38900000000001</v>
      </c>
      <c r="AQ362" s="3">
        <v>317.20800000000003</v>
      </c>
    </row>
    <row r="363" spans="1:43" x14ac:dyDescent="0.2">
      <c r="A363" s="1" t="s">
        <v>636</v>
      </c>
      <c r="B363" s="1" t="s">
        <v>637</v>
      </c>
      <c r="C363" s="3">
        <v>47.771999999999998</v>
      </c>
      <c r="D363" s="3">
        <v>47.667000000000002</v>
      </c>
      <c r="E363" s="3">
        <v>47.390999999999998</v>
      </c>
      <c r="F363" s="3">
        <v>47.564</v>
      </c>
      <c r="G363" s="3">
        <v>48.09</v>
      </c>
      <c r="H363" s="3">
        <v>48.378</v>
      </c>
      <c r="I363" s="3">
        <v>48.732999999999997</v>
      </c>
      <c r="J363" s="3">
        <v>48.975999999999999</v>
      </c>
      <c r="K363" s="3">
        <v>49.491999999999997</v>
      </c>
      <c r="L363" s="3">
        <v>49.951999999999998</v>
      </c>
      <c r="M363" s="3">
        <v>50.534999999999997</v>
      </c>
      <c r="N363" s="3">
        <v>50.747</v>
      </c>
      <c r="O363" s="3">
        <v>50.789000000000001</v>
      </c>
      <c r="P363" s="3">
        <v>51.033000000000001</v>
      </c>
      <c r="Q363" s="3">
        <v>51.180999999999997</v>
      </c>
      <c r="R363" s="3">
        <v>51.42</v>
      </c>
      <c r="S363" s="3">
        <v>51.555999999999997</v>
      </c>
      <c r="T363" s="3">
        <v>51.722000000000001</v>
      </c>
      <c r="U363" s="3">
        <v>51.923000000000002</v>
      </c>
      <c r="V363" s="3">
        <v>52.106000000000002</v>
      </c>
      <c r="W363" s="3">
        <v>52.277000000000001</v>
      </c>
      <c r="X363" s="3">
        <v>52.515000000000001</v>
      </c>
      <c r="Y363" s="3">
        <v>52.771000000000001</v>
      </c>
      <c r="Z363" s="3">
        <v>53.042999999999999</v>
      </c>
      <c r="AA363" s="3">
        <v>53.280999999999999</v>
      </c>
      <c r="AB363" s="3">
        <v>53.54</v>
      </c>
      <c r="AC363" s="3">
        <v>53.82</v>
      </c>
      <c r="AD363" s="3">
        <v>54.11</v>
      </c>
      <c r="AE363" s="3">
        <v>54.396000000000001</v>
      </c>
      <c r="AF363" s="3">
        <v>54.677999999999997</v>
      </c>
      <c r="AG363" s="3">
        <v>54.98</v>
      </c>
      <c r="AH363" s="3">
        <v>55.284999999999997</v>
      </c>
      <c r="AI363" s="3">
        <v>55.588999999999999</v>
      </c>
      <c r="AJ363" s="3">
        <v>55.898000000000003</v>
      </c>
      <c r="AK363" s="3">
        <v>56.191000000000003</v>
      </c>
      <c r="AL363" s="3">
        <v>56.49</v>
      </c>
      <c r="AM363" s="3">
        <v>56.777000000000001</v>
      </c>
      <c r="AN363" s="3">
        <v>57.069000000000003</v>
      </c>
      <c r="AO363" s="3">
        <v>57.354999999999997</v>
      </c>
      <c r="AP363" s="3">
        <v>57.625</v>
      </c>
      <c r="AQ363" s="3">
        <v>57.895000000000003</v>
      </c>
    </row>
    <row r="364" spans="1:43" x14ac:dyDescent="0.2">
      <c r="A364" s="1" t="s">
        <v>638</v>
      </c>
      <c r="B364" s="1" t="s">
        <v>639</v>
      </c>
      <c r="C364" s="3">
        <v>34.283000000000001</v>
      </c>
      <c r="D364" s="3">
        <v>34.359000000000002</v>
      </c>
      <c r="E364" s="3">
        <v>34.706000000000003</v>
      </c>
      <c r="F364" s="3">
        <v>34.996000000000002</v>
      </c>
      <c r="G364" s="3">
        <v>35.241</v>
      </c>
      <c r="H364" s="3">
        <v>35.500999999999998</v>
      </c>
      <c r="I364" s="3">
        <v>35.79</v>
      </c>
      <c r="J364" s="3">
        <v>35.866</v>
      </c>
      <c r="K364" s="3">
        <v>35.887</v>
      </c>
      <c r="L364" s="3">
        <v>35.927</v>
      </c>
      <c r="M364" s="3">
        <v>36.231000000000002</v>
      </c>
      <c r="N364" s="3">
        <v>36.506999999999998</v>
      </c>
      <c r="O364" s="3">
        <v>36.780999999999999</v>
      </c>
      <c r="P364" s="3">
        <v>37.033999999999999</v>
      </c>
      <c r="Q364" s="3">
        <v>37.435000000000002</v>
      </c>
      <c r="R364" s="3">
        <v>37.734999999999999</v>
      </c>
      <c r="S364" s="3">
        <v>38.024999999999999</v>
      </c>
      <c r="T364" s="3">
        <v>38.302999999999997</v>
      </c>
      <c r="U364" s="3">
        <v>38.593000000000004</v>
      </c>
      <c r="V364" s="3">
        <v>38.883000000000003</v>
      </c>
      <c r="W364" s="3">
        <v>39.113</v>
      </c>
      <c r="X364" s="3">
        <v>39.417999999999999</v>
      </c>
      <c r="Y364" s="3">
        <v>39.737000000000002</v>
      </c>
      <c r="Z364" s="3">
        <v>40.055</v>
      </c>
      <c r="AA364" s="3">
        <v>40.35</v>
      </c>
      <c r="AB364" s="3">
        <v>40.628</v>
      </c>
      <c r="AC364" s="3">
        <v>40.94</v>
      </c>
      <c r="AD364" s="3">
        <v>41.238999999999997</v>
      </c>
      <c r="AE364" s="3">
        <v>41.521000000000001</v>
      </c>
      <c r="AF364" s="3">
        <v>41.789000000000001</v>
      </c>
      <c r="AG364" s="3">
        <v>42.045000000000002</v>
      </c>
      <c r="AH364" s="3">
        <v>42.298999999999999</v>
      </c>
      <c r="AI364" s="3">
        <v>42.531999999999996</v>
      </c>
      <c r="AJ364" s="3">
        <v>42.762</v>
      </c>
      <c r="AK364" s="3">
        <v>42.987000000000002</v>
      </c>
      <c r="AL364" s="3">
        <v>43.210999999999999</v>
      </c>
      <c r="AM364" s="3">
        <v>43.421999999999997</v>
      </c>
      <c r="AN364" s="3">
        <v>43.628999999999998</v>
      </c>
      <c r="AO364" s="3">
        <v>43.838999999999999</v>
      </c>
      <c r="AP364" s="3">
        <v>44.048999999999999</v>
      </c>
      <c r="AQ364" s="3">
        <v>44.268999999999998</v>
      </c>
    </row>
    <row r="365" spans="1:43" x14ac:dyDescent="0.2">
      <c r="A365" s="1" t="s">
        <v>640</v>
      </c>
      <c r="B365" s="1" t="s">
        <v>641</v>
      </c>
      <c r="C365" s="3">
        <v>32.42</v>
      </c>
      <c r="D365" s="3">
        <v>32.53</v>
      </c>
      <c r="E365" s="3">
        <v>32.789000000000001</v>
      </c>
      <c r="F365" s="3">
        <v>33.009</v>
      </c>
      <c r="G365" s="3">
        <v>33.265000000000001</v>
      </c>
      <c r="H365" s="3">
        <v>33.463000000000001</v>
      </c>
      <c r="I365" s="3">
        <v>33.643999999999998</v>
      </c>
      <c r="J365" s="3">
        <v>33.802999999999997</v>
      </c>
      <c r="K365" s="3">
        <v>33.881</v>
      </c>
      <c r="L365" s="3">
        <v>33.965000000000003</v>
      </c>
      <c r="M365" s="3">
        <v>34.215000000000003</v>
      </c>
      <c r="N365" s="3">
        <v>34.453000000000003</v>
      </c>
      <c r="O365" s="3">
        <v>34.655000000000001</v>
      </c>
      <c r="P365" s="3">
        <v>35.01</v>
      </c>
      <c r="Q365" s="3">
        <v>35.401000000000003</v>
      </c>
      <c r="R365" s="3">
        <v>35.805999999999997</v>
      </c>
      <c r="S365" s="3">
        <v>36.087000000000003</v>
      </c>
      <c r="T365" s="3">
        <v>36.399000000000001</v>
      </c>
      <c r="U365" s="3">
        <v>36.704000000000001</v>
      </c>
      <c r="V365" s="3">
        <v>36.99</v>
      </c>
      <c r="W365" s="3">
        <v>37.253</v>
      </c>
      <c r="X365" s="3">
        <v>37.576000000000001</v>
      </c>
      <c r="Y365" s="3">
        <v>37.905000000000001</v>
      </c>
      <c r="Z365" s="3">
        <v>38.229999999999997</v>
      </c>
      <c r="AA365" s="3">
        <v>38.53</v>
      </c>
      <c r="AB365" s="3">
        <v>38.817999999999998</v>
      </c>
      <c r="AC365" s="3">
        <v>39.098999999999997</v>
      </c>
      <c r="AD365" s="3">
        <v>39.395000000000003</v>
      </c>
      <c r="AE365" s="3">
        <v>39.677</v>
      </c>
      <c r="AF365" s="3">
        <v>39.954000000000001</v>
      </c>
      <c r="AG365" s="3">
        <v>40.225999999999999</v>
      </c>
      <c r="AH365" s="3">
        <v>40.484999999999999</v>
      </c>
      <c r="AI365" s="3">
        <v>40.75</v>
      </c>
      <c r="AJ365" s="3">
        <v>40.991999999999997</v>
      </c>
      <c r="AK365" s="3">
        <v>41.246000000000002</v>
      </c>
      <c r="AL365" s="3">
        <v>41.491999999999997</v>
      </c>
      <c r="AM365" s="3">
        <v>41.722999999999999</v>
      </c>
      <c r="AN365" s="3">
        <v>41.951000000000001</v>
      </c>
      <c r="AO365" s="3">
        <v>42.165999999999997</v>
      </c>
      <c r="AP365" s="3">
        <v>42.378999999999998</v>
      </c>
      <c r="AQ365" s="3">
        <v>42.591999999999999</v>
      </c>
    </row>
    <row r="366" spans="1:43" x14ac:dyDescent="0.2">
      <c r="A366" s="1" t="s">
        <v>642</v>
      </c>
      <c r="B366" s="1" t="s">
        <v>643</v>
      </c>
      <c r="C366" s="3">
        <v>45.334000000000003</v>
      </c>
      <c r="D366" s="3">
        <v>45.533999999999999</v>
      </c>
      <c r="E366" s="3">
        <v>45.832999999999998</v>
      </c>
      <c r="F366" s="3">
        <v>46.250999999999998</v>
      </c>
      <c r="G366" s="3">
        <v>46.716000000000001</v>
      </c>
      <c r="H366" s="3">
        <v>47.341000000000001</v>
      </c>
      <c r="I366" s="3">
        <v>47.95</v>
      </c>
      <c r="J366" s="3">
        <v>48.441000000000003</v>
      </c>
      <c r="K366" s="3">
        <v>48.951000000000001</v>
      </c>
      <c r="L366" s="3">
        <v>49.383000000000003</v>
      </c>
      <c r="M366" s="3">
        <v>50.024999999999999</v>
      </c>
      <c r="N366" s="3">
        <v>50.643999999999998</v>
      </c>
      <c r="O366" s="3">
        <v>51.16</v>
      </c>
      <c r="P366" s="3">
        <v>51.704000000000001</v>
      </c>
      <c r="Q366" s="3">
        <v>52.293999999999997</v>
      </c>
      <c r="R366" s="3">
        <v>52.677</v>
      </c>
      <c r="S366" s="3">
        <v>53.164000000000001</v>
      </c>
      <c r="T366" s="3">
        <v>53.658000000000001</v>
      </c>
      <c r="U366" s="3">
        <v>54.167999999999999</v>
      </c>
      <c r="V366" s="3">
        <v>54.598999999999997</v>
      </c>
      <c r="W366" s="3">
        <v>55.008000000000003</v>
      </c>
      <c r="X366" s="3">
        <v>55.526000000000003</v>
      </c>
      <c r="Y366" s="3">
        <v>56.031999999999996</v>
      </c>
      <c r="Z366" s="3">
        <v>56.552</v>
      </c>
      <c r="AA366" s="3">
        <v>57.034999999999997</v>
      </c>
      <c r="AB366" s="3">
        <v>57.524000000000001</v>
      </c>
      <c r="AC366" s="3">
        <v>58.008000000000003</v>
      </c>
      <c r="AD366" s="3">
        <v>58.508000000000003</v>
      </c>
      <c r="AE366" s="3">
        <v>58.999000000000002</v>
      </c>
      <c r="AF366" s="3">
        <v>59.466000000000001</v>
      </c>
      <c r="AG366" s="3">
        <v>59.951000000000001</v>
      </c>
      <c r="AH366" s="3">
        <v>60.442</v>
      </c>
      <c r="AI366" s="3">
        <v>60.939</v>
      </c>
      <c r="AJ366" s="3">
        <v>61.401000000000003</v>
      </c>
      <c r="AK366" s="3">
        <v>61.856999999999999</v>
      </c>
      <c r="AL366" s="3">
        <v>62.326999999999998</v>
      </c>
      <c r="AM366" s="3">
        <v>62.792999999999999</v>
      </c>
      <c r="AN366" s="3">
        <v>63.262999999999998</v>
      </c>
      <c r="AO366" s="3">
        <v>63.707999999999998</v>
      </c>
      <c r="AP366" s="3">
        <v>64.137</v>
      </c>
      <c r="AQ366" s="3">
        <v>64.572000000000003</v>
      </c>
    </row>
    <row r="367" spans="1:43" x14ac:dyDescent="0.2">
      <c r="A367" s="1" t="s">
        <v>644</v>
      </c>
      <c r="B367" s="1" t="s">
        <v>645</v>
      </c>
      <c r="C367" s="3">
        <v>44.447000000000003</v>
      </c>
      <c r="D367" s="3">
        <v>44.622</v>
      </c>
      <c r="E367" s="3">
        <v>44.89</v>
      </c>
      <c r="F367" s="3">
        <v>45.223999999999997</v>
      </c>
      <c r="G367" s="3">
        <v>45.57</v>
      </c>
      <c r="H367" s="3">
        <v>45.773000000000003</v>
      </c>
      <c r="I367" s="3">
        <v>46.079000000000001</v>
      </c>
      <c r="J367" s="3">
        <v>46.252000000000002</v>
      </c>
      <c r="K367" s="3">
        <v>46.567999999999998</v>
      </c>
      <c r="L367" s="3">
        <v>46.945</v>
      </c>
      <c r="M367" s="3">
        <v>47.74</v>
      </c>
      <c r="N367" s="3">
        <v>48.018999999999998</v>
      </c>
      <c r="O367" s="3">
        <v>48.371000000000002</v>
      </c>
      <c r="P367" s="3">
        <v>48.884999999999998</v>
      </c>
      <c r="Q367" s="3">
        <v>49.475999999999999</v>
      </c>
      <c r="R367" s="3">
        <v>49.790999999999997</v>
      </c>
      <c r="S367" s="3">
        <v>50.21</v>
      </c>
      <c r="T367" s="3">
        <v>50.634999999999998</v>
      </c>
      <c r="U367" s="3">
        <v>51.066000000000003</v>
      </c>
      <c r="V367" s="3">
        <v>51.494999999999997</v>
      </c>
      <c r="W367" s="3">
        <v>51.892000000000003</v>
      </c>
      <c r="X367" s="3">
        <v>52.408999999999999</v>
      </c>
      <c r="Y367" s="3">
        <v>52.899000000000001</v>
      </c>
      <c r="Z367" s="3">
        <v>53.398000000000003</v>
      </c>
      <c r="AA367" s="3">
        <v>53.872</v>
      </c>
      <c r="AB367" s="3">
        <v>54.341999999999999</v>
      </c>
      <c r="AC367" s="3">
        <v>54.817999999999998</v>
      </c>
      <c r="AD367" s="3">
        <v>55.271999999999998</v>
      </c>
      <c r="AE367" s="3">
        <v>55.725000000000001</v>
      </c>
      <c r="AF367" s="3">
        <v>56.161999999999999</v>
      </c>
      <c r="AG367" s="3">
        <v>56.597000000000001</v>
      </c>
      <c r="AH367" s="3">
        <v>57.012999999999998</v>
      </c>
      <c r="AI367" s="3">
        <v>57.412999999999997</v>
      </c>
      <c r="AJ367" s="3">
        <v>57.808</v>
      </c>
      <c r="AK367" s="3">
        <v>58.192999999999998</v>
      </c>
      <c r="AL367" s="3">
        <v>58.58</v>
      </c>
      <c r="AM367" s="3">
        <v>58.954999999999998</v>
      </c>
      <c r="AN367" s="3">
        <v>59.319000000000003</v>
      </c>
      <c r="AO367" s="3">
        <v>59.674999999999997</v>
      </c>
      <c r="AP367" s="3">
        <v>60.027999999999999</v>
      </c>
      <c r="AQ367" s="3">
        <v>60.39</v>
      </c>
    </row>
    <row r="368" spans="1:43" x14ac:dyDescent="0.2">
      <c r="A368" s="1" t="s">
        <v>646</v>
      </c>
      <c r="B368" s="1" t="s">
        <v>647</v>
      </c>
      <c r="C368" s="3">
        <v>32.235999999999997</v>
      </c>
      <c r="D368" s="3">
        <v>32.484000000000002</v>
      </c>
      <c r="E368" s="3">
        <v>32.765000000000001</v>
      </c>
      <c r="F368" s="3">
        <v>32.917000000000002</v>
      </c>
      <c r="G368" s="3">
        <v>33.073</v>
      </c>
      <c r="H368" s="3">
        <v>33.392000000000003</v>
      </c>
      <c r="I368" s="3">
        <v>33.661000000000001</v>
      </c>
      <c r="J368" s="3">
        <v>33.896000000000001</v>
      </c>
      <c r="K368" s="3">
        <v>34.219000000000001</v>
      </c>
      <c r="L368" s="3">
        <v>34.619</v>
      </c>
      <c r="M368" s="3">
        <v>35.116999999999997</v>
      </c>
      <c r="N368" s="3">
        <v>35.515000000000001</v>
      </c>
      <c r="O368" s="3">
        <v>36</v>
      </c>
      <c r="P368" s="3">
        <v>36.603000000000002</v>
      </c>
      <c r="Q368" s="3">
        <v>37.033000000000001</v>
      </c>
      <c r="R368" s="3">
        <v>37.676000000000002</v>
      </c>
      <c r="S368" s="3">
        <v>38.133000000000003</v>
      </c>
      <c r="T368" s="3">
        <v>38.56</v>
      </c>
      <c r="U368" s="3">
        <v>39.003999999999998</v>
      </c>
      <c r="V368" s="3">
        <v>39.427999999999997</v>
      </c>
      <c r="W368" s="3">
        <v>39.831000000000003</v>
      </c>
      <c r="X368" s="3">
        <v>40.304000000000002</v>
      </c>
      <c r="Y368" s="3">
        <v>40.752000000000002</v>
      </c>
      <c r="Z368" s="3">
        <v>41.195999999999998</v>
      </c>
      <c r="AA368" s="3">
        <v>41.622</v>
      </c>
      <c r="AB368" s="3">
        <v>42.034999999999997</v>
      </c>
      <c r="AC368" s="3">
        <v>42.457000000000001</v>
      </c>
      <c r="AD368" s="3">
        <v>42.863</v>
      </c>
      <c r="AE368" s="3">
        <v>43.258000000000003</v>
      </c>
      <c r="AF368" s="3">
        <v>43.645000000000003</v>
      </c>
      <c r="AG368" s="3">
        <v>44.023000000000003</v>
      </c>
      <c r="AH368" s="3">
        <v>44.4</v>
      </c>
      <c r="AI368" s="3">
        <v>44.771999999999998</v>
      </c>
      <c r="AJ368" s="3">
        <v>45.134999999999998</v>
      </c>
      <c r="AK368" s="3">
        <v>45.49</v>
      </c>
      <c r="AL368" s="3">
        <v>45.845999999999997</v>
      </c>
      <c r="AM368" s="3">
        <v>46.183999999999997</v>
      </c>
      <c r="AN368" s="3">
        <v>46.52</v>
      </c>
      <c r="AO368" s="3">
        <v>46.856000000000002</v>
      </c>
      <c r="AP368" s="3">
        <v>47.170999999999999</v>
      </c>
      <c r="AQ368" s="3">
        <v>47.491</v>
      </c>
    </row>
    <row r="369" spans="1:43" x14ac:dyDescent="0.2">
      <c r="A369" s="1" t="s">
        <v>919</v>
      </c>
      <c r="B369" s="1" t="s">
        <v>920</v>
      </c>
      <c r="C369" s="3">
        <v>209.50800000000001</v>
      </c>
      <c r="D369" s="3">
        <v>211.61099999999999</v>
      </c>
      <c r="E369" s="3">
        <v>213.45599999999999</v>
      </c>
      <c r="F369" s="3">
        <v>215.37899999999999</v>
      </c>
      <c r="G369" s="3">
        <v>217.232</v>
      </c>
      <c r="H369" s="3">
        <v>218.83500000000001</v>
      </c>
      <c r="I369" s="3">
        <v>221.11199999999999</v>
      </c>
      <c r="J369" s="3">
        <v>223.02199999999999</v>
      </c>
      <c r="K369" s="3">
        <v>223.68700000000001</v>
      </c>
      <c r="L369" s="3">
        <v>224.821</v>
      </c>
      <c r="M369" s="3">
        <v>226.77500000000001</v>
      </c>
      <c r="N369" s="3">
        <v>228.87200000000001</v>
      </c>
      <c r="O369" s="3">
        <v>230.608</v>
      </c>
      <c r="P369" s="3">
        <v>232.82900000000001</v>
      </c>
      <c r="Q369" s="3">
        <v>235.14400000000001</v>
      </c>
      <c r="R369" s="3">
        <v>237.703</v>
      </c>
      <c r="S369" s="3">
        <v>239.768</v>
      </c>
      <c r="T369" s="3">
        <v>241.845</v>
      </c>
      <c r="U369" s="3">
        <v>243.898</v>
      </c>
      <c r="V369" s="3">
        <v>245.87100000000001</v>
      </c>
      <c r="W369" s="3">
        <v>247.703</v>
      </c>
      <c r="X369" s="3">
        <v>249.92699999999999</v>
      </c>
      <c r="Y369" s="3">
        <v>252.107</v>
      </c>
      <c r="Z369" s="3">
        <v>254.23599999999999</v>
      </c>
      <c r="AA369" s="3">
        <v>256.29199999999997</v>
      </c>
      <c r="AB369" s="3">
        <v>258.26600000000002</v>
      </c>
      <c r="AC369" s="3">
        <v>260.36700000000002</v>
      </c>
      <c r="AD369" s="3">
        <v>262.41800000000001</v>
      </c>
      <c r="AE369" s="3">
        <v>264.39800000000002</v>
      </c>
      <c r="AF369" s="3">
        <v>266.30700000000002</v>
      </c>
      <c r="AG369" s="3">
        <v>268.20600000000002</v>
      </c>
      <c r="AH369" s="3">
        <v>270.09100000000001</v>
      </c>
      <c r="AI369" s="3">
        <v>271.94799999999998</v>
      </c>
      <c r="AJ369" s="3">
        <v>273.76799999999997</v>
      </c>
      <c r="AK369" s="3">
        <v>275.52199999999999</v>
      </c>
      <c r="AL369" s="3">
        <v>277.25099999999998</v>
      </c>
      <c r="AM369" s="3">
        <v>278.90699999999998</v>
      </c>
      <c r="AN369" s="3">
        <v>280.56900000000002</v>
      </c>
      <c r="AO369" s="3">
        <v>282.18400000000003</v>
      </c>
      <c r="AP369" s="3">
        <v>283.74400000000003</v>
      </c>
      <c r="AQ369" s="3">
        <v>285.32900000000001</v>
      </c>
    </row>
    <row r="370" spans="1:43" x14ac:dyDescent="0.2">
      <c r="A370" s="1" t="s">
        <v>648</v>
      </c>
      <c r="B370" s="1" t="s">
        <v>649</v>
      </c>
      <c r="C370" s="3">
        <v>42.695999999999998</v>
      </c>
      <c r="D370" s="3">
        <v>43.043999999999997</v>
      </c>
      <c r="E370" s="3">
        <v>43.335000000000001</v>
      </c>
      <c r="F370" s="3">
        <v>43.648000000000003</v>
      </c>
      <c r="G370" s="3">
        <v>44.011000000000003</v>
      </c>
      <c r="H370" s="3">
        <v>44.262</v>
      </c>
      <c r="I370" s="3">
        <v>44.734000000000002</v>
      </c>
      <c r="J370" s="3">
        <v>45.173000000000002</v>
      </c>
      <c r="K370" s="3">
        <v>45.304000000000002</v>
      </c>
      <c r="L370" s="3">
        <v>45.598999999999997</v>
      </c>
      <c r="M370" s="3">
        <v>46.042000000000002</v>
      </c>
      <c r="N370" s="3">
        <v>46.465000000000003</v>
      </c>
      <c r="O370" s="3">
        <v>46.746000000000002</v>
      </c>
      <c r="P370" s="3">
        <v>47.325000000000003</v>
      </c>
      <c r="Q370" s="3">
        <v>47.765999999999998</v>
      </c>
      <c r="R370" s="3">
        <v>48.281999999999996</v>
      </c>
      <c r="S370" s="3">
        <v>48.735999999999997</v>
      </c>
      <c r="T370" s="3">
        <v>49.194000000000003</v>
      </c>
      <c r="U370" s="3">
        <v>49.64</v>
      </c>
      <c r="V370" s="3">
        <v>50.070999999999998</v>
      </c>
      <c r="W370" s="3">
        <v>50.462000000000003</v>
      </c>
      <c r="X370" s="3">
        <v>50.930999999999997</v>
      </c>
      <c r="Y370" s="3">
        <v>51.39</v>
      </c>
      <c r="Z370" s="3">
        <v>51.84</v>
      </c>
      <c r="AA370" s="3">
        <v>52.27</v>
      </c>
      <c r="AB370" s="3">
        <v>52.674999999999997</v>
      </c>
      <c r="AC370" s="3">
        <v>53.101999999999997</v>
      </c>
      <c r="AD370" s="3">
        <v>53.536999999999999</v>
      </c>
      <c r="AE370" s="3">
        <v>53.942999999999998</v>
      </c>
      <c r="AF370" s="3">
        <v>54.331000000000003</v>
      </c>
      <c r="AG370" s="3">
        <v>54.713999999999999</v>
      </c>
      <c r="AH370" s="3">
        <v>55.085999999999999</v>
      </c>
      <c r="AI370" s="3">
        <v>55.463999999999999</v>
      </c>
      <c r="AJ370" s="3">
        <v>55.83</v>
      </c>
      <c r="AK370" s="3">
        <v>56.180999999999997</v>
      </c>
      <c r="AL370" s="3">
        <v>56.524999999999999</v>
      </c>
      <c r="AM370" s="3">
        <v>56.85</v>
      </c>
      <c r="AN370" s="3">
        <v>57.185000000000002</v>
      </c>
      <c r="AO370" s="3">
        <v>57.51</v>
      </c>
      <c r="AP370" s="3">
        <v>57.823999999999998</v>
      </c>
      <c r="AQ370" s="3">
        <v>58.142000000000003</v>
      </c>
    </row>
    <row r="371" spans="1:43" x14ac:dyDescent="0.2">
      <c r="A371" s="1" t="s">
        <v>650</v>
      </c>
      <c r="B371" s="1" t="s">
        <v>651</v>
      </c>
      <c r="C371" s="3">
        <v>44.192999999999998</v>
      </c>
      <c r="D371" s="3">
        <v>44.718000000000004</v>
      </c>
      <c r="E371" s="3">
        <v>45.055</v>
      </c>
      <c r="F371" s="3">
        <v>45.582000000000001</v>
      </c>
      <c r="G371" s="3">
        <v>46.073</v>
      </c>
      <c r="H371" s="3">
        <v>46.533999999999999</v>
      </c>
      <c r="I371" s="3">
        <v>47.168999999999997</v>
      </c>
      <c r="J371" s="3">
        <v>47.576999999999998</v>
      </c>
      <c r="K371" s="3">
        <v>47.673999999999999</v>
      </c>
      <c r="L371" s="3">
        <v>48.021000000000001</v>
      </c>
      <c r="M371" s="3">
        <v>48.744</v>
      </c>
      <c r="N371" s="3">
        <v>49.3</v>
      </c>
      <c r="O371" s="3">
        <v>49.853999999999999</v>
      </c>
      <c r="P371" s="3">
        <v>50.545000000000002</v>
      </c>
      <c r="Q371" s="3">
        <v>51.167000000000002</v>
      </c>
      <c r="R371" s="3">
        <v>51.752000000000002</v>
      </c>
      <c r="S371" s="3">
        <v>52.347000000000001</v>
      </c>
      <c r="T371" s="3">
        <v>52.917999999999999</v>
      </c>
      <c r="U371" s="3">
        <v>53.491999999999997</v>
      </c>
      <c r="V371" s="3">
        <v>54.043999999999997</v>
      </c>
      <c r="W371" s="3">
        <v>54.555</v>
      </c>
      <c r="X371" s="3">
        <v>55.13</v>
      </c>
      <c r="Y371" s="3">
        <v>55.695999999999998</v>
      </c>
      <c r="Z371" s="3">
        <v>56.247</v>
      </c>
      <c r="AA371" s="3">
        <v>56.776000000000003</v>
      </c>
      <c r="AB371" s="3">
        <v>57.284999999999997</v>
      </c>
      <c r="AC371" s="3">
        <v>57.82</v>
      </c>
      <c r="AD371" s="3">
        <v>58.35</v>
      </c>
      <c r="AE371" s="3">
        <v>58.859000000000002</v>
      </c>
      <c r="AF371" s="3">
        <v>59.354999999999997</v>
      </c>
      <c r="AG371" s="3">
        <v>59.848999999999997</v>
      </c>
      <c r="AH371" s="3">
        <v>60.338999999999999</v>
      </c>
      <c r="AI371" s="3">
        <v>60.835000000000001</v>
      </c>
      <c r="AJ371" s="3">
        <v>61.326000000000001</v>
      </c>
      <c r="AK371" s="3">
        <v>61.804000000000002</v>
      </c>
      <c r="AL371" s="3">
        <v>62.271999999999998</v>
      </c>
      <c r="AM371" s="3">
        <v>62.725000000000001</v>
      </c>
      <c r="AN371" s="3">
        <v>63.177</v>
      </c>
      <c r="AO371" s="3">
        <v>63.613</v>
      </c>
      <c r="AP371" s="3">
        <v>64.039000000000001</v>
      </c>
      <c r="AQ371" s="3">
        <v>64.472999999999999</v>
      </c>
    </row>
    <row r="372" spans="1:43" x14ac:dyDescent="0.2">
      <c r="A372" s="1" t="s">
        <v>652</v>
      </c>
      <c r="B372" s="1" t="s">
        <v>653</v>
      </c>
      <c r="C372" s="3">
        <v>63.381</v>
      </c>
      <c r="D372" s="3">
        <v>64.013000000000005</v>
      </c>
      <c r="E372" s="3">
        <v>64.772000000000006</v>
      </c>
      <c r="F372" s="3">
        <v>65.546999999999997</v>
      </c>
      <c r="G372" s="3">
        <v>66.256</v>
      </c>
      <c r="H372" s="3">
        <v>66.912999999999997</v>
      </c>
      <c r="I372" s="3">
        <v>67.677000000000007</v>
      </c>
      <c r="J372" s="3">
        <v>68.397000000000006</v>
      </c>
      <c r="K372" s="3">
        <v>68.730999999999995</v>
      </c>
      <c r="L372" s="3">
        <v>68.956000000000003</v>
      </c>
      <c r="M372" s="3">
        <v>69.620999999999995</v>
      </c>
      <c r="N372" s="3">
        <v>70.167000000000002</v>
      </c>
      <c r="O372" s="3">
        <v>70.686999999999998</v>
      </c>
      <c r="P372" s="3">
        <v>71.22</v>
      </c>
      <c r="Q372" s="3">
        <v>71.727999999999994</v>
      </c>
      <c r="R372" s="3">
        <v>72.320999999999998</v>
      </c>
      <c r="S372" s="3">
        <v>72.81</v>
      </c>
      <c r="T372" s="3">
        <v>73.325000000000003</v>
      </c>
      <c r="U372" s="3">
        <v>73.81</v>
      </c>
      <c r="V372" s="3">
        <v>74.304000000000002</v>
      </c>
      <c r="W372" s="3">
        <v>74.742999999999995</v>
      </c>
      <c r="X372" s="3">
        <v>75.292000000000002</v>
      </c>
      <c r="Y372" s="3">
        <v>75.832999999999998</v>
      </c>
      <c r="Z372" s="3">
        <v>76.34</v>
      </c>
      <c r="AA372" s="3">
        <v>76.847999999999999</v>
      </c>
      <c r="AB372" s="3">
        <v>77.317999999999998</v>
      </c>
      <c r="AC372" s="3">
        <v>77.831000000000003</v>
      </c>
      <c r="AD372" s="3">
        <v>78.325999999999993</v>
      </c>
      <c r="AE372" s="3">
        <v>78.789000000000001</v>
      </c>
      <c r="AF372" s="3">
        <v>79.244</v>
      </c>
      <c r="AG372" s="3">
        <v>79.685000000000002</v>
      </c>
      <c r="AH372" s="3">
        <v>80.131</v>
      </c>
      <c r="AI372" s="3">
        <v>80.570999999999998</v>
      </c>
      <c r="AJ372" s="3">
        <v>80.983999999999995</v>
      </c>
      <c r="AK372" s="3">
        <v>81.382999999999996</v>
      </c>
      <c r="AL372" s="3">
        <v>81.774000000000001</v>
      </c>
      <c r="AM372" s="3">
        <v>82.156999999999996</v>
      </c>
      <c r="AN372" s="3">
        <v>82.55</v>
      </c>
      <c r="AO372" s="3">
        <v>82.921999999999997</v>
      </c>
      <c r="AP372" s="3">
        <v>83.274000000000001</v>
      </c>
      <c r="AQ372" s="3">
        <v>83.637</v>
      </c>
    </row>
    <row r="373" spans="1:43" x14ac:dyDescent="0.2">
      <c r="A373" s="1" t="s">
        <v>654</v>
      </c>
      <c r="B373" s="1" t="s">
        <v>655</v>
      </c>
      <c r="C373" s="3">
        <v>43.685000000000002</v>
      </c>
      <c r="D373" s="3">
        <v>44.253</v>
      </c>
      <c r="E373" s="3">
        <v>44.627000000000002</v>
      </c>
      <c r="F373" s="3">
        <v>44.905999999999999</v>
      </c>
      <c r="G373" s="3">
        <v>45.228999999999999</v>
      </c>
      <c r="H373" s="3">
        <v>45.475000000000001</v>
      </c>
      <c r="I373" s="3">
        <v>45.795999999999999</v>
      </c>
      <c r="J373" s="3">
        <v>46.076000000000001</v>
      </c>
      <c r="K373" s="3">
        <v>46.281999999999996</v>
      </c>
      <c r="L373" s="3">
        <v>46.575000000000003</v>
      </c>
      <c r="M373" s="3">
        <v>46.814</v>
      </c>
      <c r="N373" s="3">
        <v>47.35</v>
      </c>
      <c r="O373" s="3">
        <v>47.784999999999997</v>
      </c>
      <c r="P373" s="3">
        <v>48.155000000000001</v>
      </c>
      <c r="Q373" s="3">
        <v>48.820999999999998</v>
      </c>
      <c r="R373" s="3">
        <v>49.643000000000001</v>
      </c>
      <c r="S373" s="3">
        <v>50.140999999999998</v>
      </c>
      <c r="T373" s="3">
        <v>50.634999999999998</v>
      </c>
      <c r="U373" s="3">
        <v>51.140999999999998</v>
      </c>
      <c r="V373" s="3">
        <v>51.606999999999999</v>
      </c>
      <c r="W373" s="3">
        <v>52.057000000000002</v>
      </c>
      <c r="X373" s="3">
        <v>52.609000000000002</v>
      </c>
      <c r="Y373" s="3">
        <v>53.14</v>
      </c>
      <c r="Z373" s="3">
        <v>53.68</v>
      </c>
      <c r="AA373" s="3">
        <v>54.194000000000003</v>
      </c>
      <c r="AB373" s="3">
        <v>54.701999999999998</v>
      </c>
      <c r="AC373" s="3">
        <v>55.232999999999997</v>
      </c>
      <c r="AD373" s="3">
        <v>55.731999999999999</v>
      </c>
      <c r="AE373" s="3">
        <v>56.241999999999997</v>
      </c>
      <c r="AF373" s="3">
        <v>56.728000000000002</v>
      </c>
      <c r="AG373" s="3">
        <v>57.22</v>
      </c>
      <c r="AH373" s="3">
        <v>57.709000000000003</v>
      </c>
      <c r="AI373" s="3">
        <v>58.173000000000002</v>
      </c>
      <c r="AJ373" s="3">
        <v>58.636000000000003</v>
      </c>
      <c r="AK373" s="3">
        <v>59.085999999999999</v>
      </c>
      <c r="AL373" s="3">
        <v>59.531999999999996</v>
      </c>
      <c r="AM373" s="3">
        <v>59.951999999999998</v>
      </c>
      <c r="AN373" s="3">
        <v>60.363999999999997</v>
      </c>
      <c r="AO373" s="3">
        <v>60.768999999999998</v>
      </c>
      <c r="AP373" s="3">
        <v>61.164000000000001</v>
      </c>
      <c r="AQ373" s="3">
        <v>61.558</v>
      </c>
    </row>
    <row r="374" spans="1:43" x14ac:dyDescent="0.2">
      <c r="A374" s="1" t="s">
        <v>656</v>
      </c>
      <c r="B374" s="1" t="s">
        <v>657</v>
      </c>
      <c r="C374" s="3">
        <v>15.553000000000001</v>
      </c>
      <c r="D374" s="3">
        <v>15.583</v>
      </c>
      <c r="E374" s="3">
        <v>15.667999999999999</v>
      </c>
      <c r="F374" s="3">
        <v>15.696</v>
      </c>
      <c r="G374" s="3">
        <v>15.662000000000001</v>
      </c>
      <c r="H374" s="3">
        <v>15.651</v>
      </c>
      <c r="I374" s="3">
        <v>15.736000000000001</v>
      </c>
      <c r="J374" s="3">
        <v>15.798</v>
      </c>
      <c r="K374" s="3">
        <v>15.696</v>
      </c>
      <c r="L374" s="3">
        <v>15.67</v>
      </c>
      <c r="M374" s="3">
        <v>15.554</v>
      </c>
      <c r="N374" s="3">
        <v>15.59</v>
      </c>
      <c r="O374" s="3">
        <v>15.536</v>
      </c>
      <c r="P374" s="3">
        <v>15.585000000000001</v>
      </c>
      <c r="Q374" s="3">
        <v>15.661</v>
      </c>
      <c r="R374" s="3">
        <v>15.704000000000001</v>
      </c>
      <c r="S374" s="3">
        <v>15.734999999999999</v>
      </c>
      <c r="T374" s="3">
        <v>15.772</v>
      </c>
      <c r="U374" s="3">
        <v>15.815</v>
      </c>
      <c r="V374" s="3">
        <v>15.845000000000001</v>
      </c>
      <c r="W374" s="3">
        <v>15.885999999999999</v>
      </c>
      <c r="X374" s="3">
        <v>15.965999999999999</v>
      </c>
      <c r="Y374" s="3">
        <v>16.047999999999998</v>
      </c>
      <c r="Z374" s="3">
        <v>16.129000000000001</v>
      </c>
      <c r="AA374" s="3">
        <v>16.204999999999998</v>
      </c>
      <c r="AB374" s="3">
        <v>16.286000000000001</v>
      </c>
      <c r="AC374" s="3">
        <v>16.381</v>
      </c>
      <c r="AD374" s="3">
        <v>16.472999999999999</v>
      </c>
      <c r="AE374" s="3">
        <v>16.565000000000001</v>
      </c>
      <c r="AF374" s="3">
        <v>16.649999999999999</v>
      </c>
      <c r="AG374" s="3">
        <v>16.736999999999998</v>
      </c>
      <c r="AH374" s="3">
        <v>16.826000000000001</v>
      </c>
      <c r="AI374" s="3">
        <v>16.905000000000001</v>
      </c>
      <c r="AJ374" s="3">
        <v>16.992999999999999</v>
      </c>
      <c r="AK374" s="3">
        <v>17.067</v>
      </c>
      <c r="AL374" s="3">
        <v>17.148</v>
      </c>
      <c r="AM374" s="3">
        <v>17.222000000000001</v>
      </c>
      <c r="AN374" s="3">
        <v>17.292000000000002</v>
      </c>
      <c r="AO374" s="3">
        <v>17.37</v>
      </c>
      <c r="AP374" s="3">
        <v>17.442</v>
      </c>
      <c r="AQ374" s="3">
        <v>17.518999999999998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workbookViewId="0">
      <selection activeCell="H59" sqref="H59"/>
    </sheetView>
  </sheetViews>
  <sheetFormatPr defaultRowHeight="12.75" x14ac:dyDescent="0.2"/>
  <cols>
    <col min="1" max="1" width="19.5703125" customWidth="1"/>
    <col min="2" max="2" width="15.7109375" customWidth="1"/>
    <col min="3" max="3" width="14.5703125" customWidth="1"/>
    <col min="4" max="4" width="16.5703125" customWidth="1"/>
    <col min="5" max="5" width="14.85546875" customWidth="1"/>
    <col min="6" max="6" width="18.28515625" customWidth="1"/>
    <col min="7" max="7" width="15.5703125" customWidth="1"/>
    <col min="8" max="8" width="11.5703125" bestFit="1" customWidth="1"/>
  </cols>
  <sheetData>
    <row r="1" spans="1:9" s="313" customFormat="1" ht="38.25" x14ac:dyDescent="0.2">
      <c r="A1" s="310" t="s">
        <v>0</v>
      </c>
      <c r="B1" s="310" t="s">
        <v>1</v>
      </c>
      <c r="C1" s="311" t="s">
        <v>1134</v>
      </c>
      <c r="D1" s="311" t="s">
        <v>1135</v>
      </c>
      <c r="E1" s="310" t="s">
        <v>1137</v>
      </c>
      <c r="F1" s="310" t="s">
        <v>1138</v>
      </c>
      <c r="G1" s="310" t="s">
        <v>1139</v>
      </c>
      <c r="H1" s="310" t="s">
        <v>1140</v>
      </c>
      <c r="I1" s="312"/>
    </row>
    <row r="2" spans="1:9" x14ac:dyDescent="0.2">
      <c r="A2" s="85" t="s">
        <v>2</v>
      </c>
      <c r="B2" s="85" t="s">
        <v>3</v>
      </c>
      <c r="C2" s="308">
        <v>23222538</v>
      </c>
      <c r="D2" s="308">
        <f>VLOOKUP(A2,agepop!A:E,5,FALSE)</f>
        <v>11866957</v>
      </c>
      <c r="E2" s="85">
        <f>VLOOKUP(A2,householdschildren!A:D,4,FALSE)</f>
        <v>79880</v>
      </c>
      <c r="F2" s="85">
        <f>VLOOKUP(A2,householdschildren!A:E,5,FALSE)</f>
        <v>123130</v>
      </c>
      <c r="G2" s="314">
        <f>(E2/C2)*1000</f>
        <v>3.4397618382624673</v>
      </c>
      <c r="H2" s="314">
        <f>(F2/D2)*1000</f>
        <v>10.375869736445493</v>
      </c>
    </row>
    <row r="3" spans="1:9" x14ac:dyDescent="0.2">
      <c r="A3" s="85"/>
      <c r="B3" s="85"/>
      <c r="C3" s="308"/>
      <c r="D3" s="308"/>
      <c r="E3" s="85"/>
      <c r="F3" s="85"/>
      <c r="G3" s="314"/>
      <c r="H3" s="314"/>
    </row>
    <row r="4" spans="1:9" x14ac:dyDescent="0.2">
      <c r="A4" s="1" t="s">
        <v>410</v>
      </c>
      <c r="B4" s="1" t="s">
        <v>411</v>
      </c>
      <c r="C4" s="3">
        <v>115726</v>
      </c>
      <c r="D4" s="3">
        <f>VLOOKUP(A4,agepop!A:E,5,FALSE)</f>
        <v>45165</v>
      </c>
      <c r="E4">
        <f>VLOOKUP(A4,householdschildren!A:D,4,FALSE)</f>
        <v>2521</v>
      </c>
      <c r="F4">
        <f>VLOOKUP(A4,householdschildren!A:E,5,FALSE)</f>
        <v>4092</v>
      </c>
      <c r="G4" s="307">
        <f t="shared" ref="G4:G13" si="0">(E4/C4)*1000</f>
        <v>21.784214437550766</v>
      </c>
      <c r="H4" s="307">
        <f t="shared" ref="H4:H13" si="1">(F4/D4)*1000</f>
        <v>90.601129192959149</v>
      </c>
    </row>
    <row r="5" spans="1:9" x14ac:dyDescent="0.2">
      <c r="A5" s="1" t="s">
        <v>392</v>
      </c>
      <c r="B5" s="1" t="s">
        <v>393</v>
      </c>
      <c r="C5" s="3">
        <v>109711</v>
      </c>
      <c r="D5" s="3">
        <f>VLOOKUP(A5,agepop!A:E,5,FALSE)</f>
        <v>60625</v>
      </c>
      <c r="E5">
        <f>VLOOKUP(A5,householdschildren!A:D,4,FALSE)</f>
        <v>2943</v>
      </c>
      <c r="F5">
        <f>VLOOKUP(A5,householdschildren!A:E,5,FALSE)</f>
        <v>5255</v>
      </c>
      <c r="G5" s="307">
        <f t="shared" si="0"/>
        <v>26.825022103526539</v>
      </c>
      <c r="H5" s="307">
        <f t="shared" si="1"/>
        <v>86.680412371134025</v>
      </c>
    </row>
    <row r="6" spans="1:9" x14ac:dyDescent="0.2">
      <c r="A6" s="1" t="s">
        <v>402</v>
      </c>
      <c r="B6" s="1" t="s">
        <v>403</v>
      </c>
      <c r="C6" s="3">
        <v>113449</v>
      </c>
      <c r="D6" s="3">
        <f>VLOOKUP(A6,agepop!A:E,5,FALSE)</f>
        <v>85755</v>
      </c>
      <c r="E6">
        <f>VLOOKUP(A6,householdschildren!A:D,4,FALSE)</f>
        <v>4892</v>
      </c>
      <c r="F6">
        <f>VLOOKUP(A6,householdschildren!A:E,5,FALSE)</f>
        <v>7326</v>
      </c>
      <c r="G6" s="307">
        <f t="shared" si="0"/>
        <v>43.120697405882822</v>
      </c>
      <c r="H6" s="307">
        <f t="shared" si="1"/>
        <v>85.429421025013127</v>
      </c>
    </row>
    <row r="7" spans="1:9" x14ac:dyDescent="0.2">
      <c r="A7" s="1" t="s">
        <v>396</v>
      </c>
      <c r="B7" s="1" t="s">
        <v>397</v>
      </c>
      <c r="C7" s="3">
        <v>76092</v>
      </c>
      <c r="D7" s="3">
        <f>VLOOKUP(A7,agepop!A:E,5,FALSE)</f>
        <v>28475</v>
      </c>
      <c r="E7">
        <f>VLOOKUP(A7,householdschildren!A:D,4,FALSE)</f>
        <v>2235</v>
      </c>
      <c r="F7">
        <f>VLOOKUP(A7,householdschildren!A:E,5,FALSE)</f>
        <v>2408</v>
      </c>
      <c r="G7" s="307">
        <f t="shared" si="0"/>
        <v>29.372338747831574</v>
      </c>
      <c r="H7" s="307">
        <f t="shared" si="1"/>
        <v>84.565408252853388</v>
      </c>
    </row>
    <row r="8" spans="1:9" x14ac:dyDescent="0.2">
      <c r="A8" s="1" t="s">
        <v>426</v>
      </c>
      <c r="B8" s="1" t="s">
        <v>427</v>
      </c>
      <c r="C8" s="3">
        <v>129747.99999999999</v>
      </c>
      <c r="D8" s="3">
        <f>VLOOKUP(A8,agepop!A:E,5,FALSE)</f>
        <v>84211</v>
      </c>
      <c r="E8">
        <f>VLOOKUP(A8,householdschildren!A:D,4,FALSE)</f>
        <v>3276</v>
      </c>
      <c r="F8">
        <f>VLOOKUP(A8,householdschildren!A:E,5,FALSE)</f>
        <v>5565</v>
      </c>
      <c r="G8" s="307">
        <f t="shared" si="0"/>
        <v>25.248944107038263</v>
      </c>
      <c r="H8" s="307">
        <f t="shared" si="1"/>
        <v>66.084003277481571</v>
      </c>
    </row>
    <row r="9" spans="1:9" x14ac:dyDescent="0.2">
      <c r="A9" s="1" t="s">
        <v>448</v>
      </c>
      <c r="B9" s="1" t="s">
        <v>449</v>
      </c>
      <c r="C9" s="3">
        <v>102545</v>
      </c>
      <c r="D9" s="3">
        <f>VLOOKUP(A9,agepop!A:E,5,FALSE)</f>
        <v>66801</v>
      </c>
      <c r="E9">
        <f>VLOOKUP(A9,householdschildren!A:D,4,FALSE)</f>
        <v>2235</v>
      </c>
      <c r="F9">
        <f>VLOOKUP(A9,householdschildren!A:E,5,FALSE)</f>
        <v>4291</v>
      </c>
      <c r="G9" s="307">
        <f t="shared" si="0"/>
        <v>21.79530937637135</v>
      </c>
      <c r="H9" s="307">
        <f t="shared" si="1"/>
        <v>64.235565335848264</v>
      </c>
    </row>
    <row r="10" spans="1:9" x14ac:dyDescent="0.2">
      <c r="A10" s="1" t="s">
        <v>418</v>
      </c>
      <c r="B10" s="1" t="s">
        <v>419</v>
      </c>
      <c r="C10" s="3">
        <v>115748</v>
      </c>
      <c r="D10" s="3">
        <f>VLOOKUP(A10,agepop!A:E,5,FALSE)</f>
        <v>77563</v>
      </c>
      <c r="E10">
        <f>VLOOKUP(A10,householdschildren!A:D,4,FALSE)</f>
        <v>2450</v>
      </c>
      <c r="F10">
        <f>VLOOKUP(A10,householdschildren!A:E,5,FALSE)</f>
        <v>4888</v>
      </c>
      <c r="G10" s="307">
        <f t="shared" si="0"/>
        <v>21.166672426305421</v>
      </c>
      <c r="H10" s="307">
        <f t="shared" si="1"/>
        <v>63.019738792981187</v>
      </c>
    </row>
    <row r="11" spans="1:9" x14ac:dyDescent="0.2">
      <c r="A11" s="1" t="s">
        <v>406</v>
      </c>
      <c r="B11" s="1" t="s">
        <v>407</v>
      </c>
      <c r="C11" s="3">
        <v>126902</v>
      </c>
      <c r="D11" s="3">
        <f>VLOOKUP(A11,agepop!A:E,5,FALSE)</f>
        <v>68403</v>
      </c>
      <c r="E11">
        <f>VLOOKUP(A11,householdschildren!A:D,4,FALSE)</f>
        <v>2201</v>
      </c>
      <c r="F11">
        <f>VLOOKUP(A11,householdschildren!A:E,5,FALSE)</f>
        <v>4263</v>
      </c>
      <c r="G11" s="307">
        <f t="shared" si="0"/>
        <v>17.344092291689648</v>
      </c>
      <c r="H11" s="307">
        <f t="shared" si="1"/>
        <v>62.321827990000436</v>
      </c>
    </row>
    <row r="12" spans="1:9" x14ac:dyDescent="0.2">
      <c r="A12" s="1" t="s">
        <v>412</v>
      </c>
      <c r="B12" s="1" t="s">
        <v>413</v>
      </c>
      <c r="C12" s="3">
        <v>77934</v>
      </c>
      <c r="D12" s="3">
        <f>VLOOKUP(A12,agepop!A:E,5,FALSE)</f>
        <v>62889</v>
      </c>
      <c r="E12">
        <f>VLOOKUP(A12,householdschildren!A:D,4,FALSE)</f>
        <v>1876</v>
      </c>
      <c r="F12">
        <f>VLOOKUP(A12,householdschildren!A:E,5,FALSE)</f>
        <v>3886</v>
      </c>
      <c r="G12" s="307">
        <f t="shared" si="0"/>
        <v>24.0716503708266</v>
      </c>
      <c r="H12" s="307">
        <f t="shared" si="1"/>
        <v>61.791410262526043</v>
      </c>
    </row>
    <row r="13" spans="1:9" x14ac:dyDescent="0.2">
      <c r="A13" s="1" t="s">
        <v>400</v>
      </c>
      <c r="B13" s="1" t="s">
        <v>401</v>
      </c>
      <c r="C13" s="3">
        <v>128792</v>
      </c>
      <c r="D13" s="3">
        <f>VLOOKUP(A13,agepop!A:E,5,FALSE)</f>
        <v>68272</v>
      </c>
      <c r="E13">
        <f>VLOOKUP(A13,householdschildren!A:D,4,FALSE)</f>
        <v>1944</v>
      </c>
      <c r="F13">
        <f>VLOOKUP(A13,householdschildren!A:E,5,FALSE)</f>
        <v>3954</v>
      </c>
      <c r="G13" s="307">
        <f t="shared" si="0"/>
        <v>15.094105223926952</v>
      </c>
      <c r="H13" s="307">
        <f t="shared" si="1"/>
        <v>57.915397234591047</v>
      </c>
    </row>
    <row r="18" spans="1:8" ht="38.25" x14ac:dyDescent="0.2">
      <c r="A18" s="310" t="s">
        <v>0</v>
      </c>
      <c r="B18" s="310" t="s">
        <v>1</v>
      </c>
      <c r="C18" s="311" t="s">
        <v>1134</v>
      </c>
      <c r="D18" s="311" t="s">
        <v>1135</v>
      </c>
      <c r="E18" s="310" t="s">
        <v>1137</v>
      </c>
      <c r="F18" s="310" t="s">
        <v>1138</v>
      </c>
      <c r="G18" s="310" t="s">
        <v>1139</v>
      </c>
      <c r="H18" s="310" t="s">
        <v>1140</v>
      </c>
    </row>
    <row r="19" spans="1:8" x14ac:dyDescent="0.2">
      <c r="A19" s="315" t="s">
        <v>292</v>
      </c>
      <c r="B19" s="315" t="s">
        <v>293</v>
      </c>
      <c r="C19" s="317">
        <v>79200</v>
      </c>
      <c r="D19" s="317">
        <v>57043</v>
      </c>
      <c r="E19" s="318">
        <v>1314</v>
      </c>
      <c r="F19" s="318">
        <v>2647</v>
      </c>
      <c r="G19" s="319">
        <v>16.590910000000001</v>
      </c>
      <c r="H19" s="318">
        <v>46.4</v>
      </c>
    </row>
    <row r="20" spans="1:8" x14ac:dyDescent="0.2">
      <c r="A20" s="1" t="s">
        <v>452</v>
      </c>
      <c r="B20" s="1" t="s">
        <v>453</v>
      </c>
      <c r="C20" s="3">
        <v>126836</v>
      </c>
      <c r="D20" s="3">
        <f>VLOOKUP(A20,agepop!A:E,5,FALSE)</f>
        <v>50981</v>
      </c>
      <c r="E20">
        <f>VLOOKUP(A20,householdschildren!A:D,4,FALSE)</f>
        <v>1705</v>
      </c>
      <c r="F20">
        <f>VLOOKUP(A20,householdschildren!A:E,5,FALSE)</f>
        <v>1999</v>
      </c>
      <c r="G20" s="307">
        <f t="shared" ref="G20:G28" si="2">(E20/C20)*1000</f>
        <v>13.442555741272194</v>
      </c>
      <c r="H20" s="307">
        <f t="shared" ref="H20:H28" si="3">(F20/D20)*1000</f>
        <v>39.210686334124482</v>
      </c>
    </row>
    <row r="21" spans="1:8" x14ac:dyDescent="0.2">
      <c r="A21" s="1" t="s">
        <v>334</v>
      </c>
      <c r="B21" s="1" t="s">
        <v>335</v>
      </c>
      <c r="C21" s="3">
        <v>39676</v>
      </c>
      <c r="D21" s="3">
        <f>VLOOKUP(A21,agepop!A:E,5,FALSE)</f>
        <v>21800</v>
      </c>
      <c r="E21">
        <f>VLOOKUP(A21,householdschildren!A:D,4,FALSE)</f>
        <v>458</v>
      </c>
      <c r="F21">
        <f>VLOOKUP(A21,householdschildren!A:E,5,FALSE)</f>
        <v>453</v>
      </c>
      <c r="G21" s="307">
        <f t="shared" si="2"/>
        <v>11.543502369190442</v>
      </c>
      <c r="H21" s="307">
        <f t="shared" si="3"/>
        <v>20.779816513761467</v>
      </c>
    </row>
    <row r="22" spans="1:8" x14ac:dyDescent="0.2">
      <c r="A22" s="1" t="s">
        <v>464</v>
      </c>
      <c r="B22" s="1" t="s">
        <v>465</v>
      </c>
      <c r="C22" s="3">
        <v>54328</v>
      </c>
      <c r="D22" s="3">
        <f>VLOOKUP(A22,agepop!A:E,5,FALSE)</f>
        <v>42180</v>
      </c>
      <c r="E22">
        <f>VLOOKUP(A22,householdschildren!A:D,4,FALSE)</f>
        <v>404</v>
      </c>
      <c r="F22">
        <f>VLOOKUP(A22,householdschildren!A:E,5,FALSE)</f>
        <v>831</v>
      </c>
      <c r="G22" s="307">
        <f t="shared" si="2"/>
        <v>7.4363127668973634</v>
      </c>
      <c r="H22" s="307">
        <f t="shared" si="3"/>
        <v>19.701280227596015</v>
      </c>
    </row>
    <row r="23" spans="1:8" x14ac:dyDescent="0.2">
      <c r="A23" s="1" t="s">
        <v>324</v>
      </c>
      <c r="B23" s="1" t="s">
        <v>325</v>
      </c>
      <c r="C23" s="3">
        <v>35745</v>
      </c>
      <c r="D23" s="3">
        <f>VLOOKUP(A23,agepop!A:E,5,FALSE)</f>
        <v>20950</v>
      </c>
      <c r="E23">
        <f>VLOOKUP(A23,householdschildren!A:D,4,FALSE)</f>
        <v>266</v>
      </c>
      <c r="F23">
        <f>VLOOKUP(A23,householdschildren!A:E,5,FALSE)</f>
        <v>376</v>
      </c>
      <c r="G23" s="307">
        <f t="shared" si="2"/>
        <v>7.4416002238075256</v>
      </c>
      <c r="H23" s="307">
        <f t="shared" si="3"/>
        <v>17.947494033412887</v>
      </c>
    </row>
    <row r="24" spans="1:8" x14ac:dyDescent="0.2">
      <c r="A24" s="1" t="s">
        <v>56</v>
      </c>
      <c r="B24" s="1" t="s">
        <v>57</v>
      </c>
      <c r="C24" s="3">
        <v>217491</v>
      </c>
      <c r="D24" s="3">
        <f>VLOOKUP(A24,agepop!A:E,5,FALSE)</f>
        <v>121182</v>
      </c>
      <c r="E24">
        <f>VLOOKUP(A24,householdschildren!A:D,4,FALSE)</f>
        <v>1483</v>
      </c>
      <c r="F24">
        <f>VLOOKUP(A24,householdschildren!A:E,5,FALSE)</f>
        <v>2051</v>
      </c>
      <c r="G24" s="307">
        <f t="shared" si="2"/>
        <v>6.8186729565821116</v>
      </c>
      <c r="H24" s="307">
        <f t="shared" si="3"/>
        <v>16.924955851529106</v>
      </c>
    </row>
    <row r="25" spans="1:8" x14ac:dyDescent="0.2">
      <c r="A25" s="1" t="s">
        <v>458</v>
      </c>
      <c r="B25" s="1" t="s">
        <v>459</v>
      </c>
      <c r="C25" s="3">
        <v>106540</v>
      </c>
      <c r="D25" s="3">
        <f>VLOOKUP(A25,agepop!A:E,5,FALSE)</f>
        <v>67647</v>
      </c>
      <c r="E25">
        <f>VLOOKUP(A25,householdschildren!A:D,4,FALSE)</f>
        <v>696</v>
      </c>
      <c r="F25">
        <f>VLOOKUP(A25,householdschildren!A:E,5,FALSE)</f>
        <v>1114</v>
      </c>
      <c r="G25" s="307">
        <f t="shared" si="2"/>
        <v>6.5327576497090298</v>
      </c>
      <c r="H25" s="307">
        <f t="shared" si="3"/>
        <v>16.467840406817743</v>
      </c>
    </row>
    <row r="26" spans="1:8" x14ac:dyDescent="0.2">
      <c r="A26" s="1" t="s">
        <v>310</v>
      </c>
      <c r="B26" s="1" t="s">
        <v>311</v>
      </c>
      <c r="C26" s="3">
        <v>76913</v>
      </c>
      <c r="D26" s="3">
        <f>VLOOKUP(A26,agepop!A:E,5,FALSE)</f>
        <v>42349</v>
      </c>
      <c r="E26">
        <f>VLOOKUP(A26,householdschildren!A:D,4,FALSE)</f>
        <v>404</v>
      </c>
      <c r="F26">
        <f>VLOOKUP(A26,householdschildren!A:E,5,FALSE)</f>
        <v>626</v>
      </c>
      <c r="G26" s="307">
        <f t="shared" si="2"/>
        <v>5.2526881021413807</v>
      </c>
      <c r="H26" s="307">
        <f t="shared" si="3"/>
        <v>14.781931096365911</v>
      </c>
    </row>
    <row r="27" spans="1:8" x14ac:dyDescent="0.2">
      <c r="A27" s="1" t="s">
        <v>350</v>
      </c>
      <c r="B27" s="1" t="s">
        <v>351</v>
      </c>
      <c r="C27" s="3">
        <v>40019</v>
      </c>
      <c r="D27" s="3">
        <f>VLOOKUP(A27,agepop!A:E,5,FALSE)</f>
        <v>23671</v>
      </c>
      <c r="E27">
        <f>VLOOKUP(A27,householdschildren!A:D,4,FALSE)</f>
        <v>181</v>
      </c>
      <c r="F27">
        <f>VLOOKUP(A27,householdschildren!A:E,5,FALSE)</f>
        <v>339</v>
      </c>
      <c r="G27" s="307">
        <f t="shared" si="2"/>
        <v>4.5228516454684025</v>
      </c>
      <c r="H27" s="307">
        <f t="shared" si="3"/>
        <v>14.321321448185543</v>
      </c>
    </row>
    <row r="28" spans="1:8" x14ac:dyDescent="0.2">
      <c r="A28" s="1" t="s">
        <v>262</v>
      </c>
      <c r="B28" s="1" t="s">
        <v>263</v>
      </c>
      <c r="C28" s="3">
        <v>424306</v>
      </c>
      <c r="D28" s="3">
        <f>VLOOKUP(A28,agepop!A:E,5,FALSE)</f>
        <v>288082</v>
      </c>
      <c r="E28">
        <f>VLOOKUP(A28,householdschildren!A:D,4,FALSE)</f>
        <v>2058</v>
      </c>
      <c r="F28">
        <f>VLOOKUP(A28,householdschildren!A:E,5,FALSE)</f>
        <v>4028</v>
      </c>
      <c r="G28" s="307">
        <f t="shared" si="2"/>
        <v>4.8502731519233766</v>
      </c>
      <c r="H28" s="307">
        <f t="shared" si="3"/>
        <v>13.982130087961066</v>
      </c>
    </row>
    <row r="29" spans="1:8" x14ac:dyDescent="0.2">
      <c r="A29" s="1"/>
      <c r="B29" s="1"/>
      <c r="C29" s="3"/>
      <c r="D29" s="3"/>
      <c r="G29" s="307"/>
      <c r="H29" s="307"/>
    </row>
    <row r="33" spans="1:8" ht="38.25" x14ac:dyDescent="0.2">
      <c r="A33" s="310" t="s">
        <v>0</v>
      </c>
      <c r="B33" s="310" t="s">
        <v>1</v>
      </c>
      <c r="C33" s="311" t="s">
        <v>1134</v>
      </c>
      <c r="D33" s="311" t="s">
        <v>1135</v>
      </c>
      <c r="E33" s="310" t="s">
        <v>1137</v>
      </c>
      <c r="F33" s="310" t="s">
        <v>1138</v>
      </c>
      <c r="G33" s="310" t="s">
        <v>1139</v>
      </c>
      <c r="H33" s="310" t="s">
        <v>1140</v>
      </c>
    </row>
    <row r="34" spans="1:8" x14ac:dyDescent="0.2">
      <c r="A34" s="85" t="s">
        <v>2</v>
      </c>
      <c r="B34" s="85" t="s">
        <v>3</v>
      </c>
      <c r="C34" s="308">
        <v>23222538</v>
      </c>
      <c r="D34" s="308">
        <f>VLOOKUP(A34,agepop!A:E,5,FALSE)</f>
        <v>11866957</v>
      </c>
      <c r="E34" s="85">
        <f>VLOOKUP(A34,householdschildren!A:D,4,FALSE)</f>
        <v>79880</v>
      </c>
      <c r="F34" s="85">
        <f>VLOOKUP(A34,householdschildren!A:E,5,FALSE)</f>
        <v>123130</v>
      </c>
      <c r="G34" s="314">
        <f>(E34/C34)*1000</f>
        <v>3.4397618382624673</v>
      </c>
      <c r="H34" s="314">
        <f>(F34/D34)*1000</f>
        <v>10.375869736445493</v>
      </c>
    </row>
    <row r="35" spans="1:8" x14ac:dyDescent="0.2">
      <c r="A35" s="85"/>
      <c r="B35" s="85"/>
      <c r="C35" s="308"/>
      <c r="D35" s="308"/>
      <c r="E35" s="85"/>
      <c r="F35" s="85"/>
      <c r="G35" s="314"/>
      <c r="H35" s="314"/>
    </row>
    <row r="36" spans="1:8" x14ac:dyDescent="0.2">
      <c r="A36" s="1" t="s">
        <v>402</v>
      </c>
      <c r="B36" s="1" t="s">
        <v>403</v>
      </c>
      <c r="C36" s="3">
        <v>113449</v>
      </c>
      <c r="D36" s="3">
        <f>VLOOKUP(A36,agepop!A:E,5,FALSE)</f>
        <v>85755</v>
      </c>
      <c r="E36">
        <f>VLOOKUP(A36,householdschildren!A:D,4,FALSE)</f>
        <v>4892</v>
      </c>
      <c r="F36">
        <f>VLOOKUP(A36,householdschildren!A:E,5,FALSE)</f>
        <v>7326</v>
      </c>
      <c r="G36" s="307">
        <f t="shared" ref="G36:G45" si="4">(E36/C36)*1000</f>
        <v>43.120697405882822</v>
      </c>
      <c r="H36" s="307">
        <f t="shared" ref="H36:H45" si="5">(F36/D36)*1000</f>
        <v>85.429421025013127</v>
      </c>
    </row>
    <row r="37" spans="1:8" x14ac:dyDescent="0.2">
      <c r="A37" s="1" t="s">
        <v>396</v>
      </c>
      <c r="B37" s="1" t="s">
        <v>397</v>
      </c>
      <c r="C37" s="3">
        <v>76092</v>
      </c>
      <c r="D37" s="3">
        <f>VLOOKUP(A37,agepop!A:E,5,FALSE)</f>
        <v>28475</v>
      </c>
      <c r="E37">
        <f>VLOOKUP(A37,householdschildren!A:D,4,FALSE)</f>
        <v>2235</v>
      </c>
      <c r="F37">
        <f>VLOOKUP(A37,householdschildren!A:E,5,FALSE)</f>
        <v>2408</v>
      </c>
      <c r="G37" s="307">
        <f t="shared" si="4"/>
        <v>29.372338747831574</v>
      </c>
      <c r="H37" s="307">
        <f t="shared" si="5"/>
        <v>84.565408252853388</v>
      </c>
    </row>
    <row r="38" spans="1:8" x14ac:dyDescent="0.2">
      <c r="A38" s="1" t="s">
        <v>392</v>
      </c>
      <c r="B38" s="1" t="s">
        <v>393</v>
      </c>
      <c r="C38" s="3">
        <v>109711</v>
      </c>
      <c r="D38" s="3">
        <f>VLOOKUP(A38,agepop!A:E,5,FALSE)</f>
        <v>60625</v>
      </c>
      <c r="E38">
        <f>VLOOKUP(A38,householdschildren!A:D,4,FALSE)</f>
        <v>2943</v>
      </c>
      <c r="F38">
        <f>VLOOKUP(A38,householdschildren!A:E,5,FALSE)</f>
        <v>5255</v>
      </c>
      <c r="G38" s="307">
        <f t="shared" si="4"/>
        <v>26.825022103526539</v>
      </c>
      <c r="H38" s="307">
        <f t="shared" si="5"/>
        <v>86.680412371134025</v>
      </c>
    </row>
    <row r="39" spans="1:8" x14ac:dyDescent="0.2">
      <c r="A39" s="1" t="s">
        <v>426</v>
      </c>
      <c r="B39" s="1" t="s">
        <v>427</v>
      </c>
      <c r="C39" s="3">
        <v>129747.99999999999</v>
      </c>
      <c r="D39" s="3">
        <f>VLOOKUP(A39,agepop!A:E,5,FALSE)</f>
        <v>84211</v>
      </c>
      <c r="E39">
        <f>VLOOKUP(A39,householdschildren!A:D,4,FALSE)</f>
        <v>3276</v>
      </c>
      <c r="F39">
        <f>VLOOKUP(A39,householdschildren!A:E,5,FALSE)</f>
        <v>5565</v>
      </c>
      <c r="G39" s="307">
        <f t="shared" si="4"/>
        <v>25.248944107038263</v>
      </c>
      <c r="H39" s="307">
        <f t="shared" si="5"/>
        <v>66.084003277481571</v>
      </c>
    </row>
    <row r="40" spans="1:8" x14ac:dyDescent="0.2">
      <c r="A40" s="1" t="s">
        <v>388</v>
      </c>
      <c r="B40" s="1" t="s">
        <v>389</v>
      </c>
      <c r="C40" s="3">
        <v>117295</v>
      </c>
      <c r="D40" s="3">
        <f>VLOOKUP(A40,agepop!A:E,5,FALSE)</f>
        <v>63048</v>
      </c>
      <c r="E40">
        <f>VLOOKUP(A40,householdschildren!A:D,4,FALSE)</f>
        <v>2861</v>
      </c>
      <c r="F40">
        <f>VLOOKUP(A40,householdschildren!A:E,5,FALSE)</f>
        <v>3523</v>
      </c>
      <c r="G40" s="307">
        <f t="shared" si="4"/>
        <v>24.391491538428749</v>
      </c>
      <c r="H40" s="307">
        <f t="shared" si="5"/>
        <v>55.878061159751304</v>
      </c>
    </row>
    <row r="41" spans="1:8" x14ac:dyDescent="0.2">
      <c r="A41" s="1" t="s">
        <v>412</v>
      </c>
      <c r="B41" s="1" t="s">
        <v>413</v>
      </c>
      <c r="C41" s="3">
        <v>77934</v>
      </c>
      <c r="D41" s="3">
        <f>VLOOKUP(A41,agepop!A:E,5,FALSE)</f>
        <v>62889</v>
      </c>
      <c r="E41">
        <f>VLOOKUP(A41,householdschildren!A:D,4,FALSE)</f>
        <v>1876</v>
      </c>
      <c r="F41">
        <f>VLOOKUP(A41,householdschildren!A:E,5,FALSE)</f>
        <v>3886</v>
      </c>
      <c r="G41" s="307">
        <f t="shared" si="4"/>
        <v>24.0716503708266</v>
      </c>
      <c r="H41" s="307">
        <f t="shared" si="5"/>
        <v>61.791410262526043</v>
      </c>
    </row>
    <row r="42" spans="1:8" x14ac:dyDescent="0.2">
      <c r="A42" s="1" t="s">
        <v>448</v>
      </c>
      <c r="B42" s="1" t="s">
        <v>449</v>
      </c>
      <c r="C42" s="3">
        <v>102545</v>
      </c>
      <c r="D42" s="3">
        <f>VLOOKUP(A42,agepop!A:E,5,FALSE)</f>
        <v>66801</v>
      </c>
      <c r="E42">
        <f>VLOOKUP(A42,householdschildren!A:D,4,FALSE)</f>
        <v>2235</v>
      </c>
      <c r="F42">
        <f>VLOOKUP(A42,householdschildren!A:E,5,FALSE)</f>
        <v>4291</v>
      </c>
      <c r="G42" s="307">
        <f t="shared" si="4"/>
        <v>21.79530937637135</v>
      </c>
      <c r="H42" s="307">
        <f t="shared" si="5"/>
        <v>64.235565335848264</v>
      </c>
    </row>
    <row r="43" spans="1:8" x14ac:dyDescent="0.2">
      <c r="A43" s="1" t="s">
        <v>410</v>
      </c>
      <c r="B43" s="1" t="s">
        <v>411</v>
      </c>
      <c r="C43" s="3">
        <v>115726</v>
      </c>
      <c r="D43" s="3">
        <f>VLOOKUP(A43,agepop!A:E,5,FALSE)</f>
        <v>45165</v>
      </c>
      <c r="E43">
        <f>VLOOKUP(A43,householdschildren!A:D,4,FALSE)</f>
        <v>2521</v>
      </c>
      <c r="F43">
        <f>VLOOKUP(A43,householdschildren!A:E,5,FALSE)</f>
        <v>4092</v>
      </c>
      <c r="G43" s="307">
        <f t="shared" si="4"/>
        <v>21.784214437550766</v>
      </c>
      <c r="H43" s="307">
        <f t="shared" si="5"/>
        <v>90.601129192959149</v>
      </c>
    </row>
    <row r="44" spans="1:8" x14ac:dyDescent="0.2">
      <c r="A44" s="1" t="s">
        <v>418</v>
      </c>
      <c r="B44" s="1" t="s">
        <v>419</v>
      </c>
      <c r="C44" s="3">
        <v>115748</v>
      </c>
      <c r="D44" s="3">
        <f>VLOOKUP(A44,agepop!A:E,5,FALSE)</f>
        <v>77563</v>
      </c>
      <c r="E44">
        <f>VLOOKUP(A44,householdschildren!A:D,4,FALSE)</f>
        <v>2450</v>
      </c>
      <c r="F44">
        <f>VLOOKUP(A44,householdschildren!A:E,5,FALSE)</f>
        <v>4888</v>
      </c>
      <c r="G44" s="307">
        <f t="shared" si="4"/>
        <v>21.166672426305421</v>
      </c>
      <c r="H44" s="307">
        <f t="shared" si="5"/>
        <v>63.019738792981187</v>
      </c>
    </row>
    <row r="45" spans="1:8" x14ac:dyDescent="0.2">
      <c r="A45" s="1" t="s">
        <v>442</v>
      </c>
      <c r="B45" s="1" t="s">
        <v>443</v>
      </c>
      <c r="C45" s="3">
        <v>108113</v>
      </c>
      <c r="D45" s="3">
        <f>VLOOKUP(A45,agepop!A:E,5,FALSE)</f>
        <v>75908</v>
      </c>
      <c r="E45">
        <f>VLOOKUP(A45,householdschildren!A:D,4,FALSE)</f>
        <v>2270</v>
      </c>
      <c r="F45">
        <f>VLOOKUP(A45,householdschildren!A:E,5,FALSE)</f>
        <v>3848</v>
      </c>
      <c r="G45" s="307">
        <f t="shared" si="4"/>
        <v>20.996549906116748</v>
      </c>
      <c r="H45" s="307">
        <f t="shared" si="5"/>
        <v>50.692944090214475</v>
      </c>
    </row>
    <row r="51" spans="1:8" ht="38.25" x14ac:dyDescent="0.2">
      <c r="A51" s="310" t="s">
        <v>0</v>
      </c>
      <c r="B51" s="310" t="s">
        <v>1</v>
      </c>
      <c r="C51" s="311" t="s">
        <v>1134</v>
      </c>
      <c r="D51" s="311" t="s">
        <v>1135</v>
      </c>
      <c r="E51" s="310" t="s">
        <v>1137</v>
      </c>
      <c r="F51" s="310" t="s">
        <v>1138</v>
      </c>
      <c r="G51" s="310" t="s">
        <v>1139</v>
      </c>
      <c r="H51" s="310" t="s">
        <v>1140</v>
      </c>
    </row>
    <row r="52" spans="1:8" x14ac:dyDescent="0.2">
      <c r="A52" s="315" t="s">
        <v>292</v>
      </c>
      <c r="B52" s="315" t="s">
        <v>293</v>
      </c>
      <c r="C52" s="317">
        <v>79200</v>
      </c>
      <c r="D52" s="317">
        <v>57043</v>
      </c>
      <c r="E52" s="318">
        <v>1314</v>
      </c>
      <c r="F52" s="318">
        <v>2647</v>
      </c>
      <c r="G52" s="319">
        <v>16.590910000000001</v>
      </c>
      <c r="H52" s="318">
        <v>46.4</v>
      </c>
    </row>
    <row r="53" spans="1:8" x14ac:dyDescent="0.2">
      <c r="A53" s="1" t="s">
        <v>452</v>
      </c>
      <c r="B53" s="1" t="s">
        <v>453</v>
      </c>
      <c r="C53" s="3">
        <v>126836</v>
      </c>
      <c r="D53" s="3">
        <f>VLOOKUP(A53,agepop!A:E,5,FALSE)</f>
        <v>50981</v>
      </c>
      <c r="E53">
        <f>VLOOKUP(A53,householdschildren!A:D,4,FALSE)</f>
        <v>1705</v>
      </c>
      <c r="F53">
        <f>VLOOKUP(A53,householdschildren!A:E,5,FALSE)</f>
        <v>1999</v>
      </c>
      <c r="G53" s="307">
        <f t="shared" ref="G53:G61" si="6">(E53/C53)*1000</f>
        <v>13.442555741272194</v>
      </c>
      <c r="H53" s="307">
        <f t="shared" ref="H53:H61" si="7">(F53/D53)*1000</f>
        <v>39.210686334124482</v>
      </c>
    </row>
    <row r="54" spans="1:8" x14ac:dyDescent="0.2">
      <c r="A54" s="1" t="s">
        <v>334</v>
      </c>
      <c r="B54" s="1" t="s">
        <v>335</v>
      </c>
      <c r="C54" s="3">
        <v>39676</v>
      </c>
      <c r="D54" s="3">
        <f>VLOOKUP(A54,agepop!A:E,5,FALSE)</f>
        <v>21800</v>
      </c>
      <c r="E54">
        <f>VLOOKUP(A54,householdschildren!A:D,4,FALSE)</f>
        <v>458</v>
      </c>
      <c r="F54">
        <f>VLOOKUP(A54,householdschildren!A:E,5,FALSE)</f>
        <v>453</v>
      </c>
      <c r="G54" s="307">
        <f t="shared" si="6"/>
        <v>11.543502369190442</v>
      </c>
      <c r="H54" s="307">
        <f t="shared" si="7"/>
        <v>20.779816513761467</v>
      </c>
    </row>
    <row r="55" spans="1:8" x14ac:dyDescent="0.2">
      <c r="A55" s="1" t="s">
        <v>324</v>
      </c>
      <c r="B55" s="1" t="s">
        <v>325</v>
      </c>
      <c r="C55" s="3">
        <v>35745</v>
      </c>
      <c r="D55" s="3">
        <f>VLOOKUP(A55,agepop!A:E,5,FALSE)</f>
        <v>20950</v>
      </c>
      <c r="E55">
        <f>VLOOKUP(A55,householdschildren!A:D,4,FALSE)</f>
        <v>266</v>
      </c>
      <c r="F55">
        <f>VLOOKUP(A55,householdschildren!A:E,5,FALSE)</f>
        <v>376</v>
      </c>
      <c r="G55" s="307">
        <f t="shared" si="6"/>
        <v>7.4416002238075256</v>
      </c>
      <c r="H55" s="307">
        <f t="shared" si="7"/>
        <v>17.947494033412887</v>
      </c>
    </row>
    <row r="56" spans="1:8" x14ac:dyDescent="0.2">
      <c r="A56" s="1" t="s">
        <v>464</v>
      </c>
      <c r="B56" s="1" t="s">
        <v>465</v>
      </c>
      <c r="C56" s="3">
        <v>54328</v>
      </c>
      <c r="D56" s="3">
        <f>VLOOKUP(A56,agepop!A:E,5,FALSE)</f>
        <v>42180</v>
      </c>
      <c r="E56">
        <f>VLOOKUP(A56,householdschildren!A:D,4,FALSE)</f>
        <v>404</v>
      </c>
      <c r="F56">
        <f>VLOOKUP(A56,householdschildren!A:E,5,FALSE)</f>
        <v>831</v>
      </c>
      <c r="G56" s="307">
        <f t="shared" si="6"/>
        <v>7.4363127668973634</v>
      </c>
      <c r="H56" s="307">
        <f t="shared" si="7"/>
        <v>19.701280227596015</v>
      </c>
    </row>
    <row r="57" spans="1:8" x14ac:dyDescent="0.2">
      <c r="A57" s="1" t="s">
        <v>56</v>
      </c>
      <c r="B57" s="1" t="s">
        <v>57</v>
      </c>
      <c r="C57" s="3">
        <v>217491</v>
      </c>
      <c r="D57" s="3">
        <f>VLOOKUP(A57,agepop!A:E,5,FALSE)</f>
        <v>121182</v>
      </c>
      <c r="E57">
        <f>VLOOKUP(A57,householdschildren!A:D,4,FALSE)</f>
        <v>1483</v>
      </c>
      <c r="F57">
        <f>VLOOKUP(A57,householdschildren!A:E,5,FALSE)</f>
        <v>2051</v>
      </c>
      <c r="G57" s="307">
        <f t="shared" si="6"/>
        <v>6.8186729565821116</v>
      </c>
      <c r="H57" s="307">
        <f t="shared" si="7"/>
        <v>16.924955851529106</v>
      </c>
    </row>
    <row r="58" spans="1:8" x14ac:dyDescent="0.2">
      <c r="A58" s="1" t="s">
        <v>458</v>
      </c>
      <c r="B58" s="1" t="s">
        <v>459</v>
      </c>
      <c r="C58" s="3">
        <v>106540</v>
      </c>
      <c r="D58" s="3">
        <f>VLOOKUP(A58,agepop!A:E,5,FALSE)</f>
        <v>67647</v>
      </c>
      <c r="E58">
        <f>VLOOKUP(A58,householdschildren!A:D,4,FALSE)</f>
        <v>696</v>
      </c>
      <c r="F58">
        <f>VLOOKUP(A58,householdschildren!A:E,5,FALSE)</f>
        <v>1114</v>
      </c>
      <c r="G58" s="307">
        <f t="shared" si="6"/>
        <v>6.5327576497090298</v>
      </c>
      <c r="H58" s="307">
        <f t="shared" si="7"/>
        <v>16.467840406817743</v>
      </c>
    </row>
    <row r="59" spans="1:8" x14ac:dyDescent="0.2">
      <c r="A59" s="1" t="s">
        <v>550</v>
      </c>
      <c r="B59" s="1" t="s">
        <v>551</v>
      </c>
      <c r="C59" s="3">
        <v>31342</v>
      </c>
      <c r="D59" s="3">
        <f>VLOOKUP(A59,agepop!A:E,5,FALSE)</f>
        <v>18267</v>
      </c>
      <c r="E59">
        <f>VLOOKUP(A59,householdschildren!A:D,4,FALSE)</f>
        <v>166</v>
      </c>
      <c r="F59">
        <f>VLOOKUP(A59,householdschildren!A:E,5,FALSE)</f>
        <v>243</v>
      </c>
      <c r="G59" s="307">
        <f t="shared" si="6"/>
        <v>5.2964073766830451</v>
      </c>
      <c r="H59" s="307">
        <f t="shared" si="7"/>
        <v>13.302676958449663</v>
      </c>
    </row>
    <row r="60" spans="1:8" x14ac:dyDescent="0.2">
      <c r="A60" s="1" t="s">
        <v>310</v>
      </c>
      <c r="B60" s="1" t="s">
        <v>311</v>
      </c>
      <c r="C60" s="3">
        <v>76913</v>
      </c>
      <c r="D60" s="3">
        <f>VLOOKUP(A60,agepop!A:E,5,FALSE)</f>
        <v>42349</v>
      </c>
      <c r="E60">
        <f>VLOOKUP(A60,householdschildren!A:D,4,FALSE)</f>
        <v>404</v>
      </c>
      <c r="F60">
        <f>VLOOKUP(A60,householdschildren!A:E,5,FALSE)</f>
        <v>626</v>
      </c>
      <c r="G60" s="307">
        <f t="shared" si="6"/>
        <v>5.2526881021413807</v>
      </c>
      <c r="H60" s="307">
        <f t="shared" si="7"/>
        <v>14.781931096365911</v>
      </c>
    </row>
    <row r="61" spans="1:8" x14ac:dyDescent="0.2">
      <c r="A61" s="1" t="s">
        <v>262</v>
      </c>
      <c r="B61" s="1" t="s">
        <v>263</v>
      </c>
      <c r="C61" s="3">
        <v>424306</v>
      </c>
      <c r="D61" s="3">
        <f>VLOOKUP(A61,agepop!A:E,5,FALSE)</f>
        <v>288082</v>
      </c>
      <c r="E61">
        <f>VLOOKUP(A61,householdschildren!A:D,4,FALSE)</f>
        <v>2058</v>
      </c>
      <c r="F61">
        <f>VLOOKUP(A61,householdschildren!A:E,5,FALSE)</f>
        <v>4028</v>
      </c>
      <c r="G61" s="307">
        <f t="shared" si="6"/>
        <v>4.8502731519233766</v>
      </c>
      <c r="H61" s="307">
        <f t="shared" si="7"/>
        <v>13.982130087961066</v>
      </c>
    </row>
    <row r="62" spans="1:8" x14ac:dyDescent="0.2">
      <c r="A62" s="1"/>
      <c r="B62" s="1"/>
      <c r="C62" s="3"/>
      <c r="D62" s="3"/>
      <c r="G62" s="307"/>
      <c r="H62" s="307"/>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3"/>
  <sheetViews>
    <sheetView workbookViewId="0">
      <selection activeCell="E6" sqref="E6"/>
    </sheetView>
  </sheetViews>
  <sheetFormatPr defaultRowHeight="12.75" x14ac:dyDescent="0.2"/>
  <cols>
    <col min="1" max="1" width="11.5703125" style="34" customWidth="1"/>
    <col min="2" max="2" width="32.7109375" style="31" customWidth="1"/>
    <col min="3" max="3" width="9.42578125" style="31" customWidth="1"/>
    <col min="4" max="5" width="16.42578125" style="31" customWidth="1"/>
  </cols>
  <sheetData>
    <row r="1" spans="1:5" x14ac:dyDescent="0.2">
      <c r="A1" s="4"/>
      <c r="B1" s="5"/>
      <c r="C1" s="5"/>
      <c r="D1" s="35"/>
      <c r="E1"/>
    </row>
    <row r="2" spans="1:5" x14ac:dyDescent="0.2">
      <c r="A2" s="6"/>
      <c r="B2" s="5"/>
      <c r="C2" s="5"/>
      <c r="D2"/>
      <c r="E2"/>
    </row>
    <row r="3" spans="1:5" x14ac:dyDescent="0.2">
      <c r="A3" s="7"/>
      <c r="B3" s="8" t="s">
        <v>816</v>
      </c>
      <c r="C3" s="8"/>
      <c r="D3" s="36"/>
      <c r="E3" s="36"/>
    </row>
    <row r="4" spans="1:5" ht="25.5" x14ac:dyDescent="0.2">
      <c r="A4" s="7"/>
      <c r="B4" s="75" t="s">
        <v>817</v>
      </c>
      <c r="C4" s="9"/>
      <c r="D4" s="41" t="s">
        <v>1072</v>
      </c>
      <c r="E4" s="43" t="s">
        <v>1073</v>
      </c>
    </row>
    <row r="5" spans="1:5" x14ac:dyDescent="0.2">
      <c r="A5" s="7"/>
      <c r="B5" s="9"/>
      <c r="C5" s="9"/>
      <c r="D5" s="42"/>
      <c r="E5" s="44"/>
    </row>
    <row r="6" spans="1:5" x14ac:dyDescent="0.2">
      <c r="A6" s="10" t="s">
        <v>658</v>
      </c>
      <c r="B6" s="11" t="s">
        <v>659</v>
      </c>
      <c r="C6" s="12" t="s">
        <v>660</v>
      </c>
      <c r="D6" s="37" t="s">
        <v>684</v>
      </c>
      <c r="E6" s="37" t="s">
        <v>686</v>
      </c>
    </row>
    <row r="7" spans="1:5" x14ac:dyDescent="0.2">
      <c r="A7" s="13" t="s">
        <v>570</v>
      </c>
      <c r="B7" s="14" t="s">
        <v>571</v>
      </c>
      <c r="C7" s="14" t="s">
        <v>661</v>
      </c>
      <c r="D7" s="38">
        <v>62</v>
      </c>
      <c r="E7" s="38">
        <v>90</v>
      </c>
    </row>
    <row r="8" spans="1:5" x14ac:dyDescent="0.2">
      <c r="A8" s="13" t="s">
        <v>40</v>
      </c>
      <c r="B8" s="14" t="s">
        <v>41</v>
      </c>
      <c r="C8" s="14" t="s">
        <v>662</v>
      </c>
      <c r="D8" s="38">
        <v>6</v>
      </c>
      <c r="E8" s="38" t="s">
        <v>672</v>
      </c>
    </row>
    <row r="9" spans="1:5" x14ac:dyDescent="0.2">
      <c r="A9" s="13" t="s">
        <v>156</v>
      </c>
      <c r="B9" s="14" t="s">
        <v>157</v>
      </c>
      <c r="C9" s="14" t="s">
        <v>663</v>
      </c>
      <c r="D9" s="38">
        <v>12</v>
      </c>
      <c r="E9" s="38">
        <v>19</v>
      </c>
    </row>
    <row r="10" spans="1:5" x14ac:dyDescent="0.2">
      <c r="A10" s="13" t="s">
        <v>572</v>
      </c>
      <c r="B10" s="14" t="s">
        <v>573</v>
      </c>
      <c r="C10" s="14" t="s">
        <v>661</v>
      </c>
      <c r="D10" s="38">
        <v>128</v>
      </c>
      <c r="E10" s="38">
        <v>143</v>
      </c>
    </row>
    <row r="11" spans="1:5" x14ac:dyDescent="0.2">
      <c r="A11" s="13" t="s">
        <v>214</v>
      </c>
      <c r="B11" s="14" t="s">
        <v>215</v>
      </c>
      <c r="C11" s="14" t="s">
        <v>663</v>
      </c>
      <c r="D11" s="38">
        <v>22</v>
      </c>
      <c r="E11" s="38">
        <v>22</v>
      </c>
    </row>
    <row r="12" spans="1:5" x14ac:dyDescent="0.2">
      <c r="A12" s="13" t="s">
        <v>514</v>
      </c>
      <c r="B12" s="14" t="s">
        <v>515</v>
      </c>
      <c r="C12" s="14" t="s">
        <v>661</v>
      </c>
      <c r="D12" s="38">
        <v>167</v>
      </c>
      <c r="E12" s="38">
        <v>249</v>
      </c>
    </row>
    <row r="13" spans="1:5" x14ac:dyDescent="0.2">
      <c r="A13" s="13" t="s">
        <v>474</v>
      </c>
      <c r="B13" s="14" t="s">
        <v>475</v>
      </c>
      <c r="C13" s="14" t="s">
        <v>661</v>
      </c>
      <c r="D13" s="38">
        <v>78</v>
      </c>
      <c r="E13" s="38">
        <v>125</v>
      </c>
    </row>
    <row r="14" spans="1:5" x14ac:dyDescent="0.2">
      <c r="A14" s="13" t="s">
        <v>368</v>
      </c>
      <c r="B14" s="14" t="s">
        <v>369</v>
      </c>
      <c r="C14" s="14" t="s">
        <v>664</v>
      </c>
      <c r="D14" s="38">
        <v>36</v>
      </c>
      <c r="E14" s="38">
        <v>39</v>
      </c>
    </row>
    <row r="15" spans="1:5" x14ac:dyDescent="0.2">
      <c r="A15" s="13" t="s">
        <v>412</v>
      </c>
      <c r="B15" s="14" t="s">
        <v>413</v>
      </c>
      <c r="C15" s="14" t="s">
        <v>665</v>
      </c>
      <c r="D15" s="38">
        <v>1876</v>
      </c>
      <c r="E15" s="38">
        <v>3886</v>
      </c>
    </row>
    <row r="16" spans="1:5" x14ac:dyDescent="0.2">
      <c r="A16" s="13" t="s">
        <v>414</v>
      </c>
      <c r="B16" s="14" t="s">
        <v>415</v>
      </c>
      <c r="C16" s="14" t="s">
        <v>665</v>
      </c>
      <c r="D16" s="38">
        <v>2579</v>
      </c>
      <c r="E16" s="38">
        <v>3215</v>
      </c>
    </row>
    <row r="17" spans="1:5" x14ac:dyDescent="0.2">
      <c r="A17" s="13" t="s">
        <v>130</v>
      </c>
      <c r="B17" s="14" t="s">
        <v>131</v>
      </c>
      <c r="C17" s="14" t="s">
        <v>666</v>
      </c>
      <c r="D17" s="38">
        <v>17</v>
      </c>
      <c r="E17" s="38">
        <v>10</v>
      </c>
    </row>
    <row r="18" spans="1:5" x14ac:dyDescent="0.2">
      <c r="A18" s="13" t="s">
        <v>42</v>
      </c>
      <c r="B18" s="14" t="s">
        <v>43</v>
      </c>
      <c r="C18" s="14" t="s">
        <v>662</v>
      </c>
      <c r="D18" s="38">
        <v>8</v>
      </c>
      <c r="E18" s="38">
        <v>18</v>
      </c>
    </row>
    <row r="19" spans="1:5" x14ac:dyDescent="0.2">
      <c r="A19" s="13" t="s">
        <v>310</v>
      </c>
      <c r="B19" s="14" t="s">
        <v>311</v>
      </c>
      <c r="C19" s="14" t="s">
        <v>664</v>
      </c>
      <c r="D19" s="38">
        <v>404</v>
      </c>
      <c r="E19" s="38">
        <v>626</v>
      </c>
    </row>
    <row r="20" spans="1:5" x14ac:dyDescent="0.2">
      <c r="A20" s="13" t="s">
        <v>492</v>
      </c>
      <c r="B20" s="14" t="s">
        <v>493</v>
      </c>
      <c r="C20" s="14" t="s">
        <v>661</v>
      </c>
      <c r="D20" s="38">
        <v>111</v>
      </c>
      <c r="E20" s="38">
        <v>187</v>
      </c>
    </row>
    <row r="21" spans="1:5" x14ac:dyDescent="0.2">
      <c r="A21" s="13" t="s">
        <v>216</v>
      </c>
      <c r="B21" s="14" t="s">
        <v>217</v>
      </c>
      <c r="C21" s="14" t="s">
        <v>663</v>
      </c>
      <c r="D21" s="38">
        <v>6</v>
      </c>
      <c r="E21" s="38">
        <v>8</v>
      </c>
    </row>
    <row r="22" spans="1:5" x14ac:dyDescent="0.2">
      <c r="A22" s="13" t="s">
        <v>584</v>
      </c>
      <c r="B22" s="14" t="s">
        <v>585</v>
      </c>
      <c r="C22" s="14" t="s">
        <v>667</v>
      </c>
      <c r="D22" s="38">
        <v>31</v>
      </c>
      <c r="E22" s="38">
        <v>27</v>
      </c>
    </row>
    <row r="23" spans="1:5" x14ac:dyDescent="0.2">
      <c r="A23" s="13" t="s">
        <v>288</v>
      </c>
      <c r="B23" s="14" t="s">
        <v>289</v>
      </c>
      <c r="C23" s="14" t="s">
        <v>664</v>
      </c>
      <c r="D23" s="38">
        <v>132</v>
      </c>
      <c r="E23" s="38">
        <v>129</v>
      </c>
    </row>
    <row r="24" spans="1:5" x14ac:dyDescent="0.2">
      <c r="A24" s="13" t="s">
        <v>416</v>
      </c>
      <c r="B24" s="14" t="s">
        <v>417</v>
      </c>
      <c r="C24" s="14" t="s">
        <v>665</v>
      </c>
      <c r="D24" s="38">
        <v>1234</v>
      </c>
      <c r="E24" s="38">
        <v>1850</v>
      </c>
    </row>
    <row r="25" spans="1:5" x14ac:dyDescent="0.2">
      <c r="A25" s="13" t="s">
        <v>262</v>
      </c>
      <c r="B25" s="14" t="s">
        <v>263</v>
      </c>
      <c r="C25" s="14" t="s">
        <v>668</v>
      </c>
      <c r="D25" s="38">
        <v>2058</v>
      </c>
      <c r="E25" s="38">
        <v>4028</v>
      </c>
    </row>
    <row r="26" spans="1:5" x14ac:dyDescent="0.2">
      <c r="A26" s="13" t="s">
        <v>172</v>
      </c>
      <c r="B26" s="14" t="s">
        <v>173</v>
      </c>
      <c r="C26" s="14" t="s">
        <v>663</v>
      </c>
      <c r="D26" s="38" t="s">
        <v>672</v>
      </c>
      <c r="E26" s="38" t="s">
        <v>672</v>
      </c>
    </row>
    <row r="27" spans="1:5" x14ac:dyDescent="0.2">
      <c r="A27" s="13" t="s">
        <v>28</v>
      </c>
      <c r="B27" s="14" t="s">
        <v>29</v>
      </c>
      <c r="C27" s="14" t="s">
        <v>662</v>
      </c>
      <c r="D27" s="38">
        <v>5</v>
      </c>
      <c r="E27" s="38">
        <v>6</v>
      </c>
    </row>
    <row r="28" spans="1:5" x14ac:dyDescent="0.2">
      <c r="A28" s="13" t="s">
        <v>30</v>
      </c>
      <c r="B28" s="14" t="s">
        <v>31</v>
      </c>
      <c r="C28" s="14" t="s">
        <v>662</v>
      </c>
      <c r="D28" s="38">
        <v>36</v>
      </c>
      <c r="E28" s="38">
        <v>32</v>
      </c>
    </row>
    <row r="29" spans="1:5" x14ac:dyDescent="0.2">
      <c r="A29" s="13" t="s">
        <v>158</v>
      </c>
      <c r="B29" s="14" t="s">
        <v>159</v>
      </c>
      <c r="C29" s="14" t="s">
        <v>663</v>
      </c>
      <c r="D29" s="38" t="s">
        <v>672</v>
      </c>
      <c r="E29" s="38" t="s">
        <v>672</v>
      </c>
    </row>
    <row r="30" spans="1:5" x14ac:dyDescent="0.2">
      <c r="A30" s="13" t="s">
        <v>52</v>
      </c>
      <c r="B30" s="14" t="s">
        <v>53</v>
      </c>
      <c r="C30" s="14" t="s">
        <v>662</v>
      </c>
      <c r="D30" s="38">
        <v>62</v>
      </c>
      <c r="E30" s="38">
        <v>90</v>
      </c>
    </row>
    <row r="31" spans="1:5" x14ac:dyDescent="0.2">
      <c r="A31" s="13" t="s">
        <v>186</v>
      </c>
      <c r="B31" s="14" t="s">
        <v>187</v>
      </c>
      <c r="C31" s="14" t="s">
        <v>663</v>
      </c>
      <c r="D31" s="38">
        <v>12</v>
      </c>
      <c r="E31" s="38">
        <v>16</v>
      </c>
    </row>
    <row r="32" spans="1:5" x14ac:dyDescent="0.2">
      <c r="A32" s="13" t="s">
        <v>586</v>
      </c>
      <c r="B32" s="14" t="s">
        <v>587</v>
      </c>
      <c r="C32" s="14" t="s">
        <v>667</v>
      </c>
      <c r="D32" s="38">
        <v>178</v>
      </c>
      <c r="E32" s="38">
        <v>195</v>
      </c>
    </row>
    <row r="33" spans="1:5" x14ac:dyDescent="0.2">
      <c r="A33" s="13" t="s">
        <v>450</v>
      </c>
      <c r="B33" s="14" t="s">
        <v>451</v>
      </c>
      <c r="C33" s="14" t="s">
        <v>661</v>
      </c>
      <c r="D33" s="38">
        <v>133</v>
      </c>
      <c r="E33" s="38">
        <v>222</v>
      </c>
    </row>
    <row r="34" spans="1:5" x14ac:dyDescent="0.2">
      <c r="A34" s="13" t="s">
        <v>138</v>
      </c>
      <c r="B34" s="14" t="s">
        <v>139</v>
      </c>
      <c r="C34" s="14" t="s">
        <v>666</v>
      </c>
      <c r="D34" s="38">
        <v>116</v>
      </c>
      <c r="E34" s="38">
        <v>117</v>
      </c>
    </row>
    <row r="35" spans="1:5" x14ac:dyDescent="0.2">
      <c r="A35" s="13" t="s">
        <v>312</v>
      </c>
      <c r="B35" s="14" t="s">
        <v>313</v>
      </c>
      <c r="C35" s="14" t="s">
        <v>664</v>
      </c>
      <c r="D35" s="38">
        <v>29</v>
      </c>
      <c r="E35" s="38">
        <v>27</v>
      </c>
    </row>
    <row r="36" spans="1:5" x14ac:dyDescent="0.2">
      <c r="A36" s="13" t="s">
        <v>354</v>
      </c>
      <c r="B36" s="14" t="s">
        <v>355</v>
      </c>
      <c r="C36" s="14" t="s">
        <v>664</v>
      </c>
      <c r="D36" s="38" t="s">
        <v>672</v>
      </c>
      <c r="E36" s="38" t="s">
        <v>672</v>
      </c>
    </row>
    <row r="37" spans="1:5" x14ac:dyDescent="0.2">
      <c r="A37" s="13" t="s">
        <v>418</v>
      </c>
      <c r="B37" s="14" t="s">
        <v>419</v>
      </c>
      <c r="C37" s="14" t="s">
        <v>665</v>
      </c>
      <c r="D37" s="38">
        <v>2450</v>
      </c>
      <c r="E37" s="38">
        <v>4888</v>
      </c>
    </row>
    <row r="38" spans="1:5" x14ac:dyDescent="0.2">
      <c r="A38" s="13" t="s">
        <v>314</v>
      </c>
      <c r="B38" s="14" t="s">
        <v>315</v>
      </c>
      <c r="C38" s="14" t="s">
        <v>664</v>
      </c>
      <c r="D38" s="38">
        <v>60</v>
      </c>
      <c r="E38" s="38">
        <v>92</v>
      </c>
    </row>
    <row r="39" spans="1:5" x14ac:dyDescent="0.2">
      <c r="A39" s="13" t="s">
        <v>452</v>
      </c>
      <c r="B39" s="14" t="s">
        <v>453</v>
      </c>
      <c r="C39" s="14" t="s">
        <v>661</v>
      </c>
      <c r="D39" s="38">
        <v>1705</v>
      </c>
      <c r="E39" s="38">
        <v>1999</v>
      </c>
    </row>
    <row r="40" spans="1:5" x14ac:dyDescent="0.2">
      <c r="A40" s="13" t="s">
        <v>588</v>
      </c>
      <c r="B40" s="14" t="s">
        <v>589</v>
      </c>
      <c r="C40" s="14" t="s">
        <v>667</v>
      </c>
      <c r="D40" s="38">
        <v>517</v>
      </c>
      <c r="E40" s="38">
        <v>846</v>
      </c>
    </row>
    <row r="41" spans="1:5" x14ac:dyDescent="0.2">
      <c r="A41" s="13" t="s">
        <v>356</v>
      </c>
      <c r="B41" s="14" t="s">
        <v>357</v>
      </c>
      <c r="C41" s="14" t="s">
        <v>664</v>
      </c>
      <c r="D41" s="38">
        <v>59</v>
      </c>
      <c r="E41" s="38">
        <v>29</v>
      </c>
    </row>
    <row r="42" spans="1:5" x14ac:dyDescent="0.2">
      <c r="A42" s="13" t="s">
        <v>420</v>
      </c>
      <c r="B42" s="14" t="s">
        <v>421</v>
      </c>
      <c r="C42" s="14" t="s">
        <v>665</v>
      </c>
      <c r="D42" s="38">
        <v>1522</v>
      </c>
      <c r="E42" s="38">
        <v>2073</v>
      </c>
    </row>
    <row r="43" spans="1:5" x14ac:dyDescent="0.2">
      <c r="A43" s="13" t="s">
        <v>276</v>
      </c>
      <c r="B43" s="14" t="s">
        <v>277</v>
      </c>
      <c r="C43" s="14" t="s">
        <v>668</v>
      </c>
      <c r="D43" s="38">
        <v>19</v>
      </c>
      <c r="E43" s="38">
        <v>11</v>
      </c>
    </row>
    <row r="44" spans="1:5" x14ac:dyDescent="0.2">
      <c r="A44" s="13" t="s">
        <v>334</v>
      </c>
      <c r="B44" s="14" t="s">
        <v>335</v>
      </c>
      <c r="C44" s="14" t="s">
        <v>664</v>
      </c>
      <c r="D44" s="38">
        <v>458</v>
      </c>
      <c r="E44" s="38">
        <v>453</v>
      </c>
    </row>
    <row r="45" spans="1:5" x14ac:dyDescent="0.2">
      <c r="A45" s="13" t="s">
        <v>218</v>
      </c>
      <c r="B45" s="14" t="s">
        <v>219</v>
      </c>
      <c r="C45" s="14" t="s">
        <v>663</v>
      </c>
      <c r="D45" s="38">
        <v>13</v>
      </c>
      <c r="E45" s="38">
        <v>15</v>
      </c>
    </row>
    <row r="46" spans="1:5" x14ac:dyDescent="0.2">
      <c r="A46" s="13" t="s">
        <v>72</v>
      </c>
      <c r="B46" s="14" t="s">
        <v>73</v>
      </c>
      <c r="C46" s="14" t="s">
        <v>662</v>
      </c>
      <c r="D46" s="38">
        <v>11</v>
      </c>
      <c r="E46" s="38">
        <v>9</v>
      </c>
    </row>
    <row r="47" spans="1:5" x14ac:dyDescent="0.2">
      <c r="A47" s="13" t="s">
        <v>54</v>
      </c>
      <c r="B47" s="14" t="s">
        <v>55</v>
      </c>
      <c r="C47" s="14" t="s">
        <v>662</v>
      </c>
      <c r="D47" s="38">
        <v>24</v>
      </c>
      <c r="E47" s="38">
        <v>21</v>
      </c>
    </row>
    <row r="48" spans="1:5" x14ac:dyDescent="0.2">
      <c r="A48" s="13" t="s">
        <v>140</v>
      </c>
      <c r="B48" s="14" t="s">
        <v>141</v>
      </c>
      <c r="C48" s="14" t="s">
        <v>666</v>
      </c>
      <c r="D48" s="38">
        <v>23</v>
      </c>
      <c r="E48" s="38">
        <v>19</v>
      </c>
    </row>
    <row r="49" spans="1:5" x14ac:dyDescent="0.2">
      <c r="A49" s="13" t="s">
        <v>300</v>
      </c>
      <c r="B49" s="14" t="s">
        <v>301</v>
      </c>
      <c r="C49" s="14" t="s">
        <v>664</v>
      </c>
      <c r="D49" s="38">
        <v>52</v>
      </c>
      <c r="E49" s="38">
        <v>44</v>
      </c>
    </row>
    <row r="50" spans="1:5" x14ac:dyDescent="0.2">
      <c r="A50" s="13" t="s">
        <v>384</v>
      </c>
      <c r="B50" s="14" t="s">
        <v>385</v>
      </c>
      <c r="C50" s="14" t="s">
        <v>665</v>
      </c>
      <c r="D50" s="38">
        <v>395</v>
      </c>
      <c r="E50" s="38">
        <v>580</v>
      </c>
    </row>
    <row r="51" spans="1:5" x14ac:dyDescent="0.2">
      <c r="A51" s="13" t="s">
        <v>236</v>
      </c>
      <c r="B51" s="14" t="s">
        <v>237</v>
      </c>
      <c r="C51" s="14" t="s">
        <v>668</v>
      </c>
      <c r="D51" s="38" t="s">
        <v>672</v>
      </c>
      <c r="E51" s="38" t="s">
        <v>672</v>
      </c>
    </row>
    <row r="52" spans="1:5" x14ac:dyDescent="0.2">
      <c r="A52" s="13" t="s">
        <v>516</v>
      </c>
      <c r="B52" s="14" t="s">
        <v>517</v>
      </c>
      <c r="C52" s="14" t="s">
        <v>661</v>
      </c>
      <c r="D52" s="38" t="s">
        <v>676</v>
      </c>
      <c r="E52" s="38" t="s">
        <v>676</v>
      </c>
    </row>
    <row r="53" spans="1:5" x14ac:dyDescent="0.2">
      <c r="A53" s="13" t="s">
        <v>44</v>
      </c>
      <c r="B53" s="14" t="s">
        <v>45</v>
      </c>
      <c r="C53" s="14" t="s">
        <v>662</v>
      </c>
      <c r="D53" s="38">
        <v>17</v>
      </c>
      <c r="E53" s="38">
        <v>6</v>
      </c>
    </row>
    <row r="54" spans="1:5" x14ac:dyDescent="0.2">
      <c r="A54" s="13" t="s">
        <v>316</v>
      </c>
      <c r="B54" s="14" t="s">
        <v>317</v>
      </c>
      <c r="C54" s="14" t="s">
        <v>664</v>
      </c>
      <c r="D54" s="38">
        <v>135</v>
      </c>
      <c r="E54" s="38">
        <v>216</v>
      </c>
    </row>
    <row r="55" spans="1:5" x14ac:dyDescent="0.2">
      <c r="A55" s="13" t="s">
        <v>290</v>
      </c>
      <c r="B55" s="14" t="s">
        <v>291</v>
      </c>
      <c r="C55" s="14" t="s">
        <v>664</v>
      </c>
      <c r="D55" s="38">
        <v>142</v>
      </c>
      <c r="E55" s="38">
        <v>94</v>
      </c>
    </row>
    <row r="56" spans="1:5" x14ac:dyDescent="0.2">
      <c r="A56" s="13" t="s">
        <v>174</v>
      </c>
      <c r="B56" s="14" t="s">
        <v>175</v>
      </c>
      <c r="C56" s="14" t="s">
        <v>663</v>
      </c>
      <c r="D56" s="38">
        <v>44</v>
      </c>
      <c r="E56" s="38">
        <v>40</v>
      </c>
    </row>
    <row r="57" spans="1:5" x14ac:dyDescent="0.2">
      <c r="A57" s="13" t="s">
        <v>318</v>
      </c>
      <c r="B57" s="14" t="s">
        <v>319</v>
      </c>
      <c r="C57" s="14" t="s">
        <v>664</v>
      </c>
      <c r="D57" s="38">
        <v>319</v>
      </c>
      <c r="E57" s="38">
        <v>384</v>
      </c>
    </row>
    <row r="58" spans="1:5" x14ac:dyDescent="0.2">
      <c r="A58" s="13" t="s">
        <v>636</v>
      </c>
      <c r="B58" s="14" t="s">
        <v>637</v>
      </c>
      <c r="C58" s="14" t="s">
        <v>667</v>
      </c>
      <c r="D58" s="38">
        <v>13</v>
      </c>
      <c r="E58" s="38">
        <v>16</v>
      </c>
    </row>
    <row r="59" spans="1:5" x14ac:dyDescent="0.2">
      <c r="A59" s="13" t="s">
        <v>538</v>
      </c>
      <c r="B59" s="14" t="s">
        <v>539</v>
      </c>
      <c r="C59" s="14" t="s">
        <v>661</v>
      </c>
      <c r="D59" s="38">
        <v>26</v>
      </c>
      <c r="E59" s="38">
        <v>45</v>
      </c>
    </row>
    <row r="60" spans="1:5" x14ac:dyDescent="0.2">
      <c r="A60" s="13" t="s">
        <v>32</v>
      </c>
      <c r="B60" s="14" t="s">
        <v>33</v>
      </c>
      <c r="C60" s="14" t="s">
        <v>662</v>
      </c>
      <c r="D60" s="38">
        <v>28</v>
      </c>
      <c r="E60" s="38">
        <v>19</v>
      </c>
    </row>
    <row r="61" spans="1:5" x14ac:dyDescent="0.2">
      <c r="A61" s="13" t="s">
        <v>34</v>
      </c>
      <c r="B61" s="14" t="s">
        <v>35</v>
      </c>
      <c r="C61" s="14" t="s">
        <v>662</v>
      </c>
      <c r="D61" s="38">
        <v>62</v>
      </c>
      <c r="E61" s="38">
        <v>26</v>
      </c>
    </row>
    <row r="62" spans="1:5" x14ac:dyDescent="0.2">
      <c r="A62" s="13" t="s">
        <v>160</v>
      </c>
      <c r="B62" s="14" t="s">
        <v>161</v>
      </c>
      <c r="C62" s="14" t="s">
        <v>663</v>
      </c>
      <c r="D62" s="38" t="s">
        <v>672</v>
      </c>
      <c r="E62" s="38" t="s">
        <v>672</v>
      </c>
    </row>
    <row r="63" spans="1:5" x14ac:dyDescent="0.2">
      <c r="A63" s="13" t="s">
        <v>574</v>
      </c>
      <c r="B63" s="14" t="s">
        <v>575</v>
      </c>
      <c r="C63" s="14" t="s">
        <v>661</v>
      </c>
      <c r="D63" s="38">
        <v>57</v>
      </c>
      <c r="E63" s="38">
        <v>73</v>
      </c>
    </row>
    <row r="64" spans="1:5" x14ac:dyDescent="0.2">
      <c r="A64" s="13" t="s">
        <v>476</v>
      </c>
      <c r="B64" s="14" t="s">
        <v>477</v>
      </c>
      <c r="C64" s="14" t="s">
        <v>661</v>
      </c>
      <c r="D64" s="38">
        <v>26</v>
      </c>
      <c r="E64" s="38">
        <v>34</v>
      </c>
    </row>
    <row r="65" spans="1:5" x14ac:dyDescent="0.2">
      <c r="A65" s="13" t="s">
        <v>74</v>
      </c>
      <c r="B65" s="14" t="s">
        <v>75</v>
      </c>
      <c r="C65" s="14" t="s">
        <v>662</v>
      </c>
      <c r="D65" s="38">
        <v>11</v>
      </c>
      <c r="E65" s="38" t="s">
        <v>672</v>
      </c>
    </row>
    <row r="66" spans="1:5" x14ac:dyDescent="0.2">
      <c r="A66" s="13" t="s">
        <v>624</v>
      </c>
      <c r="B66" s="14" t="s">
        <v>625</v>
      </c>
      <c r="C66" s="14" t="s">
        <v>667</v>
      </c>
      <c r="D66" s="38">
        <v>36</v>
      </c>
      <c r="E66" s="38">
        <v>66</v>
      </c>
    </row>
    <row r="67" spans="1:5" x14ac:dyDescent="0.2">
      <c r="A67" s="13" t="s">
        <v>386</v>
      </c>
      <c r="B67" s="14" t="s">
        <v>387</v>
      </c>
      <c r="C67" s="14" t="s">
        <v>665</v>
      </c>
      <c r="D67" s="38">
        <v>15</v>
      </c>
      <c r="E67" s="38">
        <v>16</v>
      </c>
    </row>
    <row r="68" spans="1:5" x14ac:dyDescent="0.2">
      <c r="A68" s="13" t="s">
        <v>320</v>
      </c>
      <c r="B68" s="14" t="s">
        <v>321</v>
      </c>
      <c r="C68" s="14" t="s">
        <v>664</v>
      </c>
      <c r="D68" s="38">
        <v>154</v>
      </c>
      <c r="E68" s="38">
        <v>236</v>
      </c>
    </row>
    <row r="69" spans="1:5" x14ac:dyDescent="0.2">
      <c r="A69" s="13" t="s">
        <v>46</v>
      </c>
      <c r="B69" s="14" t="s">
        <v>47</v>
      </c>
      <c r="C69" s="14" t="s">
        <v>662</v>
      </c>
      <c r="D69" s="38" t="s">
        <v>672</v>
      </c>
      <c r="E69" s="38" t="s">
        <v>672</v>
      </c>
    </row>
    <row r="70" spans="1:5" x14ac:dyDescent="0.2">
      <c r="A70" s="13" t="s">
        <v>200</v>
      </c>
      <c r="B70" s="14" t="s">
        <v>201</v>
      </c>
      <c r="C70" s="14" t="s">
        <v>663</v>
      </c>
      <c r="D70" s="38">
        <v>19</v>
      </c>
      <c r="E70" s="38">
        <v>34</v>
      </c>
    </row>
    <row r="71" spans="1:5" x14ac:dyDescent="0.2">
      <c r="A71" s="13" t="s">
        <v>590</v>
      </c>
      <c r="B71" s="14" t="s">
        <v>591</v>
      </c>
      <c r="C71" s="14" t="s">
        <v>667</v>
      </c>
      <c r="D71" s="38">
        <v>220</v>
      </c>
      <c r="E71" s="38">
        <v>260</v>
      </c>
    </row>
    <row r="72" spans="1:5" x14ac:dyDescent="0.2">
      <c r="A72" s="13" t="s">
        <v>638</v>
      </c>
      <c r="B72" s="14" t="s">
        <v>639</v>
      </c>
      <c r="C72" s="14" t="s">
        <v>667</v>
      </c>
      <c r="D72" s="38">
        <v>10</v>
      </c>
      <c r="E72" s="38">
        <v>14</v>
      </c>
    </row>
    <row r="73" spans="1:5" x14ac:dyDescent="0.2">
      <c r="A73" s="13" t="s">
        <v>4</v>
      </c>
      <c r="B73" s="14" t="s">
        <v>5</v>
      </c>
      <c r="C73" s="14" t="s">
        <v>669</v>
      </c>
      <c r="D73" s="38">
        <v>9</v>
      </c>
      <c r="E73" s="38">
        <v>9</v>
      </c>
    </row>
    <row r="74" spans="1:5" x14ac:dyDescent="0.2">
      <c r="A74" s="13" t="s">
        <v>264</v>
      </c>
      <c r="B74" s="14" t="s">
        <v>265</v>
      </c>
      <c r="C74" s="14" t="s">
        <v>668</v>
      </c>
      <c r="D74" s="38">
        <v>282</v>
      </c>
      <c r="E74" s="38">
        <v>595</v>
      </c>
    </row>
    <row r="75" spans="1:5" x14ac:dyDescent="0.2">
      <c r="A75" s="13" t="s">
        <v>116</v>
      </c>
      <c r="B75" s="14" t="s">
        <v>117</v>
      </c>
      <c r="C75" s="14" t="s">
        <v>666</v>
      </c>
      <c r="D75" s="38">
        <v>5</v>
      </c>
      <c r="E75" s="38">
        <v>5</v>
      </c>
    </row>
    <row r="76" spans="1:5" x14ac:dyDescent="0.2">
      <c r="A76" s="13" t="s">
        <v>576</v>
      </c>
      <c r="B76" s="14" t="s">
        <v>577</v>
      </c>
      <c r="C76" s="14" t="s">
        <v>661</v>
      </c>
      <c r="D76" s="38">
        <v>170</v>
      </c>
      <c r="E76" s="38">
        <v>255</v>
      </c>
    </row>
    <row r="77" spans="1:5" x14ac:dyDescent="0.2">
      <c r="A77" s="13" t="s">
        <v>422</v>
      </c>
      <c r="B77" s="14" t="s">
        <v>423</v>
      </c>
      <c r="C77" s="14" t="s">
        <v>665</v>
      </c>
      <c r="D77" s="38">
        <v>2005</v>
      </c>
      <c r="E77" s="38">
        <v>3068</v>
      </c>
    </row>
    <row r="78" spans="1:5" x14ac:dyDescent="0.2">
      <c r="A78" s="13" t="s">
        <v>336</v>
      </c>
      <c r="B78" s="14" t="s">
        <v>337</v>
      </c>
      <c r="C78" s="14" t="s">
        <v>664</v>
      </c>
      <c r="D78" s="38">
        <v>91</v>
      </c>
      <c r="E78" s="38">
        <v>129</v>
      </c>
    </row>
    <row r="79" spans="1:5" x14ac:dyDescent="0.2">
      <c r="A79" s="13" t="s">
        <v>6</v>
      </c>
      <c r="B79" s="14" t="s">
        <v>7</v>
      </c>
      <c r="C79" s="14" t="s">
        <v>669</v>
      </c>
      <c r="D79" s="38" t="s">
        <v>672</v>
      </c>
      <c r="E79" s="38" t="s">
        <v>672</v>
      </c>
    </row>
    <row r="80" spans="1:5" x14ac:dyDescent="0.2">
      <c r="A80" s="13" t="s">
        <v>518</v>
      </c>
      <c r="B80" s="14" t="s">
        <v>519</v>
      </c>
      <c r="C80" s="14" t="s">
        <v>661</v>
      </c>
      <c r="D80" s="38">
        <v>109</v>
      </c>
      <c r="E80" s="38">
        <v>171</v>
      </c>
    </row>
    <row r="81" spans="1:5" x14ac:dyDescent="0.2">
      <c r="A81" s="13" t="s">
        <v>202</v>
      </c>
      <c r="B81" s="14" t="s">
        <v>203</v>
      </c>
      <c r="C81" s="14" t="s">
        <v>663</v>
      </c>
      <c r="D81" s="38">
        <v>9</v>
      </c>
      <c r="E81" s="38" t="s">
        <v>672</v>
      </c>
    </row>
    <row r="82" spans="1:5" x14ac:dyDescent="0.2">
      <c r="A82" s="13" t="s">
        <v>148</v>
      </c>
      <c r="B82" s="14" t="s">
        <v>149</v>
      </c>
      <c r="C82" s="14" t="s">
        <v>663</v>
      </c>
      <c r="D82" s="38">
        <v>52</v>
      </c>
      <c r="E82" s="38">
        <v>119</v>
      </c>
    </row>
    <row r="83" spans="1:5" x14ac:dyDescent="0.2">
      <c r="A83" s="13" t="s">
        <v>162</v>
      </c>
      <c r="B83" s="14" t="s">
        <v>163</v>
      </c>
      <c r="C83" s="14" t="s">
        <v>663</v>
      </c>
      <c r="D83" s="38">
        <v>9</v>
      </c>
      <c r="E83" s="38">
        <v>9</v>
      </c>
    </row>
    <row r="84" spans="1:5" x14ac:dyDescent="0.2">
      <c r="A84" s="13" t="s">
        <v>132</v>
      </c>
      <c r="B84" s="14" t="s">
        <v>133</v>
      </c>
      <c r="C84" s="14" t="s">
        <v>666</v>
      </c>
      <c r="D84" s="38">
        <v>34</v>
      </c>
      <c r="E84" s="38">
        <v>20</v>
      </c>
    </row>
    <row r="85" spans="1:5" x14ac:dyDescent="0.2">
      <c r="A85" s="13" t="s">
        <v>520</v>
      </c>
      <c r="B85" s="14" t="s">
        <v>521</v>
      </c>
      <c r="C85" s="14" t="s">
        <v>661</v>
      </c>
      <c r="D85" s="38">
        <v>89</v>
      </c>
      <c r="E85" s="38">
        <v>131</v>
      </c>
    </row>
    <row r="86" spans="1:5" x14ac:dyDescent="0.2">
      <c r="A86" s="13" t="s">
        <v>266</v>
      </c>
      <c r="B86" s="14" t="s">
        <v>267</v>
      </c>
      <c r="C86" s="14" t="s">
        <v>668</v>
      </c>
      <c r="D86" s="38">
        <v>9</v>
      </c>
      <c r="E86" s="38">
        <v>15</v>
      </c>
    </row>
    <row r="87" spans="1:5" x14ac:dyDescent="0.2">
      <c r="A87" s="13" t="s">
        <v>424</v>
      </c>
      <c r="B87" s="14" t="s">
        <v>425</v>
      </c>
      <c r="C87" s="14" t="s">
        <v>665</v>
      </c>
      <c r="D87" s="38">
        <v>2277</v>
      </c>
      <c r="E87" s="38" t="s">
        <v>676</v>
      </c>
    </row>
    <row r="88" spans="1:5" x14ac:dyDescent="0.2">
      <c r="A88" s="13" t="s">
        <v>302</v>
      </c>
      <c r="B88" s="14" t="s">
        <v>303</v>
      </c>
      <c r="C88" s="14" t="s">
        <v>664</v>
      </c>
      <c r="D88" s="38">
        <v>11</v>
      </c>
      <c r="E88" s="38">
        <v>10</v>
      </c>
    </row>
    <row r="89" spans="1:5" x14ac:dyDescent="0.2">
      <c r="A89" s="13" t="s">
        <v>608</v>
      </c>
      <c r="B89" s="14" t="s">
        <v>609</v>
      </c>
      <c r="C89" s="14" t="s">
        <v>667</v>
      </c>
      <c r="D89" s="38">
        <v>32</v>
      </c>
      <c r="E89" s="38">
        <v>33</v>
      </c>
    </row>
    <row r="90" spans="1:5" x14ac:dyDescent="0.2">
      <c r="A90" s="13" t="s">
        <v>626</v>
      </c>
      <c r="B90" s="14" t="s">
        <v>627</v>
      </c>
      <c r="C90" s="14" t="s">
        <v>667</v>
      </c>
      <c r="D90" s="38">
        <v>32</v>
      </c>
      <c r="E90" s="38">
        <v>45</v>
      </c>
    </row>
    <row r="91" spans="1:5" x14ac:dyDescent="0.2">
      <c r="A91" s="13" t="s">
        <v>494</v>
      </c>
      <c r="B91" s="14" t="s">
        <v>495</v>
      </c>
      <c r="C91" s="14" t="s">
        <v>661</v>
      </c>
      <c r="D91" s="38">
        <v>116</v>
      </c>
      <c r="E91" s="38">
        <v>134</v>
      </c>
    </row>
    <row r="92" spans="1:5" x14ac:dyDescent="0.2">
      <c r="A92" s="13" t="s">
        <v>338</v>
      </c>
      <c r="B92" s="14" t="s">
        <v>339</v>
      </c>
      <c r="C92" s="14" t="s">
        <v>664</v>
      </c>
      <c r="D92" s="38">
        <v>25</v>
      </c>
      <c r="E92" s="38">
        <v>19</v>
      </c>
    </row>
    <row r="93" spans="1:5" x14ac:dyDescent="0.2">
      <c r="A93" s="13" t="s">
        <v>188</v>
      </c>
      <c r="B93" s="14" t="s">
        <v>189</v>
      </c>
      <c r="C93" s="14" t="s">
        <v>663</v>
      </c>
      <c r="D93" s="38">
        <v>28</v>
      </c>
      <c r="E93" s="38">
        <v>52</v>
      </c>
    </row>
    <row r="94" spans="1:5" x14ac:dyDescent="0.2">
      <c r="A94" s="13" t="s">
        <v>204</v>
      </c>
      <c r="B94" s="14" t="s">
        <v>205</v>
      </c>
      <c r="C94" s="14" t="s">
        <v>663</v>
      </c>
      <c r="D94" s="38" t="s">
        <v>672</v>
      </c>
      <c r="E94" s="38">
        <v>5</v>
      </c>
    </row>
    <row r="95" spans="1:5" x14ac:dyDescent="0.2">
      <c r="A95" s="13" t="s">
        <v>106</v>
      </c>
      <c r="B95" s="14" t="s">
        <v>107</v>
      </c>
      <c r="C95" s="14" t="s">
        <v>666</v>
      </c>
      <c r="D95" s="38">
        <v>22</v>
      </c>
      <c r="E95" s="38">
        <v>34</v>
      </c>
    </row>
    <row r="96" spans="1:5" x14ac:dyDescent="0.2">
      <c r="A96" s="13" t="s">
        <v>238</v>
      </c>
      <c r="B96" s="14" t="s">
        <v>239</v>
      </c>
      <c r="C96" s="14" t="s">
        <v>668</v>
      </c>
      <c r="D96" s="38">
        <v>21</v>
      </c>
      <c r="E96" s="38">
        <v>10</v>
      </c>
    </row>
    <row r="97" spans="1:5" x14ac:dyDescent="0.2">
      <c r="A97" s="13" t="s">
        <v>482</v>
      </c>
      <c r="B97" s="14" t="s">
        <v>483</v>
      </c>
      <c r="C97" s="14" t="s">
        <v>661</v>
      </c>
      <c r="D97" s="38">
        <v>114</v>
      </c>
      <c r="E97" s="38">
        <v>117</v>
      </c>
    </row>
    <row r="98" spans="1:5" x14ac:dyDescent="0.2">
      <c r="A98" s="13" t="s">
        <v>496</v>
      </c>
      <c r="B98" s="14" t="s">
        <v>497</v>
      </c>
      <c r="C98" s="14" t="s">
        <v>661</v>
      </c>
      <c r="D98" s="38">
        <v>5</v>
      </c>
      <c r="E98" s="38" t="s">
        <v>672</v>
      </c>
    </row>
    <row r="99" spans="1:5" x14ac:dyDescent="0.2">
      <c r="A99" s="13" t="s">
        <v>48</v>
      </c>
      <c r="B99" s="14" t="s">
        <v>49</v>
      </c>
      <c r="C99" s="14" t="s">
        <v>662</v>
      </c>
      <c r="D99" s="38" t="s">
        <v>672</v>
      </c>
      <c r="E99" s="38">
        <v>7</v>
      </c>
    </row>
    <row r="100" spans="1:5" x14ac:dyDescent="0.2">
      <c r="A100" s="13" t="s">
        <v>548</v>
      </c>
      <c r="B100" s="14" t="s">
        <v>549</v>
      </c>
      <c r="C100" s="14" t="s">
        <v>661</v>
      </c>
      <c r="D100" s="38">
        <v>26</v>
      </c>
      <c r="E100" s="38">
        <v>32</v>
      </c>
    </row>
    <row r="101" spans="1:5" x14ac:dyDescent="0.2">
      <c r="A101" s="13" t="s">
        <v>426</v>
      </c>
      <c r="B101" s="14" t="s">
        <v>427</v>
      </c>
      <c r="C101" s="14" t="s">
        <v>665</v>
      </c>
      <c r="D101" s="38">
        <v>3276</v>
      </c>
      <c r="E101" s="38">
        <v>5565</v>
      </c>
    </row>
    <row r="102" spans="1:5" x14ac:dyDescent="0.2">
      <c r="A102" s="13" t="s">
        <v>322</v>
      </c>
      <c r="B102" s="14" t="s">
        <v>323</v>
      </c>
      <c r="C102" s="14" t="s">
        <v>664</v>
      </c>
      <c r="D102" s="38">
        <v>96</v>
      </c>
      <c r="E102" s="38">
        <v>135</v>
      </c>
    </row>
    <row r="103" spans="1:5" x14ac:dyDescent="0.2">
      <c r="A103" s="13" t="s">
        <v>550</v>
      </c>
      <c r="B103" s="14" t="s">
        <v>551</v>
      </c>
      <c r="C103" s="14" t="s">
        <v>661</v>
      </c>
      <c r="D103" s="38">
        <v>166</v>
      </c>
      <c r="E103" s="38">
        <v>243</v>
      </c>
    </row>
    <row r="104" spans="1:5" x14ac:dyDescent="0.2">
      <c r="A104" s="13" t="s">
        <v>164</v>
      </c>
      <c r="B104" s="14" t="s">
        <v>165</v>
      </c>
      <c r="C104" s="14" t="s">
        <v>663</v>
      </c>
      <c r="D104" s="38" t="s">
        <v>672</v>
      </c>
      <c r="E104" s="38">
        <v>6</v>
      </c>
    </row>
    <row r="105" spans="1:5" x14ac:dyDescent="0.2">
      <c r="A105" s="13" t="s">
        <v>610</v>
      </c>
      <c r="B105" s="14" t="s">
        <v>611</v>
      </c>
      <c r="C105" s="14" t="s">
        <v>667</v>
      </c>
      <c r="D105" s="38">
        <v>135</v>
      </c>
      <c r="E105" s="38">
        <v>105</v>
      </c>
    </row>
    <row r="106" spans="1:5" x14ac:dyDescent="0.2">
      <c r="A106" s="13" t="s">
        <v>498</v>
      </c>
      <c r="B106" s="14" t="s">
        <v>499</v>
      </c>
      <c r="C106" s="14" t="s">
        <v>661</v>
      </c>
      <c r="D106" s="38">
        <v>61</v>
      </c>
      <c r="E106" s="38">
        <v>84</v>
      </c>
    </row>
    <row r="107" spans="1:5" x14ac:dyDescent="0.2">
      <c r="A107" s="13" t="s">
        <v>304</v>
      </c>
      <c r="B107" s="14" t="s">
        <v>305</v>
      </c>
      <c r="C107" s="14" t="s">
        <v>664</v>
      </c>
      <c r="D107" s="38">
        <v>20</v>
      </c>
      <c r="E107" s="38">
        <v>35</v>
      </c>
    </row>
    <row r="108" spans="1:5" x14ac:dyDescent="0.2">
      <c r="A108" s="13" t="s">
        <v>370</v>
      </c>
      <c r="B108" s="14" t="s">
        <v>371</v>
      </c>
      <c r="C108" s="14" t="s">
        <v>664</v>
      </c>
      <c r="D108" s="38">
        <v>19</v>
      </c>
      <c r="E108" s="38">
        <v>21</v>
      </c>
    </row>
    <row r="109" spans="1:5" x14ac:dyDescent="0.2">
      <c r="A109" s="13" t="s">
        <v>640</v>
      </c>
      <c r="B109" s="14" t="s">
        <v>641</v>
      </c>
      <c r="C109" s="14" t="s">
        <v>667</v>
      </c>
      <c r="D109" s="38" t="s">
        <v>672</v>
      </c>
      <c r="E109" s="38" t="s">
        <v>672</v>
      </c>
    </row>
    <row r="110" spans="1:5" x14ac:dyDescent="0.2">
      <c r="A110" s="13" t="s">
        <v>76</v>
      </c>
      <c r="B110" s="14" t="s">
        <v>77</v>
      </c>
      <c r="C110" s="14" t="s">
        <v>662</v>
      </c>
      <c r="D110" s="38">
        <v>5</v>
      </c>
      <c r="E110" s="38" t="s">
        <v>672</v>
      </c>
    </row>
    <row r="111" spans="1:5" x14ac:dyDescent="0.2">
      <c r="A111" s="13" t="s">
        <v>18</v>
      </c>
      <c r="B111" s="14" t="s">
        <v>19</v>
      </c>
      <c r="C111" s="14" t="s">
        <v>669</v>
      </c>
      <c r="D111" s="38">
        <v>27</v>
      </c>
      <c r="E111" s="38">
        <v>27</v>
      </c>
    </row>
    <row r="112" spans="1:5" x14ac:dyDescent="0.2">
      <c r="A112" s="13" t="s">
        <v>220</v>
      </c>
      <c r="B112" s="14" t="s">
        <v>221</v>
      </c>
      <c r="C112" s="14" t="s">
        <v>663</v>
      </c>
      <c r="D112" s="38">
        <v>23</v>
      </c>
      <c r="E112" s="38">
        <v>39</v>
      </c>
    </row>
    <row r="113" spans="1:5" x14ac:dyDescent="0.2">
      <c r="A113" s="13" t="s">
        <v>642</v>
      </c>
      <c r="B113" s="14" t="s">
        <v>643</v>
      </c>
      <c r="C113" s="14" t="s">
        <v>667</v>
      </c>
      <c r="D113" s="38">
        <v>154</v>
      </c>
      <c r="E113" s="38">
        <v>169</v>
      </c>
    </row>
    <row r="114" spans="1:5" x14ac:dyDescent="0.2">
      <c r="A114" s="13" t="s">
        <v>500</v>
      </c>
      <c r="B114" s="14" t="s">
        <v>501</v>
      </c>
      <c r="C114" s="14" t="s">
        <v>661</v>
      </c>
      <c r="D114" s="38">
        <v>173</v>
      </c>
      <c r="E114" s="38">
        <v>155</v>
      </c>
    </row>
    <row r="115" spans="1:5" x14ac:dyDescent="0.2">
      <c r="A115" s="13" t="s">
        <v>522</v>
      </c>
      <c r="B115" s="14" t="s">
        <v>523</v>
      </c>
      <c r="C115" s="14" t="s">
        <v>661</v>
      </c>
      <c r="D115" s="38">
        <v>71</v>
      </c>
      <c r="E115" s="38">
        <v>122</v>
      </c>
    </row>
    <row r="116" spans="1:5" x14ac:dyDescent="0.2">
      <c r="A116" s="13" t="s">
        <v>358</v>
      </c>
      <c r="B116" s="14" t="s">
        <v>359</v>
      </c>
      <c r="C116" s="14" t="s">
        <v>664</v>
      </c>
      <c r="D116" s="38">
        <v>67</v>
      </c>
      <c r="E116" s="38">
        <v>105</v>
      </c>
    </row>
    <row r="117" spans="1:5" x14ac:dyDescent="0.2">
      <c r="A117" s="13" t="s">
        <v>428</v>
      </c>
      <c r="B117" s="14" t="s">
        <v>429</v>
      </c>
      <c r="C117" s="14" t="s">
        <v>665</v>
      </c>
      <c r="D117" s="38">
        <v>655</v>
      </c>
      <c r="E117" s="38">
        <v>1036</v>
      </c>
    </row>
    <row r="118" spans="1:5" x14ac:dyDescent="0.2">
      <c r="A118" s="13" t="s">
        <v>552</v>
      </c>
      <c r="B118" s="14" t="s">
        <v>553</v>
      </c>
      <c r="C118" s="14" t="s">
        <v>661</v>
      </c>
      <c r="D118" s="38">
        <v>57</v>
      </c>
      <c r="E118" s="38">
        <v>56</v>
      </c>
    </row>
    <row r="119" spans="1:5" x14ac:dyDescent="0.2">
      <c r="A119" s="13" t="s">
        <v>388</v>
      </c>
      <c r="B119" s="14" t="s">
        <v>389</v>
      </c>
      <c r="C119" s="14" t="s">
        <v>665</v>
      </c>
      <c r="D119" s="38">
        <v>2861</v>
      </c>
      <c r="E119" s="38">
        <v>3523</v>
      </c>
    </row>
    <row r="120" spans="1:5" x14ac:dyDescent="0.2">
      <c r="A120" s="13" t="s">
        <v>36</v>
      </c>
      <c r="B120" s="14" t="s">
        <v>37</v>
      </c>
      <c r="C120" s="14" t="s">
        <v>662</v>
      </c>
      <c r="D120" s="38">
        <v>6</v>
      </c>
      <c r="E120" s="38" t="s">
        <v>672</v>
      </c>
    </row>
    <row r="121" spans="1:5" x14ac:dyDescent="0.2">
      <c r="A121" s="13" t="s">
        <v>118</v>
      </c>
      <c r="B121" s="14" t="s">
        <v>119</v>
      </c>
      <c r="C121" s="14" t="s">
        <v>666</v>
      </c>
      <c r="D121" s="38" t="s">
        <v>672</v>
      </c>
      <c r="E121" s="38">
        <v>5</v>
      </c>
    </row>
    <row r="122" spans="1:5" x14ac:dyDescent="0.2">
      <c r="A122" s="13" t="s">
        <v>390</v>
      </c>
      <c r="B122" s="14" t="s">
        <v>391</v>
      </c>
      <c r="C122" s="14" t="s">
        <v>665</v>
      </c>
      <c r="D122" s="38">
        <v>1402</v>
      </c>
      <c r="E122" s="38">
        <v>2017</v>
      </c>
    </row>
    <row r="123" spans="1:5" x14ac:dyDescent="0.2">
      <c r="A123" s="13" t="s">
        <v>176</v>
      </c>
      <c r="B123" s="14" t="s">
        <v>177</v>
      </c>
      <c r="C123" s="14" t="s">
        <v>663</v>
      </c>
      <c r="D123" s="38">
        <v>7</v>
      </c>
      <c r="E123" s="38" t="s">
        <v>672</v>
      </c>
    </row>
    <row r="124" spans="1:5" x14ac:dyDescent="0.2">
      <c r="A124" s="13" t="s">
        <v>392</v>
      </c>
      <c r="B124" s="14" t="s">
        <v>393</v>
      </c>
      <c r="C124" s="14" t="s">
        <v>665</v>
      </c>
      <c r="D124" s="38">
        <v>2943</v>
      </c>
      <c r="E124" s="38">
        <v>5255</v>
      </c>
    </row>
    <row r="125" spans="1:5" x14ac:dyDescent="0.2">
      <c r="A125" s="13" t="s">
        <v>324</v>
      </c>
      <c r="B125" s="14" t="s">
        <v>325</v>
      </c>
      <c r="C125" s="14" t="s">
        <v>664</v>
      </c>
      <c r="D125" s="38">
        <v>266</v>
      </c>
      <c r="E125" s="38">
        <v>376</v>
      </c>
    </row>
    <row r="126" spans="1:5" x14ac:dyDescent="0.2">
      <c r="A126" s="13" t="s">
        <v>120</v>
      </c>
      <c r="B126" s="14" t="s">
        <v>121</v>
      </c>
      <c r="C126" s="14" t="s">
        <v>666</v>
      </c>
      <c r="D126" s="38">
        <v>50</v>
      </c>
      <c r="E126" s="38">
        <v>55</v>
      </c>
    </row>
    <row r="127" spans="1:5" x14ac:dyDescent="0.2">
      <c r="A127" s="13" t="s">
        <v>430</v>
      </c>
      <c r="B127" s="14" t="s">
        <v>431</v>
      </c>
      <c r="C127" s="14" t="s">
        <v>665</v>
      </c>
      <c r="D127" s="38">
        <v>825</v>
      </c>
      <c r="E127" s="38">
        <v>1239</v>
      </c>
    </row>
    <row r="128" spans="1:5" x14ac:dyDescent="0.2">
      <c r="A128" s="13" t="s">
        <v>502</v>
      </c>
      <c r="B128" s="14" t="s">
        <v>503</v>
      </c>
      <c r="C128" s="14" t="s">
        <v>661</v>
      </c>
      <c r="D128" s="38">
        <v>23</v>
      </c>
      <c r="E128" s="38">
        <v>25</v>
      </c>
    </row>
    <row r="129" spans="1:5" x14ac:dyDescent="0.2">
      <c r="A129" s="13" t="s">
        <v>8</v>
      </c>
      <c r="B129" s="14" t="s">
        <v>9</v>
      </c>
      <c r="C129" s="14" t="s">
        <v>669</v>
      </c>
      <c r="D129" s="38" t="s">
        <v>672</v>
      </c>
      <c r="E129" s="38" t="s">
        <v>672</v>
      </c>
    </row>
    <row r="130" spans="1:5" x14ac:dyDescent="0.2">
      <c r="A130" s="13" t="s">
        <v>484</v>
      </c>
      <c r="B130" s="14" t="s">
        <v>485</v>
      </c>
      <c r="C130" s="14" t="s">
        <v>661</v>
      </c>
      <c r="D130" s="38">
        <v>92</v>
      </c>
      <c r="E130" s="38">
        <v>83</v>
      </c>
    </row>
    <row r="131" spans="1:5" x14ac:dyDescent="0.2">
      <c r="A131" s="13" t="s">
        <v>504</v>
      </c>
      <c r="B131" s="14" t="s">
        <v>505</v>
      </c>
      <c r="C131" s="14" t="s">
        <v>661</v>
      </c>
      <c r="D131" s="38">
        <v>15</v>
      </c>
      <c r="E131" s="38">
        <v>28</v>
      </c>
    </row>
    <row r="132" spans="1:5" x14ac:dyDescent="0.2">
      <c r="A132" s="13" t="s">
        <v>432</v>
      </c>
      <c r="B132" s="14" t="s">
        <v>433</v>
      </c>
      <c r="C132" s="14" t="s">
        <v>665</v>
      </c>
      <c r="D132" s="38">
        <v>924</v>
      </c>
      <c r="E132" s="38">
        <v>1251</v>
      </c>
    </row>
    <row r="133" spans="1:5" x14ac:dyDescent="0.2">
      <c r="A133" s="13" t="s">
        <v>228</v>
      </c>
      <c r="B133" s="14" t="s">
        <v>229</v>
      </c>
      <c r="C133" s="14" t="s">
        <v>668</v>
      </c>
      <c r="D133" s="38">
        <v>45</v>
      </c>
      <c r="E133" s="38">
        <v>81</v>
      </c>
    </row>
    <row r="134" spans="1:5" x14ac:dyDescent="0.2">
      <c r="A134" s="13" t="s">
        <v>340</v>
      </c>
      <c r="B134" s="14" t="s">
        <v>341</v>
      </c>
      <c r="C134" s="14" t="s">
        <v>664</v>
      </c>
      <c r="D134" s="38">
        <v>150</v>
      </c>
      <c r="E134" s="38">
        <v>201</v>
      </c>
    </row>
    <row r="135" spans="1:5" x14ac:dyDescent="0.2">
      <c r="A135" s="13" t="s">
        <v>166</v>
      </c>
      <c r="B135" s="14" t="s">
        <v>167</v>
      </c>
      <c r="C135" s="14" t="s">
        <v>663</v>
      </c>
      <c r="D135" s="38">
        <v>16</v>
      </c>
      <c r="E135" s="38">
        <v>16</v>
      </c>
    </row>
    <row r="136" spans="1:5" x14ac:dyDescent="0.2">
      <c r="A136" s="13" t="s">
        <v>434</v>
      </c>
      <c r="B136" s="14" t="s">
        <v>435</v>
      </c>
      <c r="C136" s="14" t="s">
        <v>665</v>
      </c>
      <c r="D136" s="38">
        <v>533</v>
      </c>
      <c r="E136" s="38">
        <v>914</v>
      </c>
    </row>
    <row r="137" spans="1:5" x14ac:dyDescent="0.2">
      <c r="A137" s="13" t="s">
        <v>178</v>
      </c>
      <c r="B137" s="14" t="s">
        <v>179</v>
      </c>
      <c r="C137" s="14" t="s">
        <v>663</v>
      </c>
      <c r="D137" s="38">
        <v>13</v>
      </c>
      <c r="E137" s="38">
        <v>17</v>
      </c>
    </row>
    <row r="138" spans="1:5" x14ac:dyDescent="0.2">
      <c r="A138" s="13" t="s">
        <v>578</v>
      </c>
      <c r="B138" s="14" t="s">
        <v>579</v>
      </c>
      <c r="C138" s="14" t="s">
        <v>661</v>
      </c>
      <c r="D138" s="38">
        <v>36</v>
      </c>
      <c r="E138" s="38">
        <v>36</v>
      </c>
    </row>
    <row r="139" spans="1:5" x14ac:dyDescent="0.2">
      <c r="A139" s="13" t="s">
        <v>436</v>
      </c>
      <c r="B139" s="14" t="s">
        <v>437</v>
      </c>
      <c r="C139" s="14" t="s">
        <v>665</v>
      </c>
      <c r="D139" s="38">
        <v>703</v>
      </c>
      <c r="E139" s="38">
        <v>1497</v>
      </c>
    </row>
    <row r="140" spans="1:5" x14ac:dyDescent="0.2">
      <c r="A140" s="13" t="s">
        <v>306</v>
      </c>
      <c r="B140" s="14" t="s">
        <v>307</v>
      </c>
      <c r="C140" s="14" t="s">
        <v>664</v>
      </c>
      <c r="D140" s="38">
        <v>135</v>
      </c>
      <c r="E140" s="38">
        <v>117</v>
      </c>
    </row>
    <row r="141" spans="1:5" x14ac:dyDescent="0.2">
      <c r="A141" s="13" t="s">
        <v>78</v>
      </c>
      <c r="B141" s="14" t="s">
        <v>79</v>
      </c>
      <c r="C141" s="14" t="s">
        <v>662</v>
      </c>
      <c r="D141" s="38" t="s">
        <v>672</v>
      </c>
      <c r="E141" s="38" t="s">
        <v>672</v>
      </c>
    </row>
    <row r="142" spans="1:5" x14ac:dyDescent="0.2">
      <c r="A142" s="13" t="s">
        <v>372</v>
      </c>
      <c r="B142" s="14" t="s">
        <v>373</v>
      </c>
      <c r="C142" s="14" t="s">
        <v>664</v>
      </c>
      <c r="D142" s="38">
        <v>59</v>
      </c>
      <c r="E142" s="38">
        <v>57</v>
      </c>
    </row>
    <row r="143" spans="1:5" x14ac:dyDescent="0.2">
      <c r="A143" s="13" t="s">
        <v>454</v>
      </c>
      <c r="B143" s="14" t="s">
        <v>455</v>
      </c>
      <c r="C143" s="14" t="s">
        <v>661</v>
      </c>
      <c r="D143" s="38">
        <v>169</v>
      </c>
      <c r="E143" s="38">
        <v>265</v>
      </c>
    </row>
    <row r="144" spans="1:5" x14ac:dyDescent="0.2">
      <c r="A144" s="13" t="s">
        <v>592</v>
      </c>
      <c r="B144" s="14" t="s">
        <v>593</v>
      </c>
      <c r="C144" s="14" t="s">
        <v>667</v>
      </c>
      <c r="D144" s="38" t="s">
        <v>676</v>
      </c>
      <c r="E144" s="38" t="s">
        <v>676</v>
      </c>
    </row>
    <row r="145" spans="1:5" x14ac:dyDescent="0.2">
      <c r="A145" s="13" t="s">
        <v>394</v>
      </c>
      <c r="B145" s="14" t="s">
        <v>395</v>
      </c>
      <c r="C145" s="14" t="s">
        <v>665</v>
      </c>
      <c r="D145" s="38">
        <v>745</v>
      </c>
      <c r="E145" s="38">
        <v>981</v>
      </c>
    </row>
    <row r="146" spans="1:5" x14ac:dyDescent="0.2">
      <c r="A146" s="15" t="s">
        <v>396</v>
      </c>
      <c r="B146" s="16" t="s">
        <v>397</v>
      </c>
      <c r="C146" s="16" t="s">
        <v>665</v>
      </c>
      <c r="D146" s="38">
        <v>2235</v>
      </c>
      <c r="E146" s="39">
        <v>2408</v>
      </c>
    </row>
    <row r="147" spans="1:5" x14ac:dyDescent="0.2">
      <c r="A147" s="13" t="s">
        <v>206</v>
      </c>
      <c r="B147" s="14" t="s">
        <v>207</v>
      </c>
      <c r="C147" s="14" t="s">
        <v>663</v>
      </c>
      <c r="D147" s="38">
        <v>126</v>
      </c>
      <c r="E147" s="38">
        <v>193</v>
      </c>
    </row>
    <row r="148" spans="1:5" x14ac:dyDescent="0.2">
      <c r="A148" s="13" t="s">
        <v>360</v>
      </c>
      <c r="B148" s="14" t="s">
        <v>361</v>
      </c>
      <c r="C148" s="14" t="s">
        <v>664</v>
      </c>
      <c r="D148" s="38">
        <v>33</v>
      </c>
      <c r="E148" s="38">
        <v>42</v>
      </c>
    </row>
    <row r="149" spans="1:5" x14ac:dyDescent="0.2">
      <c r="A149" s="13" t="s">
        <v>108</v>
      </c>
      <c r="B149" s="14" t="s">
        <v>109</v>
      </c>
      <c r="C149" s="14" t="s">
        <v>666</v>
      </c>
      <c r="D149" s="38">
        <v>44</v>
      </c>
      <c r="E149" s="38">
        <v>82</v>
      </c>
    </row>
    <row r="150" spans="1:5" x14ac:dyDescent="0.2">
      <c r="A150" s="13" t="s">
        <v>438</v>
      </c>
      <c r="B150" s="14" t="s">
        <v>439</v>
      </c>
      <c r="C150" s="14" t="s">
        <v>665</v>
      </c>
      <c r="D150" s="38">
        <v>706</v>
      </c>
      <c r="E150" s="38">
        <v>1050</v>
      </c>
    </row>
    <row r="151" spans="1:5" x14ac:dyDescent="0.2">
      <c r="A151" s="13" t="s">
        <v>142</v>
      </c>
      <c r="B151" s="14" t="s">
        <v>143</v>
      </c>
      <c r="C151" s="14" t="s">
        <v>666</v>
      </c>
      <c r="D151" s="38">
        <v>107</v>
      </c>
      <c r="E151" s="38">
        <v>112</v>
      </c>
    </row>
    <row r="152" spans="1:5" x14ac:dyDescent="0.2">
      <c r="A152" s="13" t="s">
        <v>96</v>
      </c>
      <c r="B152" s="14" t="s">
        <v>97</v>
      </c>
      <c r="C152" s="14" t="s">
        <v>662</v>
      </c>
      <c r="D152" s="38">
        <v>16</v>
      </c>
      <c r="E152" s="38">
        <v>15</v>
      </c>
    </row>
    <row r="153" spans="1:5" x14ac:dyDescent="0.2">
      <c r="A153" s="13" t="s">
        <v>398</v>
      </c>
      <c r="B153" s="14" t="s">
        <v>399</v>
      </c>
      <c r="C153" s="14" t="s">
        <v>665</v>
      </c>
      <c r="D153" s="38">
        <v>2101</v>
      </c>
      <c r="E153" s="38">
        <v>3331</v>
      </c>
    </row>
    <row r="154" spans="1:5" x14ac:dyDescent="0.2">
      <c r="A154" s="13" t="s">
        <v>80</v>
      </c>
      <c r="B154" s="14" t="s">
        <v>81</v>
      </c>
      <c r="C154" s="14" t="s">
        <v>662</v>
      </c>
      <c r="D154" s="38">
        <v>8</v>
      </c>
      <c r="E154" s="38">
        <v>6</v>
      </c>
    </row>
    <row r="155" spans="1:5" x14ac:dyDescent="0.2">
      <c r="A155" s="13" t="s">
        <v>144</v>
      </c>
      <c r="B155" s="14" t="s">
        <v>145</v>
      </c>
      <c r="C155" s="14" t="s">
        <v>666</v>
      </c>
      <c r="D155" s="38">
        <v>32</v>
      </c>
      <c r="E155" s="38">
        <v>28</v>
      </c>
    </row>
    <row r="156" spans="1:5" x14ac:dyDescent="0.2">
      <c r="A156" s="13" t="s">
        <v>150</v>
      </c>
      <c r="B156" s="14" t="s">
        <v>151</v>
      </c>
      <c r="C156" s="14" t="s">
        <v>663</v>
      </c>
      <c r="D156" s="38">
        <v>47</v>
      </c>
      <c r="E156" s="38">
        <v>100</v>
      </c>
    </row>
    <row r="157" spans="1:5" x14ac:dyDescent="0.2">
      <c r="A157" s="13" t="s">
        <v>486</v>
      </c>
      <c r="B157" s="14" t="s">
        <v>487</v>
      </c>
      <c r="C157" s="14" t="s">
        <v>661</v>
      </c>
      <c r="D157" s="38">
        <v>80</v>
      </c>
      <c r="E157" s="38">
        <v>118</v>
      </c>
    </row>
    <row r="158" spans="1:5" x14ac:dyDescent="0.2">
      <c r="A158" s="13" t="s">
        <v>400</v>
      </c>
      <c r="B158" s="14" t="s">
        <v>401</v>
      </c>
      <c r="C158" s="14" t="s">
        <v>665</v>
      </c>
      <c r="D158" s="38">
        <v>1944</v>
      </c>
      <c r="E158" s="38">
        <v>3954</v>
      </c>
    </row>
    <row r="159" spans="1:5" x14ac:dyDescent="0.2">
      <c r="A159" s="13" t="s">
        <v>240</v>
      </c>
      <c r="B159" s="14" t="s">
        <v>241</v>
      </c>
      <c r="C159" s="14" t="s">
        <v>668</v>
      </c>
      <c r="D159" s="38">
        <v>21</v>
      </c>
      <c r="E159" s="38">
        <v>18</v>
      </c>
    </row>
    <row r="160" spans="1:5" x14ac:dyDescent="0.2">
      <c r="A160" s="13" t="s">
        <v>190</v>
      </c>
      <c r="B160" s="14" t="s">
        <v>191</v>
      </c>
      <c r="C160" s="14" t="s">
        <v>663</v>
      </c>
      <c r="D160" s="38" t="s">
        <v>676</v>
      </c>
      <c r="E160" s="38" t="s">
        <v>676</v>
      </c>
    </row>
    <row r="161" spans="1:5" x14ac:dyDescent="0.2">
      <c r="A161" s="13" t="s">
        <v>98</v>
      </c>
      <c r="B161" s="14" t="s">
        <v>99</v>
      </c>
      <c r="C161" s="14" t="s">
        <v>662</v>
      </c>
      <c r="D161" s="38">
        <v>85</v>
      </c>
      <c r="E161" s="38">
        <v>83</v>
      </c>
    </row>
    <row r="162" spans="1:5" x14ac:dyDescent="0.2">
      <c r="A162" s="13" t="s">
        <v>292</v>
      </c>
      <c r="B162" s="14" t="s">
        <v>293</v>
      </c>
      <c r="C162" s="14" t="s">
        <v>664</v>
      </c>
      <c r="D162" s="38">
        <v>1314</v>
      </c>
      <c r="E162" s="38">
        <v>2647</v>
      </c>
    </row>
    <row r="163" spans="1:5" x14ac:dyDescent="0.2">
      <c r="A163" s="13" t="s">
        <v>524</v>
      </c>
      <c r="B163" s="14" t="s">
        <v>525</v>
      </c>
      <c r="C163" s="14" t="s">
        <v>661</v>
      </c>
      <c r="D163" s="38">
        <v>99</v>
      </c>
      <c r="E163" s="38">
        <v>118</v>
      </c>
    </row>
    <row r="164" spans="1:5" x14ac:dyDescent="0.2">
      <c r="A164" s="17" t="s">
        <v>326</v>
      </c>
      <c r="B164" s="14" t="s">
        <v>327</v>
      </c>
      <c r="C164" s="14" t="s">
        <v>664</v>
      </c>
      <c r="D164" s="38">
        <v>7</v>
      </c>
      <c r="E164" s="38">
        <v>13</v>
      </c>
    </row>
    <row r="165" spans="1:5" x14ac:dyDescent="0.2">
      <c r="A165" s="13" t="s">
        <v>278</v>
      </c>
      <c r="B165" s="14" t="s">
        <v>279</v>
      </c>
      <c r="C165" s="14" t="s">
        <v>668</v>
      </c>
      <c r="D165" s="38">
        <v>6</v>
      </c>
      <c r="E165" s="38">
        <v>8</v>
      </c>
    </row>
    <row r="166" spans="1:5" x14ac:dyDescent="0.2">
      <c r="A166" s="13" t="s">
        <v>56</v>
      </c>
      <c r="B166" s="14" t="s">
        <v>57</v>
      </c>
      <c r="C166" s="14" t="s">
        <v>662</v>
      </c>
      <c r="D166" s="38">
        <v>1483</v>
      </c>
      <c r="E166" s="38">
        <v>2051</v>
      </c>
    </row>
    <row r="167" spans="1:5" x14ac:dyDescent="0.2">
      <c r="A167" s="13" t="s">
        <v>222</v>
      </c>
      <c r="B167" s="14" t="s">
        <v>223</v>
      </c>
      <c r="C167" s="14" t="s">
        <v>663</v>
      </c>
      <c r="D167" s="38">
        <v>24</v>
      </c>
      <c r="E167" s="38">
        <v>15</v>
      </c>
    </row>
    <row r="168" spans="1:5" x14ac:dyDescent="0.2">
      <c r="A168" s="13" t="s">
        <v>456</v>
      </c>
      <c r="B168" s="14" t="s">
        <v>457</v>
      </c>
      <c r="C168" s="14" t="s">
        <v>661</v>
      </c>
      <c r="D168" s="38">
        <v>348</v>
      </c>
      <c r="E168" s="38">
        <v>624</v>
      </c>
    </row>
    <row r="169" spans="1:5" x14ac:dyDescent="0.2">
      <c r="A169" s="13" t="s">
        <v>180</v>
      </c>
      <c r="B169" s="14" t="s">
        <v>181</v>
      </c>
      <c r="C169" s="14" t="s">
        <v>663</v>
      </c>
      <c r="D169" s="38">
        <v>34</v>
      </c>
      <c r="E169" s="38">
        <v>52</v>
      </c>
    </row>
    <row r="170" spans="1:5" x14ac:dyDescent="0.2">
      <c r="A170" s="13" t="s">
        <v>648</v>
      </c>
      <c r="B170" s="14" t="s">
        <v>649</v>
      </c>
      <c r="C170" s="14" t="s">
        <v>667</v>
      </c>
      <c r="D170" s="38" t="s">
        <v>672</v>
      </c>
      <c r="E170" s="38" t="s">
        <v>672</v>
      </c>
    </row>
    <row r="171" spans="1:5" x14ac:dyDescent="0.2">
      <c r="A171" s="13" t="s">
        <v>440</v>
      </c>
      <c r="B171" s="14" t="s">
        <v>441</v>
      </c>
      <c r="C171" s="14" t="s">
        <v>665</v>
      </c>
      <c r="D171" s="38">
        <v>165</v>
      </c>
      <c r="E171" s="38">
        <v>240</v>
      </c>
    </row>
    <row r="172" spans="1:5" x14ac:dyDescent="0.2">
      <c r="A172" s="13" t="s">
        <v>612</v>
      </c>
      <c r="B172" s="14" t="s">
        <v>613</v>
      </c>
      <c r="C172" s="14" t="s">
        <v>667</v>
      </c>
      <c r="D172" s="38">
        <v>16</v>
      </c>
      <c r="E172" s="38">
        <v>15</v>
      </c>
    </row>
    <row r="173" spans="1:5" x14ac:dyDescent="0.2">
      <c r="A173" s="13" t="s">
        <v>374</v>
      </c>
      <c r="B173" s="14" t="s">
        <v>375</v>
      </c>
      <c r="C173" s="14" t="s">
        <v>664</v>
      </c>
      <c r="D173" s="38">
        <v>24</v>
      </c>
      <c r="E173" s="38">
        <v>35</v>
      </c>
    </row>
    <row r="174" spans="1:5" x14ac:dyDescent="0.2">
      <c r="A174" s="13" t="s">
        <v>580</v>
      </c>
      <c r="B174" s="14" t="s">
        <v>581</v>
      </c>
      <c r="C174" s="14" t="s">
        <v>661</v>
      </c>
      <c r="D174" s="38">
        <v>51</v>
      </c>
      <c r="E174" s="38">
        <v>45</v>
      </c>
    </row>
    <row r="175" spans="1:5" x14ac:dyDescent="0.2">
      <c r="A175" s="13" t="s">
        <v>10</v>
      </c>
      <c r="B175" s="14" t="s">
        <v>11</v>
      </c>
      <c r="C175" s="14" t="s">
        <v>669</v>
      </c>
      <c r="D175" s="38" t="s">
        <v>672</v>
      </c>
      <c r="E175" s="38" t="s">
        <v>672</v>
      </c>
    </row>
    <row r="176" spans="1:5" x14ac:dyDescent="0.2">
      <c r="A176" s="13" t="s">
        <v>458</v>
      </c>
      <c r="B176" s="14" t="s">
        <v>459</v>
      </c>
      <c r="C176" s="14" t="s">
        <v>661</v>
      </c>
      <c r="D176" s="38">
        <v>696</v>
      </c>
      <c r="E176" s="38">
        <v>1114</v>
      </c>
    </row>
    <row r="177" spans="1:5" x14ac:dyDescent="0.2">
      <c r="A177" s="13" t="s">
        <v>554</v>
      </c>
      <c r="B177" s="14" t="s">
        <v>555</v>
      </c>
      <c r="C177" s="14" t="s">
        <v>661</v>
      </c>
      <c r="D177" s="38">
        <v>37</v>
      </c>
      <c r="E177" s="38">
        <v>40</v>
      </c>
    </row>
    <row r="178" spans="1:5" x14ac:dyDescent="0.2">
      <c r="A178" s="13" t="s">
        <v>506</v>
      </c>
      <c r="B178" s="14" t="s">
        <v>507</v>
      </c>
      <c r="C178" s="14" t="s">
        <v>661</v>
      </c>
      <c r="D178" s="38">
        <v>333</v>
      </c>
      <c r="E178" s="38" t="s">
        <v>676</v>
      </c>
    </row>
    <row r="179" spans="1:5" x14ac:dyDescent="0.2">
      <c r="A179" s="13" t="s">
        <v>224</v>
      </c>
      <c r="B179" s="14" t="s">
        <v>225</v>
      </c>
      <c r="C179" s="14" t="s">
        <v>663</v>
      </c>
      <c r="D179" s="38">
        <v>18</v>
      </c>
      <c r="E179" s="38">
        <v>23</v>
      </c>
    </row>
    <row r="180" spans="1:5" x14ac:dyDescent="0.2">
      <c r="A180" s="13" t="s">
        <v>20</v>
      </c>
      <c r="B180" s="14" t="s">
        <v>21</v>
      </c>
      <c r="C180" s="14" t="s">
        <v>669</v>
      </c>
      <c r="D180" s="38">
        <v>27</v>
      </c>
      <c r="E180" s="38">
        <v>17</v>
      </c>
    </row>
    <row r="181" spans="1:5" x14ac:dyDescent="0.2">
      <c r="A181" s="13" t="s">
        <v>242</v>
      </c>
      <c r="B181" s="14" t="s">
        <v>243</v>
      </c>
      <c r="C181" s="14" t="s">
        <v>668</v>
      </c>
      <c r="D181" s="38" t="s">
        <v>672</v>
      </c>
      <c r="E181" s="38" t="s">
        <v>672</v>
      </c>
    </row>
    <row r="182" spans="1:5" x14ac:dyDescent="0.2">
      <c r="A182" s="13" t="s">
        <v>402</v>
      </c>
      <c r="B182" s="14" t="s">
        <v>403</v>
      </c>
      <c r="C182" s="14" t="s">
        <v>665</v>
      </c>
      <c r="D182" s="38">
        <v>4892</v>
      </c>
      <c r="E182" s="38">
        <v>7326</v>
      </c>
    </row>
    <row r="183" spans="1:5" x14ac:dyDescent="0.2">
      <c r="A183" s="13" t="s">
        <v>614</v>
      </c>
      <c r="B183" s="14" t="s">
        <v>615</v>
      </c>
      <c r="C183" s="14" t="s">
        <v>667</v>
      </c>
      <c r="D183" s="38" t="s">
        <v>676</v>
      </c>
      <c r="E183" s="38" t="s">
        <v>676</v>
      </c>
    </row>
    <row r="184" spans="1:5" x14ac:dyDescent="0.2">
      <c r="A184" s="13" t="s">
        <v>628</v>
      </c>
      <c r="B184" s="14" t="s">
        <v>629</v>
      </c>
      <c r="C184" s="14" t="s">
        <v>667</v>
      </c>
      <c r="D184" s="38" t="s">
        <v>672</v>
      </c>
      <c r="E184" s="38" t="s">
        <v>672</v>
      </c>
    </row>
    <row r="185" spans="1:5" x14ac:dyDescent="0.2">
      <c r="A185" s="13" t="s">
        <v>168</v>
      </c>
      <c r="B185" s="14" t="s">
        <v>169</v>
      </c>
      <c r="C185" s="14" t="s">
        <v>663</v>
      </c>
      <c r="D185" s="38" t="s">
        <v>672</v>
      </c>
      <c r="E185" s="38" t="s">
        <v>672</v>
      </c>
    </row>
    <row r="186" spans="1:5" x14ac:dyDescent="0.2">
      <c r="A186" s="13" t="s">
        <v>110</v>
      </c>
      <c r="B186" s="14" t="s">
        <v>111</v>
      </c>
      <c r="C186" s="14" t="s">
        <v>666</v>
      </c>
      <c r="D186" s="38">
        <v>24</v>
      </c>
      <c r="E186" s="38">
        <v>23</v>
      </c>
    </row>
    <row r="187" spans="1:5" x14ac:dyDescent="0.2">
      <c r="A187" s="13" t="s">
        <v>342</v>
      </c>
      <c r="B187" s="14" t="s">
        <v>343</v>
      </c>
      <c r="C187" s="14" t="s">
        <v>664</v>
      </c>
      <c r="D187" s="38">
        <v>67</v>
      </c>
      <c r="E187" s="38">
        <v>95</v>
      </c>
    </row>
    <row r="188" spans="1:5" x14ac:dyDescent="0.2">
      <c r="A188" s="13" t="s">
        <v>192</v>
      </c>
      <c r="B188" s="14" t="s">
        <v>193</v>
      </c>
      <c r="C188" s="14" t="s">
        <v>663</v>
      </c>
      <c r="D188" s="38">
        <v>6</v>
      </c>
      <c r="E188" s="38">
        <v>6</v>
      </c>
    </row>
    <row r="189" spans="1:5" x14ac:dyDescent="0.2">
      <c r="A189" s="13" t="s">
        <v>112</v>
      </c>
      <c r="B189" s="14" t="s">
        <v>113</v>
      </c>
      <c r="C189" s="14" t="s">
        <v>666</v>
      </c>
      <c r="D189" s="38">
        <v>15</v>
      </c>
      <c r="E189" s="38">
        <v>6</v>
      </c>
    </row>
    <row r="190" spans="1:5" x14ac:dyDescent="0.2">
      <c r="A190" s="13" t="s">
        <v>362</v>
      </c>
      <c r="B190" s="14" t="s">
        <v>363</v>
      </c>
      <c r="C190" s="14" t="s">
        <v>664</v>
      </c>
      <c r="D190" s="38">
        <v>19</v>
      </c>
      <c r="E190" s="38">
        <v>13</v>
      </c>
    </row>
    <row r="191" spans="1:5" x14ac:dyDescent="0.2">
      <c r="A191" s="13" t="s">
        <v>594</v>
      </c>
      <c r="B191" s="14" t="s">
        <v>595</v>
      </c>
      <c r="C191" s="14" t="s">
        <v>667</v>
      </c>
      <c r="D191" s="38">
        <v>75</v>
      </c>
      <c r="E191" s="38">
        <v>60</v>
      </c>
    </row>
    <row r="192" spans="1:5" x14ac:dyDescent="0.2">
      <c r="A192" s="13" t="s">
        <v>22</v>
      </c>
      <c r="B192" s="14" t="s">
        <v>23</v>
      </c>
      <c r="C192" s="14" t="s">
        <v>669</v>
      </c>
      <c r="D192" s="38">
        <v>23</v>
      </c>
      <c r="E192" s="38">
        <v>30</v>
      </c>
    </row>
    <row r="193" spans="1:5" x14ac:dyDescent="0.2">
      <c r="A193" s="13" t="s">
        <v>252</v>
      </c>
      <c r="B193" s="14" t="s">
        <v>253</v>
      </c>
      <c r="C193" s="14" t="s">
        <v>668</v>
      </c>
      <c r="D193" s="38">
        <v>14</v>
      </c>
      <c r="E193" s="38">
        <v>13</v>
      </c>
    </row>
    <row r="194" spans="1:5" x14ac:dyDescent="0.2">
      <c r="A194" s="13" t="s">
        <v>182</v>
      </c>
      <c r="B194" s="14" t="s">
        <v>183</v>
      </c>
      <c r="C194" s="14" t="s">
        <v>663</v>
      </c>
      <c r="D194" s="38" t="s">
        <v>672</v>
      </c>
      <c r="E194" s="38" t="s">
        <v>672</v>
      </c>
    </row>
    <row r="195" spans="1:5" x14ac:dyDescent="0.2">
      <c r="A195" s="13" t="s">
        <v>208</v>
      </c>
      <c r="B195" s="14" t="s">
        <v>209</v>
      </c>
      <c r="C195" s="14" t="s">
        <v>663</v>
      </c>
      <c r="D195" s="38">
        <v>247</v>
      </c>
      <c r="E195" s="38">
        <v>412</v>
      </c>
    </row>
    <row r="196" spans="1:5" x14ac:dyDescent="0.2">
      <c r="A196" s="13" t="s">
        <v>12</v>
      </c>
      <c r="B196" s="14" t="s">
        <v>13</v>
      </c>
      <c r="C196" s="14" t="s">
        <v>669</v>
      </c>
      <c r="D196" s="38" t="s">
        <v>672</v>
      </c>
      <c r="E196" s="38" t="s">
        <v>672</v>
      </c>
    </row>
    <row r="197" spans="1:5" x14ac:dyDescent="0.2">
      <c r="A197" s="13" t="s">
        <v>364</v>
      </c>
      <c r="B197" s="14" t="s">
        <v>365</v>
      </c>
      <c r="C197" s="14" t="s">
        <v>664</v>
      </c>
      <c r="D197" s="38">
        <v>50</v>
      </c>
      <c r="E197" s="38">
        <v>13</v>
      </c>
    </row>
    <row r="198" spans="1:5" x14ac:dyDescent="0.2">
      <c r="A198" s="13" t="s">
        <v>152</v>
      </c>
      <c r="B198" s="14" t="s">
        <v>153</v>
      </c>
      <c r="C198" s="14" t="s">
        <v>663</v>
      </c>
      <c r="D198" s="38">
        <v>223</v>
      </c>
      <c r="E198" s="38">
        <v>410</v>
      </c>
    </row>
    <row r="199" spans="1:5" x14ac:dyDescent="0.2">
      <c r="A199" s="13" t="s">
        <v>254</v>
      </c>
      <c r="B199" s="14" t="s">
        <v>255</v>
      </c>
      <c r="C199" s="14" t="s">
        <v>668</v>
      </c>
      <c r="D199" s="38">
        <v>66</v>
      </c>
      <c r="E199" s="38">
        <v>82</v>
      </c>
    </row>
    <row r="200" spans="1:5" x14ac:dyDescent="0.2">
      <c r="A200" s="13" t="s">
        <v>184</v>
      </c>
      <c r="B200" s="14" t="s">
        <v>185</v>
      </c>
      <c r="C200" s="14" t="s">
        <v>663</v>
      </c>
      <c r="D200" s="38">
        <v>16</v>
      </c>
      <c r="E200" s="38">
        <v>22</v>
      </c>
    </row>
    <row r="201" spans="1:5" x14ac:dyDescent="0.2">
      <c r="A201" s="13" t="s">
        <v>58</v>
      </c>
      <c r="B201" s="14" t="s">
        <v>59</v>
      </c>
      <c r="C201" s="14" t="s">
        <v>662</v>
      </c>
      <c r="D201" s="38">
        <v>66</v>
      </c>
      <c r="E201" s="38">
        <v>90</v>
      </c>
    </row>
    <row r="202" spans="1:5" x14ac:dyDescent="0.2">
      <c r="A202" s="13" t="s">
        <v>540</v>
      </c>
      <c r="B202" s="14" t="s">
        <v>541</v>
      </c>
      <c r="C202" s="14" t="s">
        <v>661</v>
      </c>
      <c r="D202" s="38">
        <v>107</v>
      </c>
      <c r="E202" s="38">
        <v>154</v>
      </c>
    </row>
    <row r="203" spans="1:5" x14ac:dyDescent="0.2">
      <c r="A203" s="13" t="s">
        <v>82</v>
      </c>
      <c r="B203" s="14" t="s">
        <v>83</v>
      </c>
      <c r="C203" s="14" t="s">
        <v>662</v>
      </c>
      <c r="D203" s="38" t="s">
        <v>672</v>
      </c>
      <c r="E203" s="38" t="s">
        <v>672</v>
      </c>
    </row>
    <row r="204" spans="1:5" x14ac:dyDescent="0.2">
      <c r="A204" s="13" t="s">
        <v>294</v>
      </c>
      <c r="B204" s="14" t="s">
        <v>295</v>
      </c>
      <c r="C204" s="14" t="s">
        <v>664</v>
      </c>
      <c r="D204" s="38">
        <v>360</v>
      </c>
      <c r="E204" s="38">
        <v>503</v>
      </c>
    </row>
    <row r="205" spans="1:5" x14ac:dyDescent="0.2">
      <c r="A205" s="13" t="s">
        <v>596</v>
      </c>
      <c r="B205" s="14" t="s">
        <v>597</v>
      </c>
      <c r="C205" s="14" t="s">
        <v>667</v>
      </c>
      <c r="D205" s="38">
        <v>178</v>
      </c>
      <c r="E205" s="38">
        <v>152</v>
      </c>
    </row>
    <row r="206" spans="1:5" x14ac:dyDescent="0.2">
      <c r="A206" s="13" t="s">
        <v>598</v>
      </c>
      <c r="B206" s="14" t="s">
        <v>599</v>
      </c>
      <c r="C206" s="14" t="s">
        <v>667</v>
      </c>
      <c r="D206" s="38">
        <v>101</v>
      </c>
      <c r="E206" s="38">
        <v>193</v>
      </c>
    </row>
    <row r="207" spans="1:5" x14ac:dyDescent="0.2">
      <c r="A207" s="13" t="s">
        <v>460</v>
      </c>
      <c r="B207" s="14" t="s">
        <v>461</v>
      </c>
      <c r="C207" s="14" t="s">
        <v>661</v>
      </c>
      <c r="D207" s="38">
        <v>83</v>
      </c>
      <c r="E207" s="38">
        <v>118</v>
      </c>
    </row>
    <row r="208" spans="1:5" x14ac:dyDescent="0.2">
      <c r="A208" s="13" t="s">
        <v>84</v>
      </c>
      <c r="B208" s="14" t="s">
        <v>85</v>
      </c>
      <c r="C208" s="14" t="s">
        <v>662</v>
      </c>
      <c r="D208" s="38">
        <v>11</v>
      </c>
      <c r="E208" s="38">
        <v>5</v>
      </c>
    </row>
    <row r="209" spans="1:5" x14ac:dyDescent="0.2">
      <c r="A209" s="13" t="s">
        <v>630</v>
      </c>
      <c r="B209" s="14" t="s">
        <v>631</v>
      </c>
      <c r="C209" s="14" t="s">
        <v>667</v>
      </c>
      <c r="D209" s="38">
        <v>40</v>
      </c>
      <c r="E209" s="38">
        <v>69</v>
      </c>
    </row>
    <row r="210" spans="1:5" x14ac:dyDescent="0.2">
      <c r="A210" s="13" t="s">
        <v>462</v>
      </c>
      <c r="B210" s="14" t="s">
        <v>463</v>
      </c>
      <c r="C210" s="14" t="s">
        <v>661</v>
      </c>
      <c r="D210" s="38">
        <v>213</v>
      </c>
      <c r="E210" s="38">
        <v>321</v>
      </c>
    </row>
    <row r="211" spans="1:5" x14ac:dyDescent="0.2">
      <c r="A211" s="13" t="s">
        <v>442</v>
      </c>
      <c r="B211" s="14" t="s">
        <v>443</v>
      </c>
      <c r="C211" s="14" t="s">
        <v>665</v>
      </c>
      <c r="D211" s="38">
        <v>2270</v>
      </c>
      <c r="E211" s="38">
        <v>3848</v>
      </c>
    </row>
    <row r="212" spans="1:5" x14ac:dyDescent="0.2">
      <c r="A212" s="13" t="s">
        <v>14</v>
      </c>
      <c r="B212" s="14" t="s">
        <v>15</v>
      </c>
      <c r="C212" s="14" t="s">
        <v>669</v>
      </c>
      <c r="D212" s="38">
        <v>25</v>
      </c>
      <c r="E212" s="38">
        <v>21</v>
      </c>
    </row>
    <row r="213" spans="1:5" x14ac:dyDescent="0.2">
      <c r="A213" s="13" t="s">
        <v>280</v>
      </c>
      <c r="B213" s="14" t="s">
        <v>281</v>
      </c>
      <c r="C213" s="14" t="s">
        <v>668</v>
      </c>
      <c r="D213" s="38">
        <v>27</v>
      </c>
      <c r="E213" s="38">
        <v>40</v>
      </c>
    </row>
    <row r="214" spans="1:5" x14ac:dyDescent="0.2">
      <c r="A214" s="13" t="s">
        <v>556</v>
      </c>
      <c r="B214" s="14" t="s">
        <v>557</v>
      </c>
      <c r="C214" s="14" t="s">
        <v>661</v>
      </c>
      <c r="D214" s="38">
        <v>139</v>
      </c>
      <c r="E214" s="38">
        <v>235</v>
      </c>
    </row>
    <row r="215" spans="1:5" x14ac:dyDescent="0.2">
      <c r="A215" s="13" t="s">
        <v>86</v>
      </c>
      <c r="B215" s="14" t="s">
        <v>87</v>
      </c>
      <c r="C215" s="14" t="s">
        <v>662</v>
      </c>
      <c r="D215" s="38">
        <v>7</v>
      </c>
      <c r="E215" s="38">
        <v>9</v>
      </c>
    </row>
    <row r="216" spans="1:5" x14ac:dyDescent="0.2">
      <c r="A216" s="13" t="s">
        <v>444</v>
      </c>
      <c r="B216" s="14" t="s">
        <v>445</v>
      </c>
      <c r="C216" s="14" t="s">
        <v>665</v>
      </c>
      <c r="D216" s="38">
        <v>282</v>
      </c>
      <c r="E216" s="38">
        <v>392</v>
      </c>
    </row>
    <row r="217" spans="1:5" x14ac:dyDescent="0.2">
      <c r="A217" s="13" t="s">
        <v>122</v>
      </c>
      <c r="B217" s="14" t="s">
        <v>123</v>
      </c>
      <c r="C217" s="14" t="s">
        <v>666</v>
      </c>
      <c r="D217" s="38" t="s">
        <v>672</v>
      </c>
      <c r="E217" s="38" t="s">
        <v>672</v>
      </c>
    </row>
    <row r="218" spans="1:5" x14ac:dyDescent="0.2">
      <c r="A218" s="13" t="s">
        <v>60</v>
      </c>
      <c r="B218" s="14" t="s">
        <v>61</v>
      </c>
      <c r="C218" s="14" t="s">
        <v>662</v>
      </c>
      <c r="D218" s="38">
        <v>47</v>
      </c>
      <c r="E218" s="38">
        <v>85</v>
      </c>
    </row>
    <row r="219" spans="1:5" x14ac:dyDescent="0.2">
      <c r="A219" s="13" t="s">
        <v>328</v>
      </c>
      <c r="B219" s="14" t="s">
        <v>329</v>
      </c>
      <c r="C219" s="14" t="s">
        <v>664</v>
      </c>
      <c r="D219" s="38">
        <v>72</v>
      </c>
      <c r="E219" s="38">
        <v>118</v>
      </c>
    </row>
    <row r="220" spans="1:5" x14ac:dyDescent="0.2">
      <c r="A220" s="13" t="s">
        <v>88</v>
      </c>
      <c r="B220" s="14" t="s">
        <v>89</v>
      </c>
      <c r="C220" s="14" t="s">
        <v>662</v>
      </c>
      <c r="D220" s="38" t="s">
        <v>672</v>
      </c>
      <c r="E220" s="38" t="s">
        <v>672</v>
      </c>
    </row>
    <row r="221" spans="1:5" x14ac:dyDescent="0.2">
      <c r="A221" s="13" t="s">
        <v>488</v>
      </c>
      <c r="B221" s="14" t="s">
        <v>489</v>
      </c>
      <c r="C221" s="14" t="s">
        <v>661</v>
      </c>
      <c r="D221" s="38">
        <v>69</v>
      </c>
      <c r="E221" s="38">
        <v>80</v>
      </c>
    </row>
    <row r="222" spans="1:5" x14ac:dyDescent="0.2">
      <c r="A222" s="13" t="s">
        <v>134</v>
      </c>
      <c r="B222" s="14" t="s">
        <v>135</v>
      </c>
      <c r="C222" s="14" t="s">
        <v>666</v>
      </c>
      <c r="D222" s="38" t="s">
        <v>672</v>
      </c>
      <c r="E222" s="38" t="s">
        <v>672</v>
      </c>
    </row>
    <row r="223" spans="1:5" x14ac:dyDescent="0.2">
      <c r="A223" s="13" t="s">
        <v>256</v>
      </c>
      <c r="B223" s="14" t="s">
        <v>257</v>
      </c>
      <c r="C223" s="14" t="s">
        <v>668</v>
      </c>
      <c r="D223" s="38">
        <v>149</v>
      </c>
      <c r="E223" s="38">
        <v>125</v>
      </c>
    </row>
    <row r="224" spans="1:5" x14ac:dyDescent="0.2">
      <c r="A224" s="13" t="s">
        <v>558</v>
      </c>
      <c r="B224" s="14" t="s">
        <v>559</v>
      </c>
      <c r="C224" s="14" t="s">
        <v>661</v>
      </c>
      <c r="D224" s="38">
        <v>76</v>
      </c>
      <c r="E224" s="38">
        <v>87</v>
      </c>
    </row>
    <row r="225" spans="1:5" x14ac:dyDescent="0.2">
      <c r="A225" s="13" t="s">
        <v>226</v>
      </c>
      <c r="B225" s="14" t="s">
        <v>227</v>
      </c>
      <c r="C225" s="14" t="s">
        <v>663</v>
      </c>
      <c r="D225" s="38">
        <v>6</v>
      </c>
      <c r="E225" s="38">
        <v>12</v>
      </c>
    </row>
    <row r="226" spans="1:5" x14ac:dyDescent="0.2">
      <c r="A226" s="13" t="s">
        <v>508</v>
      </c>
      <c r="B226" s="14" t="s">
        <v>509</v>
      </c>
      <c r="C226" s="14" t="s">
        <v>661</v>
      </c>
      <c r="D226" s="38">
        <v>85</v>
      </c>
      <c r="E226" s="38">
        <v>102</v>
      </c>
    </row>
    <row r="227" spans="1:5" x14ac:dyDescent="0.2">
      <c r="A227" s="13" t="s">
        <v>154</v>
      </c>
      <c r="B227" s="14" t="s">
        <v>155</v>
      </c>
      <c r="C227" s="14" t="s">
        <v>663</v>
      </c>
      <c r="D227" s="38" t="s">
        <v>672</v>
      </c>
      <c r="E227" s="38" t="s">
        <v>672</v>
      </c>
    </row>
    <row r="228" spans="1:5" x14ac:dyDescent="0.2">
      <c r="A228" s="13" t="s">
        <v>124</v>
      </c>
      <c r="B228" s="14" t="s">
        <v>125</v>
      </c>
      <c r="C228" s="14" t="s">
        <v>666</v>
      </c>
      <c r="D228" s="38">
        <v>7</v>
      </c>
      <c r="E228" s="38">
        <v>11</v>
      </c>
    </row>
    <row r="229" spans="1:5" x14ac:dyDescent="0.2">
      <c r="A229" s="13" t="s">
        <v>62</v>
      </c>
      <c r="B229" s="14" t="s">
        <v>63</v>
      </c>
      <c r="C229" s="14" t="s">
        <v>662</v>
      </c>
      <c r="D229" s="38">
        <v>133</v>
      </c>
      <c r="E229" s="38">
        <v>141</v>
      </c>
    </row>
    <row r="230" spans="1:5" x14ac:dyDescent="0.2">
      <c r="A230" s="13" t="s">
        <v>268</v>
      </c>
      <c r="B230" s="14" t="s">
        <v>269</v>
      </c>
      <c r="C230" s="14" t="s">
        <v>668</v>
      </c>
      <c r="D230" s="38">
        <v>40</v>
      </c>
      <c r="E230" s="38">
        <v>85</v>
      </c>
    </row>
    <row r="231" spans="1:5" x14ac:dyDescent="0.2">
      <c r="A231" s="13" t="s">
        <v>126</v>
      </c>
      <c r="B231" s="14" t="s">
        <v>127</v>
      </c>
      <c r="C231" s="14" t="s">
        <v>666</v>
      </c>
      <c r="D231" s="38">
        <v>54</v>
      </c>
      <c r="E231" s="38">
        <v>38</v>
      </c>
    </row>
    <row r="232" spans="1:5" x14ac:dyDescent="0.2">
      <c r="A232" s="13" t="s">
        <v>650</v>
      </c>
      <c r="B232" s="14" t="s">
        <v>651</v>
      </c>
      <c r="C232" s="14" t="s">
        <v>667</v>
      </c>
      <c r="D232" s="38">
        <v>32</v>
      </c>
      <c r="E232" s="38">
        <v>30</v>
      </c>
    </row>
    <row r="233" spans="1:5" x14ac:dyDescent="0.2">
      <c r="A233" s="13" t="s">
        <v>100</v>
      </c>
      <c r="B233" s="14" t="s">
        <v>101</v>
      </c>
      <c r="C233" s="14" t="s">
        <v>662</v>
      </c>
      <c r="D233" s="38">
        <v>14</v>
      </c>
      <c r="E233" s="38">
        <v>21</v>
      </c>
    </row>
    <row r="234" spans="1:5" x14ac:dyDescent="0.2">
      <c r="A234" s="13" t="s">
        <v>128</v>
      </c>
      <c r="B234" s="14" t="s">
        <v>129</v>
      </c>
      <c r="C234" s="14" t="s">
        <v>666</v>
      </c>
      <c r="D234" s="38">
        <v>8</v>
      </c>
      <c r="E234" s="38">
        <v>5</v>
      </c>
    </row>
    <row r="235" spans="1:5" x14ac:dyDescent="0.2">
      <c r="A235" s="13" t="s">
        <v>526</v>
      </c>
      <c r="B235" s="14" t="s">
        <v>527</v>
      </c>
      <c r="C235" s="14" t="s">
        <v>661</v>
      </c>
      <c r="D235" s="38">
        <v>66</v>
      </c>
      <c r="E235" s="38">
        <v>74</v>
      </c>
    </row>
    <row r="236" spans="1:5" x14ac:dyDescent="0.2">
      <c r="A236" s="13" t="s">
        <v>136</v>
      </c>
      <c r="B236" s="14" t="s">
        <v>137</v>
      </c>
      <c r="C236" s="14" t="s">
        <v>666</v>
      </c>
      <c r="D236" s="38">
        <v>116</v>
      </c>
      <c r="E236" s="38">
        <v>68</v>
      </c>
    </row>
    <row r="237" spans="1:5" x14ac:dyDescent="0.2">
      <c r="A237" s="13" t="s">
        <v>528</v>
      </c>
      <c r="B237" s="14" t="s">
        <v>529</v>
      </c>
      <c r="C237" s="14" t="s">
        <v>661</v>
      </c>
      <c r="D237" s="38">
        <v>36</v>
      </c>
      <c r="E237" s="38">
        <v>56</v>
      </c>
    </row>
    <row r="238" spans="1:5" x14ac:dyDescent="0.2">
      <c r="A238" s="13" t="s">
        <v>230</v>
      </c>
      <c r="B238" s="14" t="s">
        <v>231</v>
      </c>
      <c r="C238" s="14" t="s">
        <v>668</v>
      </c>
      <c r="D238" s="38">
        <v>131</v>
      </c>
      <c r="E238" s="38">
        <v>86</v>
      </c>
    </row>
    <row r="239" spans="1:5" x14ac:dyDescent="0.2">
      <c r="A239" s="13" t="s">
        <v>464</v>
      </c>
      <c r="B239" s="14" t="s">
        <v>465</v>
      </c>
      <c r="C239" s="14" t="s">
        <v>661</v>
      </c>
      <c r="D239" s="38">
        <v>404</v>
      </c>
      <c r="E239" s="38">
        <v>831</v>
      </c>
    </row>
    <row r="240" spans="1:5" x14ac:dyDescent="0.2">
      <c r="A240" s="13" t="s">
        <v>270</v>
      </c>
      <c r="B240" s="14" t="s">
        <v>271</v>
      </c>
      <c r="C240" s="14" t="s">
        <v>668</v>
      </c>
      <c r="D240" s="38" t="s">
        <v>676</v>
      </c>
      <c r="E240" s="38" t="s">
        <v>676</v>
      </c>
    </row>
    <row r="241" spans="1:5" x14ac:dyDescent="0.2">
      <c r="A241" s="13" t="s">
        <v>478</v>
      </c>
      <c r="B241" s="14" t="s">
        <v>479</v>
      </c>
      <c r="C241" s="14" t="s">
        <v>661</v>
      </c>
      <c r="D241" s="38">
        <v>58</v>
      </c>
      <c r="E241" s="38">
        <v>86</v>
      </c>
    </row>
    <row r="242" spans="1:5" x14ac:dyDescent="0.2">
      <c r="A242" s="13" t="s">
        <v>308</v>
      </c>
      <c r="B242" s="14" t="s">
        <v>309</v>
      </c>
      <c r="C242" s="14" t="s">
        <v>664</v>
      </c>
      <c r="D242" s="38">
        <v>46</v>
      </c>
      <c r="E242" s="38">
        <v>47</v>
      </c>
    </row>
    <row r="243" spans="1:5" x14ac:dyDescent="0.2">
      <c r="A243" s="13" t="s">
        <v>170</v>
      </c>
      <c r="B243" s="14" t="s">
        <v>171</v>
      </c>
      <c r="C243" s="14" t="s">
        <v>663</v>
      </c>
      <c r="D243" s="38" t="s">
        <v>672</v>
      </c>
      <c r="E243" s="38">
        <v>5</v>
      </c>
    </row>
    <row r="244" spans="1:5" x14ac:dyDescent="0.2">
      <c r="A244" s="13" t="s">
        <v>600</v>
      </c>
      <c r="B244" s="14" t="s">
        <v>601</v>
      </c>
      <c r="C244" s="14" t="s">
        <v>667</v>
      </c>
      <c r="D244" s="38">
        <v>82</v>
      </c>
      <c r="E244" s="38">
        <v>104</v>
      </c>
    </row>
    <row r="245" spans="1:5" x14ac:dyDescent="0.2">
      <c r="A245" s="13" t="s">
        <v>616</v>
      </c>
      <c r="B245" s="14" t="s">
        <v>617</v>
      </c>
      <c r="C245" s="14" t="s">
        <v>667</v>
      </c>
      <c r="D245" s="38">
        <v>7</v>
      </c>
      <c r="E245" s="38">
        <v>10</v>
      </c>
    </row>
    <row r="246" spans="1:5" x14ac:dyDescent="0.2">
      <c r="A246" s="13" t="s">
        <v>194</v>
      </c>
      <c r="B246" s="14" t="s">
        <v>195</v>
      </c>
      <c r="C246" s="14" t="s">
        <v>663</v>
      </c>
      <c r="D246" s="38">
        <v>35</v>
      </c>
      <c r="E246" s="38">
        <v>34</v>
      </c>
    </row>
    <row r="247" spans="1:5" x14ac:dyDescent="0.2">
      <c r="A247" s="13" t="s">
        <v>196</v>
      </c>
      <c r="B247" s="14" t="s">
        <v>197</v>
      </c>
      <c r="C247" s="14" t="s">
        <v>663</v>
      </c>
      <c r="D247" s="38">
        <v>33</v>
      </c>
      <c r="E247" s="38">
        <v>39</v>
      </c>
    </row>
    <row r="248" spans="1:5" x14ac:dyDescent="0.2">
      <c r="A248" s="13" t="s">
        <v>50</v>
      </c>
      <c r="B248" s="14" t="s">
        <v>51</v>
      </c>
      <c r="C248" s="14" t="s">
        <v>662</v>
      </c>
      <c r="D248" s="38">
        <v>11</v>
      </c>
      <c r="E248" s="38" t="s">
        <v>672</v>
      </c>
    </row>
    <row r="249" spans="1:5" x14ac:dyDescent="0.2">
      <c r="A249" s="13" t="s">
        <v>366</v>
      </c>
      <c r="B249" s="14" t="s">
        <v>367</v>
      </c>
      <c r="C249" s="14" t="s">
        <v>664</v>
      </c>
      <c r="D249" s="38">
        <v>11</v>
      </c>
      <c r="E249" s="38">
        <v>7</v>
      </c>
    </row>
    <row r="250" spans="1:5" x14ac:dyDescent="0.2">
      <c r="A250" s="13" t="s">
        <v>210</v>
      </c>
      <c r="B250" s="14" t="s">
        <v>211</v>
      </c>
      <c r="C250" s="14" t="s">
        <v>663</v>
      </c>
      <c r="D250" s="38" t="s">
        <v>676</v>
      </c>
      <c r="E250" s="38" t="s">
        <v>676</v>
      </c>
    </row>
    <row r="251" spans="1:5" x14ac:dyDescent="0.2">
      <c r="A251" s="13" t="s">
        <v>542</v>
      </c>
      <c r="B251" s="14" t="s">
        <v>543</v>
      </c>
      <c r="C251" s="14" t="s">
        <v>661</v>
      </c>
      <c r="D251" s="38">
        <v>13</v>
      </c>
      <c r="E251" s="38">
        <v>14</v>
      </c>
    </row>
    <row r="252" spans="1:5" x14ac:dyDescent="0.2">
      <c r="A252" s="13" t="s">
        <v>90</v>
      </c>
      <c r="B252" s="14" t="s">
        <v>91</v>
      </c>
      <c r="C252" s="14" t="s">
        <v>662</v>
      </c>
      <c r="D252" s="38">
        <v>24</v>
      </c>
      <c r="E252" s="38">
        <v>33</v>
      </c>
    </row>
    <row r="253" spans="1:5" x14ac:dyDescent="0.2">
      <c r="A253" s="13" t="s">
        <v>652</v>
      </c>
      <c r="B253" s="14" t="s">
        <v>653</v>
      </c>
      <c r="C253" s="14" t="s">
        <v>667</v>
      </c>
      <c r="D253" s="38">
        <v>39</v>
      </c>
      <c r="E253" s="38">
        <v>36</v>
      </c>
    </row>
    <row r="254" spans="1:5" x14ac:dyDescent="0.2">
      <c r="A254" s="13" t="s">
        <v>244</v>
      </c>
      <c r="B254" s="14" t="s">
        <v>245</v>
      </c>
      <c r="C254" s="14" t="s">
        <v>668</v>
      </c>
      <c r="D254" s="38" t="s">
        <v>672</v>
      </c>
      <c r="E254" s="38" t="s">
        <v>672</v>
      </c>
    </row>
    <row r="255" spans="1:5" x14ac:dyDescent="0.2">
      <c r="A255" s="13" t="s">
        <v>24</v>
      </c>
      <c r="B255" s="14" t="s">
        <v>25</v>
      </c>
      <c r="C255" s="14" t="s">
        <v>669</v>
      </c>
      <c r="D255" s="38" t="s">
        <v>672</v>
      </c>
      <c r="E255" s="38" t="s">
        <v>672</v>
      </c>
    </row>
    <row r="256" spans="1:5" x14ac:dyDescent="0.2">
      <c r="A256" s="13" t="s">
        <v>466</v>
      </c>
      <c r="B256" s="14" t="s">
        <v>467</v>
      </c>
      <c r="C256" s="14" t="s">
        <v>661</v>
      </c>
      <c r="D256" s="38">
        <v>168</v>
      </c>
      <c r="E256" s="38">
        <v>292</v>
      </c>
    </row>
    <row r="257" spans="1:5" x14ac:dyDescent="0.2">
      <c r="A257" s="13" t="s">
        <v>296</v>
      </c>
      <c r="B257" s="14" t="s">
        <v>297</v>
      </c>
      <c r="C257" s="14" t="s">
        <v>664</v>
      </c>
      <c r="D257" s="38">
        <v>144</v>
      </c>
      <c r="E257" s="38">
        <v>206</v>
      </c>
    </row>
    <row r="258" spans="1:5" ht="14.25" x14ac:dyDescent="0.2">
      <c r="A258" s="13" t="s">
        <v>404</v>
      </c>
      <c r="B258" s="14" t="s">
        <v>670</v>
      </c>
      <c r="C258" s="14" t="s">
        <v>665</v>
      </c>
      <c r="D258" s="38" t="s">
        <v>676</v>
      </c>
      <c r="E258" s="38" t="s">
        <v>676</v>
      </c>
    </row>
    <row r="259" spans="1:5" x14ac:dyDescent="0.2">
      <c r="A259" s="13" t="s">
        <v>560</v>
      </c>
      <c r="B259" s="14" t="s">
        <v>561</v>
      </c>
      <c r="C259" s="14" t="s">
        <v>661</v>
      </c>
      <c r="D259" s="38">
        <v>108</v>
      </c>
      <c r="E259" s="38">
        <v>141</v>
      </c>
    </row>
    <row r="260" spans="1:5" x14ac:dyDescent="0.2">
      <c r="A260" s="13" t="s">
        <v>344</v>
      </c>
      <c r="B260" s="14" t="s">
        <v>345</v>
      </c>
      <c r="C260" s="14" t="s">
        <v>664</v>
      </c>
      <c r="D260" s="38">
        <v>91</v>
      </c>
      <c r="E260" s="38">
        <v>125</v>
      </c>
    </row>
    <row r="261" spans="1:5" x14ac:dyDescent="0.2">
      <c r="A261" s="13" t="s">
        <v>376</v>
      </c>
      <c r="B261" s="14" t="s">
        <v>377</v>
      </c>
      <c r="C261" s="14" t="s">
        <v>664</v>
      </c>
      <c r="D261" s="38">
        <v>33</v>
      </c>
      <c r="E261" s="38">
        <v>20</v>
      </c>
    </row>
    <row r="262" spans="1:5" x14ac:dyDescent="0.2">
      <c r="A262" s="13" t="s">
        <v>102</v>
      </c>
      <c r="B262" s="14" t="s">
        <v>103</v>
      </c>
      <c r="C262" s="14" t="s">
        <v>662</v>
      </c>
      <c r="D262" s="38">
        <v>13</v>
      </c>
      <c r="E262" s="38">
        <v>16</v>
      </c>
    </row>
    <row r="263" spans="1:5" x14ac:dyDescent="0.2">
      <c r="A263" s="13" t="s">
        <v>246</v>
      </c>
      <c r="B263" s="14" t="s">
        <v>247</v>
      </c>
      <c r="C263" s="14" t="s">
        <v>668</v>
      </c>
      <c r="D263" s="38">
        <v>5</v>
      </c>
      <c r="E263" s="38" t="s">
        <v>672</v>
      </c>
    </row>
    <row r="264" spans="1:5" x14ac:dyDescent="0.2">
      <c r="A264" s="13" t="s">
        <v>248</v>
      </c>
      <c r="B264" s="14" t="s">
        <v>249</v>
      </c>
      <c r="C264" s="14" t="s">
        <v>668</v>
      </c>
      <c r="D264" s="38">
        <v>11</v>
      </c>
      <c r="E264" s="38">
        <v>6</v>
      </c>
    </row>
    <row r="265" spans="1:5" x14ac:dyDescent="0.2">
      <c r="A265" s="13" t="s">
        <v>346</v>
      </c>
      <c r="B265" s="14" t="s">
        <v>347</v>
      </c>
      <c r="C265" s="14" t="s">
        <v>664</v>
      </c>
      <c r="D265" s="38" t="s">
        <v>676</v>
      </c>
      <c r="E265" s="38" t="s">
        <v>676</v>
      </c>
    </row>
    <row r="266" spans="1:5" x14ac:dyDescent="0.2">
      <c r="A266" s="13" t="s">
        <v>64</v>
      </c>
      <c r="B266" s="14" t="s">
        <v>65</v>
      </c>
      <c r="C266" s="14" t="s">
        <v>662</v>
      </c>
      <c r="D266" s="38">
        <v>60</v>
      </c>
      <c r="E266" s="38">
        <v>51</v>
      </c>
    </row>
    <row r="267" spans="1:5" x14ac:dyDescent="0.2">
      <c r="A267" s="13" t="s">
        <v>16</v>
      </c>
      <c r="B267" s="14" t="s">
        <v>17</v>
      </c>
      <c r="C267" s="14" t="s">
        <v>669</v>
      </c>
      <c r="D267" s="38">
        <v>29</v>
      </c>
      <c r="E267" s="38">
        <v>49</v>
      </c>
    </row>
    <row r="268" spans="1:5" x14ac:dyDescent="0.2">
      <c r="A268" s="13" t="s">
        <v>232</v>
      </c>
      <c r="B268" s="14" t="s">
        <v>233</v>
      </c>
      <c r="C268" s="14" t="s">
        <v>668</v>
      </c>
      <c r="D268" s="38">
        <v>25</v>
      </c>
      <c r="E268" s="38">
        <v>34</v>
      </c>
    </row>
    <row r="269" spans="1:5" x14ac:dyDescent="0.2">
      <c r="A269" s="13" t="s">
        <v>258</v>
      </c>
      <c r="B269" s="14" t="s">
        <v>259</v>
      </c>
      <c r="C269" s="14" t="s">
        <v>668</v>
      </c>
      <c r="D269" s="38">
        <v>76</v>
      </c>
      <c r="E269" s="38">
        <v>35</v>
      </c>
    </row>
    <row r="270" spans="1:5" x14ac:dyDescent="0.2">
      <c r="A270" s="13" t="s">
        <v>644</v>
      </c>
      <c r="B270" s="14" t="s">
        <v>645</v>
      </c>
      <c r="C270" s="14" t="s">
        <v>667</v>
      </c>
      <c r="D270" s="38">
        <v>15</v>
      </c>
      <c r="E270" s="38">
        <v>8</v>
      </c>
    </row>
    <row r="271" spans="1:5" x14ac:dyDescent="0.2">
      <c r="A271" s="13" t="s">
        <v>378</v>
      </c>
      <c r="B271" s="14" t="s">
        <v>379</v>
      </c>
      <c r="C271" s="14" t="s">
        <v>664</v>
      </c>
      <c r="D271" s="38">
        <v>7</v>
      </c>
      <c r="E271" s="38">
        <v>7</v>
      </c>
    </row>
    <row r="272" spans="1:5" x14ac:dyDescent="0.2">
      <c r="A272" s="13" t="s">
        <v>26</v>
      </c>
      <c r="B272" s="14" t="s">
        <v>27</v>
      </c>
      <c r="C272" s="14" t="s">
        <v>669</v>
      </c>
      <c r="D272" s="38" t="s">
        <v>672</v>
      </c>
      <c r="E272" s="38" t="s">
        <v>672</v>
      </c>
    </row>
    <row r="273" spans="1:5" x14ac:dyDescent="0.2">
      <c r="A273" s="13" t="s">
        <v>562</v>
      </c>
      <c r="B273" s="14" t="s">
        <v>563</v>
      </c>
      <c r="C273" s="14" t="s">
        <v>661</v>
      </c>
      <c r="D273" s="38">
        <v>39</v>
      </c>
      <c r="E273" s="38">
        <v>47</v>
      </c>
    </row>
    <row r="274" spans="1:5" x14ac:dyDescent="0.2">
      <c r="A274" s="13" t="s">
        <v>446</v>
      </c>
      <c r="B274" s="14" t="s">
        <v>447</v>
      </c>
      <c r="C274" s="14" t="s">
        <v>665</v>
      </c>
      <c r="D274" s="38">
        <v>569</v>
      </c>
      <c r="E274" s="38">
        <v>751</v>
      </c>
    </row>
    <row r="275" spans="1:5" x14ac:dyDescent="0.2">
      <c r="A275" s="13" t="s">
        <v>530</v>
      </c>
      <c r="B275" s="14" t="s">
        <v>531</v>
      </c>
      <c r="C275" s="14" t="s">
        <v>661</v>
      </c>
      <c r="D275" s="38">
        <v>150</v>
      </c>
      <c r="E275" s="38">
        <v>182</v>
      </c>
    </row>
    <row r="276" spans="1:5" x14ac:dyDescent="0.2">
      <c r="A276" s="13" t="s">
        <v>602</v>
      </c>
      <c r="B276" s="14" t="s">
        <v>603</v>
      </c>
      <c r="C276" s="14" t="s">
        <v>667</v>
      </c>
      <c r="D276" s="38" t="s">
        <v>676</v>
      </c>
      <c r="E276" s="38" t="s">
        <v>676</v>
      </c>
    </row>
    <row r="277" spans="1:5" x14ac:dyDescent="0.2">
      <c r="A277" s="13" t="s">
        <v>66</v>
      </c>
      <c r="B277" s="14" t="s">
        <v>67</v>
      </c>
      <c r="C277" s="14" t="s">
        <v>662</v>
      </c>
      <c r="D277" s="38">
        <v>112</v>
      </c>
      <c r="E277" s="38">
        <v>84</v>
      </c>
    </row>
    <row r="278" spans="1:5" x14ac:dyDescent="0.2">
      <c r="A278" s="13" t="s">
        <v>250</v>
      </c>
      <c r="B278" s="14" t="s">
        <v>251</v>
      </c>
      <c r="C278" s="14" t="s">
        <v>668</v>
      </c>
      <c r="D278" s="38">
        <v>13</v>
      </c>
      <c r="E278" s="38">
        <v>8</v>
      </c>
    </row>
    <row r="279" spans="1:5" x14ac:dyDescent="0.2">
      <c r="A279" s="13" t="s">
        <v>564</v>
      </c>
      <c r="B279" s="14" t="s">
        <v>565</v>
      </c>
      <c r="C279" s="14" t="s">
        <v>661</v>
      </c>
      <c r="D279" s="38">
        <v>35</v>
      </c>
      <c r="E279" s="38">
        <v>53</v>
      </c>
    </row>
    <row r="280" spans="1:5" x14ac:dyDescent="0.2">
      <c r="A280" s="13" t="s">
        <v>654</v>
      </c>
      <c r="B280" s="14" t="s">
        <v>655</v>
      </c>
      <c r="C280" s="14" t="s">
        <v>667</v>
      </c>
      <c r="D280" s="38">
        <v>23</v>
      </c>
      <c r="E280" s="38">
        <v>34</v>
      </c>
    </row>
    <row r="281" spans="1:5" x14ac:dyDescent="0.2">
      <c r="A281" s="13" t="s">
        <v>618</v>
      </c>
      <c r="B281" s="14" t="s">
        <v>619</v>
      </c>
      <c r="C281" s="14" t="s">
        <v>667</v>
      </c>
      <c r="D281" s="38">
        <v>38</v>
      </c>
      <c r="E281" s="38">
        <v>38</v>
      </c>
    </row>
    <row r="282" spans="1:5" x14ac:dyDescent="0.2">
      <c r="A282" s="13" t="s">
        <v>234</v>
      </c>
      <c r="B282" s="14" t="s">
        <v>235</v>
      </c>
      <c r="C282" s="14" t="s">
        <v>668</v>
      </c>
      <c r="D282" s="38">
        <v>34</v>
      </c>
      <c r="E282" s="38">
        <v>45</v>
      </c>
    </row>
    <row r="283" spans="1:5" x14ac:dyDescent="0.2">
      <c r="A283" s="13" t="s">
        <v>330</v>
      </c>
      <c r="B283" s="14" t="s">
        <v>331</v>
      </c>
      <c r="C283" s="14" t="s">
        <v>664</v>
      </c>
      <c r="D283" s="38">
        <v>139</v>
      </c>
      <c r="E283" s="38">
        <v>177</v>
      </c>
    </row>
    <row r="284" spans="1:5" x14ac:dyDescent="0.2">
      <c r="A284" s="13" t="s">
        <v>510</v>
      </c>
      <c r="B284" s="14" t="s">
        <v>511</v>
      </c>
      <c r="C284" s="14" t="s">
        <v>661</v>
      </c>
      <c r="D284" s="38">
        <v>78</v>
      </c>
      <c r="E284" s="38">
        <v>135</v>
      </c>
    </row>
    <row r="285" spans="1:5" x14ac:dyDescent="0.2">
      <c r="A285" s="13" t="s">
        <v>646</v>
      </c>
      <c r="B285" s="14" t="s">
        <v>647</v>
      </c>
      <c r="C285" s="14" t="s">
        <v>667</v>
      </c>
      <c r="D285" s="38">
        <v>11</v>
      </c>
      <c r="E285" s="38">
        <v>11</v>
      </c>
    </row>
    <row r="286" spans="1:5" x14ac:dyDescent="0.2">
      <c r="A286" s="13" t="s">
        <v>532</v>
      </c>
      <c r="B286" s="14" t="s">
        <v>533</v>
      </c>
      <c r="C286" s="14" t="s">
        <v>661</v>
      </c>
      <c r="D286" s="38">
        <v>168</v>
      </c>
      <c r="E286" s="38">
        <v>218</v>
      </c>
    </row>
    <row r="287" spans="1:5" x14ac:dyDescent="0.2">
      <c r="A287" s="13" t="s">
        <v>348</v>
      </c>
      <c r="B287" s="14" t="s">
        <v>349</v>
      </c>
      <c r="C287" s="14" t="s">
        <v>664</v>
      </c>
      <c r="D287" s="38">
        <v>53</v>
      </c>
      <c r="E287" s="38">
        <v>73</v>
      </c>
    </row>
    <row r="288" spans="1:5" x14ac:dyDescent="0.2">
      <c r="A288" s="13" t="s">
        <v>298</v>
      </c>
      <c r="B288" s="14" t="s">
        <v>299</v>
      </c>
      <c r="C288" s="14" t="s">
        <v>664</v>
      </c>
      <c r="D288" s="38">
        <v>145</v>
      </c>
      <c r="E288" s="38">
        <v>199</v>
      </c>
    </row>
    <row r="289" spans="1:5" x14ac:dyDescent="0.2">
      <c r="A289" s="13" t="s">
        <v>534</v>
      </c>
      <c r="B289" s="14" t="s">
        <v>535</v>
      </c>
      <c r="C289" s="14" t="s">
        <v>661</v>
      </c>
      <c r="D289" s="38">
        <v>35</v>
      </c>
      <c r="E289" s="38">
        <v>42</v>
      </c>
    </row>
    <row r="290" spans="1:5" x14ac:dyDescent="0.2">
      <c r="A290" s="13" t="s">
        <v>604</v>
      </c>
      <c r="B290" s="14" t="s">
        <v>605</v>
      </c>
      <c r="C290" s="14" t="s">
        <v>667</v>
      </c>
      <c r="D290" s="38">
        <v>67</v>
      </c>
      <c r="E290" s="38">
        <v>39</v>
      </c>
    </row>
    <row r="291" spans="1:5" x14ac:dyDescent="0.2">
      <c r="A291" s="13" t="s">
        <v>620</v>
      </c>
      <c r="B291" s="14" t="s">
        <v>621</v>
      </c>
      <c r="C291" s="14" t="s">
        <v>667</v>
      </c>
      <c r="D291" s="38">
        <v>19</v>
      </c>
      <c r="E291" s="38">
        <v>31</v>
      </c>
    </row>
    <row r="292" spans="1:5" x14ac:dyDescent="0.2">
      <c r="A292" s="13" t="s">
        <v>406</v>
      </c>
      <c r="B292" s="14" t="s">
        <v>407</v>
      </c>
      <c r="C292" s="14" t="s">
        <v>665</v>
      </c>
      <c r="D292" s="38">
        <v>2201</v>
      </c>
      <c r="E292" s="38">
        <v>4263</v>
      </c>
    </row>
    <row r="293" spans="1:5" x14ac:dyDescent="0.2">
      <c r="A293" s="13" t="s">
        <v>68</v>
      </c>
      <c r="B293" s="14" t="s">
        <v>69</v>
      </c>
      <c r="C293" s="14" t="s">
        <v>662</v>
      </c>
      <c r="D293" s="38">
        <v>83</v>
      </c>
      <c r="E293" s="38">
        <v>123</v>
      </c>
    </row>
    <row r="294" spans="1:5" x14ac:dyDescent="0.2">
      <c r="A294" s="13" t="s">
        <v>536</v>
      </c>
      <c r="B294" s="14" t="s">
        <v>537</v>
      </c>
      <c r="C294" s="14" t="s">
        <v>661</v>
      </c>
      <c r="D294" s="38">
        <v>46</v>
      </c>
      <c r="E294" s="38">
        <v>65</v>
      </c>
    </row>
    <row r="295" spans="1:5" x14ac:dyDescent="0.2">
      <c r="A295" s="13" t="s">
        <v>332</v>
      </c>
      <c r="B295" s="14" t="s">
        <v>333</v>
      </c>
      <c r="C295" s="14" t="s">
        <v>664</v>
      </c>
      <c r="D295" s="38">
        <v>12</v>
      </c>
      <c r="E295" s="38">
        <v>8</v>
      </c>
    </row>
    <row r="296" spans="1:5" x14ac:dyDescent="0.2">
      <c r="A296" s="13" t="s">
        <v>544</v>
      </c>
      <c r="B296" s="14" t="s">
        <v>545</v>
      </c>
      <c r="C296" s="14" t="s">
        <v>661</v>
      </c>
      <c r="D296" s="38">
        <v>10</v>
      </c>
      <c r="E296" s="38">
        <v>16</v>
      </c>
    </row>
    <row r="297" spans="1:5" x14ac:dyDescent="0.2">
      <c r="A297" s="13" t="s">
        <v>146</v>
      </c>
      <c r="B297" s="14" t="s">
        <v>147</v>
      </c>
      <c r="C297" s="14" t="s">
        <v>666</v>
      </c>
      <c r="D297" s="38">
        <v>140</v>
      </c>
      <c r="E297" s="38">
        <v>141</v>
      </c>
    </row>
    <row r="298" spans="1:5" x14ac:dyDescent="0.2">
      <c r="A298" s="13" t="s">
        <v>272</v>
      </c>
      <c r="B298" s="14" t="s">
        <v>273</v>
      </c>
      <c r="C298" s="14" t="s">
        <v>668</v>
      </c>
      <c r="D298" s="38">
        <v>112</v>
      </c>
      <c r="E298" s="38">
        <v>110</v>
      </c>
    </row>
    <row r="299" spans="1:5" x14ac:dyDescent="0.2">
      <c r="A299" s="13" t="s">
        <v>448</v>
      </c>
      <c r="B299" s="14" t="s">
        <v>449</v>
      </c>
      <c r="C299" s="14" t="s">
        <v>665</v>
      </c>
      <c r="D299" s="38">
        <v>2235</v>
      </c>
      <c r="E299" s="38">
        <v>4291</v>
      </c>
    </row>
    <row r="300" spans="1:5" x14ac:dyDescent="0.2">
      <c r="A300" s="13" t="s">
        <v>408</v>
      </c>
      <c r="B300" s="14" t="s">
        <v>409</v>
      </c>
      <c r="C300" s="14" t="s">
        <v>665</v>
      </c>
      <c r="D300" s="38">
        <v>1761</v>
      </c>
      <c r="E300" s="38">
        <v>2736</v>
      </c>
    </row>
    <row r="301" spans="1:5" x14ac:dyDescent="0.2">
      <c r="A301" s="13" t="s">
        <v>38</v>
      </c>
      <c r="B301" s="14" t="s">
        <v>39</v>
      </c>
      <c r="C301" s="14" t="s">
        <v>662</v>
      </c>
      <c r="D301" s="38">
        <v>41</v>
      </c>
      <c r="E301" s="38">
        <v>32</v>
      </c>
    </row>
    <row r="302" spans="1:5" x14ac:dyDescent="0.2">
      <c r="A302" s="13" t="s">
        <v>260</v>
      </c>
      <c r="B302" s="14" t="s">
        <v>261</v>
      </c>
      <c r="C302" s="14" t="s">
        <v>668</v>
      </c>
      <c r="D302" s="38">
        <v>21</v>
      </c>
      <c r="E302" s="38">
        <v>12</v>
      </c>
    </row>
    <row r="303" spans="1:5" x14ac:dyDescent="0.2">
      <c r="A303" s="13" t="s">
        <v>350</v>
      </c>
      <c r="B303" s="14" t="s">
        <v>351</v>
      </c>
      <c r="C303" s="14" t="s">
        <v>664</v>
      </c>
      <c r="D303" s="38">
        <v>181</v>
      </c>
      <c r="E303" s="38">
        <v>339</v>
      </c>
    </row>
    <row r="304" spans="1:5" x14ac:dyDescent="0.2">
      <c r="A304" s="13" t="s">
        <v>380</v>
      </c>
      <c r="B304" s="14" t="s">
        <v>381</v>
      </c>
      <c r="C304" s="14" t="s">
        <v>664</v>
      </c>
      <c r="D304" s="38">
        <v>24</v>
      </c>
      <c r="E304" s="38">
        <v>41</v>
      </c>
    </row>
    <row r="305" spans="1:5" x14ac:dyDescent="0.2">
      <c r="A305" s="13" t="s">
        <v>566</v>
      </c>
      <c r="B305" s="14" t="s">
        <v>567</v>
      </c>
      <c r="C305" s="14" t="s">
        <v>661</v>
      </c>
      <c r="D305" s="38" t="s">
        <v>672</v>
      </c>
      <c r="E305" s="38" t="s">
        <v>672</v>
      </c>
    </row>
    <row r="306" spans="1:5" x14ac:dyDescent="0.2">
      <c r="A306" s="13" t="s">
        <v>490</v>
      </c>
      <c r="B306" s="14" t="s">
        <v>491</v>
      </c>
      <c r="C306" s="14" t="s">
        <v>661</v>
      </c>
      <c r="D306" s="38">
        <v>40</v>
      </c>
      <c r="E306" s="38">
        <v>30</v>
      </c>
    </row>
    <row r="307" spans="1:5" x14ac:dyDescent="0.2">
      <c r="A307" s="13" t="s">
        <v>212</v>
      </c>
      <c r="B307" s="14" t="s">
        <v>213</v>
      </c>
      <c r="C307" s="14" t="s">
        <v>663</v>
      </c>
      <c r="D307" s="38">
        <v>101</v>
      </c>
      <c r="E307" s="38">
        <v>114</v>
      </c>
    </row>
    <row r="308" spans="1:5" x14ac:dyDescent="0.2">
      <c r="A308" s="13" t="s">
        <v>352</v>
      </c>
      <c r="B308" s="14" t="s">
        <v>353</v>
      </c>
      <c r="C308" s="14" t="s">
        <v>664</v>
      </c>
      <c r="D308" s="38">
        <v>106</v>
      </c>
      <c r="E308" s="38">
        <v>135</v>
      </c>
    </row>
    <row r="309" spans="1:5" x14ac:dyDescent="0.2">
      <c r="A309" s="13" t="s">
        <v>468</v>
      </c>
      <c r="B309" s="14" t="s">
        <v>469</v>
      </c>
      <c r="C309" s="14" t="s">
        <v>661</v>
      </c>
      <c r="D309" s="38">
        <v>46</v>
      </c>
      <c r="E309" s="38">
        <v>74</v>
      </c>
    </row>
    <row r="310" spans="1:5" x14ac:dyDescent="0.2">
      <c r="A310" s="13" t="s">
        <v>622</v>
      </c>
      <c r="B310" s="14" t="s">
        <v>623</v>
      </c>
      <c r="C310" s="14" t="s">
        <v>667</v>
      </c>
      <c r="D310" s="38">
        <v>5</v>
      </c>
      <c r="E310" s="38" t="s">
        <v>672</v>
      </c>
    </row>
    <row r="311" spans="1:5" x14ac:dyDescent="0.2">
      <c r="A311" s="13" t="s">
        <v>632</v>
      </c>
      <c r="B311" s="14" t="s">
        <v>633</v>
      </c>
      <c r="C311" s="14" t="s">
        <v>667</v>
      </c>
      <c r="D311" s="38">
        <v>22</v>
      </c>
      <c r="E311" s="38">
        <v>29</v>
      </c>
    </row>
    <row r="312" spans="1:5" x14ac:dyDescent="0.2">
      <c r="A312" s="13" t="s">
        <v>92</v>
      </c>
      <c r="B312" s="14" t="s">
        <v>93</v>
      </c>
      <c r="C312" s="14" t="s">
        <v>662</v>
      </c>
      <c r="D312" s="38" t="s">
        <v>672</v>
      </c>
      <c r="E312" s="38">
        <v>5</v>
      </c>
    </row>
    <row r="313" spans="1:5" x14ac:dyDescent="0.2">
      <c r="A313" s="13" t="s">
        <v>198</v>
      </c>
      <c r="B313" s="14" t="s">
        <v>199</v>
      </c>
      <c r="C313" s="14" t="s">
        <v>663</v>
      </c>
      <c r="D313" s="38" t="s">
        <v>672</v>
      </c>
      <c r="E313" s="38" t="s">
        <v>672</v>
      </c>
    </row>
    <row r="314" spans="1:5" x14ac:dyDescent="0.2">
      <c r="A314" s="13" t="s">
        <v>546</v>
      </c>
      <c r="B314" s="14" t="s">
        <v>547</v>
      </c>
      <c r="C314" s="14" t="s">
        <v>661</v>
      </c>
      <c r="D314" s="38">
        <v>10</v>
      </c>
      <c r="E314" s="38">
        <v>16</v>
      </c>
    </row>
    <row r="315" spans="1:5" x14ac:dyDescent="0.2">
      <c r="A315" s="13" t="s">
        <v>656</v>
      </c>
      <c r="B315" s="14" t="s">
        <v>657</v>
      </c>
      <c r="C315" s="14" t="s">
        <v>667</v>
      </c>
      <c r="D315" s="38">
        <v>9</v>
      </c>
      <c r="E315" s="38">
        <v>9</v>
      </c>
    </row>
    <row r="316" spans="1:5" x14ac:dyDescent="0.2">
      <c r="A316" s="13" t="s">
        <v>410</v>
      </c>
      <c r="B316" s="14" t="s">
        <v>411</v>
      </c>
      <c r="C316" s="14" t="s">
        <v>665</v>
      </c>
      <c r="D316" s="38">
        <v>2521</v>
      </c>
      <c r="E316" s="38">
        <v>4092</v>
      </c>
    </row>
    <row r="317" spans="1:5" x14ac:dyDescent="0.2">
      <c r="A317" s="13" t="s">
        <v>634</v>
      </c>
      <c r="B317" s="14" t="s">
        <v>635</v>
      </c>
      <c r="C317" s="14" t="s">
        <v>667</v>
      </c>
      <c r="D317" s="38">
        <v>76</v>
      </c>
      <c r="E317" s="38">
        <v>121</v>
      </c>
    </row>
    <row r="318" spans="1:5" x14ac:dyDescent="0.2">
      <c r="A318" s="13" t="s">
        <v>70</v>
      </c>
      <c r="B318" s="14" t="s">
        <v>71</v>
      </c>
      <c r="C318" s="14" t="s">
        <v>662</v>
      </c>
      <c r="D318" s="38">
        <v>32</v>
      </c>
      <c r="E318" s="38">
        <v>6</v>
      </c>
    </row>
    <row r="319" spans="1:5" x14ac:dyDescent="0.2">
      <c r="A319" s="13" t="s">
        <v>606</v>
      </c>
      <c r="B319" s="14" t="s">
        <v>607</v>
      </c>
      <c r="C319" s="14" t="s">
        <v>667</v>
      </c>
      <c r="D319" s="38">
        <v>93</v>
      </c>
      <c r="E319" s="38">
        <v>171</v>
      </c>
    </row>
    <row r="320" spans="1:5" x14ac:dyDescent="0.2">
      <c r="A320" s="13" t="s">
        <v>512</v>
      </c>
      <c r="B320" s="14" t="s">
        <v>513</v>
      </c>
      <c r="C320" s="14" t="s">
        <v>661</v>
      </c>
      <c r="D320" s="38">
        <v>46</v>
      </c>
      <c r="E320" s="38">
        <v>35</v>
      </c>
    </row>
    <row r="321" spans="1:5" x14ac:dyDescent="0.2">
      <c r="A321" s="13" t="s">
        <v>470</v>
      </c>
      <c r="B321" s="14" t="s">
        <v>471</v>
      </c>
      <c r="C321" s="14" t="s">
        <v>661</v>
      </c>
      <c r="D321" s="38">
        <v>75</v>
      </c>
      <c r="E321" s="38">
        <v>114</v>
      </c>
    </row>
    <row r="322" spans="1:5" x14ac:dyDescent="0.2">
      <c r="A322" s="13" t="s">
        <v>104</v>
      </c>
      <c r="B322" s="14" t="s">
        <v>105</v>
      </c>
      <c r="C322" s="14" t="s">
        <v>662</v>
      </c>
      <c r="D322" s="38">
        <v>15</v>
      </c>
      <c r="E322" s="38">
        <v>21</v>
      </c>
    </row>
    <row r="323" spans="1:5" x14ac:dyDescent="0.2">
      <c r="A323" s="13" t="s">
        <v>568</v>
      </c>
      <c r="B323" s="14" t="s">
        <v>569</v>
      </c>
      <c r="C323" s="14" t="s">
        <v>661</v>
      </c>
      <c r="D323" s="38">
        <v>151</v>
      </c>
      <c r="E323" s="38">
        <v>188</v>
      </c>
    </row>
    <row r="324" spans="1:5" x14ac:dyDescent="0.2">
      <c r="A324" s="13" t="s">
        <v>472</v>
      </c>
      <c r="B324" s="14" t="s">
        <v>473</v>
      </c>
      <c r="C324" s="14" t="s">
        <v>661</v>
      </c>
      <c r="D324" s="38">
        <v>29</v>
      </c>
      <c r="E324" s="38">
        <v>65</v>
      </c>
    </row>
    <row r="325" spans="1:5" x14ac:dyDescent="0.2">
      <c r="A325" s="13" t="s">
        <v>274</v>
      </c>
      <c r="B325" s="14" t="s">
        <v>275</v>
      </c>
      <c r="C325" s="14" t="s">
        <v>668</v>
      </c>
      <c r="D325" s="38">
        <v>69</v>
      </c>
      <c r="E325" s="38">
        <v>158</v>
      </c>
    </row>
    <row r="326" spans="1:5" x14ac:dyDescent="0.2">
      <c r="A326" s="13" t="s">
        <v>282</v>
      </c>
      <c r="B326" s="14" t="s">
        <v>283</v>
      </c>
      <c r="C326" s="14" t="s">
        <v>668</v>
      </c>
      <c r="D326" s="38">
        <v>41</v>
      </c>
      <c r="E326" s="38">
        <v>53</v>
      </c>
    </row>
    <row r="327" spans="1:5" x14ac:dyDescent="0.2">
      <c r="A327" s="13" t="s">
        <v>582</v>
      </c>
      <c r="B327" s="14" t="s">
        <v>583</v>
      </c>
      <c r="C327" s="14" t="s">
        <v>661</v>
      </c>
      <c r="D327" s="38">
        <v>108</v>
      </c>
      <c r="E327" s="38">
        <v>132</v>
      </c>
    </row>
    <row r="328" spans="1:5" x14ac:dyDescent="0.2">
      <c r="A328" s="13" t="s">
        <v>284</v>
      </c>
      <c r="B328" s="14" t="s">
        <v>285</v>
      </c>
      <c r="C328" s="14" t="s">
        <v>668</v>
      </c>
      <c r="D328" s="38">
        <v>9</v>
      </c>
      <c r="E328" s="38">
        <v>10</v>
      </c>
    </row>
    <row r="329" spans="1:5" x14ac:dyDescent="0.2">
      <c r="A329" s="13" t="s">
        <v>480</v>
      </c>
      <c r="B329" s="14" t="s">
        <v>481</v>
      </c>
      <c r="C329" s="14" t="s">
        <v>661</v>
      </c>
      <c r="D329" s="38">
        <v>85</v>
      </c>
      <c r="E329" s="38">
        <v>148</v>
      </c>
    </row>
    <row r="330" spans="1:5" x14ac:dyDescent="0.2">
      <c r="A330" s="13" t="s">
        <v>94</v>
      </c>
      <c r="B330" s="14" t="s">
        <v>95</v>
      </c>
      <c r="C330" s="14" t="s">
        <v>662</v>
      </c>
      <c r="D330" s="38" t="s">
        <v>672</v>
      </c>
      <c r="E330" s="38" t="s">
        <v>672</v>
      </c>
    </row>
    <row r="331" spans="1:5" x14ac:dyDescent="0.2">
      <c r="A331" s="13" t="s">
        <v>286</v>
      </c>
      <c r="B331" s="14" t="s">
        <v>287</v>
      </c>
      <c r="C331" s="14" t="s">
        <v>668</v>
      </c>
      <c r="D331" s="38" t="s">
        <v>672</v>
      </c>
      <c r="E331" s="38" t="s">
        <v>672</v>
      </c>
    </row>
    <row r="332" spans="1:5" x14ac:dyDescent="0.2">
      <c r="A332" s="13" t="s">
        <v>114</v>
      </c>
      <c r="B332" s="14" t="s">
        <v>115</v>
      </c>
      <c r="C332" s="14" t="s">
        <v>666</v>
      </c>
      <c r="D332" s="38">
        <v>49</v>
      </c>
      <c r="E332" s="38">
        <v>43</v>
      </c>
    </row>
    <row r="333" spans="1:5" x14ac:dyDescent="0.2">
      <c r="A333" s="18"/>
      <c r="B333" s="19"/>
      <c r="C333" s="20"/>
      <c r="D333" s="38"/>
      <c r="E333" s="38"/>
    </row>
    <row r="334" spans="1:5" ht="14.25" x14ac:dyDescent="0.2">
      <c r="A334" s="21" t="s">
        <v>2</v>
      </c>
      <c r="B334" s="22" t="s">
        <v>671</v>
      </c>
      <c r="C334" s="23"/>
      <c r="D334" s="40">
        <v>79880</v>
      </c>
      <c r="E334" s="40">
        <v>123130</v>
      </c>
    </row>
    <row r="335" spans="1:5" x14ac:dyDescent="0.2">
      <c r="A335" s="21" t="s">
        <v>382</v>
      </c>
      <c r="B335" s="22" t="s">
        <v>383</v>
      </c>
      <c r="C335" s="23"/>
      <c r="D335" s="40">
        <v>54540</v>
      </c>
      <c r="E335" s="40">
        <v>87310</v>
      </c>
    </row>
    <row r="336" spans="1:5" ht="14.25" x14ac:dyDescent="0.2">
      <c r="A336" s="24" t="s">
        <v>672</v>
      </c>
      <c r="B336" s="22" t="s">
        <v>673</v>
      </c>
      <c r="C336" s="23"/>
      <c r="D336" s="40">
        <v>25340</v>
      </c>
      <c r="E336" s="40">
        <v>35820</v>
      </c>
    </row>
    <row r="337" spans="1:5" x14ac:dyDescent="0.2">
      <c r="A337" s="18"/>
      <c r="B337" s="25"/>
      <c r="C337" s="26"/>
      <c r="D337" s="38"/>
      <c r="E337" s="38"/>
    </row>
    <row r="338" spans="1:5" x14ac:dyDescent="0.2">
      <c r="A338" s="27">
        <v>1</v>
      </c>
      <c r="B338" s="28" t="s">
        <v>674</v>
      </c>
      <c r="C338" s="28"/>
      <c r="D338" s="28"/>
      <c r="E338" s="28"/>
    </row>
    <row r="339" spans="1:5" x14ac:dyDescent="0.2">
      <c r="A339" s="27">
        <v>2</v>
      </c>
      <c r="B339" s="28" t="s">
        <v>675</v>
      </c>
      <c r="C339" s="28"/>
      <c r="D339" s="28"/>
      <c r="E339" s="28"/>
    </row>
    <row r="340" spans="1:5" x14ac:dyDescent="0.2">
      <c r="A340" s="29">
        <v>3</v>
      </c>
      <c r="B340"/>
      <c r="C340"/>
      <c r="D340" s="28"/>
      <c r="E340" s="28"/>
    </row>
    <row r="341" spans="1:5" x14ac:dyDescent="0.2">
      <c r="A341" s="30" t="s">
        <v>676</v>
      </c>
      <c r="B341" s="31" t="s">
        <v>677</v>
      </c>
    </row>
    <row r="342" spans="1:5" x14ac:dyDescent="0.2">
      <c r="A342" s="30" t="s">
        <v>678</v>
      </c>
      <c r="B342" s="31" t="s">
        <v>679</v>
      </c>
    </row>
    <row r="343" spans="1:5" x14ac:dyDescent="0.2">
      <c r="A343" s="32"/>
      <c r="B343" s="33" t="s">
        <v>680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O343"/>
  <sheetViews>
    <sheetView workbookViewId="0">
      <pane ySplit="6" topLeftCell="A164" activePane="bottomLeft" state="frozen"/>
      <selection pane="bottomLeft" activeCell="BV182" sqref="BV182"/>
    </sheetView>
  </sheetViews>
  <sheetFormatPr defaultColWidth="11.42578125" defaultRowHeight="12.75" x14ac:dyDescent="0.2"/>
  <cols>
    <col min="1" max="1" width="11.5703125" style="34" customWidth="1"/>
    <col min="2" max="2" width="32.7109375" style="31" customWidth="1"/>
    <col min="3" max="3" width="9.42578125" style="31" customWidth="1"/>
    <col min="4" max="85" width="16.42578125" style="31" customWidth="1"/>
    <col min="86" max="92" width="13.42578125" style="31" customWidth="1"/>
    <col min="93" max="93" width="16.28515625" style="31" customWidth="1"/>
    <col min="94" max="16384" width="11.42578125" style="28"/>
  </cols>
  <sheetData>
    <row r="1" spans="1:93" ht="12.75" customHeight="1" x14ac:dyDescent="0.2">
      <c r="A1" s="4"/>
      <c r="B1" s="5"/>
      <c r="C1" s="5"/>
      <c r="D1" s="320" t="s">
        <v>687</v>
      </c>
      <c r="E1" s="320"/>
      <c r="F1" s="320"/>
      <c r="G1" s="320"/>
      <c r="H1" s="320"/>
      <c r="I1" s="320"/>
      <c r="J1" s="320"/>
      <c r="K1" s="320"/>
      <c r="L1" s="320"/>
      <c r="M1" s="320"/>
      <c r="N1" s="320"/>
      <c r="O1" s="320"/>
      <c r="P1" s="320"/>
      <c r="Q1" s="320"/>
      <c r="R1" s="320"/>
      <c r="S1" s="320"/>
      <c r="T1" s="320"/>
      <c r="U1" s="320"/>
      <c r="V1" s="320"/>
      <c r="W1" s="320"/>
      <c r="X1" s="320"/>
      <c r="Y1" s="320"/>
      <c r="Z1" s="320"/>
      <c r="AA1" s="320"/>
      <c r="AB1" s="320"/>
      <c r="AC1" s="320"/>
      <c r="AD1" s="320"/>
      <c r="AE1" s="320"/>
      <c r="AF1" s="320"/>
      <c r="AG1" s="320"/>
      <c r="AH1" s="320"/>
      <c r="AI1" s="320"/>
      <c r="AJ1" s="320"/>
      <c r="AK1" s="320"/>
      <c r="AL1" s="320"/>
      <c r="AM1" s="320"/>
      <c r="AN1" s="320"/>
      <c r="AO1" s="320"/>
      <c r="AP1" s="320"/>
      <c r="AQ1" s="320"/>
      <c r="AR1" s="320"/>
      <c r="AS1" s="320"/>
      <c r="AT1" s="320"/>
      <c r="AU1" s="320"/>
      <c r="AV1" s="320"/>
      <c r="AW1" s="320"/>
      <c r="AX1" s="320"/>
      <c r="AY1" s="320"/>
      <c r="AZ1" s="320"/>
      <c r="BA1" s="320"/>
      <c r="BB1" s="320"/>
      <c r="BC1" s="320"/>
      <c r="BD1" s="320"/>
      <c r="BE1" s="320"/>
      <c r="BF1" s="320"/>
      <c r="BG1" s="320"/>
      <c r="BH1" s="320"/>
      <c r="BI1" s="320"/>
      <c r="BJ1" s="320"/>
      <c r="BK1" s="320"/>
      <c r="BL1" s="320"/>
      <c r="BM1" s="320"/>
      <c r="BN1" s="320"/>
      <c r="BO1" s="320"/>
      <c r="BP1" s="320"/>
      <c r="BQ1" s="320"/>
      <c r="BR1" s="320"/>
      <c r="BS1" s="320"/>
      <c r="BT1" s="320"/>
      <c r="BU1" s="320"/>
      <c r="BV1" s="320"/>
      <c r="BW1" s="320"/>
      <c r="BX1" s="320"/>
      <c r="BY1" s="320"/>
      <c r="BZ1" s="320"/>
      <c r="CA1" s="320"/>
      <c r="CB1" s="320"/>
      <c r="CC1" s="320"/>
      <c r="CD1" s="320"/>
      <c r="CE1" s="320"/>
      <c r="CF1" s="320"/>
      <c r="CG1" s="321"/>
      <c r="CH1" s="45" t="s">
        <v>688</v>
      </c>
      <c r="CI1" s="35"/>
      <c r="CJ1" s="35"/>
      <c r="CK1" s="35"/>
      <c r="CL1" s="35"/>
      <c r="CM1" s="35"/>
      <c r="CN1" s="35"/>
      <c r="CO1" s="35"/>
    </row>
    <row r="2" spans="1:93" x14ac:dyDescent="0.2">
      <c r="A2" s="6"/>
      <c r="B2" s="5"/>
      <c r="C2" s="5"/>
      <c r="D2" s="322" t="s">
        <v>689</v>
      </c>
      <c r="E2" s="322"/>
      <c r="F2" s="322"/>
      <c r="G2" s="322"/>
      <c r="H2" s="322"/>
      <c r="I2" s="322"/>
      <c r="J2" s="322"/>
      <c r="K2" s="322"/>
      <c r="L2" s="322"/>
      <c r="M2" s="323"/>
      <c r="N2" s="324" t="s">
        <v>690</v>
      </c>
      <c r="O2" s="325"/>
      <c r="P2" s="325"/>
      <c r="Q2" s="325"/>
      <c r="R2" s="325"/>
      <c r="S2" s="325"/>
      <c r="T2" s="325"/>
      <c r="U2" s="325"/>
      <c r="V2" s="325"/>
      <c r="W2" s="325"/>
      <c r="X2" s="325"/>
      <c r="Y2" s="325"/>
      <c r="Z2" s="325"/>
      <c r="AA2" s="325"/>
      <c r="AB2" s="325"/>
      <c r="AC2" s="326"/>
      <c r="AD2" s="327" t="s">
        <v>691</v>
      </c>
      <c r="AE2" s="322"/>
      <c r="AF2" s="322"/>
      <c r="AG2" s="322"/>
      <c r="AH2" s="322"/>
      <c r="AI2" s="322"/>
      <c r="AJ2" s="322"/>
      <c r="AK2" s="322"/>
      <c r="AL2" s="322"/>
      <c r="AM2" s="322"/>
      <c r="AN2" s="322"/>
      <c r="AO2" s="323"/>
      <c r="AP2" s="328" t="s">
        <v>692</v>
      </c>
      <c r="AQ2" s="329"/>
      <c r="AR2" s="329"/>
      <c r="AS2" s="329"/>
      <c r="AT2" s="329"/>
      <c r="AU2" s="330"/>
      <c r="AV2" s="327" t="s">
        <v>693</v>
      </c>
      <c r="AW2" s="322"/>
      <c r="AX2" s="322"/>
      <c r="AY2" s="322"/>
      <c r="AZ2" s="322"/>
      <c r="BA2" s="323"/>
      <c r="BB2" s="328" t="s">
        <v>694</v>
      </c>
      <c r="BC2" s="329"/>
      <c r="BD2" s="329"/>
      <c r="BE2" s="329"/>
      <c r="BF2" s="329"/>
      <c r="BG2" s="330"/>
      <c r="BH2" s="327" t="s">
        <v>695</v>
      </c>
      <c r="BI2" s="322"/>
      <c r="BJ2" s="322"/>
      <c r="BK2" s="322"/>
      <c r="BL2" s="322"/>
      <c r="BM2" s="323"/>
      <c r="BN2" s="328" t="s">
        <v>696</v>
      </c>
      <c r="BO2" s="329"/>
      <c r="BP2" s="329"/>
      <c r="BQ2" s="329"/>
      <c r="BR2" s="329"/>
      <c r="BS2" s="330"/>
      <c r="BT2" s="327" t="s">
        <v>697</v>
      </c>
      <c r="BU2" s="322"/>
      <c r="BV2" s="322"/>
      <c r="BW2" s="322"/>
      <c r="BX2" s="322"/>
      <c r="BY2" s="322"/>
      <c r="BZ2" s="322"/>
      <c r="CA2" s="322"/>
      <c r="CB2" s="322"/>
      <c r="CC2" s="323"/>
      <c r="CD2" s="332" t="s">
        <v>698</v>
      </c>
      <c r="CE2" s="333"/>
      <c r="CF2" s="333"/>
      <c r="CG2" s="334"/>
      <c r="CH2" s="327"/>
      <c r="CI2" s="322"/>
      <c r="CJ2" s="322"/>
      <c r="CK2" s="322"/>
      <c r="CL2" s="322"/>
      <c r="CM2" s="322"/>
      <c r="CN2" s="322"/>
      <c r="CO2" s="323"/>
    </row>
    <row r="3" spans="1:93" ht="28.5" customHeight="1" x14ac:dyDescent="0.2">
      <c r="A3" s="7"/>
      <c r="B3" s="8"/>
      <c r="C3" s="8"/>
      <c r="D3" s="46"/>
      <c r="E3" s="46"/>
      <c r="F3" s="46"/>
      <c r="G3" s="46"/>
      <c r="H3" s="46"/>
      <c r="I3" s="46"/>
      <c r="J3" s="46"/>
      <c r="K3" s="47"/>
      <c r="L3" s="36"/>
      <c r="M3" s="48"/>
      <c r="N3" s="328" t="s">
        <v>699</v>
      </c>
      <c r="O3" s="329"/>
      <c r="P3" s="329"/>
      <c r="Q3" s="329"/>
      <c r="R3" s="329"/>
      <c r="S3" s="329"/>
      <c r="T3" s="329"/>
      <c r="U3" s="329"/>
      <c r="V3" s="329"/>
      <c r="W3" s="329"/>
      <c r="X3" s="329" t="s">
        <v>700</v>
      </c>
      <c r="Y3" s="329"/>
      <c r="Z3" s="329"/>
      <c r="AA3" s="329"/>
      <c r="AB3" s="329"/>
      <c r="AC3" s="330"/>
      <c r="AD3" s="327" t="s">
        <v>701</v>
      </c>
      <c r="AE3" s="322"/>
      <c r="AF3" s="322"/>
      <c r="AG3" s="322"/>
      <c r="AH3" s="322"/>
      <c r="AI3" s="322"/>
      <c r="AJ3" s="322" t="s">
        <v>702</v>
      </c>
      <c r="AK3" s="322"/>
      <c r="AL3" s="322"/>
      <c r="AM3" s="322"/>
      <c r="AN3" s="322"/>
      <c r="AO3" s="323"/>
      <c r="AP3" s="49"/>
      <c r="AQ3" s="41"/>
      <c r="AR3" s="41"/>
      <c r="AS3" s="41"/>
      <c r="AT3" s="41"/>
      <c r="AU3" s="50"/>
      <c r="AV3" s="51"/>
      <c r="AW3" s="36"/>
      <c r="AX3" s="36"/>
      <c r="AY3" s="36"/>
      <c r="AZ3" s="36"/>
      <c r="BA3" s="52"/>
      <c r="BB3" s="49"/>
      <c r="BC3" s="41"/>
      <c r="BD3" s="41"/>
      <c r="BE3" s="41"/>
      <c r="BF3" s="41"/>
      <c r="BG3" s="50"/>
      <c r="BH3" s="36"/>
      <c r="BI3" s="36"/>
      <c r="BJ3" s="36"/>
      <c r="BK3" s="36"/>
      <c r="BL3" s="36"/>
      <c r="BM3" s="52"/>
      <c r="BN3" s="41"/>
      <c r="BO3" s="41"/>
      <c r="BP3" s="41"/>
      <c r="BQ3" s="41"/>
      <c r="BR3" s="41"/>
      <c r="BS3" s="50"/>
      <c r="BT3" s="36"/>
      <c r="BU3" s="36"/>
      <c r="BV3" s="36"/>
      <c r="BW3" s="36"/>
      <c r="BX3" s="36"/>
      <c r="BY3" s="53"/>
      <c r="BZ3" s="335" t="s">
        <v>703</v>
      </c>
      <c r="CA3" s="335"/>
      <c r="CB3" s="335"/>
      <c r="CC3" s="336"/>
      <c r="CD3" s="332"/>
      <c r="CE3" s="333"/>
      <c r="CF3" s="333"/>
      <c r="CG3" s="334"/>
      <c r="CH3" s="36"/>
      <c r="CI3" s="36"/>
      <c r="CJ3" s="36"/>
      <c r="CK3" s="36"/>
      <c r="CL3" s="36"/>
      <c r="CM3" s="36"/>
      <c r="CN3" s="36"/>
      <c r="CO3" s="48"/>
    </row>
    <row r="4" spans="1:93" ht="90" customHeight="1" x14ac:dyDescent="0.2">
      <c r="A4" s="7"/>
      <c r="B4" s="9"/>
      <c r="C4" s="9"/>
      <c r="D4" s="46" t="s">
        <v>704</v>
      </c>
      <c r="E4" s="46" t="s">
        <v>705</v>
      </c>
      <c r="F4" s="36" t="s">
        <v>683</v>
      </c>
      <c r="G4" s="54" t="s">
        <v>706</v>
      </c>
      <c r="H4" s="54" t="s">
        <v>707</v>
      </c>
      <c r="I4" s="338" t="s">
        <v>708</v>
      </c>
      <c r="J4" s="338"/>
      <c r="K4" s="46" t="s">
        <v>709</v>
      </c>
      <c r="L4" s="331" t="s">
        <v>710</v>
      </c>
      <c r="M4" s="339"/>
      <c r="N4" s="46" t="s">
        <v>704</v>
      </c>
      <c r="O4" s="46" t="s">
        <v>705</v>
      </c>
      <c r="P4" s="36" t="s">
        <v>683</v>
      </c>
      <c r="Q4" s="54" t="s">
        <v>706</v>
      </c>
      <c r="R4" s="54" t="s">
        <v>707</v>
      </c>
      <c r="S4" s="338" t="s">
        <v>708</v>
      </c>
      <c r="T4" s="338"/>
      <c r="U4" s="46" t="s">
        <v>709</v>
      </c>
      <c r="V4" s="331" t="s">
        <v>710</v>
      </c>
      <c r="W4" s="331"/>
      <c r="X4" s="46" t="s">
        <v>704</v>
      </c>
      <c r="Y4" s="43" t="s">
        <v>705</v>
      </c>
      <c r="Z4" s="41" t="s">
        <v>683</v>
      </c>
      <c r="AA4" s="43" t="s">
        <v>711</v>
      </c>
      <c r="AB4" s="43" t="s">
        <v>685</v>
      </c>
      <c r="AC4" s="55" t="s">
        <v>709</v>
      </c>
      <c r="AD4" s="46" t="s">
        <v>704</v>
      </c>
      <c r="AE4" s="43" t="s">
        <v>705</v>
      </c>
      <c r="AF4" s="41" t="s">
        <v>683</v>
      </c>
      <c r="AG4" s="43" t="s">
        <v>711</v>
      </c>
      <c r="AH4" s="43" t="s">
        <v>685</v>
      </c>
      <c r="AI4" s="46" t="s">
        <v>709</v>
      </c>
      <c r="AJ4" s="46" t="s">
        <v>704</v>
      </c>
      <c r="AK4" s="43" t="s">
        <v>705</v>
      </c>
      <c r="AL4" s="41" t="s">
        <v>683</v>
      </c>
      <c r="AM4" s="43" t="s">
        <v>711</v>
      </c>
      <c r="AN4" s="43" t="s">
        <v>685</v>
      </c>
      <c r="AO4" s="55" t="s">
        <v>709</v>
      </c>
      <c r="AP4" s="46" t="s">
        <v>704</v>
      </c>
      <c r="AQ4" s="43" t="s">
        <v>705</v>
      </c>
      <c r="AR4" s="41" t="s">
        <v>683</v>
      </c>
      <c r="AS4" s="43" t="s">
        <v>711</v>
      </c>
      <c r="AT4" s="43" t="s">
        <v>685</v>
      </c>
      <c r="AU4" s="55" t="s">
        <v>709</v>
      </c>
      <c r="AV4" s="46" t="s">
        <v>704</v>
      </c>
      <c r="AW4" s="43" t="s">
        <v>705</v>
      </c>
      <c r="AX4" s="41" t="s">
        <v>683</v>
      </c>
      <c r="AY4" s="43" t="s">
        <v>711</v>
      </c>
      <c r="AZ4" s="43" t="s">
        <v>685</v>
      </c>
      <c r="BA4" s="55" t="s">
        <v>709</v>
      </c>
      <c r="BB4" s="46" t="s">
        <v>704</v>
      </c>
      <c r="BC4" s="43" t="s">
        <v>705</v>
      </c>
      <c r="BD4" s="41" t="s">
        <v>683</v>
      </c>
      <c r="BE4" s="43" t="s">
        <v>711</v>
      </c>
      <c r="BF4" s="43" t="s">
        <v>685</v>
      </c>
      <c r="BG4" s="55" t="s">
        <v>709</v>
      </c>
      <c r="BH4" s="46" t="s">
        <v>704</v>
      </c>
      <c r="BI4" s="43" t="s">
        <v>705</v>
      </c>
      <c r="BJ4" s="41" t="s">
        <v>683</v>
      </c>
      <c r="BK4" s="43" t="s">
        <v>711</v>
      </c>
      <c r="BL4" s="43" t="s">
        <v>685</v>
      </c>
      <c r="BM4" s="55" t="s">
        <v>709</v>
      </c>
      <c r="BN4" s="46" t="s">
        <v>704</v>
      </c>
      <c r="BO4" s="43" t="s">
        <v>705</v>
      </c>
      <c r="BP4" s="41" t="s">
        <v>683</v>
      </c>
      <c r="BQ4" s="43" t="s">
        <v>711</v>
      </c>
      <c r="BR4" s="43" t="s">
        <v>685</v>
      </c>
      <c r="BS4" s="55" t="s">
        <v>709</v>
      </c>
      <c r="BT4" s="46" t="s">
        <v>704</v>
      </c>
      <c r="BU4" s="43" t="s">
        <v>705</v>
      </c>
      <c r="BV4" s="41" t="s">
        <v>683</v>
      </c>
      <c r="BW4" s="43" t="s">
        <v>711</v>
      </c>
      <c r="BX4" s="43" t="s">
        <v>685</v>
      </c>
      <c r="BY4" s="46" t="s">
        <v>709</v>
      </c>
      <c r="BZ4" s="46" t="s">
        <v>712</v>
      </c>
      <c r="CA4" s="46" t="s">
        <v>713</v>
      </c>
      <c r="CB4" s="46" t="s">
        <v>714</v>
      </c>
      <c r="CC4" s="55" t="s">
        <v>715</v>
      </c>
      <c r="CD4" s="43" t="s">
        <v>705</v>
      </c>
      <c r="CE4" s="41" t="s">
        <v>683</v>
      </c>
      <c r="CF4" s="43" t="s">
        <v>711</v>
      </c>
      <c r="CG4" s="56" t="s">
        <v>685</v>
      </c>
      <c r="CH4" s="46" t="s">
        <v>716</v>
      </c>
      <c r="CI4" s="331" t="s">
        <v>717</v>
      </c>
      <c r="CJ4" s="331"/>
      <c r="CK4" s="331" t="s">
        <v>718</v>
      </c>
      <c r="CL4" s="331"/>
      <c r="CM4" s="46" t="s">
        <v>719</v>
      </c>
      <c r="CN4" s="36" t="s">
        <v>681</v>
      </c>
      <c r="CO4" s="55" t="s">
        <v>720</v>
      </c>
    </row>
    <row r="5" spans="1:93" ht="27" x14ac:dyDescent="0.2">
      <c r="A5" s="7"/>
      <c r="B5" s="9"/>
      <c r="C5" s="9"/>
      <c r="D5" s="57"/>
      <c r="E5" s="57"/>
      <c r="F5" s="57"/>
      <c r="G5" s="58"/>
      <c r="H5" s="58"/>
      <c r="I5" s="57" t="s">
        <v>721</v>
      </c>
      <c r="J5" s="59" t="s">
        <v>722</v>
      </c>
      <c r="K5" s="57"/>
      <c r="L5" s="57" t="s">
        <v>723</v>
      </c>
      <c r="M5" s="60" t="s">
        <v>724</v>
      </c>
      <c r="N5" s="61"/>
      <c r="O5" s="42"/>
      <c r="P5" s="42"/>
      <c r="Q5" s="58"/>
      <c r="R5" s="58"/>
      <c r="S5" s="57" t="s">
        <v>721</v>
      </c>
      <c r="T5" s="59" t="s">
        <v>722</v>
      </c>
      <c r="U5" s="57"/>
      <c r="V5" s="57" t="s">
        <v>723</v>
      </c>
      <c r="W5" s="59" t="s">
        <v>724</v>
      </c>
      <c r="X5" s="42"/>
      <c r="Y5" s="42"/>
      <c r="Z5" s="42"/>
      <c r="AA5" s="44"/>
      <c r="AB5" s="44"/>
      <c r="AC5" s="62"/>
      <c r="AD5" s="42"/>
      <c r="AE5" s="42"/>
      <c r="AF5" s="42"/>
      <c r="AG5" s="44"/>
      <c r="AH5" s="44"/>
      <c r="AI5" s="42"/>
      <c r="AJ5" s="42"/>
      <c r="AK5" s="42"/>
      <c r="AL5" s="42"/>
      <c r="AM5" s="44"/>
      <c r="AN5" s="44"/>
      <c r="AO5" s="62"/>
      <c r="AP5" s="42"/>
      <c r="AQ5" s="42"/>
      <c r="AR5" s="42"/>
      <c r="AS5" s="44"/>
      <c r="AT5" s="44"/>
      <c r="AU5" s="62"/>
      <c r="AV5" s="42"/>
      <c r="AW5" s="42"/>
      <c r="AX5" s="42"/>
      <c r="AY5" s="44"/>
      <c r="AZ5" s="44"/>
      <c r="BA5" s="62"/>
      <c r="BB5" s="42"/>
      <c r="BC5" s="42"/>
      <c r="BD5" s="42"/>
      <c r="BE5" s="44"/>
      <c r="BF5" s="44"/>
      <c r="BG5" s="62"/>
      <c r="BH5" s="42"/>
      <c r="BI5" s="42"/>
      <c r="BJ5" s="42"/>
      <c r="BK5" s="44"/>
      <c r="BL5" s="44"/>
      <c r="BM5" s="62"/>
      <c r="BN5" s="42"/>
      <c r="BO5" s="42"/>
      <c r="BP5" s="42"/>
      <c r="BQ5" s="44"/>
      <c r="BR5" s="44"/>
      <c r="BS5" s="62"/>
      <c r="BT5" s="42"/>
      <c r="BU5" s="42"/>
      <c r="BV5" s="42"/>
      <c r="BW5" s="44"/>
      <c r="BX5" s="44"/>
      <c r="BY5" s="42"/>
      <c r="BZ5" s="36"/>
      <c r="CA5" s="36"/>
      <c r="CB5" s="36"/>
      <c r="CC5" s="48"/>
      <c r="CD5" s="41"/>
      <c r="CE5" s="41"/>
      <c r="CF5" s="43"/>
      <c r="CG5" s="56"/>
      <c r="CH5" s="36"/>
      <c r="CI5" s="46" t="s">
        <v>725</v>
      </c>
      <c r="CJ5" s="46" t="s">
        <v>726</v>
      </c>
      <c r="CK5" s="46" t="s">
        <v>725</v>
      </c>
      <c r="CL5" s="46" t="s">
        <v>727</v>
      </c>
      <c r="CM5" s="36"/>
      <c r="CN5" s="36"/>
      <c r="CO5" s="48"/>
    </row>
    <row r="6" spans="1:93" ht="25.15" customHeight="1" x14ac:dyDescent="0.2">
      <c r="A6" s="10" t="s">
        <v>658</v>
      </c>
      <c r="B6" s="11" t="s">
        <v>659</v>
      </c>
      <c r="C6" s="12" t="s">
        <v>660</v>
      </c>
      <c r="D6" s="37" t="s">
        <v>728</v>
      </c>
      <c r="E6" s="37" t="s">
        <v>729</v>
      </c>
      <c r="F6" s="37" t="s">
        <v>730</v>
      </c>
      <c r="G6" s="37" t="s">
        <v>731</v>
      </c>
      <c r="H6" s="37" t="s">
        <v>732</v>
      </c>
      <c r="I6" s="37" t="s">
        <v>733</v>
      </c>
      <c r="J6" s="37" t="s">
        <v>734</v>
      </c>
      <c r="K6" s="37" t="s">
        <v>735</v>
      </c>
      <c r="L6" s="37" t="s">
        <v>736</v>
      </c>
      <c r="M6" s="63" t="s">
        <v>737</v>
      </c>
      <c r="N6" s="64" t="s">
        <v>738</v>
      </c>
      <c r="O6" s="37" t="s">
        <v>739</v>
      </c>
      <c r="P6" s="37" t="s">
        <v>740</v>
      </c>
      <c r="Q6" s="37" t="s">
        <v>741</v>
      </c>
      <c r="R6" s="37" t="s">
        <v>742</v>
      </c>
      <c r="S6" s="37" t="s">
        <v>743</v>
      </c>
      <c r="T6" s="37" t="s">
        <v>744</v>
      </c>
      <c r="U6" s="37" t="s">
        <v>745</v>
      </c>
      <c r="V6" s="37" t="s">
        <v>746</v>
      </c>
      <c r="W6" s="37" t="s">
        <v>747</v>
      </c>
      <c r="X6" s="37" t="s">
        <v>748</v>
      </c>
      <c r="Y6" s="37" t="s">
        <v>749</v>
      </c>
      <c r="Z6" s="37" t="s">
        <v>750</v>
      </c>
      <c r="AA6" s="37" t="s">
        <v>751</v>
      </c>
      <c r="AB6" s="37" t="s">
        <v>752</v>
      </c>
      <c r="AC6" s="63" t="s">
        <v>753</v>
      </c>
      <c r="AD6" s="37" t="s">
        <v>754</v>
      </c>
      <c r="AE6" s="37" t="s">
        <v>755</v>
      </c>
      <c r="AF6" s="37" t="s">
        <v>756</v>
      </c>
      <c r="AG6" s="37" t="s">
        <v>757</v>
      </c>
      <c r="AH6" s="37" t="s">
        <v>758</v>
      </c>
      <c r="AI6" s="37" t="s">
        <v>759</v>
      </c>
      <c r="AJ6" s="37" t="s">
        <v>760</v>
      </c>
      <c r="AK6" s="37" t="s">
        <v>761</v>
      </c>
      <c r="AL6" s="37" t="s">
        <v>762</v>
      </c>
      <c r="AM6" s="37" t="s">
        <v>763</v>
      </c>
      <c r="AN6" s="37" t="s">
        <v>764</v>
      </c>
      <c r="AO6" s="63" t="s">
        <v>765</v>
      </c>
      <c r="AP6" s="64" t="s">
        <v>766</v>
      </c>
      <c r="AQ6" s="37" t="s">
        <v>767</v>
      </c>
      <c r="AR6" s="37" t="s">
        <v>768</v>
      </c>
      <c r="AS6" s="37" t="s">
        <v>769</v>
      </c>
      <c r="AT6" s="37" t="s">
        <v>770</v>
      </c>
      <c r="AU6" s="63" t="s">
        <v>771</v>
      </c>
      <c r="AV6" s="37" t="s">
        <v>772</v>
      </c>
      <c r="AW6" s="37" t="s">
        <v>773</v>
      </c>
      <c r="AX6" s="37" t="s">
        <v>774</v>
      </c>
      <c r="AY6" s="37" t="s">
        <v>775</v>
      </c>
      <c r="AZ6" s="37" t="s">
        <v>776</v>
      </c>
      <c r="BA6" s="63" t="s">
        <v>777</v>
      </c>
      <c r="BB6" s="64" t="s">
        <v>778</v>
      </c>
      <c r="BC6" s="37" t="s">
        <v>779</v>
      </c>
      <c r="BD6" s="37" t="s">
        <v>780</v>
      </c>
      <c r="BE6" s="37" t="s">
        <v>781</v>
      </c>
      <c r="BF6" s="37" t="s">
        <v>782</v>
      </c>
      <c r="BG6" s="63" t="s">
        <v>783</v>
      </c>
      <c r="BH6" s="37" t="s">
        <v>784</v>
      </c>
      <c r="BI6" s="37" t="s">
        <v>785</v>
      </c>
      <c r="BJ6" s="37" t="s">
        <v>786</v>
      </c>
      <c r="BK6" s="37" t="s">
        <v>787</v>
      </c>
      <c r="BL6" s="37" t="s">
        <v>788</v>
      </c>
      <c r="BM6" s="63" t="s">
        <v>789</v>
      </c>
      <c r="BN6" s="37" t="s">
        <v>790</v>
      </c>
      <c r="BO6" s="37" t="s">
        <v>791</v>
      </c>
      <c r="BP6" s="37" t="s">
        <v>792</v>
      </c>
      <c r="BQ6" s="37" t="s">
        <v>793</v>
      </c>
      <c r="BR6" s="37" t="s">
        <v>794</v>
      </c>
      <c r="BS6" s="63" t="s">
        <v>795</v>
      </c>
      <c r="BT6" s="37" t="s">
        <v>796</v>
      </c>
      <c r="BU6" s="37" t="s">
        <v>797</v>
      </c>
      <c r="BV6" s="37" t="s">
        <v>684</v>
      </c>
      <c r="BW6" s="37" t="s">
        <v>798</v>
      </c>
      <c r="BX6" s="37" t="s">
        <v>686</v>
      </c>
      <c r="BY6" s="37" t="s">
        <v>799</v>
      </c>
      <c r="BZ6" s="37" t="s">
        <v>800</v>
      </c>
      <c r="CA6" s="37" t="s">
        <v>801</v>
      </c>
      <c r="CB6" s="37" t="s">
        <v>802</v>
      </c>
      <c r="CC6" s="63" t="s">
        <v>803</v>
      </c>
      <c r="CD6" s="37" t="s">
        <v>804</v>
      </c>
      <c r="CE6" s="37" t="s">
        <v>805</v>
      </c>
      <c r="CF6" s="37" t="s">
        <v>806</v>
      </c>
      <c r="CG6" s="63" t="s">
        <v>807</v>
      </c>
      <c r="CH6" s="37" t="s">
        <v>808</v>
      </c>
      <c r="CI6" s="37" t="s">
        <v>809</v>
      </c>
      <c r="CJ6" s="37" t="s">
        <v>810</v>
      </c>
      <c r="CK6" s="37" t="s">
        <v>811</v>
      </c>
      <c r="CL6" s="37" t="s">
        <v>812</v>
      </c>
      <c r="CM6" s="37" t="s">
        <v>813</v>
      </c>
      <c r="CN6" s="37" t="s">
        <v>682</v>
      </c>
      <c r="CO6" s="63" t="s">
        <v>814</v>
      </c>
    </row>
    <row r="7" spans="1:93" ht="14.1" customHeight="1" x14ac:dyDescent="0.2">
      <c r="A7" s="13" t="s">
        <v>570</v>
      </c>
      <c r="B7" s="14" t="s">
        <v>571</v>
      </c>
      <c r="C7" s="14" t="s">
        <v>661</v>
      </c>
      <c r="D7" s="38" t="s">
        <v>672</v>
      </c>
      <c r="E7" s="38" t="s">
        <v>672</v>
      </c>
      <c r="F7" s="38">
        <v>5</v>
      </c>
      <c r="G7" s="38" t="s">
        <v>672</v>
      </c>
      <c r="H7" s="38" t="s">
        <v>672</v>
      </c>
      <c r="I7" s="38" t="s">
        <v>672</v>
      </c>
      <c r="J7" s="38" t="s">
        <v>672</v>
      </c>
      <c r="K7" s="38" t="s">
        <v>672</v>
      </c>
      <c r="L7" s="38" t="s">
        <v>672</v>
      </c>
      <c r="M7" s="65" t="s">
        <v>672</v>
      </c>
      <c r="N7" s="38" t="s">
        <v>672</v>
      </c>
      <c r="O7" s="38" t="s">
        <v>672</v>
      </c>
      <c r="P7" s="38" t="s">
        <v>672</v>
      </c>
      <c r="Q7" s="38" t="s">
        <v>672</v>
      </c>
      <c r="R7" s="38" t="s">
        <v>672</v>
      </c>
      <c r="S7" s="38" t="s">
        <v>672</v>
      </c>
      <c r="T7" s="38" t="s">
        <v>672</v>
      </c>
      <c r="U7" s="38" t="s">
        <v>672</v>
      </c>
      <c r="V7" s="38" t="s">
        <v>672</v>
      </c>
      <c r="W7" s="38" t="s">
        <v>672</v>
      </c>
      <c r="X7" s="38">
        <v>7</v>
      </c>
      <c r="Y7" s="38">
        <v>25</v>
      </c>
      <c r="Z7" s="38">
        <v>32</v>
      </c>
      <c r="AA7" s="38">
        <v>28</v>
      </c>
      <c r="AB7" s="38">
        <v>45</v>
      </c>
      <c r="AC7" s="65" t="s">
        <v>672</v>
      </c>
      <c r="AD7" s="38" t="s">
        <v>672</v>
      </c>
      <c r="AE7" s="38" t="s">
        <v>672</v>
      </c>
      <c r="AF7" s="38" t="s">
        <v>672</v>
      </c>
      <c r="AG7" s="38" t="s">
        <v>672</v>
      </c>
      <c r="AH7" s="38" t="s">
        <v>672</v>
      </c>
      <c r="AI7" s="38" t="s">
        <v>672</v>
      </c>
      <c r="AJ7" s="38" t="s">
        <v>672</v>
      </c>
      <c r="AK7" s="38" t="s">
        <v>672</v>
      </c>
      <c r="AL7" s="38" t="s">
        <v>672</v>
      </c>
      <c r="AM7" s="38" t="s">
        <v>672</v>
      </c>
      <c r="AN7" s="38" t="s">
        <v>672</v>
      </c>
      <c r="AO7" s="65" t="s">
        <v>672</v>
      </c>
      <c r="AP7" s="38" t="s">
        <v>672</v>
      </c>
      <c r="AQ7" s="38" t="s">
        <v>672</v>
      </c>
      <c r="AR7" s="38">
        <v>20</v>
      </c>
      <c r="AS7" s="38">
        <v>20</v>
      </c>
      <c r="AT7" s="38">
        <v>31</v>
      </c>
      <c r="AU7" s="65" t="s">
        <v>672</v>
      </c>
      <c r="AV7" s="38" t="s">
        <v>672</v>
      </c>
      <c r="AW7" s="38" t="s">
        <v>672</v>
      </c>
      <c r="AX7" s="38" t="s">
        <v>672</v>
      </c>
      <c r="AY7" s="38" t="s">
        <v>672</v>
      </c>
      <c r="AZ7" s="38" t="s">
        <v>672</v>
      </c>
      <c r="BA7" s="65" t="s">
        <v>672</v>
      </c>
      <c r="BB7" s="38" t="s">
        <v>672</v>
      </c>
      <c r="BC7" s="38" t="s">
        <v>672</v>
      </c>
      <c r="BD7" s="38">
        <v>5</v>
      </c>
      <c r="BE7" s="38">
        <v>5</v>
      </c>
      <c r="BF7" s="38">
        <v>13</v>
      </c>
      <c r="BG7" s="65" t="s">
        <v>672</v>
      </c>
      <c r="BH7" s="38" t="s">
        <v>672</v>
      </c>
      <c r="BI7" s="38" t="s">
        <v>672</v>
      </c>
      <c r="BJ7" s="38" t="s">
        <v>672</v>
      </c>
      <c r="BK7" s="38" t="s">
        <v>672</v>
      </c>
      <c r="BL7" s="38" t="s">
        <v>672</v>
      </c>
      <c r="BM7" s="65" t="s">
        <v>672</v>
      </c>
      <c r="BN7" s="38" t="s">
        <v>672</v>
      </c>
      <c r="BO7" s="38" t="s">
        <v>672</v>
      </c>
      <c r="BP7" s="38" t="s">
        <v>672</v>
      </c>
      <c r="BQ7" s="38" t="s">
        <v>672</v>
      </c>
      <c r="BR7" s="38" t="s">
        <v>672</v>
      </c>
      <c r="BS7" s="65" t="s">
        <v>672</v>
      </c>
      <c r="BT7" s="38">
        <v>10</v>
      </c>
      <c r="BU7" s="38">
        <v>52</v>
      </c>
      <c r="BV7" s="38">
        <v>62</v>
      </c>
      <c r="BW7" s="38">
        <v>54</v>
      </c>
      <c r="BX7" s="38">
        <v>90</v>
      </c>
      <c r="BY7" s="38" t="s">
        <v>672</v>
      </c>
      <c r="BZ7" s="38">
        <v>32</v>
      </c>
      <c r="CA7" s="38" t="s">
        <v>672</v>
      </c>
      <c r="CB7" s="38" t="s">
        <v>672</v>
      </c>
      <c r="CC7" s="65" t="s">
        <v>672</v>
      </c>
      <c r="CD7" s="38" t="s">
        <v>672</v>
      </c>
      <c r="CE7" s="38" t="s">
        <v>672</v>
      </c>
      <c r="CF7" s="38" t="s">
        <v>672</v>
      </c>
      <c r="CG7" s="65" t="s">
        <v>672</v>
      </c>
      <c r="CH7" s="38">
        <v>16</v>
      </c>
      <c r="CI7" s="38" t="s">
        <v>672</v>
      </c>
      <c r="CJ7" s="38">
        <v>32</v>
      </c>
      <c r="CK7" s="38">
        <v>8</v>
      </c>
      <c r="CL7" s="38" t="s">
        <v>672</v>
      </c>
      <c r="CM7" s="38" t="s">
        <v>672</v>
      </c>
      <c r="CN7" s="38">
        <v>62</v>
      </c>
      <c r="CO7" s="65" t="s">
        <v>672</v>
      </c>
    </row>
    <row r="8" spans="1:93" ht="14.1" customHeight="1" x14ac:dyDescent="0.2">
      <c r="A8" s="13" t="s">
        <v>40</v>
      </c>
      <c r="B8" s="14" t="s">
        <v>41</v>
      </c>
      <c r="C8" s="14" t="s">
        <v>662</v>
      </c>
      <c r="D8" s="38" t="s">
        <v>672</v>
      </c>
      <c r="E8" s="38" t="s">
        <v>672</v>
      </c>
      <c r="F8" s="38" t="s">
        <v>672</v>
      </c>
      <c r="G8" s="38" t="s">
        <v>672</v>
      </c>
      <c r="H8" s="38" t="s">
        <v>672</v>
      </c>
      <c r="I8" s="38" t="s">
        <v>672</v>
      </c>
      <c r="J8" s="38" t="s">
        <v>672</v>
      </c>
      <c r="K8" s="38" t="s">
        <v>672</v>
      </c>
      <c r="L8" s="38" t="s">
        <v>672</v>
      </c>
      <c r="M8" s="65" t="s">
        <v>672</v>
      </c>
      <c r="N8" s="38" t="s">
        <v>672</v>
      </c>
      <c r="O8" s="38" t="s">
        <v>672</v>
      </c>
      <c r="P8" s="38" t="s">
        <v>672</v>
      </c>
      <c r="Q8" s="38" t="s">
        <v>672</v>
      </c>
      <c r="R8" s="38" t="s">
        <v>672</v>
      </c>
      <c r="S8" s="38" t="s">
        <v>672</v>
      </c>
      <c r="T8" s="38" t="s">
        <v>672</v>
      </c>
      <c r="U8" s="38" t="s">
        <v>672</v>
      </c>
      <c r="V8" s="38" t="s">
        <v>672</v>
      </c>
      <c r="W8" s="38" t="s">
        <v>672</v>
      </c>
      <c r="X8" s="38" t="s">
        <v>672</v>
      </c>
      <c r="Y8" s="38" t="s">
        <v>672</v>
      </c>
      <c r="Z8" s="38" t="s">
        <v>672</v>
      </c>
      <c r="AA8" s="38" t="s">
        <v>672</v>
      </c>
      <c r="AB8" s="38" t="s">
        <v>672</v>
      </c>
      <c r="AC8" s="65" t="s">
        <v>672</v>
      </c>
      <c r="AD8" s="38" t="s">
        <v>672</v>
      </c>
      <c r="AE8" s="38" t="s">
        <v>672</v>
      </c>
      <c r="AF8" s="38" t="s">
        <v>672</v>
      </c>
      <c r="AG8" s="38" t="s">
        <v>672</v>
      </c>
      <c r="AH8" s="38" t="s">
        <v>672</v>
      </c>
      <c r="AI8" s="38" t="s">
        <v>672</v>
      </c>
      <c r="AJ8" s="38" t="s">
        <v>672</v>
      </c>
      <c r="AK8" s="38" t="s">
        <v>672</v>
      </c>
      <c r="AL8" s="38" t="s">
        <v>672</v>
      </c>
      <c r="AM8" s="38" t="s">
        <v>672</v>
      </c>
      <c r="AN8" s="38" t="s">
        <v>672</v>
      </c>
      <c r="AO8" s="65" t="s">
        <v>672</v>
      </c>
      <c r="AP8" s="38" t="s">
        <v>672</v>
      </c>
      <c r="AQ8" s="38" t="s">
        <v>672</v>
      </c>
      <c r="AR8" s="38" t="s">
        <v>672</v>
      </c>
      <c r="AS8" s="38" t="s">
        <v>672</v>
      </c>
      <c r="AT8" s="38" t="s">
        <v>672</v>
      </c>
      <c r="AU8" s="65" t="s">
        <v>672</v>
      </c>
      <c r="AV8" s="38" t="s">
        <v>672</v>
      </c>
      <c r="AW8" s="38" t="s">
        <v>672</v>
      </c>
      <c r="AX8" s="38" t="s">
        <v>672</v>
      </c>
      <c r="AY8" s="38" t="s">
        <v>672</v>
      </c>
      <c r="AZ8" s="38" t="s">
        <v>672</v>
      </c>
      <c r="BA8" s="65" t="s">
        <v>672</v>
      </c>
      <c r="BB8" s="38" t="s">
        <v>672</v>
      </c>
      <c r="BC8" s="38" t="s">
        <v>672</v>
      </c>
      <c r="BD8" s="38" t="s">
        <v>672</v>
      </c>
      <c r="BE8" s="38" t="s">
        <v>672</v>
      </c>
      <c r="BF8" s="38" t="s">
        <v>672</v>
      </c>
      <c r="BG8" s="65" t="s">
        <v>672</v>
      </c>
      <c r="BH8" s="38" t="s">
        <v>672</v>
      </c>
      <c r="BI8" s="38" t="s">
        <v>672</v>
      </c>
      <c r="BJ8" s="38">
        <v>6</v>
      </c>
      <c r="BK8" s="38" t="s">
        <v>672</v>
      </c>
      <c r="BL8" s="38" t="s">
        <v>672</v>
      </c>
      <c r="BM8" s="65" t="s">
        <v>672</v>
      </c>
      <c r="BN8" s="38" t="s">
        <v>672</v>
      </c>
      <c r="BO8" s="38" t="s">
        <v>672</v>
      </c>
      <c r="BP8" s="38" t="s">
        <v>672</v>
      </c>
      <c r="BQ8" s="38" t="s">
        <v>672</v>
      </c>
      <c r="BR8" s="38" t="s">
        <v>672</v>
      </c>
      <c r="BS8" s="65" t="s">
        <v>672</v>
      </c>
      <c r="BT8" s="38" t="s">
        <v>672</v>
      </c>
      <c r="BU8" s="38" t="s">
        <v>672</v>
      </c>
      <c r="BV8" s="38">
        <v>6</v>
      </c>
      <c r="BW8" s="38" t="s">
        <v>672</v>
      </c>
      <c r="BX8" s="38" t="s">
        <v>672</v>
      </c>
      <c r="BY8" s="38" t="s">
        <v>672</v>
      </c>
      <c r="BZ8" s="38" t="s">
        <v>672</v>
      </c>
      <c r="CA8" s="38" t="s">
        <v>672</v>
      </c>
      <c r="CB8" s="38" t="s">
        <v>672</v>
      </c>
      <c r="CC8" s="65" t="s">
        <v>672</v>
      </c>
      <c r="CD8" s="38" t="s">
        <v>672</v>
      </c>
      <c r="CE8" s="38" t="s">
        <v>672</v>
      </c>
      <c r="CF8" s="38" t="s">
        <v>672</v>
      </c>
      <c r="CG8" s="65" t="s">
        <v>672</v>
      </c>
      <c r="CH8" s="38" t="s">
        <v>672</v>
      </c>
      <c r="CI8" s="38" t="s">
        <v>672</v>
      </c>
      <c r="CJ8" s="38" t="s">
        <v>672</v>
      </c>
      <c r="CK8" s="38" t="s">
        <v>672</v>
      </c>
      <c r="CL8" s="38" t="s">
        <v>672</v>
      </c>
      <c r="CM8" s="38" t="s">
        <v>672</v>
      </c>
      <c r="CN8" s="38">
        <v>6</v>
      </c>
      <c r="CO8" s="65" t="s">
        <v>672</v>
      </c>
    </row>
    <row r="9" spans="1:93" ht="14.1" customHeight="1" x14ac:dyDescent="0.2">
      <c r="A9" s="13" t="s">
        <v>156</v>
      </c>
      <c r="B9" s="14" t="s">
        <v>157</v>
      </c>
      <c r="C9" s="14" t="s">
        <v>663</v>
      </c>
      <c r="D9" s="38" t="s">
        <v>672</v>
      </c>
      <c r="E9" s="38" t="s">
        <v>672</v>
      </c>
      <c r="F9" s="38" t="s">
        <v>672</v>
      </c>
      <c r="G9" s="38" t="s">
        <v>672</v>
      </c>
      <c r="H9" s="38" t="s">
        <v>672</v>
      </c>
      <c r="I9" s="38" t="s">
        <v>672</v>
      </c>
      <c r="J9" s="38" t="s">
        <v>672</v>
      </c>
      <c r="K9" s="38" t="s">
        <v>672</v>
      </c>
      <c r="L9" s="38" t="s">
        <v>672</v>
      </c>
      <c r="M9" s="65" t="s">
        <v>672</v>
      </c>
      <c r="N9" s="38" t="s">
        <v>672</v>
      </c>
      <c r="O9" s="38" t="s">
        <v>672</v>
      </c>
      <c r="P9" s="38" t="s">
        <v>672</v>
      </c>
      <c r="Q9" s="38" t="s">
        <v>672</v>
      </c>
      <c r="R9" s="38" t="s">
        <v>672</v>
      </c>
      <c r="S9" s="38" t="s">
        <v>672</v>
      </c>
      <c r="T9" s="38" t="s">
        <v>672</v>
      </c>
      <c r="U9" s="38" t="s">
        <v>672</v>
      </c>
      <c r="V9" s="38" t="s">
        <v>672</v>
      </c>
      <c r="W9" s="38" t="s">
        <v>672</v>
      </c>
      <c r="X9" s="38" t="s">
        <v>672</v>
      </c>
      <c r="Y9" s="38" t="s">
        <v>672</v>
      </c>
      <c r="Z9" s="38" t="s">
        <v>672</v>
      </c>
      <c r="AA9" s="38" t="s">
        <v>672</v>
      </c>
      <c r="AB9" s="38" t="s">
        <v>672</v>
      </c>
      <c r="AC9" s="65" t="s">
        <v>672</v>
      </c>
      <c r="AD9" s="38" t="s">
        <v>672</v>
      </c>
      <c r="AE9" s="38" t="s">
        <v>672</v>
      </c>
      <c r="AF9" s="38" t="s">
        <v>672</v>
      </c>
      <c r="AG9" s="38" t="s">
        <v>672</v>
      </c>
      <c r="AH9" s="38" t="s">
        <v>672</v>
      </c>
      <c r="AI9" s="38" t="s">
        <v>672</v>
      </c>
      <c r="AJ9" s="38" t="s">
        <v>672</v>
      </c>
      <c r="AK9" s="38" t="s">
        <v>672</v>
      </c>
      <c r="AL9" s="38" t="s">
        <v>672</v>
      </c>
      <c r="AM9" s="38" t="s">
        <v>672</v>
      </c>
      <c r="AN9" s="38">
        <v>7</v>
      </c>
      <c r="AO9" s="65" t="s">
        <v>672</v>
      </c>
      <c r="AP9" s="38" t="s">
        <v>672</v>
      </c>
      <c r="AQ9" s="38" t="s">
        <v>672</v>
      </c>
      <c r="AR9" s="38" t="s">
        <v>672</v>
      </c>
      <c r="AS9" s="38" t="s">
        <v>672</v>
      </c>
      <c r="AT9" s="38" t="s">
        <v>672</v>
      </c>
      <c r="AU9" s="65" t="s">
        <v>672</v>
      </c>
      <c r="AV9" s="38" t="s">
        <v>672</v>
      </c>
      <c r="AW9" s="38" t="s">
        <v>672</v>
      </c>
      <c r="AX9" s="38" t="s">
        <v>672</v>
      </c>
      <c r="AY9" s="38" t="s">
        <v>672</v>
      </c>
      <c r="AZ9" s="38" t="s">
        <v>672</v>
      </c>
      <c r="BA9" s="65" t="s">
        <v>672</v>
      </c>
      <c r="BB9" s="38" t="s">
        <v>672</v>
      </c>
      <c r="BC9" s="38" t="s">
        <v>672</v>
      </c>
      <c r="BD9" s="38">
        <v>8</v>
      </c>
      <c r="BE9" s="38">
        <v>7</v>
      </c>
      <c r="BF9" s="38">
        <v>12</v>
      </c>
      <c r="BG9" s="65" t="s">
        <v>672</v>
      </c>
      <c r="BH9" s="38" t="s">
        <v>672</v>
      </c>
      <c r="BI9" s="38" t="s">
        <v>672</v>
      </c>
      <c r="BJ9" s="38" t="s">
        <v>672</v>
      </c>
      <c r="BK9" s="38" t="s">
        <v>672</v>
      </c>
      <c r="BL9" s="38" t="s">
        <v>672</v>
      </c>
      <c r="BM9" s="65" t="s">
        <v>672</v>
      </c>
      <c r="BN9" s="38" t="s">
        <v>672</v>
      </c>
      <c r="BO9" s="38" t="s">
        <v>672</v>
      </c>
      <c r="BP9" s="38" t="s">
        <v>672</v>
      </c>
      <c r="BQ9" s="38" t="s">
        <v>672</v>
      </c>
      <c r="BR9" s="38" t="s">
        <v>672</v>
      </c>
      <c r="BS9" s="65" t="s">
        <v>672</v>
      </c>
      <c r="BT9" s="38" t="s">
        <v>672</v>
      </c>
      <c r="BU9" s="38" t="s">
        <v>672</v>
      </c>
      <c r="BV9" s="38">
        <v>12</v>
      </c>
      <c r="BW9" s="38">
        <v>9</v>
      </c>
      <c r="BX9" s="38">
        <v>19</v>
      </c>
      <c r="BY9" s="38" t="s">
        <v>672</v>
      </c>
      <c r="BZ9" s="38" t="s">
        <v>672</v>
      </c>
      <c r="CA9" s="38" t="s">
        <v>672</v>
      </c>
      <c r="CB9" s="38" t="s">
        <v>672</v>
      </c>
      <c r="CC9" s="65" t="s">
        <v>672</v>
      </c>
      <c r="CD9" s="38" t="s">
        <v>672</v>
      </c>
      <c r="CE9" s="38" t="s">
        <v>672</v>
      </c>
      <c r="CF9" s="38" t="s">
        <v>672</v>
      </c>
      <c r="CG9" s="65">
        <v>5</v>
      </c>
      <c r="CH9" s="38" t="s">
        <v>672</v>
      </c>
      <c r="CI9" s="38" t="s">
        <v>672</v>
      </c>
      <c r="CJ9" s="38" t="s">
        <v>672</v>
      </c>
      <c r="CK9" s="38" t="s">
        <v>672</v>
      </c>
      <c r="CL9" s="38" t="s">
        <v>672</v>
      </c>
      <c r="CM9" s="38" t="s">
        <v>672</v>
      </c>
      <c r="CN9" s="38">
        <v>12</v>
      </c>
      <c r="CO9" s="65" t="s">
        <v>672</v>
      </c>
    </row>
    <row r="10" spans="1:93" ht="14.1" customHeight="1" x14ac:dyDescent="0.2">
      <c r="A10" s="13" t="s">
        <v>572</v>
      </c>
      <c r="B10" s="14" t="s">
        <v>573</v>
      </c>
      <c r="C10" s="14" t="s">
        <v>661</v>
      </c>
      <c r="D10" s="38" t="s">
        <v>672</v>
      </c>
      <c r="E10" s="38" t="s">
        <v>672</v>
      </c>
      <c r="F10" s="38">
        <v>24</v>
      </c>
      <c r="G10" s="38">
        <v>10</v>
      </c>
      <c r="H10" s="38">
        <v>17</v>
      </c>
      <c r="I10" s="38" t="s">
        <v>672</v>
      </c>
      <c r="J10" s="38" t="s">
        <v>672</v>
      </c>
      <c r="K10" s="38" t="s">
        <v>672</v>
      </c>
      <c r="L10" s="38" t="s">
        <v>672</v>
      </c>
      <c r="M10" s="65" t="s">
        <v>672</v>
      </c>
      <c r="N10" s="38" t="s">
        <v>672</v>
      </c>
      <c r="O10" s="38" t="s">
        <v>672</v>
      </c>
      <c r="P10" s="38" t="s">
        <v>672</v>
      </c>
      <c r="Q10" s="38" t="s">
        <v>672</v>
      </c>
      <c r="R10" s="38" t="s">
        <v>672</v>
      </c>
      <c r="S10" s="38" t="s">
        <v>672</v>
      </c>
      <c r="T10" s="38" t="s">
        <v>672</v>
      </c>
      <c r="U10" s="38" t="s">
        <v>672</v>
      </c>
      <c r="V10" s="38" t="s">
        <v>672</v>
      </c>
      <c r="W10" s="38" t="s">
        <v>672</v>
      </c>
      <c r="X10" s="38">
        <v>31</v>
      </c>
      <c r="Y10" s="38">
        <v>13</v>
      </c>
      <c r="Z10" s="38">
        <v>44</v>
      </c>
      <c r="AA10" s="38">
        <v>28</v>
      </c>
      <c r="AB10" s="38">
        <v>42</v>
      </c>
      <c r="AC10" s="65" t="s">
        <v>672</v>
      </c>
      <c r="AD10" s="38">
        <v>7</v>
      </c>
      <c r="AE10" s="38">
        <v>25</v>
      </c>
      <c r="AF10" s="38">
        <v>32</v>
      </c>
      <c r="AG10" s="38">
        <v>26</v>
      </c>
      <c r="AH10" s="38">
        <v>47</v>
      </c>
      <c r="AI10" s="38" t="s">
        <v>672</v>
      </c>
      <c r="AJ10" s="38" t="s">
        <v>672</v>
      </c>
      <c r="AK10" s="38" t="s">
        <v>672</v>
      </c>
      <c r="AL10" s="38" t="s">
        <v>672</v>
      </c>
      <c r="AM10" s="38" t="s">
        <v>672</v>
      </c>
      <c r="AN10" s="38" t="s">
        <v>672</v>
      </c>
      <c r="AO10" s="65" t="s">
        <v>672</v>
      </c>
      <c r="AP10" s="38" t="s">
        <v>672</v>
      </c>
      <c r="AQ10" s="38" t="s">
        <v>672</v>
      </c>
      <c r="AR10" s="38" t="s">
        <v>672</v>
      </c>
      <c r="AS10" s="38" t="s">
        <v>672</v>
      </c>
      <c r="AT10" s="38" t="s">
        <v>672</v>
      </c>
      <c r="AU10" s="65" t="s">
        <v>672</v>
      </c>
      <c r="AV10" s="38" t="s">
        <v>672</v>
      </c>
      <c r="AW10" s="38" t="s">
        <v>672</v>
      </c>
      <c r="AX10" s="38" t="s">
        <v>672</v>
      </c>
      <c r="AY10" s="38" t="s">
        <v>672</v>
      </c>
      <c r="AZ10" s="38" t="s">
        <v>672</v>
      </c>
      <c r="BA10" s="65" t="s">
        <v>672</v>
      </c>
      <c r="BB10" s="38">
        <v>5</v>
      </c>
      <c r="BC10" s="38">
        <v>23</v>
      </c>
      <c r="BD10" s="38">
        <v>28</v>
      </c>
      <c r="BE10" s="38">
        <v>21</v>
      </c>
      <c r="BF10" s="38">
        <v>37</v>
      </c>
      <c r="BG10" s="65" t="s">
        <v>672</v>
      </c>
      <c r="BH10" s="38" t="s">
        <v>672</v>
      </c>
      <c r="BI10" s="38" t="s">
        <v>672</v>
      </c>
      <c r="BJ10" s="38" t="s">
        <v>672</v>
      </c>
      <c r="BK10" s="38" t="s">
        <v>672</v>
      </c>
      <c r="BL10" s="38" t="s">
        <v>672</v>
      </c>
      <c r="BM10" s="65" t="s">
        <v>672</v>
      </c>
      <c r="BN10" s="38" t="s">
        <v>672</v>
      </c>
      <c r="BO10" s="38" t="s">
        <v>672</v>
      </c>
      <c r="BP10" s="38" t="s">
        <v>672</v>
      </c>
      <c r="BQ10" s="38" t="s">
        <v>672</v>
      </c>
      <c r="BR10" s="38" t="s">
        <v>672</v>
      </c>
      <c r="BS10" s="65" t="s">
        <v>672</v>
      </c>
      <c r="BT10" s="38">
        <v>66</v>
      </c>
      <c r="BU10" s="38">
        <v>62</v>
      </c>
      <c r="BV10" s="38">
        <v>128</v>
      </c>
      <c r="BW10" s="38">
        <v>85</v>
      </c>
      <c r="BX10" s="38">
        <v>143</v>
      </c>
      <c r="BY10" s="38" t="s">
        <v>672</v>
      </c>
      <c r="BZ10" s="38" t="s">
        <v>672</v>
      </c>
      <c r="CA10" s="38" t="s">
        <v>672</v>
      </c>
      <c r="CB10" s="38" t="s">
        <v>672</v>
      </c>
      <c r="CC10" s="65" t="s">
        <v>672</v>
      </c>
      <c r="CD10" s="38">
        <v>87</v>
      </c>
      <c r="CE10" s="38">
        <v>87</v>
      </c>
      <c r="CF10" s="38">
        <v>56</v>
      </c>
      <c r="CG10" s="65">
        <v>74</v>
      </c>
      <c r="CH10" s="38">
        <v>30</v>
      </c>
      <c r="CI10" s="38" t="s">
        <v>672</v>
      </c>
      <c r="CJ10" s="38">
        <v>50</v>
      </c>
      <c r="CK10" s="38">
        <v>22</v>
      </c>
      <c r="CL10" s="38">
        <v>17</v>
      </c>
      <c r="CM10" s="38" t="s">
        <v>672</v>
      </c>
      <c r="CN10" s="38">
        <v>128</v>
      </c>
      <c r="CO10" s="65" t="s">
        <v>676</v>
      </c>
    </row>
    <row r="11" spans="1:93" ht="14.1" customHeight="1" x14ac:dyDescent="0.2">
      <c r="A11" s="13" t="s">
        <v>214</v>
      </c>
      <c r="B11" s="14" t="s">
        <v>215</v>
      </c>
      <c r="C11" s="14" t="s">
        <v>663</v>
      </c>
      <c r="D11" s="38" t="s">
        <v>672</v>
      </c>
      <c r="E11" s="38" t="s">
        <v>672</v>
      </c>
      <c r="F11" s="38" t="s">
        <v>672</v>
      </c>
      <c r="G11" s="38" t="s">
        <v>672</v>
      </c>
      <c r="H11" s="38" t="s">
        <v>672</v>
      </c>
      <c r="I11" s="38" t="s">
        <v>672</v>
      </c>
      <c r="J11" s="38" t="s">
        <v>672</v>
      </c>
      <c r="K11" s="38" t="s">
        <v>672</v>
      </c>
      <c r="L11" s="38" t="s">
        <v>672</v>
      </c>
      <c r="M11" s="65" t="s">
        <v>672</v>
      </c>
      <c r="N11" s="38" t="s">
        <v>672</v>
      </c>
      <c r="O11" s="38" t="s">
        <v>672</v>
      </c>
      <c r="P11" s="38" t="s">
        <v>672</v>
      </c>
      <c r="Q11" s="38" t="s">
        <v>672</v>
      </c>
      <c r="R11" s="38" t="s">
        <v>672</v>
      </c>
      <c r="S11" s="38" t="s">
        <v>672</v>
      </c>
      <c r="T11" s="38" t="s">
        <v>672</v>
      </c>
      <c r="U11" s="38" t="s">
        <v>672</v>
      </c>
      <c r="V11" s="38" t="s">
        <v>672</v>
      </c>
      <c r="W11" s="38" t="s">
        <v>672</v>
      </c>
      <c r="X11" s="38" t="s">
        <v>672</v>
      </c>
      <c r="Y11" s="38" t="s">
        <v>672</v>
      </c>
      <c r="Z11" s="38" t="s">
        <v>672</v>
      </c>
      <c r="AA11" s="38" t="s">
        <v>672</v>
      </c>
      <c r="AB11" s="38" t="s">
        <v>672</v>
      </c>
      <c r="AC11" s="65" t="s">
        <v>672</v>
      </c>
      <c r="AD11" s="38" t="s">
        <v>672</v>
      </c>
      <c r="AE11" s="38" t="s">
        <v>672</v>
      </c>
      <c r="AF11" s="38" t="s">
        <v>672</v>
      </c>
      <c r="AG11" s="38" t="s">
        <v>672</v>
      </c>
      <c r="AH11" s="38" t="s">
        <v>672</v>
      </c>
      <c r="AI11" s="38" t="s">
        <v>672</v>
      </c>
      <c r="AJ11" s="38" t="s">
        <v>672</v>
      </c>
      <c r="AK11" s="38" t="s">
        <v>672</v>
      </c>
      <c r="AL11" s="38" t="s">
        <v>672</v>
      </c>
      <c r="AM11" s="38" t="s">
        <v>672</v>
      </c>
      <c r="AN11" s="38" t="s">
        <v>672</v>
      </c>
      <c r="AO11" s="65" t="s">
        <v>672</v>
      </c>
      <c r="AP11" s="38" t="s">
        <v>672</v>
      </c>
      <c r="AQ11" s="38" t="s">
        <v>672</v>
      </c>
      <c r="AR11" s="38" t="s">
        <v>672</v>
      </c>
      <c r="AS11" s="38" t="s">
        <v>672</v>
      </c>
      <c r="AT11" s="38" t="s">
        <v>672</v>
      </c>
      <c r="AU11" s="65" t="s">
        <v>672</v>
      </c>
      <c r="AV11" s="38" t="s">
        <v>672</v>
      </c>
      <c r="AW11" s="38" t="s">
        <v>672</v>
      </c>
      <c r="AX11" s="38" t="s">
        <v>672</v>
      </c>
      <c r="AY11" s="38" t="s">
        <v>672</v>
      </c>
      <c r="AZ11" s="38" t="s">
        <v>672</v>
      </c>
      <c r="BA11" s="65" t="s">
        <v>672</v>
      </c>
      <c r="BB11" s="38">
        <v>10</v>
      </c>
      <c r="BC11" s="38">
        <v>12</v>
      </c>
      <c r="BD11" s="38">
        <v>22</v>
      </c>
      <c r="BE11" s="38">
        <v>13</v>
      </c>
      <c r="BF11" s="38">
        <v>22</v>
      </c>
      <c r="BG11" s="65" t="s">
        <v>672</v>
      </c>
      <c r="BH11" s="38" t="s">
        <v>672</v>
      </c>
      <c r="BI11" s="38" t="s">
        <v>672</v>
      </c>
      <c r="BJ11" s="38" t="s">
        <v>672</v>
      </c>
      <c r="BK11" s="38" t="s">
        <v>672</v>
      </c>
      <c r="BL11" s="38" t="s">
        <v>672</v>
      </c>
      <c r="BM11" s="65" t="s">
        <v>672</v>
      </c>
      <c r="BN11" s="38" t="s">
        <v>672</v>
      </c>
      <c r="BO11" s="38" t="s">
        <v>672</v>
      </c>
      <c r="BP11" s="38" t="s">
        <v>672</v>
      </c>
      <c r="BQ11" s="38" t="s">
        <v>672</v>
      </c>
      <c r="BR11" s="38" t="s">
        <v>672</v>
      </c>
      <c r="BS11" s="65" t="s">
        <v>672</v>
      </c>
      <c r="BT11" s="38">
        <v>10</v>
      </c>
      <c r="BU11" s="38">
        <v>12</v>
      </c>
      <c r="BV11" s="38">
        <v>22</v>
      </c>
      <c r="BW11" s="38">
        <v>13</v>
      </c>
      <c r="BX11" s="38">
        <v>22</v>
      </c>
      <c r="BY11" s="38" t="s">
        <v>672</v>
      </c>
      <c r="BZ11" s="38" t="s">
        <v>672</v>
      </c>
      <c r="CA11" s="38" t="s">
        <v>672</v>
      </c>
      <c r="CB11" s="38" t="s">
        <v>672</v>
      </c>
      <c r="CC11" s="65" t="s">
        <v>672</v>
      </c>
      <c r="CD11" s="38">
        <v>27</v>
      </c>
      <c r="CE11" s="38">
        <v>27</v>
      </c>
      <c r="CF11" s="38">
        <v>21</v>
      </c>
      <c r="CG11" s="65">
        <v>33</v>
      </c>
      <c r="CH11" s="38">
        <v>7</v>
      </c>
      <c r="CI11" s="38" t="s">
        <v>672</v>
      </c>
      <c r="CJ11" s="38" t="s">
        <v>672</v>
      </c>
      <c r="CK11" s="38">
        <v>6</v>
      </c>
      <c r="CL11" s="38" t="s">
        <v>672</v>
      </c>
      <c r="CM11" s="38" t="s">
        <v>672</v>
      </c>
      <c r="CN11" s="38">
        <v>22</v>
      </c>
      <c r="CO11" s="65" t="s">
        <v>672</v>
      </c>
    </row>
    <row r="12" spans="1:93" ht="14.1" customHeight="1" x14ac:dyDescent="0.2">
      <c r="A12" s="13" t="s">
        <v>514</v>
      </c>
      <c r="B12" s="14" t="s">
        <v>515</v>
      </c>
      <c r="C12" s="14" t="s">
        <v>661</v>
      </c>
      <c r="D12" s="38" t="s">
        <v>672</v>
      </c>
      <c r="E12" s="38" t="s">
        <v>672</v>
      </c>
      <c r="F12" s="38">
        <v>14</v>
      </c>
      <c r="G12" s="38" t="s">
        <v>672</v>
      </c>
      <c r="H12" s="38">
        <v>8</v>
      </c>
      <c r="I12" s="38" t="s">
        <v>672</v>
      </c>
      <c r="J12" s="38" t="s">
        <v>672</v>
      </c>
      <c r="K12" s="38" t="s">
        <v>672</v>
      </c>
      <c r="L12" s="38" t="s">
        <v>672</v>
      </c>
      <c r="M12" s="65" t="s">
        <v>672</v>
      </c>
      <c r="N12" s="38" t="s">
        <v>672</v>
      </c>
      <c r="O12" s="38" t="s">
        <v>672</v>
      </c>
      <c r="P12" s="38" t="s">
        <v>672</v>
      </c>
      <c r="Q12" s="38" t="s">
        <v>672</v>
      </c>
      <c r="R12" s="38" t="s">
        <v>672</v>
      </c>
      <c r="S12" s="38" t="s">
        <v>672</v>
      </c>
      <c r="T12" s="38" t="s">
        <v>672</v>
      </c>
      <c r="U12" s="38" t="s">
        <v>672</v>
      </c>
      <c r="V12" s="38" t="s">
        <v>672</v>
      </c>
      <c r="W12" s="38" t="s">
        <v>672</v>
      </c>
      <c r="X12" s="38" t="s">
        <v>672</v>
      </c>
      <c r="Y12" s="38" t="s">
        <v>672</v>
      </c>
      <c r="Z12" s="38" t="s">
        <v>672</v>
      </c>
      <c r="AA12" s="38" t="s">
        <v>672</v>
      </c>
      <c r="AB12" s="38" t="s">
        <v>672</v>
      </c>
      <c r="AC12" s="65" t="s">
        <v>672</v>
      </c>
      <c r="AD12" s="38" t="s">
        <v>672</v>
      </c>
      <c r="AE12" s="38" t="s">
        <v>672</v>
      </c>
      <c r="AF12" s="38" t="s">
        <v>672</v>
      </c>
      <c r="AG12" s="38" t="s">
        <v>672</v>
      </c>
      <c r="AH12" s="38" t="s">
        <v>672</v>
      </c>
      <c r="AI12" s="38" t="s">
        <v>672</v>
      </c>
      <c r="AJ12" s="38" t="s">
        <v>672</v>
      </c>
      <c r="AK12" s="38" t="s">
        <v>672</v>
      </c>
      <c r="AL12" s="38" t="s">
        <v>672</v>
      </c>
      <c r="AM12" s="38" t="s">
        <v>672</v>
      </c>
      <c r="AN12" s="38" t="s">
        <v>672</v>
      </c>
      <c r="AO12" s="65" t="s">
        <v>672</v>
      </c>
      <c r="AP12" s="38" t="s">
        <v>672</v>
      </c>
      <c r="AQ12" s="38" t="s">
        <v>672</v>
      </c>
      <c r="AR12" s="38">
        <v>47</v>
      </c>
      <c r="AS12" s="38">
        <v>44</v>
      </c>
      <c r="AT12" s="38">
        <v>99</v>
      </c>
      <c r="AU12" s="65" t="s">
        <v>672</v>
      </c>
      <c r="AV12" s="38" t="s">
        <v>672</v>
      </c>
      <c r="AW12" s="38" t="s">
        <v>672</v>
      </c>
      <c r="AX12" s="38" t="s">
        <v>672</v>
      </c>
      <c r="AY12" s="38" t="s">
        <v>672</v>
      </c>
      <c r="AZ12" s="38" t="s">
        <v>672</v>
      </c>
      <c r="BA12" s="65" t="s">
        <v>672</v>
      </c>
      <c r="BB12" s="38" t="s">
        <v>672</v>
      </c>
      <c r="BC12" s="38" t="s">
        <v>672</v>
      </c>
      <c r="BD12" s="38">
        <v>48</v>
      </c>
      <c r="BE12" s="38">
        <v>34</v>
      </c>
      <c r="BF12" s="38">
        <v>66</v>
      </c>
      <c r="BG12" s="65" t="s">
        <v>672</v>
      </c>
      <c r="BH12" s="38" t="s">
        <v>672</v>
      </c>
      <c r="BI12" s="38" t="s">
        <v>672</v>
      </c>
      <c r="BJ12" s="38" t="s">
        <v>672</v>
      </c>
      <c r="BK12" s="38" t="s">
        <v>672</v>
      </c>
      <c r="BL12" s="38" t="s">
        <v>672</v>
      </c>
      <c r="BM12" s="65" t="s">
        <v>672</v>
      </c>
      <c r="BN12" s="38">
        <v>16</v>
      </c>
      <c r="BO12" s="38">
        <v>40</v>
      </c>
      <c r="BP12" s="38">
        <v>56</v>
      </c>
      <c r="BQ12" s="38">
        <v>44</v>
      </c>
      <c r="BR12" s="38">
        <v>76</v>
      </c>
      <c r="BS12" s="65" t="s">
        <v>672</v>
      </c>
      <c r="BT12" s="38">
        <v>30</v>
      </c>
      <c r="BU12" s="38">
        <v>137</v>
      </c>
      <c r="BV12" s="38">
        <v>167</v>
      </c>
      <c r="BW12" s="38">
        <v>125</v>
      </c>
      <c r="BX12" s="38">
        <v>249</v>
      </c>
      <c r="BY12" s="38" t="s">
        <v>672</v>
      </c>
      <c r="BZ12" s="38" t="s">
        <v>672</v>
      </c>
      <c r="CA12" s="38" t="s">
        <v>672</v>
      </c>
      <c r="CB12" s="38">
        <v>5</v>
      </c>
      <c r="CC12" s="65" t="s">
        <v>672</v>
      </c>
      <c r="CD12" s="38">
        <v>47</v>
      </c>
      <c r="CE12" s="38">
        <v>47</v>
      </c>
      <c r="CF12" s="38">
        <v>44</v>
      </c>
      <c r="CG12" s="65">
        <v>92</v>
      </c>
      <c r="CH12" s="38">
        <v>28</v>
      </c>
      <c r="CI12" s="38">
        <v>8</v>
      </c>
      <c r="CJ12" s="38">
        <v>89</v>
      </c>
      <c r="CK12" s="38">
        <v>26</v>
      </c>
      <c r="CL12" s="38">
        <v>11</v>
      </c>
      <c r="CM12" s="38">
        <v>5</v>
      </c>
      <c r="CN12" s="38">
        <v>167</v>
      </c>
      <c r="CO12" s="65">
        <v>21</v>
      </c>
    </row>
    <row r="13" spans="1:93" ht="14.1" customHeight="1" x14ac:dyDescent="0.2">
      <c r="A13" s="13" t="s">
        <v>474</v>
      </c>
      <c r="B13" s="14" t="s">
        <v>475</v>
      </c>
      <c r="C13" s="14" t="s">
        <v>661</v>
      </c>
      <c r="D13" s="38" t="s">
        <v>672</v>
      </c>
      <c r="E13" s="38" t="s">
        <v>672</v>
      </c>
      <c r="F13" s="38">
        <v>6</v>
      </c>
      <c r="G13" s="38">
        <v>5</v>
      </c>
      <c r="H13" s="38">
        <v>10</v>
      </c>
      <c r="I13" s="38" t="s">
        <v>672</v>
      </c>
      <c r="J13" s="38" t="s">
        <v>672</v>
      </c>
      <c r="K13" s="38" t="s">
        <v>672</v>
      </c>
      <c r="L13" s="38" t="s">
        <v>672</v>
      </c>
      <c r="M13" s="65" t="s">
        <v>672</v>
      </c>
      <c r="N13" s="38" t="s">
        <v>672</v>
      </c>
      <c r="O13" s="38" t="s">
        <v>672</v>
      </c>
      <c r="P13" s="38" t="s">
        <v>672</v>
      </c>
      <c r="Q13" s="38" t="s">
        <v>672</v>
      </c>
      <c r="R13" s="38" t="s">
        <v>672</v>
      </c>
      <c r="S13" s="38" t="s">
        <v>672</v>
      </c>
      <c r="T13" s="38" t="s">
        <v>672</v>
      </c>
      <c r="U13" s="38" t="s">
        <v>672</v>
      </c>
      <c r="V13" s="38" t="s">
        <v>672</v>
      </c>
      <c r="W13" s="38" t="s">
        <v>672</v>
      </c>
      <c r="X13" s="38" t="s">
        <v>672</v>
      </c>
      <c r="Y13" s="38" t="s">
        <v>672</v>
      </c>
      <c r="Z13" s="38" t="s">
        <v>672</v>
      </c>
      <c r="AA13" s="38" t="s">
        <v>672</v>
      </c>
      <c r="AB13" s="38" t="s">
        <v>672</v>
      </c>
      <c r="AC13" s="65" t="s">
        <v>672</v>
      </c>
      <c r="AD13" s="38" t="s">
        <v>672</v>
      </c>
      <c r="AE13" s="38" t="s">
        <v>672</v>
      </c>
      <c r="AF13" s="38" t="s">
        <v>672</v>
      </c>
      <c r="AG13" s="38" t="s">
        <v>672</v>
      </c>
      <c r="AH13" s="38" t="s">
        <v>672</v>
      </c>
      <c r="AI13" s="38" t="s">
        <v>672</v>
      </c>
      <c r="AJ13" s="38" t="s">
        <v>672</v>
      </c>
      <c r="AK13" s="38" t="s">
        <v>672</v>
      </c>
      <c r="AL13" s="38" t="s">
        <v>672</v>
      </c>
      <c r="AM13" s="38" t="s">
        <v>672</v>
      </c>
      <c r="AN13" s="38" t="s">
        <v>672</v>
      </c>
      <c r="AO13" s="65" t="s">
        <v>672</v>
      </c>
      <c r="AP13" s="38" t="s">
        <v>672</v>
      </c>
      <c r="AQ13" s="38" t="s">
        <v>672</v>
      </c>
      <c r="AR13" s="38" t="s">
        <v>672</v>
      </c>
      <c r="AS13" s="38" t="s">
        <v>672</v>
      </c>
      <c r="AT13" s="38" t="s">
        <v>672</v>
      </c>
      <c r="AU13" s="65" t="s">
        <v>672</v>
      </c>
      <c r="AV13" s="38" t="s">
        <v>672</v>
      </c>
      <c r="AW13" s="38" t="s">
        <v>672</v>
      </c>
      <c r="AX13" s="38" t="s">
        <v>672</v>
      </c>
      <c r="AY13" s="38" t="s">
        <v>672</v>
      </c>
      <c r="AZ13" s="38" t="s">
        <v>672</v>
      </c>
      <c r="BA13" s="65" t="s">
        <v>672</v>
      </c>
      <c r="BB13" s="38" t="s">
        <v>672</v>
      </c>
      <c r="BC13" s="38" t="s">
        <v>672</v>
      </c>
      <c r="BD13" s="38" t="s">
        <v>672</v>
      </c>
      <c r="BE13" s="38" t="s">
        <v>672</v>
      </c>
      <c r="BF13" s="38" t="s">
        <v>672</v>
      </c>
      <c r="BG13" s="65" t="s">
        <v>672</v>
      </c>
      <c r="BH13" s="38">
        <v>18</v>
      </c>
      <c r="BI13" s="38">
        <v>53</v>
      </c>
      <c r="BJ13" s="38">
        <v>71</v>
      </c>
      <c r="BK13" s="38">
        <v>52</v>
      </c>
      <c r="BL13" s="38">
        <v>114</v>
      </c>
      <c r="BM13" s="65" t="s">
        <v>672</v>
      </c>
      <c r="BN13" s="38" t="s">
        <v>672</v>
      </c>
      <c r="BO13" s="38" t="s">
        <v>672</v>
      </c>
      <c r="BP13" s="38" t="s">
        <v>672</v>
      </c>
      <c r="BQ13" s="38" t="s">
        <v>672</v>
      </c>
      <c r="BR13" s="38" t="s">
        <v>672</v>
      </c>
      <c r="BS13" s="65" t="s">
        <v>672</v>
      </c>
      <c r="BT13" s="38">
        <v>24</v>
      </c>
      <c r="BU13" s="38">
        <v>54</v>
      </c>
      <c r="BV13" s="38">
        <v>78</v>
      </c>
      <c r="BW13" s="38">
        <v>58</v>
      </c>
      <c r="BX13" s="38">
        <v>125</v>
      </c>
      <c r="BY13" s="38" t="s">
        <v>672</v>
      </c>
      <c r="BZ13" s="38">
        <v>6</v>
      </c>
      <c r="CA13" s="38" t="s">
        <v>672</v>
      </c>
      <c r="CB13" s="38" t="s">
        <v>672</v>
      </c>
      <c r="CC13" s="65" t="s">
        <v>672</v>
      </c>
      <c r="CD13" s="38">
        <v>23</v>
      </c>
      <c r="CE13" s="38">
        <v>23</v>
      </c>
      <c r="CF13" s="38">
        <v>20</v>
      </c>
      <c r="CG13" s="65">
        <v>35</v>
      </c>
      <c r="CH13" s="38">
        <v>18</v>
      </c>
      <c r="CI13" s="38" t="s">
        <v>672</v>
      </c>
      <c r="CJ13" s="38">
        <v>39</v>
      </c>
      <c r="CK13" s="38">
        <v>9</v>
      </c>
      <c r="CL13" s="38">
        <v>8</v>
      </c>
      <c r="CM13" s="38" t="s">
        <v>672</v>
      </c>
      <c r="CN13" s="38">
        <v>78</v>
      </c>
      <c r="CO13" s="65">
        <v>28</v>
      </c>
    </row>
    <row r="14" spans="1:93" ht="14.1" customHeight="1" x14ac:dyDescent="0.2">
      <c r="A14" s="13" t="s">
        <v>368</v>
      </c>
      <c r="B14" s="14" t="s">
        <v>369</v>
      </c>
      <c r="C14" s="14" t="s">
        <v>664</v>
      </c>
      <c r="D14" s="38" t="s">
        <v>672</v>
      </c>
      <c r="E14" s="38" t="s">
        <v>672</v>
      </c>
      <c r="F14" s="38">
        <v>11</v>
      </c>
      <c r="G14" s="38" t="s">
        <v>672</v>
      </c>
      <c r="H14" s="38">
        <v>6</v>
      </c>
      <c r="I14" s="38" t="s">
        <v>672</v>
      </c>
      <c r="J14" s="38" t="s">
        <v>672</v>
      </c>
      <c r="K14" s="38" t="s">
        <v>672</v>
      </c>
      <c r="L14" s="38" t="s">
        <v>672</v>
      </c>
      <c r="M14" s="65" t="s">
        <v>672</v>
      </c>
      <c r="N14" s="38" t="s">
        <v>672</v>
      </c>
      <c r="O14" s="38" t="s">
        <v>672</v>
      </c>
      <c r="P14" s="38" t="s">
        <v>672</v>
      </c>
      <c r="Q14" s="38" t="s">
        <v>672</v>
      </c>
      <c r="R14" s="38" t="s">
        <v>672</v>
      </c>
      <c r="S14" s="38" t="s">
        <v>672</v>
      </c>
      <c r="T14" s="38" t="s">
        <v>672</v>
      </c>
      <c r="U14" s="38" t="s">
        <v>672</v>
      </c>
      <c r="V14" s="38" t="s">
        <v>672</v>
      </c>
      <c r="W14" s="38" t="s">
        <v>672</v>
      </c>
      <c r="X14" s="38" t="s">
        <v>672</v>
      </c>
      <c r="Y14" s="38" t="s">
        <v>672</v>
      </c>
      <c r="Z14" s="38" t="s">
        <v>672</v>
      </c>
      <c r="AA14" s="38" t="s">
        <v>672</v>
      </c>
      <c r="AB14" s="38">
        <v>7</v>
      </c>
      <c r="AC14" s="65" t="s">
        <v>672</v>
      </c>
      <c r="AD14" s="38" t="s">
        <v>672</v>
      </c>
      <c r="AE14" s="38" t="s">
        <v>672</v>
      </c>
      <c r="AF14" s="38" t="s">
        <v>672</v>
      </c>
      <c r="AG14" s="38" t="s">
        <v>672</v>
      </c>
      <c r="AH14" s="38" t="s">
        <v>672</v>
      </c>
      <c r="AI14" s="38" t="s">
        <v>672</v>
      </c>
      <c r="AJ14" s="38" t="s">
        <v>672</v>
      </c>
      <c r="AK14" s="38" t="s">
        <v>672</v>
      </c>
      <c r="AL14" s="38" t="s">
        <v>672</v>
      </c>
      <c r="AM14" s="38" t="s">
        <v>672</v>
      </c>
      <c r="AN14" s="38" t="s">
        <v>672</v>
      </c>
      <c r="AO14" s="65" t="s">
        <v>672</v>
      </c>
      <c r="AP14" s="38" t="s">
        <v>672</v>
      </c>
      <c r="AQ14" s="38" t="s">
        <v>672</v>
      </c>
      <c r="AR14" s="38" t="s">
        <v>672</v>
      </c>
      <c r="AS14" s="38" t="s">
        <v>672</v>
      </c>
      <c r="AT14" s="38" t="s">
        <v>672</v>
      </c>
      <c r="AU14" s="65" t="s">
        <v>672</v>
      </c>
      <c r="AV14" s="38" t="s">
        <v>672</v>
      </c>
      <c r="AW14" s="38" t="s">
        <v>672</v>
      </c>
      <c r="AX14" s="38" t="s">
        <v>672</v>
      </c>
      <c r="AY14" s="38" t="s">
        <v>672</v>
      </c>
      <c r="AZ14" s="38" t="s">
        <v>672</v>
      </c>
      <c r="BA14" s="65" t="s">
        <v>672</v>
      </c>
      <c r="BB14" s="38" t="s">
        <v>672</v>
      </c>
      <c r="BC14" s="38" t="s">
        <v>672</v>
      </c>
      <c r="BD14" s="38">
        <v>10</v>
      </c>
      <c r="BE14" s="38">
        <v>9</v>
      </c>
      <c r="BF14" s="38">
        <v>16</v>
      </c>
      <c r="BG14" s="65" t="s">
        <v>672</v>
      </c>
      <c r="BH14" s="38" t="s">
        <v>672</v>
      </c>
      <c r="BI14" s="38" t="s">
        <v>672</v>
      </c>
      <c r="BJ14" s="38">
        <v>7</v>
      </c>
      <c r="BK14" s="38">
        <v>6</v>
      </c>
      <c r="BL14" s="38">
        <v>9</v>
      </c>
      <c r="BM14" s="65" t="s">
        <v>672</v>
      </c>
      <c r="BN14" s="38" t="s">
        <v>672</v>
      </c>
      <c r="BO14" s="38" t="s">
        <v>672</v>
      </c>
      <c r="BP14" s="38" t="s">
        <v>672</v>
      </c>
      <c r="BQ14" s="38" t="s">
        <v>672</v>
      </c>
      <c r="BR14" s="38" t="s">
        <v>672</v>
      </c>
      <c r="BS14" s="65" t="s">
        <v>672</v>
      </c>
      <c r="BT14" s="38">
        <v>10</v>
      </c>
      <c r="BU14" s="38">
        <v>26</v>
      </c>
      <c r="BV14" s="38">
        <v>36</v>
      </c>
      <c r="BW14" s="38">
        <v>24</v>
      </c>
      <c r="BX14" s="38">
        <v>39</v>
      </c>
      <c r="BY14" s="38" t="s">
        <v>672</v>
      </c>
      <c r="BZ14" s="38" t="s">
        <v>672</v>
      </c>
      <c r="CA14" s="38" t="s">
        <v>672</v>
      </c>
      <c r="CB14" s="38" t="s">
        <v>672</v>
      </c>
      <c r="CC14" s="65" t="s">
        <v>672</v>
      </c>
      <c r="CD14" s="38">
        <v>17</v>
      </c>
      <c r="CE14" s="38">
        <v>17</v>
      </c>
      <c r="CF14" s="38">
        <v>11</v>
      </c>
      <c r="CG14" s="65">
        <v>24</v>
      </c>
      <c r="CH14" s="38">
        <v>5</v>
      </c>
      <c r="CI14" s="38" t="s">
        <v>672</v>
      </c>
      <c r="CJ14" s="38">
        <v>17</v>
      </c>
      <c r="CK14" s="38">
        <v>8</v>
      </c>
      <c r="CL14" s="38" t="s">
        <v>672</v>
      </c>
      <c r="CM14" s="38" t="s">
        <v>672</v>
      </c>
      <c r="CN14" s="38">
        <v>36</v>
      </c>
      <c r="CO14" s="65" t="s">
        <v>672</v>
      </c>
    </row>
    <row r="15" spans="1:93" ht="14.1" customHeight="1" x14ac:dyDescent="0.2">
      <c r="A15" s="13" t="s">
        <v>412</v>
      </c>
      <c r="B15" s="14" t="s">
        <v>413</v>
      </c>
      <c r="C15" s="14" t="s">
        <v>665</v>
      </c>
      <c r="D15" s="38" t="s">
        <v>672</v>
      </c>
      <c r="E15" s="38" t="s">
        <v>672</v>
      </c>
      <c r="F15" s="38" t="s">
        <v>672</v>
      </c>
      <c r="G15" s="38" t="s">
        <v>672</v>
      </c>
      <c r="H15" s="38" t="s">
        <v>672</v>
      </c>
      <c r="I15" s="38" t="s">
        <v>672</v>
      </c>
      <c r="J15" s="38" t="s">
        <v>672</v>
      </c>
      <c r="K15" s="38" t="s">
        <v>672</v>
      </c>
      <c r="L15" s="38" t="s">
        <v>672</v>
      </c>
      <c r="M15" s="65" t="s">
        <v>672</v>
      </c>
      <c r="N15" s="38" t="s">
        <v>672</v>
      </c>
      <c r="O15" s="38" t="s">
        <v>672</v>
      </c>
      <c r="P15" s="38" t="s">
        <v>672</v>
      </c>
      <c r="Q15" s="38" t="s">
        <v>672</v>
      </c>
      <c r="R15" s="38" t="s">
        <v>672</v>
      </c>
      <c r="S15" s="38" t="s">
        <v>672</v>
      </c>
      <c r="T15" s="38" t="s">
        <v>672</v>
      </c>
      <c r="U15" s="38" t="s">
        <v>672</v>
      </c>
      <c r="V15" s="38" t="s">
        <v>672</v>
      </c>
      <c r="W15" s="38" t="s">
        <v>672</v>
      </c>
      <c r="X15" s="38" t="s">
        <v>672</v>
      </c>
      <c r="Y15" s="38" t="s">
        <v>672</v>
      </c>
      <c r="Z15" s="38">
        <v>10</v>
      </c>
      <c r="AA15" s="38">
        <v>10</v>
      </c>
      <c r="AB15" s="38">
        <v>24</v>
      </c>
      <c r="AC15" s="65" t="s">
        <v>672</v>
      </c>
      <c r="AD15" s="38">
        <v>64</v>
      </c>
      <c r="AE15" s="38">
        <v>89</v>
      </c>
      <c r="AF15" s="38">
        <v>153</v>
      </c>
      <c r="AG15" s="38">
        <v>109</v>
      </c>
      <c r="AH15" s="38">
        <v>211</v>
      </c>
      <c r="AI15" s="38" t="s">
        <v>672</v>
      </c>
      <c r="AJ15" s="38" t="s">
        <v>672</v>
      </c>
      <c r="AK15" s="38" t="s">
        <v>672</v>
      </c>
      <c r="AL15" s="38" t="s">
        <v>672</v>
      </c>
      <c r="AM15" s="38" t="s">
        <v>672</v>
      </c>
      <c r="AN15" s="38" t="s">
        <v>672</v>
      </c>
      <c r="AO15" s="65" t="s">
        <v>672</v>
      </c>
      <c r="AP15" s="38">
        <v>12</v>
      </c>
      <c r="AQ15" s="38">
        <v>1432</v>
      </c>
      <c r="AR15" s="38">
        <v>1444</v>
      </c>
      <c r="AS15" s="38">
        <v>1369</v>
      </c>
      <c r="AT15" s="38">
        <v>3136</v>
      </c>
      <c r="AU15" s="65" t="s">
        <v>672</v>
      </c>
      <c r="AV15" s="38" t="s">
        <v>672</v>
      </c>
      <c r="AW15" s="38" t="s">
        <v>672</v>
      </c>
      <c r="AX15" s="38" t="s">
        <v>672</v>
      </c>
      <c r="AY15" s="38" t="s">
        <v>672</v>
      </c>
      <c r="AZ15" s="38" t="s">
        <v>672</v>
      </c>
      <c r="BA15" s="65" t="s">
        <v>672</v>
      </c>
      <c r="BB15" s="38" t="s">
        <v>672</v>
      </c>
      <c r="BC15" s="38" t="s">
        <v>672</v>
      </c>
      <c r="BD15" s="38">
        <v>269</v>
      </c>
      <c r="BE15" s="38">
        <v>258</v>
      </c>
      <c r="BF15" s="38">
        <v>515</v>
      </c>
      <c r="BG15" s="65" t="s">
        <v>672</v>
      </c>
      <c r="BH15" s="38" t="s">
        <v>672</v>
      </c>
      <c r="BI15" s="38" t="s">
        <v>672</v>
      </c>
      <c r="BJ15" s="38" t="s">
        <v>672</v>
      </c>
      <c r="BK15" s="38" t="s">
        <v>672</v>
      </c>
      <c r="BL15" s="38" t="s">
        <v>672</v>
      </c>
      <c r="BM15" s="65" t="s">
        <v>672</v>
      </c>
      <c r="BN15" s="38" t="s">
        <v>672</v>
      </c>
      <c r="BO15" s="38" t="s">
        <v>672</v>
      </c>
      <c r="BP15" s="38" t="s">
        <v>672</v>
      </c>
      <c r="BQ15" s="38" t="s">
        <v>672</v>
      </c>
      <c r="BR15" s="38" t="s">
        <v>672</v>
      </c>
      <c r="BS15" s="65" t="s">
        <v>672</v>
      </c>
      <c r="BT15" s="38">
        <v>76</v>
      </c>
      <c r="BU15" s="38">
        <v>1800</v>
      </c>
      <c r="BV15" s="38">
        <v>1876</v>
      </c>
      <c r="BW15" s="38">
        <v>1746</v>
      </c>
      <c r="BX15" s="38">
        <v>3886</v>
      </c>
      <c r="BY15" s="38" t="s">
        <v>672</v>
      </c>
      <c r="BZ15" s="38">
        <v>531</v>
      </c>
      <c r="CA15" s="38" t="s">
        <v>672</v>
      </c>
      <c r="CB15" s="38">
        <v>9</v>
      </c>
      <c r="CC15" s="65" t="s">
        <v>672</v>
      </c>
      <c r="CD15" s="38" t="s">
        <v>672</v>
      </c>
      <c r="CE15" s="38" t="s">
        <v>672</v>
      </c>
      <c r="CF15" s="38" t="s">
        <v>672</v>
      </c>
      <c r="CG15" s="65" t="s">
        <v>672</v>
      </c>
      <c r="CH15" s="38" t="s">
        <v>676</v>
      </c>
      <c r="CI15" s="38" t="s">
        <v>676</v>
      </c>
      <c r="CJ15" s="38" t="s">
        <v>676</v>
      </c>
      <c r="CK15" s="38" t="s">
        <v>676</v>
      </c>
      <c r="CL15" s="38" t="s">
        <v>676</v>
      </c>
      <c r="CM15" s="38" t="s">
        <v>676</v>
      </c>
      <c r="CN15" s="38">
        <v>1876</v>
      </c>
      <c r="CO15" s="65" t="s">
        <v>676</v>
      </c>
    </row>
    <row r="16" spans="1:93" ht="14.1" customHeight="1" x14ac:dyDescent="0.2">
      <c r="A16" s="13" t="s">
        <v>414</v>
      </c>
      <c r="B16" s="14" t="s">
        <v>415</v>
      </c>
      <c r="C16" s="14" t="s">
        <v>665</v>
      </c>
      <c r="D16" s="38" t="s">
        <v>672</v>
      </c>
      <c r="E16" s="38" t="s">
        <v>672</v>
      </c>
      <c r="F16" s="38" t="s">
        <v>672</v>
      </c>
      <c r="G16" s="38" t="s">
        <v>672</v>
      </c>
      <c r="H16" s="38" t="s">
        <v>672</v>
      </c>
      <c r="I16" s="38" t="s">
        <v>672</v>
      </c>
      <c r="J16" s="38" t="s">
        <v>672</v>
      </c>
      <c r="K16" s="38" t="s">
        <v>672</v>
      </c>
      <c r="L16" s="38" t="s">
        <v>672</v>
      </c>
      <c r="M16" s="65" t="s">
        <v>672</v>
      </c>
      <c r="N16" s="38" t="s">
        <v>672</v>
      </c>
      <c r="O16" s="38" t="s">
        <v>672</v>
      </c>
      <c r="P16" s="38" t="s">
        <v>672</v>
      </c>
      <c r="Q16" s="38" t="s">
        <v>672</v>
      </c>
      <c r="R16" s="38" t="s">
        <v>672</v>
      </c>
      <c r="S16" s="38" t="s">
        <v>672</v>
      </c>
      <c r="T16" s="38" t="s">
        <v>672</v>
      </c>
      <c r="U16" s="38" t="s">
        <v>672</v>
      </c>
      <c r="V16" s="38" t="s">
        <v>672</v>
      </c>
      <c r="W16" s="38" t="s">
        <v>672</v>
      </c>
      <c r="X16" s="38">
        <v>122</v>
      </c>
      <c r="Y16" s="38">
        <v>122</v>
      </c>
      <c r="Z16" s="38">
        <v>244</v>
      </c>
      <c r="AA16" s="38">
        <v>127</v>
      </c>
      <c r="AB16" s="38">
        <v>253</v>
      </c>
      <c r="AC16" s="65" t="s">
        <v>672</v>
      </c>
      <c r="AD16" s="38" t="s">
        <v>672</v>
      </c>
      <c r="AE16" s="38" t="s">
        <v>672</v>
      </c>
      <c r="AF16" s="38">
        <v>19</v>
      </c>
      <c r="AG16" s="38" t="s">
        <v>672</v>
      </c>
      <c r="AH16" s="38" t="s">
        <v>672</v>
      </c>
      <c r="AI16" s="38" t="s">
        <v>672</v>
      </c>
      <c r="AJ16" s="38" t="s">
        <v>672</v>
      </c>
      <c r="AK16" s="38" t="s">
        <v>672</v>
      </c>
      <c r="AL16" s="38" t="s">
        <v>672</v>
      </c>
      <c r="AM16" s="38" t="s">
        <v>672</v>
      </c>
      <c r="AN16" s="38" t="s">
        <v>672</v>
      </c>
      <c r="AO16" s="65" t="s">
        <v>672</v>
      </c>
      <c r="AP16" s="38">
        <v>84</v>
      </c>
      <c r="AQ16" s="38">
        <v>733</v>
      </c>
      <c r="AR16" s="38">
        <v>817</v>
      </c>
      <c r="AS16" s="38">
        <v>626</v>
      </c>
      <c r="AT16" s="38">
        <v>1260</v>
      </c>
      <c r="AU16" s="65" t="s">
        <v>672</v>
      </c>
      <c r="AV16" s="38" t="s">
        <v>672</v>
      </c>
      <c r="AW16" s="38" t="s">
        <v>672</v>
      </c>
      <c r="AX16" s="38" t="s">
        <v>672</v>
      </c>
      <c r="AY16" s="38" t="s">
        <v>672</v>
      </c>
      <c r="AZ16" s="38" t="s">
        <v>672</v>
      </c>
      <c r="BA16" s="65" t="s">
        <v>672</v>
      </c>
      <c r="BB16" s="38">
        <v>87</v>
      </c>
      <c r="BC16" s="38">
        <v>789</v>
      </c>
      <c r="BD16" s="38">
        <v>876</v>
      </c>
      <c r="BE16" s="38">
        <v>475</v>
      </c>
      <c r="BF16" s="38">
        <v>873</v>
      </c>
      <c r="BG16" s="65" t="s">
        <v>672</v>
      </c>
      <c r="BH16" s="38" t="s">
        <v>672</v>
      </c>
      <c r="BI16" s="38" t="s">
        <v>672</v>
      </c>
      <c r="BJ16" s="38" t="s">
        <v>672</v>
      </c>
      <c r="BK16" s="38" t="s">
        <v>672</v>
      </c>
      <c r="BL16" s="38" t="s">
        <v>672</v>
      </c>
      <c r="BM16" s="65" t="s">
        <v>672</v>
      </c>
      <c r="BN16" s="38">
        <v>250</v>
      </c>
      <c r="BO16" s="38">
        <v>373</v>
      </c>
      <c r="BP16" s="38">
        <v>623</v>
      </c>
      <c r="BQ16" s="38">
        <v>410</v>
      </c>
      <c r="BR16" s="38">
        <v>829</v>
      </c>
      <c r="BS16" s="65" t="s">
        <v>672</v>
      </c>
      <c r="BT16" s="38">
        <v>562</v>
      </c>
      <c r="BU16" s="38">
        <v>2017</v>
      </c>
      <c r="BV16" s="38">
        <v>2579</v>
      </c>
      <c r="BW16" s="38">
        <v>1638</v>
      </c>
      <c r="BX16" s="38">
        <v>3215</v>
      </c>
      <c r="BY16" s="38" t="s">
        <v>672</v>
      </c>
      <c r="BZ16" s="38">
        <v>880</v>
      </c>
      <c r="CA16" s="38">
        <v>6</v>
      </c>
      <c r="CB16" s="38" t="s">
        <v>676</v>
      </c>
      <c r="CC16" s="65" t="s">
        <v>676</v>
      </c>
      <c r="CD16" s="38" t="s">
        <v>672</v>
      </c>
      <c r="CE16" s="38" t="s">
        <v>672</v>
      </c>
      <c r="CF16" s="38" t="s">
        <v>672</v>
      </c>
      <c r="CG16" s="65" t="s">
        <v>672</v>
      </c>
      <c r="CH16" s="38">
        <v>461</v>
      </c>
      <c r="CI16" s="38">
        <v>127</v>
      </c>
      <c r="CJ16" s="38">
        <v>1032</v>
      </c>
      <c r="CK16" s="38">
        <v>426</v>
      </c>
      <c r="CL16" s="38">
        <v>240</v>
      </c>
      <c r="CM16" s="38">
        <v>293</v>
      </c>
      <c r="CN16" s="38">
        <v>2579</v>
      </c>
      <c r="CO16" s="65">
        <v>1656</v>
      </c>
    </row>
    <row r="17" spans="1:93" ht="14.1" customHeight="1" x14ac:dyDescent="0.2">
      <c r="A17" s="13" t="s">
        <v>130</v>
      </c>
      <c r="B17" s="14" t="s">
        <v>131</v>
      </c>
      <c r="C17" s="14" t="s">
        <v>666</v>
      </c>
      <c r="D17" s="38" t="s">
        <v>672</v>
      </c>
      <c r="E17" s="38" t="s">
        <v>672</v>
      </c>
      <c r="F17" s="38" t="s">
        <v>672</v>
      </c>
      <c r="G17" s="38" t="s">
        <v>672</v>
      </c>
      <c r="H17" s="38">
        <v>5</v>
      </c>
      <c r="I17" s="38" t="s">
        <v>672</v>
      </c>
      <c r="J17" s="38" t="s">
        <v>672</v>
      </c>
      <c r="K17" s="38" t="s">
        <v>672</v>
      </c>
      <c r="L17" s="38" t="s">
        <v>672</v>
      </c>
      <c r="M17" s="65" t="s">
        <v>672</v>
      </c>
      <c r="N17" s="38" t="s">
        <v>672</v>
      </c>
      <c r="O17" s="38" t="s">
        <v>672</v>
      </c>
      <c r="P17" s="38" t="s">
        <v>672</v>
      </c>
      <c r="Q17" s="38" t="s">
        <v>672</v>
      </c>
      <c r="R17" s="38" t="s">
        <v>672</v>
      </c>
      <c r="S17" s="38" t="s">
        <v>672</v>
      </c>
      <c r="T17" s="38" t="s">
        <v>672</v>
      </c>
      <c r="U17" s="38" t="s">
        <v>672</v>
      </c>
      <c r="V17" s="38" t="s">
        <v>672</v>
      </c>
      <c r="W17" s="38" t="s">
        <v>672</v>
      </c>
      <c r="X17" s="38" t="s">
        <v>672</v>
      </c>
      <c r="Y17" s="38" t="s">
        <v>672</v>
      </c>
      <c r="Z17" s="38" t="s">
        <v>672</v>
      </c>
      <c r="AA17" s="38" t="s">
        <v>672</v>
      </c>
      <c r="AB17" s="38" t="s">
        <v>672</v>
      </c>
      <c r="AC17" s="65" t="s">
        <v>672</v>
      </c>
      <c r="AD17" s="38" t="s">
        <v>672</v>
      </c>
      <c r="AE17" s="38" t="s">
        <v>672</v>
      </c>
      <c r="AF17" s="38">
        <v>6</v>
      </c>
      <c r="AG17" s="38" t="s">
        <v>672</v>
      </c>
      <c r="AH17" s="38" t="s">
        <v>672</v>
      </c>
      <c r="AI17" s="38" t="s">
        <v>672</v>
      </c>
      <c r="AJ17" s="38" t="s">
        <v>672</v>
      </c>
      <c r="AK17" s="38" t="s">
        <v>672</v>
      </c>
      <c r="AL17" s="38" t="s">
        <v>672</v>
      </c>
      <c r="AM17" s="38" t="s">
        <v>672</v>
      </c>
      <c r="AN17" s="38" t="s">
        <v>672</v>
      </c>
      <c r="AO17" s="65" t="s">
        <v>672</v>
      </c>
      <c r="AP17" s="38" t="s">
        <v>672</v>
      </c>
      <c r="AQ17" s="38" t="s">
        <v>672</v>
      </c>
      <c r="AR17" s="38" t="s">
        <v>672</v>
      </c>
      <c r="AS17" s="38" t="s">
        <v>672</v>
      </c>
      <c r="AT17" s="38" t="s">
        <v>672</v>
      </c>
      <c r="AU17" s="65" t="s">
        <v>672</v>
      </c>
      <c r="AV17" s="38" t="s">
        <v>672</v>
      </c>
      <c r="AW17" s="38" t="s">
        <v>672</v>
      </c>
      <c r="AX17" s="38" t="s">
        <v>672</v>
      </c>
      <c r="AY17" s="38" t="s">
        <v>672</v>
      </c>
      <c r="AZ17" s="38" t="s">
        <v>672</v>
      </c>
      <c r="BA17" s="65" t="s">
        <v>672</v>
      </c>
      <c r="BB17" s="38" t="s">
        <v>672</v>
      </c>
      <c r="BC17" s="38" t="s">
        <v>672</v>
      </c>
      <c r="BD17" s="38" t="s">
        <v>672</v>
      </c>
      <c r="BE17" s="38" t="s">
        <v>672</v>
      </c>
      <c r="BF17" s="38" t="s">
        <v>672</v>
      </c>
      <c r="BG17" s="65" t="s">
        <v>672</v>
      </c>
      <c r="BH17" s="38" t="s">
        <v>672</v>
      </c>
      <c r="BI17" s="38" t="s">
        <v>672</v>
      </c>
      <c r="BJ17" s="38">
        <v>7</v>
      </c>
      <c r="BK17" s="38" t="s">
        <v>672</v>
      </c>
      <c r="BL17" s="38">
        <v>5</v>
      </c>
      <c r="BM17" s="65" t="s">
        <v>672</v>
      </c>
      <c r="BN17" s="38" t="s">
        <v>672</v>
      </c>
      <c r="BO17" s="38" t="s">
        <v>672</v>
      </c>
      <c r="BP17" s="38" t="s">
        <v>672</v>
      </c>
      <c r="BQ17" s="38" t="s">
        <v>672</v>
      </c>
      <c r="BR17" s="38" t="s">
        <v>672</v>
      </c>
      <c r="BS17" s="65" t="s">
        <v>672</v>
      </c>
      <c r="BT17" s="38" t="s">
        <v>672</v>
      </c>
      <c r="BU17" s="38" t="s">
        <v>672</v>
      </c>
      <c r="BV17" s="38">
        <v>17</v>
      </c>
      <c r="BW17" s="38">
        <v>5</v>
      </c>
      <c r="BX17" s="38">
        <v>10</v>
      </c>
      <c r="BY17" s="38" t="s">
        <v>672</v>
      </c>
      <c r="BZ17" s="38" t="s">
        <v>672</v>
      </c>
      <c r="CA17" s="38" t="s">
        <v>672</v>
      </c>
      <c r="CB17" s="38" t="s">
        <v>672</v>
      </c>
      <c r="CC17" s="65" t="s">
        <v>672</v>
      </c>
      <c r="CD17" s="38" t="s">
        <v>672</v>
      </c>
      <c r="CE17" s="38" t="s">
        <v>672</v>
      </c>
      <c r="CF17" s="38" t="s">
        <v>672</v>
      </c>
      <c r="CG17" s="65" t="s">
        <v>672</v>
      </c>
      <c r="CH17" s="38" t="s">
        <v>672</v>
      </c>
      <c r="CI17" s="38" t="s">
        <v>672</v>
      </c>
      <c r="CJ17" s="38" t="s">
        <v>672</v>
      </c>
      <c r="CK17" s="38">
        <v>5</v>
      </c>
      <c r="CL17" s="38" t="s">
        <v>672</v>
      </c>
      <c r="CM17" s="38" t="s">
        <v>672</v>
      </c>
      <c r="CN17" s="38">
        <v>17</v>
      </c>
      <c r="CO17" s="65" t="s">
        <v>672</v>
      </c>
    </row>
    <row r="18" spans="1:93" ht="14.1" customHeight="1" x14ac:dyDescent="0.2">
      <c r="A18" s="13" t="s">
        <v>42</v>
      </c>
      <c r="B18" s="14" t="s">
        <v>43</v>
      </c>
      <c r="C18" s="14" t="s">
        <v>662</v>
      </c>
      <c r="D18" s="38" t="s">
        <v>672</v>
      </c>
      <c r="E18" s="38" t="s">
        <v>672</v>
      </c>
      <c r="F18" s="38" t="s">
        <v>672</v>
      </c>
      <c r="G18" s="38" t="s">
        <v>672</v>
      </c>
      <c r="H18" s="38" t="s">
        <v>672</v>
      </c>
      <c r="I18" s="38" t="s">
        <v>672</v>
      </c>
      <c r="J18" s="38" t="s">
        <v>672</v>
      </c>
      <c r="K18" s="38" t="s">
        <v>672</v>
      </c>
      <c r="L18" s="38" t="s">
        <v>672</v>
      </c>
      <c r="M18" s="65" t="s">
        <v>672</v>
      </c>
      <c r="N18" s="38" t="s">
        <v>672</v>
      </c>
      <c r="O18" s="38" t="s">
        <v>672</v>
      </c>
      <c r="P18" s="38" t="s">
        <v>672</v>
      </c>
      <c r="Q18" s="38" t="s">
        <v>672</v>
      </c>
      <c r="R18" s="38" t="s">
        <v>672</v>
      </c>
      <c r="S18" s="38" t="s">
        <v>672</v>
      </c>
      <c r="T18" s="38" t="s">
        <v>672</v>
      </c>
      <c r="U18" s="38" t="s">
        <v>672</v>
      </c>
      <c r="V18" s="38" t="s">
        <v>672</v>
      </c>
      <c r="W18" s="38" t="s">
        <v>672</v>
      </c>
      <c r="X18" s="38" t="s">
        <v>672</v>
      </c>
      <c r="Y18" s="38" t="s">
        <v>672</v>
      </c>
      <c r="Z18" s="38" t="s">
        <v>672</v>
      </c>
      <c r="AA18" s="38" t="s">
        <v>672</v>
      </c>
      <c r="AB18" s="38" t="s">
        <v>672</v>
      </c>
      <c r="AC18" s="65" t="s">
        <v>672</v>
      </c>
      <c r="AD18" s="38" t="s">
        <v>672</v>
      </c>
      <c r="AE18" s="38" t="s">
        <v>672</v>
      </c>
      <c r="AF18" s="38" t="s">
        <v>672</v>
      </c>
      <c r="AG18" s="38" t="s">
        <v>672</v>
      </c>
      <c r="AH18" s="38" t="s">
        <v>672</v>
      </c>
      <c r="AI18" s="38" t="s">
        <v>672</v>
      </c>
      <c r="AJ18" s="38" t="s">
        <v>672</v>
      </c>
      <c r="AK18" s="38" t="s">
        <v>672</v>
      </c>
      <c r="AL18" s="38" t="s">
        <v>672</v>
      </c>
      <c r="AM18" s="38" t="s">
        <v>672</v>
      </c>
      <c r="AN18" s="38" t="s">
        <v>672</v>
      </c>
      <c r="AO18" s="65" t="s">
        <v>672</v>
      </c>
      <c r="AP18" s="38" t="s">
        <v>672</v>
      </c>
      <c r="AQ18" s="38" t="s">
        <v>672</v>
      </c>
      <c r="AR18" s="38" t="s">
        <v>672</v>
      </c>
      <c r="AS18" s="38" t="s">
        <v>672</v>
      </c>
      <c r="AT18" s="38" t="s">
        <v>672</v>
      </c>
      <c r="AU18" s="65" t="s">
        <v>672</v>
      </c>
      <c r="AV18" s="38" t="s">
        <v>672</v>
      </c>
      <c r="AW18" s="38" t="s">
        <v>672</v>
      </c>
      <c r="AX18" s="38" t="s">
        <v>672</v>
      </c>
      <c r="AY18" s="38" t="s">
        <v>672</v>
      </c>
      <c r="AZ18" s="38" t="s">
        <v>672</v>
      </c>
      <c r="BA18" s="65" t="s">
        <v>672</v>
      </c>
      <c r="BB18" s="38" t="s">
        <v>672</v>
      </c>
      <c r="BC18" s="38" t="s">
        <v>672</v>
      </c>
      <c r="BD18" s="38">
        <v>7</v>
      </c>
      <c r="BE18" s="38">
        <v>5</v>
      </c>
      <c r="BF18" s="38">
        <v>18</v>
      </c>
      <c r="BG18" s="65" t="s">
        <v>672</v>
      </c>
      <c r="BH18" s="38" t="s">
        <v>672</v>
      </c>
      <c r="BI18" s="38" t="s">
        <v>672</v>
      </c>
      <c r="BJ18" s="38" t="s">
        <v>672</v>
      </c>
      <c r="BK18" s="38" t="s">
        <v>672</v>
      </c>
      <c r="BL18" s="38" t="s">
        <v>672</v>
      </c>
      <c r="BM18" s="65" t="s">
        <v>672</v>
      </c>
      <c r="BN18" s="38" t="s">
        <v>672</v>
      </c>
      <c r="BO18" s="38" t="s">
        <v>672</v>
      </c>
      <c r="BP18" s="38" t="s">
        <v>672</v>
      </c>
      <c r="BQ18" s="38" t="s">
        <v>672</v>
      </c>
      <c r="BR18" s="38" t="s">
        <v>672</v>
      </c>
      <c r="BS18" s="65" t="s">
        <v>672</v>
      </c>
      <c r="BT18" s="38" t="s">
        <v>672</v>
      </c>
      <c r="BU18" s="38" t="s">
        <v>672</v>
      </c>
      <c r="BV18" s="38">
        <v>8</v>
      </c>
      <c r="BW18" s="38">
        <v>5</v>
      </c>
      <c r="BX18" s="38">
        <v>18</v>
      </c>
      <c r="BY18" s="38" t="s">
        <v>672</v>
      </c>
      <c r="BZ18" s="38" t="s">
        <v>672</v>
      </c>
      <c r="CA18" s="38" t="s">
        <v>672</v>
      </c>
      <c r="CB18" s="38" t="s">
        <v>672</v>
      </c>
      <c r="CC18" s="65" t="s">
        <v>672</v>
      </c>
      <c r="CD18" s="38" t="s">
        <v>672</v>
      </c>
      <c r="CE18" s="38" t="s">
        <v>672</v>
      </c>
      <c r="CF18" s="38" t="s">
        <v>672</v>
      </c>
      <c r="CG18" s="65" t="s">
        <v>672</v>
      </c>
      <c r="CH18" s="38" t="s">
        <v>672</v>
      </c>
      <c r="CI18" s="38" t="s">
        <v>672</v>
      </c>
      <c r="CJ18" s="38" t="s">
        <v>672</v>
      </c>
      <c r="CK18" s="38" t="s">
        <v>672</v>
      </c>
      <c r="CL18" s="38" t="s">
        <v>672</v>
      </c>
      <c r="CM18" s="38" t="s">
        <v>672</v>
      </c>
      <c r="CN18" s="38">
        <v>8</v>
      </c>
      <c r="CO18" s="65" t="s">
        <v>672</v>
      </c>
    </row>
    <row r="19" spans="1:93" ht="14.1" customHeight="1" x14ac:dyDescent="0.2">
      <c r="A19" s="13" t="s">
        <v>310</v>
      </c>
      <c r="B19" s="14" t="s">
        <v>311</v>
      </c>
      <c r="C19" s="14" t="s">
        <v>664</v>
      </c>
      <c r="D19" s="38" t="s">
        <v>672</v>
      </c>
      <c r="E19" s="38" t="s">
        <v>672</v>
      </c>
      <c r="F19" s="38" t="s">
        <v>672</v>
      </c>
      <c r="G19" s="38" t="s">
        <v>672</v>
      </c>
      <c r="H19" s="38" t="s">
        <v>672</v>
      </c>
      <c r="I19" s="38" t="s">
        <v>672</v>
      </c>
      <c r="J19" s="38" t="s">
        <v>672</v>
      </c>
      <c r="K19" s="38" t="s">
        <v>672</v>
      </c>
      <c r="L19" s="38" t="s">
        <v>672</v>
      </c>
      <c r="M19" s="65" t="s">
        <v>672</v>
      </c>
      <c r="N19" s="38" t="s">
        <v>672</v>
      </c>
      <c r="O19" s="38" t="s">
        <v>672</v>
      </c>
      <c r="P19" s="38" t="s">
        <v>672</v>
      </c>
      <c r="Q19" s="38" t="s">
        <v>672</v>
      </c>
      <c r="R19" s="38" t="s">
        <v>672</v>
      </c>
      <c r="S19" s="38" t="s">
        <v>672</v>
      </c>
      <c r="T19" s="38" t="s">
        <v>672</v>
      </c>
      <c r="U19" s="38" t="s">
        <v>672</v>
      </c>
      <c r="V19" s="38" t="s">
        <v>672</v>
      </c>
      <c r="W19" s="38" t="s">
        <v>672</v>
      </c>
      <c r="X19" s="38" t="s">
        <v>672</v>
      </c>
      <c r="Y19" s="38" t="s">
        <v>672</v>
      </c>
      <c r="Z19" s="38" t="s">
        <v>672</v>
      </c>
      <c r="AA19" s="38" t="s">
        <v>672</v>
      </c>
      <c r="AB19" s="38" t="s">
        <v>672</v>
      </c>
      <c r="AC19" s="65" t="s">
        <v>672</v>
      </c>
      <c r="AD19" s="38">
        <v>26</v>
      </c>
      <c r="AE19" s="38">
        <v>13</v>
      </c>
      <c r="AF19" s="38">
        <v>39</v>
      </c>
      <c r="AG19" s="38">
        <v>28</v>
      </c>
      <c r="AH19" s="38">
        <v>45</v>
      </c>
      <c r="AI19" s="38" t="s">
        <v>672</v>
      </c>
      <c r="AJ19" s="38" t="s">
        <v>672</v>
      </c>
      <c r="AK19" s="38" t="s">
        <v>672</v>
      </c>
      <c r="AL19" s="38" t="s">
        <v>672</v>
      </c>
      <c r="AM19" s="38" t="s">
        <v>672</v>
      </c>
      <c r="AN19" s="38" t="s">
        <v>672</v>
      </c>
      <c r="AO19" s="65" t="s">
        <v>672</v>
      </c>
      <c r="AP19" s="38" t="s">
        <v>672</v>
      </c>
      <c r="AQ19" s="38" t="s">
        <v>672</v>
      </c>
      <c r="AR19" s="38" t="s">
        <v>672</v>
      </c>
      <c r="AS19" s="38" t="s">
        <v>672</v>
      </c>
      <c r="AT19" s="38" t="s">
        <v>672</v>
      </c>
      <c r="AU19" s="65" t="s">
        <v>672</v>
      </c>
      <c r="AV19" s="38" t="s">
        <v>672</v>
      </c>
      <c r="AW19" s="38" t="s">
        <v>672</v>
      </c>
      <c r="AX19" s="38" t="s">
        <v>672</v>
      </c>
      <c r="AY19" s="38" t="s">
        <v>672</v>
      </c>
      <c r="AZ19" s="38" t="s">
        <v>672</v>
      </c>
      <c r="BA19" s="65" t="s">
        <v>672</v>
      </c>
      <c r="BB19" s="38" t="s">
        <v>672</v>
      </c>
      <c r="BC19" s="38" t="s">
        <v>672</v>
      </c>
      <c r="BD19" s="38">
        <v>243</v>
      </c>
      <c r="BE19" s="38">
        <v>198</v>
      </c>
      <c r="BF19" s="38">
        <v>438</v>
      </c>
      <c r="BG19" s="65" t="s">
        <v>672</v>
      </c>
      <c r="BH19" s="38" t="s">
        <v>672</v>
      </c>
      <c r="BI19" s="38" t="s">
        <v>672</v>
      </c>
      <c r="BJ19" s="38">
        <v>122</v>
      </c>
      <c r="BK19" s="38">
        <v>101</v>
      </c>
      <c r="BL19" s="38">
        <v>143</v>
      </c>
      <c r="BM19" s="65" t="s">
        <v>672</v>
      </c>
      <c r="BN19" s="38" t="s">
        <v>672</v>
      </c>
      <c r="BO19" s="38" t="s">
        <v>672</v>
      </c>
      <c r="BP19" s="38" t="s">
        <v>672</v>
      </c>
      <c r="BQ19" s="38" t="s">
        <v>672</v>
      </c>
      <c r="BR19" s="38" t="s">
        <v>672</v>
      </c>
      <c r="BS19" s="65" t="s">
        <v>672</v>
      </c>
      <c r="BT19" s="38">
        <v>29</v>
      </c>
      <c r="BU19" s="38">
        <v>375</v>
      </c>
      <c r="BV19" s="38">
        <v>404</v>
      </c>
      <c r="BW19" s="38">
        <v>327</v>
      </c>
      <c r="BX19" s="38">
        <v>626</v>
      </c>
      <c r="BY19" s="38" t="s">
        <v>672</v>
      </c>
      <c r="BZ19" s="38" t="s">
        <v>672</v>
      </c>
      <c r="CA19" s="38">
        <v>5</v>
      </c>
      <c r="CB19" s="38">
        <v>6</v>
      </c>
      <c r="CC19" s="65" t="s">
        <v>672</v>
      </c>
      <c r="CD19" s="38" t="s">
        <v>672</v>
      </c>
      <c r="CE19" s="38" t="s">
        <v>672</v>
      </c>
      <c r="CF19" s="38" t="s">
        <v>672</v>
      </c>
      <c r="CG19" s="65" t="s">
        <v>672</v>
      </c>
      <c r="CH19" s="38">
        <v>77</v>
      </c>
      <c r="CI19" s="38">
        <v>20</v>
      </c>
      <c r="CJ19" s="38">
        <v>228</v>
      </c>
      <c r="CK19" s="38">
        <v>40</v>
      </c>
      <c r="CL19" s="38">
        <v>30</v>
      </c>
      <c r="CM19" s="38">
        <v>9</v>
      </c>
      <c r="CN19" s="38">
        <v>404</v>
      </c>
      <c r="CO19" s="65">
        <v>57</v>
      </c>
    </row>
    <row r="20" spans="1:93" ht="14.1" customHeight="1" x14ac:dyDescent="0.2">
      <c r="A20" s="13" t="s">
        <v>492</v>
      </c>
      <c r="B20" s="14" t="s">
        <v>493</v>
      </c>
      <c r="C20" s="14" t="s">
        <v>661</v>
      </c>
      <c r="D20" s="38" t="s">
        <v>672</v>
      </c>
      <c r="E20" s="38" t="s">
        <v>672</v>
      </c>
      <c r="F20" s="38">
        <v>5</v>
      </c>
      <c r="G20" s="38" t="s">
        <v>672</v>
      </c>
      <c r="H20" s="38" t="s">
        <v>672</v>
      </c>
      <c r="I20" s="38" t="s">
        <v>672</v>
      </c>
      <c r="J20" s="38" t="s">
        <v>672</v>
      </c>
      <c r="K20" s="38" t="s">
        <v>672</v>
      </c>
      <c r="L20" s="38" t="s">
        <v>672</v>
      </c>
      <c r="M20" s="65" t="s">
        <v>672</v>
      </c>
      <c r="N20" s="38" t="s">
        <v>672</v>
      </c>
      <c r="O20" s="38" t="s">
        <v>672</v>
      </c>
      <c r="P20" s="38" t="s">
        <v>672</v>
      </c>
      <c r="Q20" s="38" t="s">
        <v>672</v>
      </c>
      <c r="R20" s="38" t="s">
        <v>672</v>
      </c>
      <c r="S20" s="38" t="s">
        <v>672</v>
      </c>
      <c r="T20" s="38" t="s">
        <v>672</v>
      </c>
      <c r="U20" s="38" t="s">
        <v>672</v>
      </c>
      <c r="V20" s="38" t="s">
        <v>672</v>
      </c>
      <c r="W20" s="38" t="s">
        <v>672</v>
      </c>
      <c r="X20" s="38" t="s">
        <v>672</v>
      </c>
      <c r="Y20" s="38" t="s">
        <v>672</v>
      </c>
      <c r="Z20" s="38" t="s">
        <v>672</v>
      </c>
      <c r="AA20" s="38" t="s">
        <v>672</v>
      </c>
      <c r="AB20" s="38" t="s">
        <v>672</v>
      </c>
      <c r="AC20" s="65" t="s">
        <v>672</v>
      </c>
      <c r="AD20" s="38" t="s">
        <v>672</v>
      </c>
      <c r="AE20" s="38" t="s">
        <v>672</v>
      </c>
      <c r="AF20" s="38" t="s">
        <v>672</v>
      </c>
      <c r="AG20" s="38" t="s">
        <v>672</v>
      </c>
      <c r="AH20" s="38" t="s">
        <v>672</v>
      </c>
      <c r="AI20" s="38" t="s">
        <v>672</v>
      </c>
      <c r="AJ20" s="38" t="s">
        <v>672</v>
      </c>
      <c r="AK20" s="38" t="s">
        <v>672</v>
      </c>
      <c r="AL20" s="38" t="s">
        <v>672</v>
      </c>
      <c r="AM20" s="38" t="s">
        <v>672</v>
      </c>
      <c r="AN20" s="38" t="s">
        <v>672</v>
      </c>
      <c r="AO20" s="65" t="s">
        <v>672</v>
      </c>
      <c r="AP20" s="38" t="s">
        <v>672</v>
      </c>
      <c r="AQ20" s="38" t="s">
        <v>672</v>
      </c>
      <c r="AR20" s="38" t="s">
        <v>672</v>
      </c>
      <c r="AS20" s="38" t="s">
        <v>672</v>
      </c>
      <c r="AT20" s="38">
        <v>8</v>
      </c>
      <c r="AU20" s="65" t="s">
        <v>672</v>
      </c>
      <c r="AV20" s="38" t="s">
        <v>672</v>
      </c>
      <c r="AW20" s="38" t="s">
        <v>672</v>
      </c>
      <c r="AX20" s="38">
        <v>14</v>
      </c>
      <c r="AY20" s="38">
        <v>13</v>
      </c>
      <c r="AZ20" s="38">
        <v>21</v>
      </c>
      <c r="BA20" s="65" t="s">
        <v>672</v>
      </c>
      <c r="BB20" s="38" t="s">
        <v>672</v>
      </c>
      <c r="BC20" s="38" t="s">
        <v>672</v>
      </c>
      <c r="BD20" s="38" t="s">
        <v>672</v>
      </c>
      <c r="BE20" s="38" t="s">
        <v>672</v>
      </c>
      <c r="BF20" s="38" t="s">
        <v>672</v>
      </c>
      <c r="BG20" s="65" t="s">
        <v>672</v>
      </c>
      <c r="BH20" s="38" t="s">
        <v>672</v>
      </c>
      <c r="BI20" s="38" t="s">
        <v>672</v>
      </c>
      <c r="BJ20" s="38">
        <v>87</v>
      </c>
      <c r="BK20" s="38">
        <v>83</v>
      </c>
      <c r="BL20" s="38">
        <v>156</v>
      </c>
      <c r="BM20" s="65" t="s">
        <v>672</v>
      </c>
      <c r="BN20" s="38" t="s">
        <v>672</v>
      </c>
      <c r="BO20" s="38" t="s">
        <v>672</v>
      </c>
      <c r="BP20" s="38" t="s">
        <v>672</v>
      </c>
      <c r="BQ20" s="38" t="s">
        <v>672</v>
      </c>
      <c r="BR20" s="38" t="s">
        <v>672</v>
      </c>
      <c r="BS20" s="65" t="s">
        <v>672</v>
      </c>
      <c r="BT20" s="38">
        <v>5</v>
      </c>
      <c r="BU20" s="38">
        <v>106</v>
      </c>
      <c r="BV20" s="38">
        <v>111</v>
      </c>
      <c r="BW20" s="38">
        <v>102</v>
      </c>
      <c r="BX20" s="38">
        <v>187</v>
      </c>
      <c r="BY20" s="38" t="s">
        <v>672</v>
      </c>
      <c r="BZ20" s="38" t="s">
        <v>672</v>
      </c>
      <c r="CA20" s="38" t="s">
        <v>672</v>
      </c>
      <c r="CB20" s="38" t="s">
        <v>672</v>
      </c>
      <c r="CC20" s="65" t="s">
        <v>672</v>
      </c>
      <c r="CD20" s="38" t="s">
        <v>672</v>
      </c>
      <c r="CE20" s="38" t="s">
        <v>672</v>
      </c>
      <c r="CF20" s="38" t="s">
        <v>672</v>
      </c>
      <c r="CG20" s="65" t="s">
        <v>672</v>
      </c>
      <c r="CH20" s="38">
        <v>13</v>
      </c>
      <c r="CI20" s="38">
        <v>5</v>
      </c>
      <c r="CJ20" s="38">
        <v>83</v>
      </c>
      <c r="CK20" s="38" t="s">
        <v>672</v>
      </c>
      <c r="CL20" s="38">
        <v>6</v>
      </c>
      <c r="CM20" s="38" t="s">
        <v>672</v>
      </c>
      <c r="CN20" s="38">
        <v>111</v>
      </c>
      <c r="CO20" s="65">
        <v>17</v>
      </c>
    </row>
    <row r="21" spans="1:93" ht="14.1" customHeight="1" x14ac:dyDescent="0.2">
      <c r="A21" s="13" t="s">
        <v>216</v>
      </c>
      <c r="B21" s="14" t="s">
        <v>217</v>
      </c>
      <c r="C21" s="14" t="s">
        <v>663</v>
      </c>
      <c r="D21" s="38" t="s">
        <v>672</v>
      </c>
      <c r="E21" s="38" t="s">
        <v>672</v>
      </c>
      <c r="F21" s="38" t="s">
        <v>672</v>
      </c>
      <c r="G21" s="38" t="s">
        <v>672</v>
      </c>
      <c r="H21" s="38" t="s">
        <v>672</v>
      </c>
      <c r="I21" s="38" t="s">
        <v>672</v>
      </c>
      <c r="J21" s="38" t="s">
        <v>672</v>
      </c>
      <c r="K21" s="38" t="s">
        <v>672</v>
      </c>
      <c r="L21" s="38" t="s">
        <v>672</v>
      </c>
      <c r="M21" s="65" t="s">
        <v>672</v>
      </c>
      <c r="N21" s="38" t="s">
        <v>672</v>
      </c>
      <c r="O21" s="38" t="s">
        <v>672</v>
      </c>
      <c r="P21" s="38" t="s">
        <v>672</v>
      </c>
      <c r="Q21" s="38" t="s">
        <v>672</v>
      </c>
      <c r="R21" s="38" t="s">
        <v>672</v>
      </c>
      <c r="S21" s="38" t="s">
        <v>672</v>
      </c>
      <c r="T21" s="38" t="s">
        <v>672</v>
      </c>
      <c r="U21" s="38" t="s">
        <v>672</v>
      </c>
      <c r="V21" s="38" t="s">
        <v>672</v>
      </c>
      <c r="W21" s="38" t="s">
        <v>672</v>
      </c>
      <c r="X21" s="38" t="s">
        <v>672</v>
      </c>
      <c r="Y21" s="38" t="s">
        <v>672</v>
      </c>
      <c r="Z21" s="38" t="s">
        <v>672</v>
      </c>
      <c r="AA21" s="38" t="s">
        <v>672</v>
      </c>
      <c r="AB21" s="38" t="s">
        <v>672</v>
      </c>
      <c r="AC21" s="65" t="s">
        <v>672</v>
      </c>
      <c r="AD21" s="38" t="s">
        <v>672</v>
      </c>
      <c r="AE21" s="38" t="s">
        <v>672</v>
      </c>
      <c r="AF21" s="38" t="s">
        <v>672</v>
      </c>
      <c r="AG21" s="38" t="s">
        <v>672</v>
      </c>
      <c r="AH21" s="38" t="s">
        <v>672</v>
      </c>
      <c r="AI21" s="38" t="s">
        <v>672</v>
      </c>
      <c r="AJ21" s="38" t="s">
        <v>672</v>
      </c>
      <c r="AK21" s="38" t="s">
        <v>672</v>
      </c>
      <c r="AL21" s="38" t="s">
        <v>672</v>
      </c>
      <c r="AM21" s="38" t="s">
        <v>672</v>
      </c>
      <c r="AN21" s="38" t="s">
        <v>672</v>
      </c>
      <c r="AO21" s="65" t="s">
        <v>672</v>
      </c>
      <c r="AP21" s="38" t="s">
        <v>672</v>
      </c>
      <c r="AQ21" s="38" t="s">
        <v>672</v>
      </c>
      <c r="AR21" s="38" t="s">
        <v>672</v>
      </c>
      <c r="AS21" s="38" t="s">
        <v>672</v>
      </c>
      <c r="AT21" s="38" t="s">
        <v>672</v>
      </c>
      <c r="AU21" s="65" t="s">
        <v>672</v>
      </c>
      <c r="AV21" s="38" t="s">
        <v>672</v>
      </c>
      <c r="AW21" s="38" t="s">
        <v>672</v>
      </c>
      <c r="AX21" s="38" t="s">
        <v>672</v>
      </c>
      <c r="AY21" s="38" t="s">
        <v>672</v>
      </c>
      <c r="AZ21" s="38" t="s">
        <v>672</v>
      </c>
      <c r="BA21" s="65" t="s">
        <v>672</v>
      </c>
      <c r="BB21" s="38" t="s">
        <v>672</v>
      </c>
      <c r="BC21" s="38" t="s">
        <v>672</v>
      </c>
      <c r="BD21" s="38" t="s">
        <v>672</v>
      </c>
      <c r="BE21" s="38" t="s">
        <v>672</v>
      </c>
      <c r="BF21" s="38">
        <v>5</v>
      </c>
      <c r="BG21" s="65" t="s">
        <v>672</v>
      </c>
      <c r="BH21" s="38" t="s">
        <v>672</v>
      </c>
      <c r="BI21" s="38" t="s">
        <v>672</v>
      </c>
      <c r="BJ21" s="38" t="s">
        <v>672</v>
      </c>
      <c r="BK21" s="38" t="s">
        <v>672</v>
      </c>
      <c r="BL21" s="38" t="s">
        <v>672</v>
      </c>
      <c r="BM21" s="65" t="s">
        <v>672</v>
      </c>
      <c r="BN21" s="38" t="s">
        <v>672</v>
      </c>
      <c r="BO21" s="38" t="s">
        <v>672</v>
      </c>
      <c r="BP21" s="38" t="s">
        <v>672</v>
      </c>
      <c r="BQ21" s="38" t="s">
        <v>672</v>
      </c>
      <c r="BR21" s="38" t="s">
        <v>672</v>
      </c>
      <c r="BS21" s="65" t="s">
        <v>672</v>
      </c>
      <c r="BT21" s="38" t="s">
        <v>672</v>
      </c>
      <c r="BU21" s="38" t="s">
        <v>672</v>
      </c>
      <c r="BV21" s="38">
        <v>6</v>
      </c>
      <c r="BW21" s="38" t="s">
        <v>672</v>
      </c>
      <c r="BX21" s="38">
        <v>8</v>
      </c>
      <c r="BY21" s="38" t="s">
        <v>672</v>
      </c>
      <c r="BZ21" s="38" t="s">
        <v>672</v>
      </c>
      <c r="CA21" s="38" t="s">
        <v>672</v>
      </c>
      <c r="CB21" s="38" t="s">
        <v>672</v>
      </c>
      <c r="CC21" s="65" t="s">
        <v>672</v>
      </c>
      <c r="CD21" s="38">
        <v>8</v>
      </c>
      <c r="CE21" s="38">
        <v>8</v>
      </c>
      <c r="CF21" s="38">
        <v>7</v>
      </c>
      <c r="CG21" s="65">
        <v>12</v>
      </c>
      <c r="CH21" s="38" t="s">
        <v>672</v>
      </c>
      <c r="CI21" s="38" t="s">
        <v>672</v>
      </c>
      <c r="CJ21" s="38" t="s">
        <v>672</v>
      </c>
      <c r="CK21" s="38" t="s">
        <v>672</v>
      </c>
      <c r="CL21" s="38" t="s">
        <v>672</v>
      </c>
      <c r="CM21" s="38" t="s">
        <v>672</v>
      </c>
      <c r="CN21" s="38">
        <v>6</v>
      </c>
      <c r="CO21" s="65" t="s">
        <v>672</v>
      </c>
    </row>
    <row r="22" spans="1:93" ht="14.1" customHeight="1" x14ac:dyDescent="0.2">
      <c r="A22" s="13" t="s">
        <v>584</v>
      </c>
      <c r="B22" s="14" t="s">
        <v>585</v>
      </c>
      <c r="C22" s="14" t="s">
        <v>667</v>
      </c>
      <c r="D22" s="38" t="s">
        <v>672</v>
      </c>
      <c r="E22" s="38" t="s">
        <v>672</v>
      </c>
      <c r="F22" s="38">
        <v>12</v>
      </c>
      <c r="G22" s="38" t="s">
        <v>672</v>
      </c>
      <c r="H22" s="38">
        <v>7</v>
      </c>
      <c r="I22" s="38" t="s">
        <v>672</v>
      </c>
      <c r="J22" s="38" t="s">
        <v>672</v>
      </c>
      <c r="K22" s="38" t="s">
        <v>672</v>
      </c>
      <c r="L22" s="38" t="s">
        <v>672</v>
      </c>
      <c r="M22" s="65" t="s">
        <v>672</v>
      </c>
      <c r="N22" s="38" t="s">
        <v>672</v>
      </c>
      <c r="O22" s="38" t="s">
        <v>672</v>
      </c>
      <c r="P22" s="38" t="s">
        <v>672</v>
      </c>
      <c r="Q22" s="38" t="s">
        <v>672</v>
      </c>
      <c r="R22" s="38" t="s">
        <v>672</v>
      </c>
      <c r="S22" s="38" t="s">
        <v>672</v>
      </c>
      <c r="T22" s="38" t="s">
        <v>672</v>
      </c>
      <c r="U22" s="38" t="s">
        <v>672</v>
      </c>
      <c r="V22" s="38" t="s">
        <v>672</v>
      </c>
      <c r="W22" s="38" t="s">
        <v>672</v>
      </c>
      <c r="X22" s="38" t="s">
        <v>672</v>
      </c>
      <c r="Y22" s="38" t="s">
        <v>672</v>
      </c>
      <c r="Z22" s="38" t="s">
        <v>672</v>
      </c>
      <c r="AA22" s="38" t="s">
        <v>672</v>
      </c>
      <c r="AB22" s="38" t="s">
        <v>672</v>
      </c>
      <c r="AC22" s="65" t="s">
        <v>672</v>
      </c>
      <c r="AD22" s="38" t="s">
        <v>672</v>
      </c>
      <c r="AE22" s="38" t="s">
        <v>672</v>
      </c>
      <c r="AF22" s="38">
        <v>15</v>
      </c>
      <c r="AG22" s="38">
        <v>6</v>
      </c>
      <c r="AH22" s="38">
        <v>12</v>
      </c>
      <c r="AI22" s="38" t="s">
        <v>672</v>
      </c>
      <c r="AJ22" s="38" t="s">
        <v>672</v>
      </c>
      <c r="AK22" s="38" t="s">
        <v>672</v>
      </c>
      <c r="AL22" s="38" t="s">
        <v>672</v>
      </c>
      <c r="AM22" s="38" t="s">
        <v>672</v>
      </c>
      <c r="AN22" s="38" t="s">
        <v>672</v>
      </c>
      <c r="AO22" s="65" t="s">
        <v>672</v>
      </c>
      <c r="AP22" s="38" t="s">
        <v>672</v>
      </c>
      <c r="AQ22" s="38" t="s">
        <v>672</v>
      </c>
      <c r="AR22" s="38" t="s">
        <v>672</v>
      </c>
      <c r="AS22" s="38" t="s">
        <v>672</v>
      </c>
      <c r="AT22" s="38" t="s">
        <v>672</v>
      </c>
      <c r="AU22" s="65" t="s">
        <v>672</v>
      </c>
      <c r="AV22" s="38" t="s">
        <v>672</v>
      </c>
      <c r="AW22" s="38" t="s">
        <v>672</v>
      </c>
      <c r="AX22" s="38" t="s">
        <v>672</v>
      </c>
      <c r="AY22" s="38" t="s">
        <v>672</v>
      </c>
      <c r="AZ22" s="38" t="s">
        <v>672</v>
      </c>
      <c r="BA22" s="65" t="s">
        <v>672</v>
      </c>
      <c r="BB22" s="38" t="s">
        <v>672</v>
      </c>
      <c r="BC22" s="38" t="s">
        <v>672</v>
      </c>
      <c r="BD22" s="38" t="s">
        <v>672</v>
      </c>
      <c r="BE22" s="38" t="s">
        <v>672</v>
      </c>
      <c r="BF22" s="38" t="s">
        <v>672</v>
      </c>
      <c r="BG22" s="65" t="s">
        <v>672</v>
      </c>
      <c r="BH22" s="38" t="s">
        <v>672</v>
      </c>
      <c r="BI22" s="38" t="s">
        <v>672</v>
      </c>
      <c r="BJ22" s="38" t="s">
        <v>672</v>
      </c>
      <c r="BK22" s="38" t="s">
        <v>672</v>
      </c>
      <c r="BL22" s="38">
        <v>8</v>
      </c>
      <c r="BM22" s="65" t="s">
        <v>672</v>
      </c>
      <c r="BN22" s="38" t="s">
        <v>672</v>
      </c>
      <c r="BO22" s="38" t="s">
        <v>672</v>
      </c>
      <c r="BP22" s="38" t="s">
        <v>672</v>
      </c>
      <c r="BQ22" s="38" t="s">
        <v>672</v>
      </c>
      <c r="BR22" s="38" t="s">
        <v>672</v>
      </c>
      <c r="BS22" s="65" t="s">
        <v>672</v>
      </c>
      <c r="BT22" s="38">
        <v>15</v>
      </c>
      <c r="BU22" s="38">
        <v>16</v>
      </c>
      <c r="BV22" s="38">
        <v>31</v>
      </c>
      <c r="BW22" s="38">
        <v>13</v>
      </c>
      <c r="BX22" s="38">
        <v>27</v>
      </c>
      <c r="BY22" s="38" t="s">
        <v>672</v>
      </c>
      <c r="BZ22" s="38" t="s">
        <v>672</v>
      </c>
      <c r="CA22" s="38">
        <v>5</v>
      </c>
      <c r="CB22" s="38" t="s">
        <v>672</v>
      </c>
      <c r="CC22" s="65" t="s">
        <v>672</v>
      </c>
      <c r="CD22" s="38">
        <v>8</v>
      </c>
      <c r="CE22" s="38">
        <v>8</v>
      </c>
      <c r="CF22" s="38" t="s">
        <v>672</v>
      </c>
      <c r="CG22" s="65" t="s">
        <v>672</v>
      </c>
      <c r="CH22" s="38" t="s">
        <v>672</v>
      </c>
      <c r="CI22" s="38" t="s">
        <v>672</v>
      </c>
      <c r="CJ22" s="38">
        <v>7</v>
      </c>
      <c r="CK22" s="38">
        <v>13</v>
      </c>
      <c r="CL22" s="38" t="s">
        <v>672</v>
      </c>
      <c r="CM22" s="38" t="s">
        <v>672</v>
      </c>
      <c r="CN22" s="38">
        <v>31</v>
      </c>
      <c r="CO22" s="65">
        <v>8</v>
      </c>
    </row>
    <row r="23" spans="1:93" ht="14.1" customHeight="1" x14ac:dyDescent="0.2">
      <c r="A23" s="13" t="s">
        <v>288</v>
      </c>
      <c r="B23" s="14" t="s">
        <v>289</v>
      </c>
      <c r="C23" s="14" t="s">
        <v>664</v>
      </c>
      <c r="D23" s="38" t="s">
        <v>672</v>
      </c>
      <c r="E23" s="38" t="s">
        <v>672</v>
      </c>
      <c r="F23" s="38">
        <v>11</v>
      </c>
      <c r="G23" s="38" t="s">
        <v>672</v>
      </c>
      <c r="H23" s="38">
        <v>7</v>
      </c>
      <c r="I23" s="38" t="s">
        <v>672</v>
      </c>
      <c r="J23" s="38" t="s">
        <v>672</v>
      </c>
      <c r="K23" s="38" t="s">
        <v>672</v>
      </c>
      <c r="L23" s="38" t="s">
        <v>672</v>
      </c>
      <c r="M23" s="65" t="s">
        <v>672</v>
      </c>
      <c r="N23" s="38" t="s">
        <v>672</v>
      </c>
      <c r="O23" s="38" t="s">
        <v>672</v>
      </c>
      <c r="P23" s="38">
        <v>19</v>
      </c>
      <c r="Q23" s="38" t="s">
        <v>672</v>
      </c>
      <c r="R23" s="38" t="s">
        <v>672</v>
      </c>
      <c r="S23" s="38" t="s">
        <v>672</v>
      </c>
      <c r="T23" s="38" t="s">
        <v>672</v>
      </c>
      <c r="U23" s="38" t="s">
        <v>672</v>
      </c>
      <c r="V23" s="38" t="s">
        <v>672</v>
      </c>
      <c r="W23" s="38" t="s">
        <v>672</v>
      </c>
      <c r="X23" s="38">
        <v>10</v>
      </c>
      <c r="Y23" s="38">
        <v>7</v>
      </c>
      <c r="Z23" s="38">
        <v>17</v>
      </c>
      <c r="AA23" s="38">
        <v>6</v>
      </c>
      <c r="AB23" s="38">
        <v>11</v>
      </c>
      <c r="AC23" s="65" t="s">
        <v>672</v>
      </c>
      <c r="AD23" s="38" t="s">
        <v>672</v>
      </c>
      <c r="AE23" s="38" t="s">
        <v>672</v>
      </c>
      <c r="AF23" s="38" t="s">
        <v>672</v>
      </c>
      <c r="AG23" s="38" t="s">
        <v>672</v>
      </c>
      <c r="AH23" s="38" t="s">
        <v>672</v>
      </c>
      <c r="AI23" s="38" t="s">
        <v>672</v>
      </c>
      <c r="AJ23" s="38" t="s">
        <v>672</v>
      </c>
      <c r="AK23" s="38" t="s">
        <v>672</v>
      </c>
      <c r="AL23" s="38" t="s">
        <v>672</v>
      </c>
      <c r="AM23" s="38" t="s">
        <v>672</v>
      </c>
      <c r="AN23" s="38" t="s">
        <v>672</v>
      </c>
      <c r="AO23" s="65" t="s">
        <v>672</v>
      </c>
      <c r="AP23" s="38">
        <v>33</v>
      </c>
      <c r="AQ23" s="38">
        <v>50</v>
      </c>
      <c r="AR23" s="38">
        <v>83</v>
      </c>
      <c r="AS23" s="38">
        <v>61</v>
      </c>
      <c r="AT23" s="38">
        <v>104</v>
      </c>
      <c r="AU23" s="65" t="s">
        <v>672</v>
      </c>
      <c r="AV23" s="38" t="s">
        <v>672</v>
      </c>
      <c r="AW23" s="38" t="s">
        <v>672</v>
      </c>
      <c r="AX23" s="38" t="s">
        <v>672</v>
      </c>
      <c r="AY23" s="38" t="s">
        <v>672</v>
      </c>
      <c r="AZ23" s="38" t="s">
        <v>672</v>
      </c>
      <c r="BA23" s="65" t="s">
        <v>672</v>
      </c>
      <c r="BB23" s="38" t="s">
        <v>672</v>
      </c>
      <c r="BC23" s="38" t="s">
        <v>672</v>
      </c>
      <c r="BD23" s="38" t="s">
        <v>672</v>
      </c>
      <c r="BE23" s="38" t="s">
        <v>672</v>
      </c>
      <c r="BF23" s="38" t="s">
        <v>672</v>
      </c>
      <c r="BG23" s="65" t="s">
        <v>672</v>
      </c>
      <c r="BH23" s="38" t="s">
        <v>672</v>
      </c>
      <c r="BI23" s="38" t="s">
        <v>672</v>
      </c>
      <c r="BJ23" s="38" t="s">
        <v>672</v>
      </c>
      <c r="BK23" s="38" t="s">
        <v>672</v>
      </c>
      <c r="BL23" s="38" t="s">
        <v>672</v>
      </c>
      <c r="BM23" s="65" t="s">
        <v>672</v>
      </c>
      <c r="BN23" s="38" t="s">
        <v>672</v>
      </c>
      <c r="BO23" s="38" t="s">
        <v>672</v>
      </c>
      <c r="BP23" s="38" t="s">
        <v>672</v>
      </c>
      <c r="BQ23" s="38" t="s">
        <v>672</v>
      </c>
      <c r="BR23" s="38" t="s">
        <v>672</v>
      </c>
      <c r="BS23" s="65" t="s">
        <v>672</v>
      </c>
      <c r="BT23" s="38">
        <v>70</v>
      </c>
      <c r="BU23" s="38">
        <v>62</v>
      </c>
      <c r="BV23" s="38">
        <v>132</v>
      </c>
      <c r="BW23" s="38">
        <v>75</v>
      </c>
      <c r="BX23" s="38">
        <v>129</v>
      </c>
      <c r="BY23" s="38" t="s">
        <v>672</v>
      </c>
      <c r="BZ23" s="38" t="s">
        <v>672</v>
      </c>
      <c r="CA23" s="38">
        <v>10</v>
      </c>
      <c r="CB23" s="38" t="s">
        <v>672</v>
      </c>
      <c r="CC23" s="65" t="s">
        <v>672</v>
      </c>
      <c r="CD23" s="38">
        <v>50</v>
      </c>
      <c r="CE23" s="38">
        <v>50</v>
      </c>
      <c r="CF23" s="38">
        <v>35</v>
      </c>
      <c r="CG23" s="65">
        <v>67</v>
      </c>
      <c r="CH23" s="38">
        <v>22</v>
      </c>
      <c r="CI23" s="38" t="s">
        <v>672</v>
      </c>
      <c r="CJ23" s="38">
        <v>45</v>
      </c>
      <c r="CK23" s="38" t="s">
        <v>672</v>
      </c>
      <c r="CL23" s="38">
        <v>37</v>
      </c>
      <c r="CM23" s="38">
        <v>19</v>
      </c>
      <c r="CN23" s="38">
        <v>132</v>
      </c>
      <c r="CO23" s="65">
        <v>36</v>
      </c>
    </row>
    <row r="24" spans="1:93" ht="14.1" customHeight="1" x14ac:dyDescent="0.2">
      <c r="A24" s="13" t="s">
        <v>416</v>
      </c>
      <c r="B24" s="14" t="s">
        <v>417</v>
      </c>
      <c r="C24" s="14" t="s">
        <v>665</v>
      </c>
      <c r="D24" s="38" t="s">
        <v>672</v>
      </c>
      <c r="E24" s="38" t="s">
        <v>672</v>
      </c>
      <c r="F24" s="38" t="s">
        <v>672</v>
      </c>
      <c r="G24" s="38" t="s">
        <v>672</v>
      </c>
      <c r="H24" s="38" t="s">
        <v>672</v>
      </c>
      <c r="I24" s="38" t="s">
        <v>672</v>
      </c>
      <c r="J24" s="38" t="s">
        <v>672</v>
      </c>
      <c r="K24" s="38" t="s">
        <v>672</v>
      </c>
      <c r="L24" s="38" t="s">
        <v>672</v>
      </c>
      <c r="M24" s="65" t="s">
        <v>672</v>
      </c>
      <c r="N24" s="38">
        <v>42</v>
      </c>
      <c r="O24" s="38">
        <v>82</v>
      </c>
      <c r="P24" s="38">
        <v>124</v>
      </c>
      <c r="Q24" s="38">
        <v>90</v>
      </c>
      <c r="R24" s="38">
        <v>112</v>
      </c>
      <c r="S24" s="38" t="s">
        <v>672</v>
      </c>
      <c r="T24" s="38" t="s">
        <v>672</v>
      </c>
      <c r="U24" s="38" t="s">
        <v>672</v>
      </c>
      <c r="V24" s="38" t="s">
        <v>672</v>
      </c>
      <c r="W24" s="38" t="s">
        <v>672</v>
      </c>
      <c r="X24" s="38">
        <v>75</v>
      </c>
      <c r="Y24" s="38">
        <v>614</v>
      </c>
      <c r="Z24" s="38">
        <v>689</v>
      </c>
      <c r="AA24" s="38">
        <v>579</v>
      </c>
      <c r="AB24" s="38">
        <v>1191</v>
      </c>
      <c r="AC24" s="65" t="s">
        <v>672</v>
      </c>
      <c r="AD24" s="38" t="s">
        <v>672</v>
      </c>
      <c r="AE24" s="38" t="s">
        <v>672</v>
      </c>
      <c r="AF24" s="38">
        <v>18</v>
      </c>
      <c r="AG24" s="38">
        <v>13</v>
      </c>
      <c r="AH24" s="38">
        <v>24</v>
      </c>
      <c r="AI24" s="38" t="s">
        <v>672</v>
      </c>
      <c r="AJ24" s="38" t="s">
        <v>672</v>
      </c>
      <c r="AK24" s="38" t="s">
        <v>672</v>
      </c>
      <c r="AL24" s="38" t="s">
        <v>672</v>
      </c>
      <c r="AM24" s="38" t="s">
        <v>672</v>
      </c>
      <c r="AN24" s="38" t="s">
        <v>672</v>
      </c>
      <c r="AO24" s="65" t="s">
        <v>672</v>
      </c>
      <c r="AP24" s="38">
        <v>41</v>
      </c>
      <c r="AQ24" s="38">
        <v>361</v>
      </c>
      <c r="AR24" s="38">
        <v>402</v>
      </c>
      <c r="AS24" s="38">
        <v>314</v>
      </c>
      <c r="AT24" s="38">
        <v>521</v>
      </c>
      <c r="AU24" s="65" t="s">
        <v>672</v>
      </c>
      <c r="AV24" s="38" t="s">
        <v>672</v>
      </c>
      <c r="AW24" s="38" t="s">
        <v>672</v>
      </c>
      <c r="AX24" s="38" t="s">
        <v>672</v>
      </c>
      <c r="AY24" s="38" t="s">
        <v>672</v>
      </c>
      <c r="AZ24" s="38" t="s">
        <v>672</v>
      </c>
      <c r="BA24" s="65" t="s">
        <v>672</v>
      </c>
      <c r="BB24" s="38" t="s">
        <v>672</v>
      </c>
      <c r="BC24" s="38" t="s">
        <v>672</v>
      </c>
      <c r="BD24" s="38" t="s">
        <v>672</v>
      </c>
      <c r="BE24" s="38" t="s">
        <v>672</v>
      </c>
      <c r="BF24" s="38" t="s">
        <v>672</v>
      </c>
      <c r="BG24" s="65" t="s">
        <v>672</v>
      </c>
      <c r="BH24" s="38" t="s">
        <v>672</v>
      </c>
      <c r="BI24" s="38" t="s">
        <v>672</v>
      </c>
      <c r="BJ24" s="38" t="s">
        <v>672</v>
      </c>
      <c r="BK24" s="38" t="s">
        <v>672</v>
      </c>
      <c r="BL24" s="38" t="s">
        <v>672</v>
      </c>
      <c r="BM24" s="65" t="s">
        <v>672</v>
      </c>
      <c r="BN24" s="38" t="s">
        <v>672</v>
      </c>
      <c r="BO24" s="38" t="s">
        <v>672</v>
      </c>
      <c r="BP24" s="38" t="s">
        <v>672</v>
      </c>
      <c r="BQ24" s="38" t="s">
        <v>672</v>
      </c>
      <c r="BR24" s="38" t="s">
        <v>672</v>
      </c>
      <c r="BS24" s="65" t="s">
        <v>672</v>
      </c>
      <c r="BT24" s="38">
        <v>161</v>
      </c>
      <c r="BU24" s="38">
        <v>1073</v>
      </c>
      <c r="BV24" s="38">
        <v>1234</v>
      </c>
      <c r="BW24" s="38">
        <v>997</v>
      </c>
      <c r="BX24" s="38">
        <v>1850</v>
      </c>
      <c r="BY24" s="38" t="s">
        <v>672</v>
      </c>
      <c r="BZ24" s="38" t="s">
        <v>672</v>
      </c>
      <c r="CA24" s="38" t="s">
        <v>672</v>
      </c>
      <c r="CB24" s="38" t="s">
        <v>672</v>
      </c>
      <c r="CC24" s="65" t="s">
        <v>672</v>
      </c>
      <c r="CD24" s="38" t="s">
        <v>672</v>
      </c>
      <c r="CE24" s="38" t="s">
        <v>672</v>
      </c>
      <c r="CF24" s="38" t="s">
        <v>672</v>
      </c>
      <c r="CG24" s="65" t="s">
        <v>672</v>
      </c>
      <c r="CH24" s="38">
        <v>237</v>
      </c>
      <c r="CI24" s="38">
        <v>36</v>
      </c>
      <c r="CJ24" s="38">
        <v>612</v>
      </c>
      <c r="CK24" s="38">
        <v>136</v>
      </c>
      <c r="CL24" s="38">
        <v>83</v>
      </c>
      <c r="CM24" s="38">
        <v>130</v>
      </c>
      <c r="CN24" s="38">
        <v>1234</v>
      </c>
      <c r="CO24" s="65">
        <v>515</v>
      </c>
    </row>
    <row r="25" spans="1:93" ht="14.1" customHeight="1" x14ac:dyDescent="0.2">
      <c r="A25" s="13" t="s">
        <v>262</v>
      </c>
      <c r="B25" s="14" t="s">
        <v>263</v>
      </c>
      <c r="C25" s="14" t="s">
        <v>668</v>
      </c>
      <c r="D25" s="38">
        <v>218</v>
      </c>
      <c r="E25" s="38">
        <v>356</v>
      </c>
      <c r="F25" s="38">
        <v>574</v>
      </c>
      <c r="G25" s="38">
        <v>392</v>
      </c>
      <c r="H25" s="38">
        <v>904</v>
      </c>
      <c r="I25" s="38">
        <v>168</v>
      </c>
      <c r="J25" s="38" t="s">
        <v>672</v>
      </c>
      <c r="K25" s="38" t="s">
        <v>672</v>
      </c>
      <c r="L25" s="38" t="s">
        <v>672</v>
      </c>
      <c r="M25" s="65" t="s">
        <v>672</v>
      </c>
      <c r="N25" s="38" t="s">
        <v>672</v>
      </c>
      <c r="O25" s="38" t="s">
        <v>672</v>
      </c>
      <c r="P25" s="38" t="s">
        <v>672</v>
      </c>
      <c r="Q25" s="38" t="s">
        <v>672</v>
      </c>
      <c r="R25" s="38" t="s">
        <v>672</v>
      </c>
      <c r="S25" s="38" t="s">
        <v>672</v>
      </c>
      <c r="T25" s="38" t="s">
        <v>672</v>
      </c>
      <c r="U25" s="38" t="s">
        <v>672</v>
      </c>
      <c r="V25" s="38" t="s">
        <v>672</v>
      </c>
      <c r="W25" s="38" t="s">
        <v>672</v>
      </c>
      <c r="X25" s="38" t="s">
        <v>672</v>
      </c>
      <c r="Y25" s="38" t="s">
        <v>672</v>
      </c>
      <c r="Z25" s="38" t="s">
        <v>672</v>
      </c>
      <c r="AA25" s="38" t="s">
        <v>672</v>
      </c>
      <c r="AB25" s="38" t="s">
        <v>672</v>
      </c>
      <c r="AC25" s="65" t="s">
        <v>672</v>
      </c>
      <c r="AD25" s="38">
        <v>25</v>
      </c>
      <c r="AE25" s="38">
        <v>118</v>
      </c>
      <c r="AF25" s="38">
        <v>143</v>
      </c>
      <c r="AG25" s="38">
        <v>126</v>
      </c>
      <c r="AH25" s="38">
        <v>198</v>
      </c>
      <c r="AI25" s="38" t="s">
        <v>672</v>
      </c>
      <c r="AJ25" s="38" t="s">
        <v>672</v>
      </c>
      <c r="AK25" s="38" t="s">
        <v>672</v>
      </c>
      <c r="AL25" s="38" t="s">
        <v>672</v>
      </c>
      <c r="AM25" s="38" t="s">
        <v>672</v>
      </c>
      <c r="AN25" s="38" t="s">
        <v>672</v>
      </c>
      <c r="AO25" s="65" t="s">
        <v>672</v>
      </c>
      <c r="AP25" s="38">
        <v>68</v>
      </c>
      <c r="AQ25" s="38">
        <v>592</v>
      </c>
      <c r="AR25" s="38">
        <v>660</v>
      </c>
      <c r="AS25" s="38">
        <v>569</v>
      </c>
      <c r="AT25" s="38">
        <v>1471</v>
      </c>
      <c r="AU25" s="65" t="s">
        <v>672</v>
      </c>
      <c r="AV25" s="38" t="s">
        <v>672</v>
      </c>
      <c r="AW25" s="38" t="s">
        <v>672</v>
      </c>
      <c r="AX25" s="38">
        <v>5</v>
      </c>
      <c r="AY25" s="38" t="s">
        <v>672</v>
      </c>
      <c r="AZ25" s="38">
        <v>12</v>
      </c>
      <c r="BA25" s="65" t="s">
        <v>672</v>
      </c>
      <c r="BB25" s="38">
        <v>83</v>
      </c>
      <c r="BC25" s="38">
        <v>590</v>
      </c>
      <c r="BD25" s="38">
        <v>673</v>
      </c>
      <c r="BE25" s="38">
        <v>514</v>
      </c>
      <c r="BF25" s="38">
        <v>1443</v>
      </c>
      <c r="BG25" s="65" t="s">
        <v>672</v>
      </c>
      <c r="BH25" s="38" t="s">
        <v>672</v>
      </c>
      <c r="BI25" s="38" t="s">
        <v>672</v>
      </c>
      <c r="BJ25" s="38" t="s">
        <v>672</v>
      </c>
      <c r="BK25" s="38" t="s">
        <v>672</v>
      </c>
      <c r="BL25" s="38" t="s">
        <v>672</v>
      </c>
      <c r="BM25" s="65" t="s">
        <v>672</v>
      </c>
      <c r="BN25" s="38" t="s">
        <v>672</v>
      </c>
      <c r="BO25" s="38" t="s">
        <v>672</v>
      </c>
      <c r="BP25" s="38" t="s">
        <v>672</v>
      </c>
      <c r="BQ25" s="38" t="s">
        <v>672</v>
      </c>
      <c r="BR25" s="38" t="s">
        <v>672</v>
      </c>
      <c r="BS25" s="65" t="s">
        <v>672</v>
      </c>
      <c r="BT25" s="38">
        <v>396</v>
      </c>
      <c r="BU25" s="38">
        <v>1662</v>
      </c>
      <c r="BV25" s="38">
        <v>2058</v>
      </c>
      <c r="BW25" s="38">
        <v>1605</v>
      </c>
      <c r="BX25" s="38">
        <v>4028</v>
      </c>
      <c r="BY25" s="38" t="s">
        <v>672</v>
      </c>
      <c r="BZ25" s="38">
        <v>335</v>
      </c>
      <c r="CA25" s="38">
        <v>5</v>
      </c>
      <c r="CB25" s="38">
        <v>137</v>
      </c>
      <c r="CC25" s="65">
        <v>6</v>
      </c>
      <c r="CD25" s="38">
        <v>3026</v>
      </c>
      <c r="CE25" s="38">
        <v>3026</v>
      </c>
      <c r="CF25" s="38">
        <v>2502</v>
      </c>
      <c r="CG25" s="65">
        <v>5546</v>
      </c>
      <c r="CH25" s="38">
        <v>610</v>
      </c>
      <c r="CI25" s="38">
        <v>83</v>
      </c>
      <c r="CJ25" s="38">
        <v>912</v>
      </c>
      <c r="CK25" s="38">
        <v>119</v>
      </c>
      <c r="CL25" s="38">
        <v>121</v>
      </c>
      <c r="CM25" s="38">
        <v>213</v>
      </c>
      <c r="CN25" s="38">
        <v>2058</v>
      </c>
      <c r="CO25" s="65">
        <v>1601</v>
      </c>
    </row>
    <row r="26" spans="1:93" ht="14.1" customHeight="1" x14ac:dyDescent="0.2">
      <c r="A26" s="13" t="s">
        <v>172</v>
      </c>
      <c r="B26" s="14" t="s">
        <v>173</v>
      </c>
      <c r="C26" s="14" t="s">
        <v>663</v>
      </c>
      <c r="D26" s="38" t="s">
        <v>672</v>
      </c>
      <c r="E26" s="38" t="s">
        <v>672</v>
      </c>
      <c r="F26" s="38" t="s">
        <v>672</v>
      </c>
      <c r="G26" s="38" t="s">
        <v>672</v>
      </c>
      <c r="H26" s="38" t="s">
        <v>672</v>
      </c>
      <c r="I26" s="38" t="s">
        <v>672</v>
      </c>
      <c r="J26" s="38" t="s">
        <v>672</v>
      </c>
      <c r="K26" s="38" t="s">
        <v>672</v>
      </c>
      <c r="L26" s="38" t="s">
        <v>672</v>
      </c>
      <c r="M26" s="65" t="s">
        <v>672</v>
      </c>
      <c r="N26" s="38" t="s">
        <v>672</v>
      </c>
      <c r="O26" s="38" t="s">
        <v>672</v>
      </c>
      <c r="P26" s="38" t="s">
        <v>672</v>
      </c>
      <c r="Q26" s="38" t="s">
        <v>672</v>
      </c>
      <c r="R26" s="38" t="s">
        <v>672</v>
      </c>
      <c r="S26" s="38" t="s">
        <v>672</v>
      </c>
      <c r="T26" s="38" t="s">
        <v>672</v>
      </c>
      <c r="U26" s="38" t="s">
        <v>672</v>
      </c>
      <c r="V26" s="38" t="s">
        <v>672</v>
      </c>
      <c r="W26" s="38" t="s">
        <v>672</v>
      </c>
      <c r="X26" s="38" t="s">
        <v>672</v>
      </c>
      <c r="Y26" s="38" t="s">
        <v>672</v>
      </c>
      <c r="Z26" s="38" t="s">
        <v>672</v>
      </c>
      <c r="AA26" s="38" t="s">
        <v>672</v>
      </c>
      <c r="AB26" s="38" t="s">
        <v>672</v>
      </c>
      <c r="AC26" s="65" t="s">
        <v>672</v>
      </c>
      <c r="AD26" s="38" t="s">
        <v>672</v>
      </c>
      <c r="AE26" s="38" t="s">
        <v>672</v>
      </c>
      <c r="AF26" s="38" t="s">
        <v>672</v>
      </c>
      <c r="AG26" s="38" t="s">
        <v>672</v>
      </c>
      <c r="AH26" s="38" t="s">
        <v>672</v>
      </c>
      <c r="AI26" s="38" t="s">
        <v>672</v>
      </c>
      <c r="AJ26" s="38" t="s">
        <v>672</v>
      </c>
      <c r="AK26" s="38" t="s">
        <v>672</v>
      </c>
      <c r="AL26" s="38" t="s">
        <v>672</v>
      </c>
      <c r="AM26" s="38" t="s">
        <v>672</v>
      </c>
      <c r="AN26" s="38" t="s">
        <v>672</v>
      </c>
      <c r="AO26" s="65" t="s">
        <v>672</v>
      </c>
      <c r="AP26" s="38" t="s">
        <v>672</v>
      </c>
      <c r="AQ26" s="38" t="s">
        <v>672</v>
      </c>
      <c r="AR26" s="38" t="s">
        <v>672</v>
      </c>
      <c r="AS26" s="38" t="s">
        <v>672</v>
      </c>
      <c r="AT26" s="38" t="s">
        <v>672</v>
      </c>
      <c r="AU26" s="65" t="s">
        <v>672</v>
      </c>
      <c r="AV26" s="38" t="s">
        <v>672</v>
      </c>
      <c r="AW26" s="38" t="s">
        <v>672</v>
      </c>
      <c r="AX26" s="38" t="s">
        <v>672</v>
      </c>
      <c r="AY26" s="38" t="s">
        <v>672</v>
      </c>
      <c r="AZ26" s="38" t="s">
        <v>672</v>
      </c>
      <c r="BA26" s="65" t="s">
        <v>672</v>
      </c>
      <c r="BB26" s="38" t="s">
        <v>672</v>
      </c>
      <c r="BC26" s="38" t="s">
        <v>672</v>
      </c>
      <c r="BD26" s="38" t="s">
        <v>672</v>
      </c>
      <c r="BE26" s="38" t="s">
        <v>672</v>
      </c>
      <c r="BF26" s="38" t="s">
        <v>672</v>
      </c>
      <c r="BG26" s="65" t="s">
        <v>672</v>
      </c>
      <c r="BH26" s="38" t="s">
        <v>672</v>
      </c>
      <c r="BI26" s="38" t="s">
        <v>672</v>
      </c>
      <c r="BJ26" s="38" t="s">
        <v>672</v>
      </c>
      <c r="BK26" s="38" t="s">
        <v>672</v>
      </c>
      <c r="BL26" s="38" t="s">
        <v>672</v>
      </c>
      <c r="BM26" s="65" t="s">
        <v>672</v>
      </c>
      <c r="BN26" s="38" t="s">
        <v>672</v>
      </c>
      <c r="BO26" s="38" t="s">
        <v>672</v>
      </c>
      <c r="BP26" s="38" t="s">
        <v>672</v>
      </c>
      <c r="BQ26" s="38" t="s">
        <v>672</v>
      </c>
      <c r="BR26" s="38" t="s">
        <v>672</v>
      </c>
      <c r="BS26" s="65" t="s">
        <v>672</v>
      </c>
      <c r="BT26" s="38" t="s">
        <v>672</v>
      </c>
      <c r="BU26" s="38" t="s">
        <v>672</v>
      </c>
      <c r="BV26" s="38" t="s">
        <v>672</v>
      </c>
      <c r="BW26" s="38" t="s">
        <v>672</v>
      </c>
      <c r="BX26" s="38" t="s">
        <v>672</v>
      </c>
      <c r="BY26" s="38" t="s">
        <v>672</v>
      </c>
      <c r="BZ26" s="38" t="s">
        <v>672</v>
      </c>
      <c r="CA26" s="38" t="s">
        <v>672</v>
      </c>
      <c r="CB26" s="38" t="s">
        <v>672</v>
      </c>
      <c r="CC26" s="65" t="s">
        <v>672</v>
      </c>
      <c r="CD26" s="38">
        <v>6</v>
      </c>
      <c r="CE26" s="38">
        <v>6</v>
      </c>
      <c r="CF26" s="38" t="s">
        <v>672</v>
      </c>
      <c r="CG26" s="65">
        <v>8</v>
      </c>
      <c r="CH26" s="38" t="s">
        <v>672</v>
      </c>
      <c r="CI26" s="38" t="s">
        <v>672</v>
      </c>
      <c r="CJ26" s="38" t="s">
        <v>672</v>
      </c>
      <c r="CK26" s="38" t="s">
        <v>672</v>
      </c>
      <c r="CL26" s="38" t="s">
        <v>672</v>
      </c>
      <c r="CM26" s="38" t="s">
        <v>672</v>
      </c>
      <c r="CN26" s="38" t="s">
        <v>672</v>
      </c>
      <c r="CO26" s="65" t="s">
        <v>672</v>
      </c>
    </row>
    <row r="27" spans="1:93" ht="14.1" customHeight="1" x14ac:dyDescent="0.2">
      <c r="A27" s="13" t="s">
        <v>28</v>
      </c>
      <c r="B27" s="14" t="s">
        <v>29</v>
      </c>
      <c r="C27" s="14" t="s">
        <v>662</v>
      </c>
      <c r="D27" s="38" t="s">
        <v>672</v>
      </c>
      <c r="E27" s="38" t="s">
        <v>672</v>
      </c>
      <c r="F27" s="38" t="s">
        <v>672</v>
      </c>
      <c r="G27" s="38" t="s">
        <v>672</v>
      </c>
      <c r="H27" s="38" t="s">
        <v>672</v>
      </c>
      <c r="I27" s="38" t="s">
        <v>672</v>
      </c>
      <c r="J27" s="38" t="s">
        <v>672</v>
      </c>
      <c r="K27" s="38" t="s">
        <v>672</v>
      </c>
      <c r="L27" s="38" t="s">
        <v>672</v>
      </c>
      <c r="M27" s="65" t="s">
        <v>672</v>
      </c>
      <c r="N27" s="38" t="s">
        <v>672</v>
      </c>
      <c r="O27" s="38" t="s">
        <v>672</v>
      </c>
      <c r="P27" s="38" t="s">
        <v>672</v>
      </c>
      <c r="Q27" s="38" t="s">
        <v>672</v>
      </c>
      <c r="R27" s="38" t="s">
        <v>672</v>
      </c>
      <c r="S27" s="38" t="s">
        <v>672</v>
      </c>
      <c r="T27" s="38" t="s">
        <v>672</v>
      </c>
      <c r="U27" s="38" t="s">
        <v>672</v>
      </c>
      <c r="V27" s="38" t="s">
        <v>672</v>
      </c>
      <c r="W27" s="38" t="s">
        <v>672</v>
      </c>
      <c r="X27" s="38" t="s">
        <v>672</v>
      </c>
      <c r="Y27" s="38" t="s">
        <v>672</v>
      </c>
      <c r="Z27" s="38" t="s">
        <v>672</v>
      </c>
      <c r="AA27" s="38" t="s">
        <v>672</v>
      </c>
      <c r="AB27" s="38" t="s">
        <v>672</v>
      </c>
      <c r="AC27" s="65" t="s">
        <v>672</v>
      </c>
      <c r="AD27" s="38" t="s">
        <v>672</v>
      </c>
      <c r="AE27" s="38" t="s">
        <v>672</v>
      </c>
      <c r="AF27" s="38" t="s">
        <v>672</v>
      </c>
      <c r="AG27" s="38" t="s">
        <v>672</v>
      </c>
      <c r="AH27" s="38" t="s">
        <v>672</v>
      </c>
      <c r="AI27" s="38" t="s">
        <v>672</v>
      </c>
      <c r="AJ27" s="38" t="s">
        <v>672</v>
      </c>
      <c r="AK27" s="38" t="s">
        <v>672</v>
      </c>
      <c r="AL27" s="38" t="s">
        <v>672</v>
      </c>
      <c r="AM27" s="38" t="s">
        <v>672</v>
      </c>
      <c r="AN27" s="38" t="s">
        <v>672</v>
      </c>
      <c r="AO27" s="65" t="s">
        <v>672</v>
      </c>
      <c r="AP27" s="38" t="s">
        <v>672</v>
      </c>
      <c r="AQ27" s="38" t="s">
        <v>672</v>
      </c>
      <c r="AR27" s="38" t="s">
        <v>672</v>
      </c>
      <c r="AS27" s="38" t="s">
        <v>672</v>
      </c>
      <c r="AT27" s="38" t="s">
        <v>672</v>
      </c>
      <c r="AU27" s="65" t="s">
        <v>672</v>
      </c>
      <c r="AV27" s="38" t="s">
        <v>672</v>
      </c>
      <c r="AW27" s="38" t="s">
        <v>672</v>
      </c>
      <c r="AX27" s="38" t="s">
        <v>672</v>
      </c>
      <c r="AY27" s="38" t="s">
        <v>672</v>
      </c>
      <c r="AZ27" s="38" t="s">
        <v>672</v>
      </c>
      <c r="BA27" s="65" t="s">
        <v>672</v>
      </c>
      <c r="BB27" s="38" t="s">
        <v>672</v>
      </c>
      <c r="BC27" s="38" t="s">
        <v>672</v>
      </c>
      <c r="BD27" s="38" t="s">
        <v>672</v>
      </c>
      <c r="BE27" s="38" t="s">
        <v>672</v>
      </c>
      <c r="BF27" s="38" t="s">
        <v>672</v>
      </c>
      <c r="BG27" s="65" t="s">
        <v>672</v>
      </c>
      <c r="BH27" s="38" t="s">
        <v>672</v>
      </c>
      <c r="BI27" s="38" t="s">
        <v>672</v>
      </c>
      <c r="BJ27" s="38" t="s">
        <v>672</v>
      </c>
      <c r="BK27" s="38" t="s">
        <v>672</v>
      </c>
      <c r="BL27" s="38" t="s">
        <v>672</v>
      </c>
      <c r="BM27" s="65" t="s">
        <v>672</v>
      </c>
      <c r="BN27" s="38" t="s">
        <v>672</v>
      </c>
      <c r="BO27" s="38" t="s">
        <v>672</v>
      </c>
      <c r="BP27" s="38">
        <v>5</v>
      </c>
      <c r="BQ27" s="38" t="s">
        <v>672</v>
      </c>
      <c r="BR27" s="38">
        <v>6</v>
      </c>
      <c r="BS27" s="65" t="s">
        <v>672</v>
      </c>
      <c r="BT27" s="38" t="s">
        <v>672</v>
      </c>
      <c r="BU27" s="38" t="s">
        <v>672</v>
      </c>
      <c r="BV27" s="38">
        <v>5</v>
      </c>
      <c r="BW27" s="38" t="s">
        <v>672</v>
      </c>
      <c r="BX27" s="38">
        <v>6</v>
      </c>
      <c r="BY27" s="38" t="s">
        <v>672</v>
      </c>
      <c r="BZ27" s="38" t="s">
        <v>672</v>
      </c>
      <c r="CA27" s="38" t="s">
        <v>672</v>
      </c>
      <c r="CB27" s="38" t="s">
        <v>672</v>
      </c>
      <c r="CC27" s="65" t="s">
        <v>672</v>
      </c>
      <c r="CD27" s="38">
        <v>9</v>
      </c>
      <c r="CE27" s="38">
        <v>9</v>
      </c>
      <c r="CF27" s="38" t="s">
        <v>672</v>
      </c>
      <c r="CG27" s="65">
        <v>8</v>
      </c>
      <c r="CH27" s="38" t="s">
        <v>672</v>
      </c>
      <c r="CI27" s="38" t="s">
        <v>672</v>
      </c>
      <c r="CJ27" s="38" t="s">
        <v>672</v>
      </c>
      <c r="CK27" s="38" t="s">
        <v>672</v>
      </c>
      <c r="CL27" s="38" t="s">
        <v>672</v>
      </c>
      <c r="CM27" s="38" t="s">
        <v>672</v>
      </c>
      <c r="CN27" s="38">
        <v>5</v>
      </c>
      <c r="CO27" s="65" t="s">
        <v>672</v>
      </c>
    </row>
    <row r="28" spans="1:93" ht="14.1" customHeight="1" x14ac:dyDescent="0.2">
      <c r="A28" s="13" t="s">
        <v>30</v>
      </c>
      <c r="B28" s="14" t="s">
        <v>31</v>
      </c>
      <c r="C28" s="14" t="s">
        <v>662</v>
      </c>
      <c r="D28" s="38" t="s">
        <v>672</v>
      </c>
      <c r="E28" s="38" t="s">
        <v>672</v>
      </c>
      <c r="F28" s="38">
        <v>6</v>
      </c>
      <c r="G28" s="38">
        <v>5</v>
      </c>
      <c r="H28" s="38">
        <v>15</v>
      </c>
      <c r="I28" s="38" t="s">
        <v>672</v>
      </c>
      <c r="J28" s="38" t="s">
        <v>672</v>
      </c>
      <c r="K28" s="38" t="s">
        <v>672</v>
      </c>
      <c r="L28" s="38" t="s">
        <v>672</v>
      </c>
      <c r="M28" s="65" t="s">
        <v>672</v>
      </c>
      <c r="N28" s="38" t="s">
        <v>672</v>
      </c>
      <c r="O28" s="38" t="s">
        <v>672</v>
      </c>
      <c r="P28" s="38" t="s">
        <v>672</v>
      </c>
      <c r="Q28" s="38" t="s">
        <v>672</v>
      </c>
      <c r="R28" s="38" t="s">
        <v>672</v>
      </c>
      <c r="S28" s="38" t="s">
        <v>672</v>
      </c>
      <c r="T28" s="38" t="s">
        <v>672</v>
      </c>
      <c r="U28" s="38" t="s">
        <v>672</v>
      </c>
      <c r="V28" s="38" t="s">
        <v>672</v>
      </c>
      <c r="W28" s="38" t="s">
        <v>672</v>
      </c>
      <c r="X28" s="38" t="s">
        <v>672</v>
      </c>
      <c r="Y28" s="38" t="s">
        <v>672</v>
      </c>
      <c r="Z28" s="38" t="s">
        <v>672</v>
      </c>
      <c r="AA28" s="38" t="s">
        <v>672</v>
      </c>
      <c r="AB28" s="38" t="s">
        <v>672</v>
      </c>
      <c r="AC28" s="65" t="s">
        <v>672</v>
      </c>
      <c r="AD28" s="38">
        <v>20</v>
      </c>
      <c r="AE28" s="38">
        <v>10</v>
      </c>
      <c r="AF28" s="38">
        <v>30</v>
      </c>
      <c r="AG28" s="38">
        <v>13</v>
      </c>
      <c r="AH28" s="38">
        <v>17</v>
      </c>
      <c r="AI28" s="38" t="s">
        <v>672</v>
      </c>
      <c r="AJ28" s="38" t="s">
        <v>672</v>
      </c>
      <c r="AK28" s="38" t="s">
        <v>672</v>
      </c>
      <c r="AL28" s="38" t="s">
        <v>672</v>
      </c>
      <c r="AM28" s="38" t="s">
        <v>672</v>
      </c>
      <c r="AN28" s="38" t="s">
        <v>672</v>
      </c>
      <c r="AO28" s="65" t="s">
        <v>672</v>
      </c>
      <c r="AP28" s="38" t="s">
        <v>672</v>
      </c>
      <c r="AQ28" s="38" t="s">
        <v>672</v>
      </c>
      <c r="AR28" s="38" t="s">
        <v>672</v>
      </c>
      <c r="AS28" s="38" t="s">
        <v>672</v>
      </c>
      <c r="AT28" s="38" t="s">
        <v>672</v>
      </c>
      <c r="AU28" s="65" t="s">
        <v>672</v>
      </c>
      <c r="AV28" s="38" t="s">
        <v>672</v>
      </c>
      <c r="AW28" s="38" t="s">
        <v>672</v>
      </c>
      <c r="AX28" s="38" t="s">
        <v>672</v>
      </c>
      <c r="AY28" s="38" t="s">
        <v>672</v>
      </c>
      <c r="AZ28" s="38" t="s">
        <v>672</v>
      </c>
      <c r="BA28" s="65" t="s">
        <v>672</v>
      </c>
      <c r="BB28" s="38" t="s">
        <v>672</v>
      </c>
      <c r="BC28" s="38" t="s">
        <v>672</v>
      </c>
      <c r="BD28" s="38" t="s">
        <v>672</v>
      </c>
      <c r="BE28" s="38" t="s">
        <v>672</v>
      </c>
      <c r="BF28" s="38" t="s">
        <v>672</v>
      </c>
      <c r="BG28" s="65" t="s">
        <v>672</v>
      </c>
      <c r="BH28" s="38" t="s">
        <v>672</v>
      </c>
      <c r="BI28" s="38" t="s">
        <v>672</v>
      </c>
      <c r="BJ28" s="38" t="s">
        <v>672</v>
      </c>
      <c r="BK28" s="38" t="s">
        <v>672</v>
      </c>
      <c r="BL28" s="38" t="s">
        <v>672</v>
      </c>
      <c r="BM28" s="65" t="s">
        <v>672</v>
      </c>
      <c r="BN28" s="38" t="s">
        <v>672</v>
      </c>
      <c r="BO28" s="38" t="s">
        <v>672</v>
      </c>
      <c r="BP28" s="38" t="s">
        <v>672</v>
      </c>
      <c r="BQ28" s="38" t="s">
        <v>672</v>
      </c>
      <c r="BR28" s="38" t="s">
        <v>672</v>
      </c>
      <c r="BS28" s="65" t="s">
        <v>672</v>
      </c>
      <c r="BT28" s="38">
        <v>25</v>
      </c>
      <c r="BU28" s="38">
        <v>11</v>
      </c>
      <c r="BV28" s="38">
        <v>36</v>
      </c>
      <c r="BW28" s="38">
        <v>18</v>
      </c>
      <c r="BX28" s="38">
        <v>32</v>
      </c>
      <c r="BY28" s="38" t="s">
        <v>672</v>
      </c>
      <c r="BZ28" s="38" t="s">
        <v>672</v>
      </c>
      <c r="CA28" s="38" t="s">
        <v>672</v>
      </c>
      <c r="CB28" s="38" t="s">
        <v>672</v>
      </c>
      <c r="CC28" s="65" t="s">
        <v>672</v>
      </c>
      <c r="CD28" s="38">
        <v>7</v>
      </c>
      <c r="CE28" s="38">
        <v>7</v>
      </c>
      <c r="CF28" s="38" t="s">
        <v>672</v>
      </c>
      <c r="CG28" s="65" t="s">
        <v>672</v>
      </c>
      <c r="CH28" s="38" t="s">
        <v>672</v>
      </c>
      <c r="CI28" s="38" t="s">
        <v>672</v>
      </c>
      <c r="CJ28" s="38">
        <v>7</v>
      </c>
      <c r="CK28" s="38">
        <v>16</v>
      </c>
      <c r="CL28" s="38">
        <v>6</v>
      </c>
      <c r="CM28" s="38" t="s">
        <v>672</v>
      </c>
      <c r="CN28" s="38">
        <v>36</v>
      </c>
      <c r="CO28" s="65" t="s">
        <v>672</v>
      </c>
    </row>
    <row r="29" spans="1:93" ht="14.1" customHeight="1" x14ac:dyDescent="0.2">
      <c r="A29" s="13" t="s">
        <v>158</v>
      </c>
      <c r="B29" s="14" t="s">
        <v>159</v>
      </c>
      <c r="C29" s="14" t="s">
        <v>663</v>
      </c>
      <c r="D29" s="38" t="s">
        <v>672</v>
      </c>
      <c r="E29" s="38" t="s">
        <v>672</v>
      </c>
      <c r="F29" s="38" t="s">
        <v>672</v>
      </c>
      <c r="G29" s="38" t="s">
        <v>672</v>
      </c>
      <c r="H29" s="38" t="s">
        <v>672</v>
      </c>
      <c r="I29" s="38" t="s">
        <v>672</v>
      </c>
      <c r="J29" s="38" t="s">
        <v>672</v>
      </c>
      <c r="K29" s="38" t="s">
        <v>672</v>
      </c>
      <c r="L29" s="38" t="s">
        <v>672</v>
      </c>
      <c r="M29" s="65" t="s">
        <v>672</v>
      </c>
      <c r="N29" s="38" t="s">
        <v>672</v>
      </c>
      <c r="O29" s="38" t="s">
        <v>672</v>
      </c>
      <c r="P29" s="38" t="s">
        <v>672</v>
      </c>
      <c r="Q29" s="38" t="s">
        <v>672</v>
      </c>
      <c r="R29" s="38" t="s">
        <v>672</v>
      </c>
      <c r="S29" s="38" t="s">
        <v>672</v>
      </c>
      <c r="T29" s="38" t="s">
        <v>672</v>
      </c>
      <c r="U29" s="38" t="s">
        <v>672</v>
      </c>
      <c r="V29" s="38" t="s">
        <v>672</v>
      </c>
      <c r="W29" s="38" t="s">
        <v>672</v>
      </c>
      <c r="X29" s="38" t="s">
        <v>672</v>
      </c>
      <c r="Y29" s="38" t="s">
        <v>672</v>
      </c>
      <c r="Z29" s="38" t="s">
        <v>672</v>
      </c>
      <c r="AA29" s="38" t="s">
        <v>672</v>
      </c>
      <c r="AB29" s="38" t="s">
        <v>672</v>
      </c>
      <c r="AC29" s="65" t="s">
        <v>672</v>
      </c>
      <c r="AD29" s="38" t="s">
        <v>672</v>
      </c>
      <c r="AE29" s="38" t="s">
        <v>672</v>
      </c>
      <c r="AF29" s="38" t="s">
        <v>672</v>
      </c>
      <c r="AG29" s="38" t="s">
        <v>672</v>
      </c>
      <c r="AH29" s="38" t="s">
        <v>672</v>
      </c>
      <c r="AI29" s="38" t="s">
        <v>672</v>
      </c>
      <c r="AJ29" s="38" t="s">
        <v>672</v>
      </c>
      <c r="AK29" s="38" t="s">
        <v>672</v>
      </c>
      <c r="AL29" s="38" t="s">
        <v>672</v>
      </c>
      <c r="AM29" s="38" t="s">
        <v>672</v>
      </c>
      <c r="AN29" s="38" t="s">
        <v>672</v>
      </c>
      <c r="AO29" s="65" t="s">
        <v>672</v>
      </c>
      <c r="AP29" s="38" t="s">
        <v>672</v>
      </c>
      <c r="AQ29" s="38" t="s">
        <v>672</v>
      </c>
      <c r="AR29" s="38" t="s">
        <v>672</v>
      </c>
      <c r="AS29" s="38" t="s">
        <v>672</v>
      </c>
      <c r="AT29" s="38" t="s">
        <v>672</v>
      </c>
      <c r="AU29" s="65" t="s">
        <v>672</v>
      </c>
      <c r="AV29" s="38" t="s">
        <v>672</v>
      </c>
      <c r="AW29" s="38" t="s">
        <v>672</v>
      </c>
      <c r="AX29" s="38" t="s">
        <v>672</v>
      </c>
      <c r="AY29" s="38" t="s">
        <v>672</v>
      </c>
      <c r="AZ29" s="38" t="s">
        <v>672</v>
      </c>
      <c r="BA29" s="65" t="s">
        <v>672</v>
      </c>
      <c r="BB29" s="38" t="s">
        <v>672</v>
      </c>
      <c r="BC29" s="38" t="s">
        <v>672</v>
      </c>
      <c r="BD29" s="38" t="s">
        <v>672</v>
      </c>
      <c r="BE29" s="38" t="s">
        <v>672</v>
      </c>
      <c r="BF29" s="38" t="s">
        <v>672</v>
      </c>
      <c r="BG29" s="65" t="s">
        <v>672</v>
      </c>
      <c r="BH29" s="38" t="s">
        <v>672</v>
      </c>
      <c r="BI29" s="38" t="s">
        <v>672</v>
      </c>
      <c r="BJ29" s="38" t="s">
        <v>672</v>
      </c>
      <c r="BK29" s="38" t="s">
        <v>672</v>
      </c>
      <c r="BL29" s="38" t="s">
        <v>672</v>
      </c>
      <c r="BM29" s="65" t="s">
        <v>672</v>
      </c>
      <c r="BN29" s="38" t="s">
        <v>672</v>
      </c>
      <c r="BO29" s="38" t="s">
        <v>672</v>
      </c>
      <c r="BP29" s="38" t="s">
        <v>672</v>
      </c>
      <c r="BQ29" s="38" t="s">
        <v>672</v>
      </c>
      <c r="BR29" s="38" t="s">
        <v>672</v>
      </c>
      <c r="BS29" s="65" t="s">
        <v>672</v>
      </c>
      <c r="BT29" s="38" t="s">
        <v>672</v>
      </c>
      <c r="BU29" s="38" t="s">
        <v>672</v>
      </c>
      <c r="BV29" s="38" t="s">
        <v>672</v>
      </c>
      <c r="BW29" s="38" t="s">
        <v>672</v>
      </c>
      <c r="BX29" s="38" t="s">
        <v>672</v>
      </c>
      <c r="BY29" s="38" t="s">
        <v>672</v>
      </c>
      <c r="BZ29" s="38" t="s">
        <v>672</v>
      </c>
      <c r="CA29" s="38" t="s">
        <v>672</v>
      </c>
      <c r="CB29" s="38" t="s">
        <v>672</v>
      </c>
      <c r="CC29" s="65" t="s">
        <v>672</v>
      </c>
      <c r="CD29" s="38" t="s">
        <v>672</v>
      </c>
      <c r="CE29" s="38" t="s">
        <v>672</v>
      </c>
      <c r="CF29" s="38" t="s">
        <v>672</v>
      </c>
      <c r="CG29" s="65" t="s">
        <v>672</v>
      </c>
      <c r="CH29" s="38" t="s">
        <v>672</v>
      </c>
      <c r="CI29" s="38" t="s">
        <v>672</v>
      </c>
      <c r="CJ29" s="38" t="s">
        <v>672</v>
      </c>
      <c r="CK29" s="38" t="s">
        <v>672</v>
      </c>
      <c r="CL29" s="38" t="s">
        <v>672</v>
      </c>
      <c r="CM29" s="38" t="s">
        <v>672</v>
      </c>
      <c r="CN29" s="38" t="s">
        <v>672</v>
      </c>
      <c r="CO29" s="65" t="s">
        <v>672</v>
      </c>
    </row>
    <row r="30" spans="1:93" ht="14.1" customHeight="1" x14ac:dyDescent="0.2">
      <c r="A30" s="13" t="s">
        <v>52</v>
      </c>
      <c r="B30" s="14" t="s">
        <v>53</v>
      </c>
      <c r="C30" s="14" t="s">
        <v>662</v>
      </c>
      <c r="D30" s="38" t="s">
        <v>672</v>
      </c>
      <c r="E30" s="38" t="s">
        <v>672</v>
      </c>
      <c r="F30" s="38" t="s">
        <v>672</v>
      </c>
      <c r="G30" s="38" t="s">
        <v>672</v>
      </c>
      <c r="H30" s="38" t="s">
        <v>672</v>
      </c>
      <c r="I30" s="38" t="s">
        <v>672</v>
      </c>
      <c r="J30" s="38" t="s">
        <v>672</v>
      </c>
      <c r="K30" s="38" t="s">
        <v>672</v>
      </c>
      <c r="L30" s="38" t="s">
        <v>672</v>
      </c>
      <c r="M30" s="65" t="s">
        <v>672</v>
      </c>
      <c r="N30" s="38" t="s">
        <v>672</v>
      </c>
      <c r="O30" s="38" t="s">
        <v>672</v>
      </c>
      <c r="P30" s="38" t="s">
        <v>672</v>
      </c>
      <c r="Q30" s="38" t="s">
        <v>672</v>
      </c>
      <c r="R30" s="38" t="s">
        <v>672</v>
      </c>
      <c r="S30" s="38" t="s">
        <v>672</v>
      </c>
      <c r="T30" s="38" t="s">
        <v>672</v>
      </c>
      <c r="U30" s="38" t="s">
        <v>672</v>
      </c>
      <c r="V30" s="38" t="s">
        <v>672</v>
      </c>
      <c r="W30" s="38" t="s">
        <v>672</v>
      </c>
      <c r="X30" s="38" t="s">
        <v>672</v>
      </c>
      <c r="Y30" s="38" t="s">
        <v>672</v>
      </c>
      <c r="Z30" s="38" t="s">
        <v>672</v>
      </c>
      <c r="AA30" s="38" t="s">
        <v>672</v>
      </c>
      <c r="AB30" s="38" t="s">
        <v>672</v>
      </c>
      <c r="AC30" s="65" t="s">
        <v>672</v>
      </c>
      <c r="AD30" s="38" t="s">
        <v>672</v>
      </c>
      <c r="AE30" s="38" t="s">
        <v>672</v>
      </c>
      <c r="AF30" s="38" t="s">
        <v>672</v>
      </c>
      <c r="AG30" s="38" t="s">
        <v>672</v>
      </c>
      <c r="AH30" s="38" t="s">
        <v>672</v>
      </c>
      <c r="AI30" s="38" t="s">
        <v>672</v>
      </c>
      <c r="AJ30" s="38" t="s">
        <v>672</v>
      </c>
      <c r="AK30" s="38" t="s">
        <v>672</v>
      </c>
      <c r="AL30" s="38">
        <v>13</v>
      </c>
      <c r="AM30" s="38">
        <v>9</v>
      </c>
      <c r="AN30" s="38">
        <v>21</v>
      </c>
      <c r="AO30" s="65" t="s">
        <v>672</v>
      </c>
      <c r="AP30" s="38" t="s">
        <v>672</v>
      </c>
      <c r="AQ30" s="38" t="s">
        <v>672</v>
      </c>
      <c r="AR30" s="38" t="s">
        <v>672</v>
      </c>
      <c r="AS30" s="38" t="s">
        <v>672</v>
      </c>
      <c r="AT30" s="38" t="s">
        <v>672</v>
      </c>
      <c r="AU30" s="65" t="s">
        <v>672</v>
      </c>
      <c r="AV30" s="38" t="s">
        <v>672</v>
      </c>
      <c r="AW30" s="38" t="s">
        <v>672</v>
      </c>
      <c r="AX30" s="38" t="s">
        <v>672</v>
      </c>
      <c r="AY30" s="38" t="s">
        <v>672</v>
      </c>
      <c r="AZ30" s="38" t="s">
        <v>672</v>
      </c>
      <c r="BA30" s="65" t="s">
        <v>672</v>
      </c>
      <c r="BB30" s="38">
        <v>10</v>
      </c>
      <c r="BC30" s="38">
        <v>38</v>
      </c>
      <c r="BD30" s="38">
        <v>48</v>
      </c>
      <c r="BE30" s="38">
        <v>32</v>
      </c>
      <c r="BF30" s="38">
        <v>69</v>
      </c>
      <c r="BG30" s="65" t="s">
        <v>672</v>
      </c>
      <c r="BH30" s="38" t="s">
        <v>672</v>
      </c>
      <c r="BI30" s="38" t="s">
        <v>672</v>
      </c>
      <c r="BJ30" s="38" t="s">
        <v>672</v>
      </c>
      <c r="BK30" s="38" t="s">
        <v>672</v>
      </c>
      <c r="BL30" s="38" t="s">
        <v>672</v>
      </c>
      <c r="BM30" s="65" t="s">
        <v>672</v>
      </c>
      <c r="BN30" s="38" t="s">
        <v>672</v>
      </c>
      <c r="BO30" s="38" t="s">
        <v>672</v>
      </c>
      <c r="BP30" s="38" t="s">
        <v>672</v>
      </c>
      <c r="BQ30" s="38" t="s">
        <v>672</v>
      </c>
      <c r="BR30" s="38" t="s">
        <v>672</v>
      </c>
      <c r="BS30" s="65" t="s">
        <v>672</v>
      </c>
      <c r="BT30" s="38">
        <v>14</v>
      </c>
      <c r="BU30" s="38">
        <v>48</v>
      </c>
      <c r="BV30" s="38">
        <v>62</v>
      </c>
      <c r="BW30" s="38">
        <v>41</v>
      </c>
      <c r="BX30" s="38">
        <v>90</v>
      </c>
      <c r="BY30" s="38" t="s">
        <v>672</v>
      </c>
      <c r="BZ30" s="38" t="s">
        <v>672</v>
      </c>
      <c r="CA30" s="38" t="s">
        <v>672</v>
      </c>
      <c r="CB30" s="38" t="s">
        <v>672</v>
      </c>
      <c r="CC30" s="65" t="s">
        <v>672</v>
      </c>
      <c r="CD30" s="38">
        <v>39</v>
      </c>
      <c r="CE30" s="38">
        <v>39</v>
      </c>
      <c r="CF30" s="38">
        <v>27</v>
      </c>
      <c r="CG30" s="65">
        <v>37</v>
      </c>
      <c r="CH30" s="38">
        <v>11</v>
      </c>
      <c r="CI30" s="38" t="s">
        <v>672</v>
      </c>
      <c r="CJ30" s="38">
        <v>26</v>
      </c>
      <c r="CK30" s="38" t="s">
        <v>672</v>
      </c>
      <c r="CL30" s="38">
        <v>15</v>
      </c>
      <c r="CM30" s="38" t="s">
        <v>672</v>
      </c>
      <c r="CN30" s="38">
        <v>62</v>
      </c>
      <c r="CO30" s="65">
        <v>26</v>
      </c>
    </row>
    <row r="31" spans="1:93" ht="14.1" customHeight="1" x14ac:dyDescent="0.2">
      <c r="A31" s="13" t="s">
        <v>186</v>
      </c>
      <c r="B31" s="14" t="s">
        <v>187</v>
      </c>
      <c r="C31" s="14" t="s">
        <v>663</v>
      </c>
      <c r="D31" s="38" t="s">
        <v>672</v>
      </c>
      <c r="E31" s="38" t="s">
        <v>672</v>
      </c>
      <c r="F31" s="38" t="s">
        <v>672</v>
      </c>
      <c r="G31" s="38" t="s">
        <v>672</v>
      </c>
      <c r="H31" s="38" t="s">
        <v>672</v>
      </c>
      <c r="I31" s="38" t="s">
        <v>672</v>
      </c>
      <c r="J31" s="38" t="s">
        <v>672</v>
      </c>
      <c r="K31" s="38" t="s">
        <v>672</v>
      </c>
      <c r="L31" s="38" t="s">
        <v>672</v>
      </c>
      <c r="M31" s="65" t="s">
        <v>672</v>
      </c>
      <c r="N31" s="38" t="s">
        <v>672</v>
      </c>
      <c r="O31" s="38" t="s">
        <v>672</v>
      </c>
      <c r="P31" s="38" t="s">
        <v>672</v>
      </c>
      <c r="Q31" s="38" t="s">
        <v>672</v>
      </c>
      <c r="R31" s="38" t="s">
        <v>672</v>
      </c>
      <c r="S31" s="38" t="s">
        <v>672</v>
      </c>
      <c r="T31" s="38" t="s">
        <v>672</v>
      </c>
      <c r="U31" s="38" t="s">
        <v>672</v>
      </c>
      <c r="V31" s="38" t="s">
        <v>672</v>
      </c>
      <c r="W31" s="38" t="s">
        <v>672</v>
      </c>
      <c r="X31" s="38" t="s">
        <v>672</v>
      </c>
      <c r="Y31" s="38" t="s">
        <v>672</v>
      </c>
      <c r="Z31" s="38" t="s">
        <v>672</v>
      </c>
      <c r="AA31" s="38" t="s">
        <v>672</v>
      </c>
      <c r="AB31" s="38" t="s">
        <v>672</v>
      </c>
      <c r="AC31" s="65" t="s">
        <v>672</v>
      </c>
      <c r="AD31" s="38" t="s">
        <v>672</v>
      </c>
      <c r="AE31" s="38" t="s">
        <v>672</v>
      </c>
      <c r="AF31" s="38" t="s">
        <v>672</v>
      </c>
      <c r="AG31" s="38" t="s">
        <v>672</v>
      </c>
      <c r="AH31" s="38" t="s">
        <v>672</v>
      </c>
      <c r="AI31" s="38" t="s">
        <v>672</v>
      </c>
      <c r="AJ31" s="38" t="s">
        <v>672</v>
      </c>
      <c r="AK31" s="38" t="s">
        <v>672</v>
      </c>
      <c r="AL31" s="38" t="s">
        <v>672</v>
      </c>
      <c r="AM31" s="38" t="s">
        <v>672</v>
      </c>
      <c r="AN31" s="38" t="s">
        <v>672</v>
      </c>
      <c r="AO31" s="65" t="s">
        <v>672</v>
      </c>
      <c r="AP31" s="38" t="s">
        <v>672</v>
      </c>
      <c r="AQ31" s="38" t="s">
        <v>672</v>
      </c>
      <c r="AR31" s="38" t="s">
        <v>672</v>
      </c>
      <c r="AS31" s="38" t="s">
        <v>672</v>
      </c>
      <c r="AT31" s="38" t="s">
        <v>672</v>
      </c>
      <c r="AU31" s="65" t="s">
        <v>672</v>
      </c>
      <c r="AV31" s="38" t="s">
        <v>672</v>
      </c>
      <c r="AW31" s="38" t="s">
        <v>672</v>
      </c>
      <c r="AX31" s="38" t="s">
        <v>672</v>
      </c>
      <c r="AY31" s="38" t="s">
        <v>672</v>
      </c>
      <c r="AZ31" s="38" t="s">
        <v>672</v>
      </c>
      <c r="BA31" s="65" t="s">
        <v>672</v>
      </c>
      <c r="BB31" s="38" t="s">
        <v>672</v>
      </c>
      <c r="BC31" s="38" t="s">
        <v>672</v>
      </c>
      <c r="BD31" s="38" t="s">
        <v>672</v>
      </c>
      <c r="BE31" s="38" t="s">
        <v>672</v>
      </c>
      <c r="BF31" s="38" t="s">
        <v>672</v>
      </c>
      <c r="BG31" s="65" t="s">
        <v>672</v>
      </c>
      <c r="BH31" s="38" t="s">
        <v>672</v>
      </c>
      <c r="BI31" s="38" t="s">
        <v>672</v>
      </c>
      <c r="BJ31" s="38">
        <v>9</v>
      </c>
      <c r="BK31" s="38">
        <v>6</v>
      </c>
      <c r="BL31" s="38">
        <v>14</v>
      </c>
      <c r="BM31" s="65" t="s">
        <v>672</v>
      </c>
      <c r="BN31" s="38" t="s">
        <v>672</v>
      </c>
      <c r="BO31" s="38" t="s">
        <v>672</v>
      </c>
      <c r="BP31" s="38" t="s">
        <v>672</v>
      </c>
      <c r="BQ31" s="38" t="s">
        <v>672</v>
      </c>
      <c r="BR31" s="38" t="s">
        <v>672</v>
      </c>
      <c r="BS31" s="65" t="s">
        <v>672</v>
      </c>
      <c r="BT31" s="38" t="s">
        <v>672</v>
      </c>
      <c r="BU31" s="38" t="s">
        <v>672</v>
      </c>
      <c r="BV31" s="38">
        <v>12</v>
      </c>
      <c r="BW31" s="38">
        <v>7</v>
      </c>
      <c r="BX31" s="38">
        <v>16</v>
      </c>
      <c r="BY31" s="38" t="s">
        <v>672</v>
      </c>
      <c r="BZ31" s="38" t="s">
        <v>672</v>
      </c>
      <c r="CA31" s="38" t="s">
        <v>672</v>
      </c>
      <c r="CB31" s="38" t="s">
        <v>672</v>
      </c>
      <c r="CC31" s="65" t="s">
        <v>672</v>
      </c>
      <c r="CD31" s="38" t="s">
        <v>672</v>
      </c>
      <c r="CE31" s="38" t="s">
        <v>672</v>
      </c>
      <c r="CF31" s="38" t="s">
        <v>672</v>
      </c>
      <c r="CG31" s="65" t="s">
        <v>672</v>
      </c>
      <c r="CH31" s="38" t="s">
        <v>672</v>
      </c>
      <c r="CI31" s="38" t="s">
        <v>672</v>
      </c>
      <c r="CJ31" s="38">
        <v>5</v>
      </c>
      <c r="CK31" s="38" t="s">
        <v>672</v>
      </c>
      <c r="CL31" s="38" t="s">
        <v>672</v>
      </c>
      <c r="CM31" s="38" t="s">
        <v>672</v>
      </c>
      <c r="CN31" s="38">
        <v>12</v>
      </c>
      <c r="CO31" s="65" t="s">
        <v>672</v>
      </c>
    </row>
    <row r="32" spans="1:93" ht="14.1" customHeight="1" x14ac:dyDescent="0.2">
      <c r="A32" s="13" t="s">
        <v>586</v>
      </c>
      <c r="B32" s="14" t="s">
        <v>587</v>
      </c>
      <c r="C32" s="14" t="s">
        <v>667</v>
      </c>
      <c r="D32" s="38">
        <v>35</v>
      </c>
      <c r="E32" s="38">
        <v>16</v>
      </c>
      <c r="F32" s="38">
        <v>51</v>
      </c>
      <c r="G32" s="38">
        <v>16</v>
      </c>
      <c r="H32" s="38">
        <v>31</v>
      </c>
      <c r="I32" s="38" t="s">
        <v>672</v>
      </c>
      <c r="J32" s="38" t="s">
        <v>672</v>
      </c>
      <c r="K32" s="38" t="s">
        <v>672</v>
      </c>
      <c r="L32" s="38" t="s">
        <v>672</v>
      </c>
      <c r="M32" s="65" t="s">
        <v>672</v>
      </c>
      <c r="N32" s="38" t="s">
        <v>672</v>
      </c>
      <c r="O32" s="38" t="s">
        <v>672</v>
      </c>
      <c r="P32" s="38" t="s">
        <v>672</v>
      </c>
      <c r="Q32" s="38" t="s">
        <v>672</v>
      </c>
      <c r="R32" s="38" t="s">
        <v>672</v>
      </c>
      <c r="S32" s="38" t="s">
        <v>672</v>
      </c>
      <c r="T32" s="38" t="s">
        <v>672</v>
      </c>
      <c r="U32" s="38" t="s">
        <v>672</v>
      </c>
      <c r="V32" s="38" t="s">
        <v>672</v>
      </c>
      <c r="W32" s="38" t="s">
        <v>672</v>
      </c>
      <c r="X32" s="38" t="s">
        <v>672</v>
      </c>
      <c r="Y32" s="38" t="s">
        <v>672</v>
      </c>
      <c r="Z32" s="38" t="s">
        <v>672</v>
      </c>
      <c r="AA32" s="38" t="s">
        <v>672</v>
      </c>
      <c r="AB32" s="38" t="s">
        <v>672</v>
      </c>
      <c r="AC32" s="65" t="s">
        <v>672</v>
      </c>
      <c r="AD32" s="38" t="s">
        <v>672</v>
      </c>
      <c r="AE32" s="38" t="s">
        <v>672</v>
      </c>
      <c r="AF32" s="38" t="s">
        <v>672</v>
      </c>
      <c r="AG32" s="38" t="s">
        <v>672</v>
      </c>
      <c r="AH32" s="38" t="s">
        <v>672</v>
      </c>
      <c r="AI32" s="38" t="s">
        <v>672</v>
      </c>
      <c r="AJ32" s="38" t="s">
        <v>672</v>
      </c>
      <c r="AK32" s="38" t="s">
        <v>672</v>
      </c>
      <c r="AL32" s="38" t="s">
        <v>672</v>
      </c>
      <c r="AM32" s="38" t="s">
        <v>672</v>
      </c>
      <c r="AN32" s="38" t="s">
        <v>672</v>
      </c>
      <c r="AO32" s="65" t="s">
        <v>672</v>
      </c>
      <c r="AP32" s="38" t="s">
        <v>672</v>
      </c>
      <c r="AQ32" s="38" t="s">
        <v>672</v>
      </c>
      <c r="AR32" s="38">
        <v>9</v>
      </c>
      <c r="AS32" s="38" t="s">
        <v>672</v>
      </c>
      <c r="AT32" s="38">
        <v>5</v>
      </c>
      <c r="AU32" s="65" t="s">
        <v>672</v>
      </c>
      <c r="AV32" s="38" t="s">
        <v>672</v>
      </c>
      <c r="AW32" s="38" t="s">
        <v>672</v>
      </c>
      <c r="AX32" s="38" t="s">
        <v>672</v>
      </c>
      <c r="AY32" s="38" t="s">
        <v>672</v>
      </c>
      <c r="AZ32" s="38">
        <v>5</v>
      </c>
      <c r="BA32" s="65" t="s">
        <v>672</v>
      </c>
      <c r="BB32" s="38">
        <v>18</v>
      </c>
      <c r="BC32" s="38">
        <v>88</v>
      </c>
      <c r="BD32" s="38">
        <v>106</v>
      </c>
      <c r="BE32" s="38">
        <v>70</v>
      </c>
      <c r="BF32" s="38">
        <v>152</v>
      </c>
      <c r="BG32" s="65" t="s">
        <v>672</v>
      </c>
      <c r="BH32" s="38" t="s">
        <v>672</v>
      </c>
      <c r="BI32" s="38" t="s">
        <v>672</v>
      </c>
      <c r="BJ32" s="38">
        <v>6</v>
      </c>
      <c r="BK32" s="38" t="s">
        <v>672</v>
      </c>
      <c r="BL32" s="38" t="s">
        <v>672</v>
      </c>
      <c r="BM32" s="65" t="s">
        <v>672</v>
      </c>
      <c r="BN32" s="38" t="s">
        <v>672</v>
      </c>
      <c r="BO32" s="38" t="s">
        <v>672</v>
      </c>
      <c r="BP32" s="38" t="s">
        <v>672</v>
      </c>
      <c r="BQ32" s="38" t="s">
        <v>672</v>
      </c>
      <c r="BR32" s="38" t="s">
        <v>672</v>
      </c>
      <c r="BS32" s="65" t="s">
        <v>672</v>
      </c>
      <c r="BT32" s="38">
        <v>58</v>
      </c>
      <c r="BU32" s="38">
        <v>120</v>
      </c>
      <c r="BV32" s="38">
        <v>178</v>
      </c>
      <c r="BW32" s="38">
        <v>94</v>
      </c>
      <c r="BX32" s="38">
        <v>195</v>
      </c>
      <c r="BY32" s="38" t="s">
        <v>672</v>
      </c>
      <c r="BZ32" s="38" t="s">
        <v>672</v>
      </c>
      <c r="CA32" s="38" t="s">
        <v>672</v>
      </c>
      <c r="CB32" s="38" t="s">
        <v>672</v>
      </c>
      <c r="CC32" s="65" t="s">
        <v>672</v>
      </c>
      <c r="CD32" s="38" t="s">
        <v>672</v>
      </c>
      <c r="CE32" s="38" t="s">
        <v>672</v>
      </c>
      <c r="CF32" s="38" t="s">
        <v>672</v>
      </c>
      <c r="CG32" s="65" t="s">
        <v>672</v>
      </c>
      <c r="CH32" s="38">
        <v>28</v>
      </c>
      <c r="CI32" s="38">
        <v>10</v>
      </c>
      <c r="CJ32" s="38">
        <v>51</v>
      </c>
      <c r="CK32" s="38">
        <v>52</v>
      </c>
      <c r="CL32" s="38">
        <v>24</v>
      </c>
      <c r="CM32" s="38">
        <v>13</v>
      </c>
      <c r="CN32" s="38">
        <v>178</v>
      </c>
      <c r="CO32" s="65">
        <v>30</v>
      </c>
    </row>
    <row r="33" spans="1:93" ht="14.1" customHeight="1" x14ac:dyDescent="0.2">
      <c r="A33" s="13" t="s">
        <v>450</v>
      </c>
      <c r="B33" s="14" t="s">
        <v>451</v>
      </c>
      <c r="C33" s="14" t="s">
        <v>661</v>
      </c>
      <c r="D33" s="38" t="s">
        <v>672</v>
      </c>
      <c r="E33" s="38" t="s">
        <v>672</v>
      </c>
      <c r="F33" s="38" t="s">
        <v>672</v>
      </c>
      <c r="G33" s="38" t="s">
        <v>672</v>
      </c>
      <c r="H33" s="38" t="s">
        <v>672</v>
      </c>
      <c r="I33" s="38" t="s">
        <v>672</v>
      </c>
      <c r="J33" s="38" t="s">
        <v>672</v>
      </c>
      <c r="K33" s="38" t="s">
        <v>672</v>
      </c>
      <c r="L33" s="38" t="s">
        <v>672</v>
      </c>
      <c r="M33" s="65" t="s">
        <v>672</v>
      </c>
      <c r="N33" s="38" t="s">
        <v>672</v>
      </c>
      <c r="O33" s="38" t="s">
        <v>672</v>
      </c>
      <c r="P33" s="38" t="s">
        <v>672</v>
      </c>
      <c r="Q33" s="38" t="s">
        <v>672</v>
      </c>
      <c r="R33" s="38" t="s">
        <v>672</v>
      </c>
      <c r="S33" s="38" t="s">
        <v>672</v>
      </c>
      <c r="T33" s="38" t="s">
        <v>672</v>
      </c>
      <c r="U33" s="38" t="s">
        <v>672</v>
      </c>
      <c r="V33" s="38" t="s">
        <v>672</v>
      </c>
      <c r="W33" s="38" t="s">
        <v>672</v>
      </c>
      <c r="X33" s="38" t="s">
        <v>672</v>
      </c>
      <c r="Y33" s="38" t="s">
        <v>672</v>
      </c>
      <c r="Z33" s="38" t="s">
        <v>672</v>
      </c>
      <c r="AA33" s="38" t="s">
        <v>672</v>
      </c>
      <c r="AB33" s="38" t="s">
        <v>672</v>
      </c>
      <c r="AC33" s="65" t="s">
        <v>672</v>
      </c>
      <c r="AD33" s="38">
        <v>6</v>
      </c>
      <c r="AE33" s="38">
        <v>10</v>
      </c>
      <c r="AF33" s="38">
        <v>16</v>
      </c>
      <c r="AG33" s="38">
        <v>11</v>
      </c>
      <c r="AH33" s="38">
        <v>23</v>
      </c>
      <c r="AI33" s="38" t="s">
        <v>672</v>
      </c>
      <c r="AJ33" s="38" t="s">
        <v>672</v>
      </c>
      <c r="AK33" s="38" t="s">
        <v>672</v>
      </c>
      <c r="AL33" s="38" t="s">
        <v>672</v>
      </c>
      <c r="AM33" s="38" t="s">
        <v>672</v>
      </c>
      <c r="AN33" s="38">
        <v>5</v>
      </c>
      <c r="AO33" s="65" t="s">
        <v>672</v>
      </c>
      <c r="AP33" s="38" t="s">
        <v>672</v>
      </c>
      <c r="AQ33" s="38" t="s">
        <v>672</v>
      </c>
      <c r="AR33" s="38">
        <v>29</v>
      </c>
      <c r="AS33" s="38">
        <v>25</v>
      </c>
      <c r="AT33" s="38">
        <v>52</v>
      </c>
      <c r="AU33" s="65" t="s">
        <v>672</v>
      </c>
      <c r="AV33" s="38" t="s">
        <v>672</v>
      </c>
      <c r="AW33" s="38" t="s">
        <v>672</v>
      </c>
      <c r="AX33" s="38">
        <v>32</v>
      </c>
      <c r="AY33" s="38">
        <v>31</v>
      </c>
      <c r="AZ33" s="38">
        <v>52</v>
      </c>
      <c r="BA33" s="65" t="s">
        <v>672</v>
      </c>
      <c r="BB33" s="38" t="s">
        <v>672</v>
      </c>
      <c r="BC33" s="38" t="s">
        <v>672</v>
      </c>
      <c r="BD33" s="38">
        <v>47</v>
      </c>
      <c r="BE33" s="38">
        <v>47</v>
      </c>
      <c r="BF33" s="38">
        <v>90</v>
      </c>
      <c r="BG33" s="65" t="s">
        <v>672</v>
      </c>
      <c r="BH33" s="38" t="s">
        <v>672</v>
      </c>
      <c r="BI33" s="38" t="s">
        <v>672</v>
      </c>
      <c r="BJ33" s="38" t="s">
        <v>672</v>
      </c>
      <c r="BK33" s="38" t="s">
        <v>672</v>
      </c>
      <c r="BL33" s="38" t="s">
        <v>672</v>
      </c>
      <c r="BM33" s="65" t="s">
        <v>672</v>
      </c>
      <c r="BN33" s="38" t="s">
        <v>672</v>
      </c>
      <c r="BO33" s="38" t="s">
        <v>672</v>
      </c>
      <c r="BP33" s="38" t="s">
        <v>672</v>
      </c>
      <c r="BQ33" s="38" t="s">
        <v>672</v>
      </c>
      <c r="BR33" s="38" t="s">
        <v>672</v>
      </c>
      <c r="BS33" s="65" t="s">
        <v>672</v>
      </c>
      <c r="BT33" s="38">
        <v>14</v>
      </c>
      <c r="BU33" s="38">
        <v>119</v>
      </c>
      <c r="BV33" s="38">
        <v>133</v>
      </c>
      <c r="BW33" s="38">
        <v>117</v>
      </c>
      <c r="BX33" s="38">
        <v>222</v>
      </c>
      <c r="BY33" s="38" t="s">
        <v>672</v>
      </c>
      <c r="BZ33" s="38">
        <v>6</v>
      </c>
      <c r="CA33" s="38">
        <v>9</v>
      </c>
      <c r="CB33" s="38" t="s">
        <v>672</v>
      </c>
      <c r="CC33" s="65" t="s">
        <v>672</v>
      </c>
      <c r="CD33" s="38">
        <v>11</v>
      </c>
      <c r="CE33" s="38">
        <v>11</v>
      </c>
      <c r="CF33" s="38">
        <v>9</v>
      </c>
      <c r="CG33" s="65">
        <v>16</v>
      </c>
      <c r="CH33" s="38">
        <v>43</v>
      </c>
      <c r="CI33" s="38" t="s">
        <v>672</v>
      </c>
      <c r="CJ33" s="38">
        <v>68</v>
      </c>
      <c r="CK33" s="38">
        <v>11</v>
      </c>
      <c r="CL33" s="38">
        <v>6</v>
      </c>
      <c r="CM33" s="38" t="s">
        <v>672</v>
      </c>
      <c r="CN33" s="38">
        <v>133</v>
      </c>
      <c r="CO33" s="65">
        <v>22</v>
      </c>
    </row>
    <row r="34" spans="1:93" ht="14.1" customHeight="1" x14ac:dyDescent="0.2">
      <c r="A34" s="13" t="s">
        <v>138</v>
      </c>
      <c r="B34" s="14" t="s">
        <v>139</v>
      </c>
      <c r="C34" s="14" t="s">
        <v>666</v>
      </c>
      <c r="D34" s="38">
        <v>13</v>
      </c>
      <c r="E34" s="38">
        <v>6</v>
      </c>
      <c r="F34" s="38">
        <v>19</v>
      </c>
      <c r="G34" s="38" t="s">
        <v>672</v>
      </c>
      <c r="H34" s="38">
        <v>5</v>
      </c>
      <c r="I34" s="38" t="s">
        <v>672</v>
      </c>
      <c r="J34" s="38" t="s">
        <v>672</v>
      </c>
      <c r="K34" s="38" t="s">
        <v>672</v>
      </c>
      <c r="L34" s="38" t="s">
        <v>672</v>
      </c>
      <c r="M34" s="65" t="s">
        <v>672</v>
      </c>
      <c r="N34" s="38">
        <v>13</v>
      </c>
      <c r="O34" s="38">
        <v>13</v>
      </c>
      <c r="P34" s="38">
        <v>26</v>
      </c>
      <c r="Q34" s="38" t="s">
        <v>672</v>
      </c>
      <c r="R34" s="38" t="s">
        <v>672</v>
      </c>
      <c r="S34" s="38" t="s">
        <v>672</v>
      </c>
      <c r="T34" s="38" t="s">
        <v>672</v>
      </c>
      <c r="U34" s="38" t="s">
        <v>672</v>
      </c>
      <c r="V34" s="38" t="s">
        <v>672</v>
      </c>
      <c r="W34" s="38" t="s">
        <v>672</v>
      </c>
      <c r="X34" s="38">
        <v>21</v>
      </c>
      <c r="Y34" s="38">
        <v>49</v>
      </c>
      <c r="Z34" s="38">
        <v>70</v>
      </c>
      <c r="AA34" s="38">
        <v>46</v>
      </c>
      <c r="AB34" s="38">
        <v>111</v>
      </c>
      <c r="AC34" s="65" t="s">
        <v>672</v>
      </c>
      <c r="AD34" s="38" t="s">
        <v>672</v>
      </c>
      <c r="AE34" s="38" t="s">
        <v>672</v>
      </c>
      <c r="AF34" s="38" t="s">
        <v>672</v>
      </c>
      <c r="AG34" s="38" t="s">
        <v>672</v>
      </c>
      <c r="AH34" s="38" t="s">
        <v>672</v>
      </c>
      <c r="AI34" s="38" t="s">
        <v>672</v>
      </c>
      <c r="AJ34" s="38" t="s">
        <v>672</v>
      </c>
      <c r="AK34" s="38" t="s">
        <v>672</v>
      </c>
      <c r="AL34" s="38" t="s">
        <v>672</v>
      </c>
      <c r="AM34" s="38" t="s">
        <v>672</v>
      </c>
      <c r="AN34" s="38" t="s">
        <v>672</v>
      </c>
      <c r="AO34" s="65" t="s">
        <v>672</v>
      </c>
      <c r="AP34" s="38" t="s">
        <v>672</v>
      </c>
      <c r="AQ34" s="38" t="s">
        <v>672</v>
      </c>
      <c r="AR34" s="38" t="s">
        <v>672</v>
      </c>
      <c r="AS34" s="38" t="s">
        <v>672</v>
      </c>
      <c r="AT34" s="38" t="s">
        <v>672</v>
      </c>
      <c r="AU34" s="65" t="s">
        <v>672</v>
      </c>
      <c r="AV34" s="38" t="s">
        <v>672</v>
      </c>
      <c r="AW34" s="38" t="s">
        <v>672</v>
      </c>
      <c r="AX34" s="38" t="s">
        <v>672</v>
      </c>
      <c r="AY34" s="38" t="s">
        <v>672</v>
      </c>
      <c r="AZ34" s="38" t="s">
        <v>672</v>
      </c>
      <c r="BA34" s="65" t="s">
        <v>672</v>
      </c>
      <c r="BB34" s="38" t="s">
        <v>672</v>
      </c>
      <c r="BC34" s="38" t="s">
        <v>672</v>
      </c>
      <c r="BD34" s="38" t="s">
        <v>672</v>
      </c>
      <c r="BE34" s="38" t="s">
        <v>672</v>
      </c>
      <c r="BF34" s="38" t="s">
        <v>672</v>
      </c>
      <c r="BG34" s="65" t="s">
        <v>672</v>
      </c>
      <c r="BH34" s="38" t="s">
        <v>672</v>
      </c>
      <c r="BI34" s="38" t="s">
        <v>672</v>
      </c>
      <c r="BJ34" s="38" t="s">
        <v>672</v>
      </c>
      <c r="BK34" s="38" t="s">
        <v>672</v>
      </c>
      <c r="BL34" s="38" t="s">
        <v>672</v>
      </c>
      <c r="BM34" s="65" t="s">
        <v>672</v>
      </c>
      <c r="BN34" s="38" t="s">
        <v>672</v>
      </c>
      <c r="BO34" s="38" t="s">
        <v>672</v>
      </c>
      <c r="BP34" s="38" t="s">
        <v>672</v>
      </c>
      <c r="BQ34" s="38" t="s">
        <v>672</v>
      </c>
      <c r="BR34" s="38" t="s">
        <v>672</v>
      </c>
      <c r="BS34" s="65" t="s">
        <v>672</v>
      </c>
      <c r="BT34" s="38">
        <v>47</v>
      </c>
      <c r="BU34" s="38">
        <v>69</v>
      </c>
      <c r="BV34" s="38">
        <v>116</v>
      </c>
      <c r="BW34" s="38">
        <v>49</v>
      </c>
      <c r="BX34" s="38">
        <v>117</v>
      </c>
      <c r="BY34" s="38" t="s">
        <v>672</v>
      </c>
      <c r="BZ34" s="38" t="s">
        <v>672</v>
      </c>
      <c r="CA34" s="38" t="s">
        <v>672</v>
      </c>
      <c r="CB34" s="38" t="s">
        <v>672</v>
      </c>
      <c r="CC34" s="65" t="s">
        <v>672</v>
      </c>
      <c r="CD34" s="38">
        <v>83</v>
      </c>
      <c r="CE34" s="38">
        <v>83</v>
      </c>
      <c r="CF34" s="38">
        <v>67</v>
      </c>
      <c r="CG34" s="65">
        <v>157</v>
      </c>
      <c r="CH34" s="38">
        <v>16</v>
      </c>
      <c r="CI34" s="38" t="s">
        <v>672</v>
      </c>
      <c r="CJ34" s="38">
        <v>30</v>
      </c>
      <c r="CK34" s="38">
        <v>39</v>
      </c>
      <c r="CL34" s="38">
        <v>20</v>
      </c>
      <c r="CM34" s="38" t="s">
        <v>672</v>
      </c>
      <c r="CN34" s="38">
        <v>116</v>
      </c>
      <c r="CO34" s="65">
        <v>40</v>
      </c>
    </row>
    <row r="35" spans="1:93" ht="14.1" customHeight="1" x14ac:dyDescent="0.2">
      <c r="A35" s="13" t="s">
        <v>312</v>
      </c>
      <c r="B35" s="14" t="s">
        <v>313</v>
      </c>
      <c r="C35" s="14" t="s">
        <v>664</v>
      </c>
      <c r="D35" s="38" t="s">
        <v>672</v>
      </c>
      <c r="E35" s="38" t="s">
        <v>672</v>
      </c>
      <c r="F35" s="38" t="s">
        <v>672</v>
      </c>
      <c r="G35" s="38" t="s">
        <v>672</v>
      </c>
      <c r="H35" s="38" t="s">
        <v>672</v>
      </c>
      <c r="I35" s="38" t="s">
        <v>672</v>
      </c>
      <c r="J35" s="38" t="s">
        <v>672</v>
      </c>
      <c r="K35" s="38" t="s">
        <v>672</v>
      </c>
      <c r="L35" s="38" t="s">
        <v>672</v>
      </c>
      <c r="M35" s="65" t="s">
        <v>672</v>
      </c>
      <c r="N35" s="38" t="s">
        <v>672</v>
      </c>
      <c r="O35" s="38" t="s">
        <v>672</v>
      </c>
      <c r="P35" s="38" t="s">
        <v>672</v>
      </c>
      <c r="Q35" s="38" t="s">
        <v>672</v>
      </c>
      <c r="R35" s="38" t="s">
        <v>672</v>
      </c>
      <c r="S35" s="38" t="s">
        <v>672</v>
      </c>
      <c r="T35" s="38" t="s">
        <v>672</v>
      </c>
      <c r="U35" s="38" t="s">
        <v>672</v>
      </c>
      <c r="V35" s="38" t="s">
        <v>672</v>
      </c>
      <c r="W35" s="38" t="s">
        <v>672</v>
      </c>
      <c r="X35" s="38" t="s">
        <v>672</v>
      </c>
      <c r="Y35" s="38" t="s">
        <v>672</v>
      </c>
      <c r="Z35" s="38" t="s">
        <v>672</v>
      </c>
      <c r="AA35" s="38" t="s">
        <v>672</v>
      </c>
      <c r="AB35" s="38" t="s">
        <v>672</v>
      </c>
      <c r="AC35" s="65" t="s">
        <v>672</v>
      </c>
      <c r="AD35" s="38" t="s">
        <v>672</v>
      </c>
      <c r="AE35" s="38" t="s">
        <v>672</v>
      </c>
      <c r="AF35" s="38" t="s">
        <v>672</v>
      </c>
      <c r="AG35" s="38" t="s">
        <v>672</v>
      </c>
      <c r="AH35" s="38" t="s">
        <v>672</v>
      </c>
      <c r="AI35" s="38" t="s">
        <v>672</v>
      </c>
      <c r="AJ35" s="38" t="s">
        <v>672</v>
      </c>
      <c r="AK35" s="38" t="s">
        <v>672</v>
      </c>
      <c r="AL35" s="38" t="s">
        <v>672</v>
      </c>
      <c r="AM35" s="38" t="s">
        <v>672</v>
      </c>
      <c r="AN35" s="38" t="s">
        <v>672</v>
      </c>
      <c r="AO35" s="65" t="s">
        <v>672</v>
      </c>
      <c r="AP35" s="38" t="s">
        <v>672</v>
      </c>
      <c r="AQ35" s="38" t="s">
        <v>672</v>
      </c>
      <c r="AR35" s="38" t="s">
        <v>672</v>
      </c>
      <c r="AS35" s="38" t="s">
        <v>672</v>
      </c>
      <c r="AT35" s="38" t="s">
        <v>672</v>
      </c>
      <c r="AU35" s="65" t="s">
        <v>672</v>
      </c>
      <c r="AV35" s="38" t="s">
        <v>672</v>
      </c>
      <c r="AW35" s="38" t="s">
        <v>672</v>
      </c>
      <c r="AX35" s="38" t="s">
        <v>672</v>
      </c>
      <c r="AY35" s="38" t="s">
        <v>672</v>
      </c>
      <c r="AZ35" s="38" t="s">
        <v>672</v>
      </c>
      <c r="BA35" s="65" t="s">
        <v>672</v>
      </c>
      <c r="BB35" s="38" t="s">
        <v>672</v>
      </c>
      <c r="BC35" s="38" t="s">
        <v>672</v>
      </c>
      <c r="BD35" s="38" t="s">
        <v>672</v>
      </c>
      <c r="BE35" s="38" t="s">
        <v>672</v>
      </c>
      <c r="BF35" s="38" t="s">
        <v>672</v>
      </c>
      <c r="BG35" s="65" t="s">
        <v>672</v>
      </c>
      <c r="BH35" s="38">
        <v>7</v>
      </c>
      <c r="BI35" s="38">
        <v>18</v>
      </c>
      <c r="BJ35" s="38">
        <v>25</v>
      </c>
      <c r="BK35" s="38">
        <v>21</v>
      </c>
      <c r="BL35" s="38">
        <v>27</v>
      </c>
      <c r="BM35" s="65" t="s">
        <v>672</v>
      </c>
      <c r="BN35" s="38" t="s">
        <v>672</v>
      </c>
      <c r="BO35" s="38" t="s">
        <v>672</v>
      </c>
      <c r="BP35" s="38" t="s">
        <v>672</v>
      </c>
      <c r="BQ35" s="38" t="s">
        <v>672</v>
      </c>
      <c r="BR35" s="38" t="s">
        <v>672</v>
      </c>
      <c r="BS35" s="65" t="s">
        <v>672</v>
      </c>
      <c r="BT35" s="38">
        <v>10</v>
      </c>
      <c r="BU35" s="38">
        <v>19</v>
      </c>
      <c r="BV35" s="38">
        <v>29</v>
      </c>
      <c r="BW35" s="38">
        <v>21</v>
      </c>
      <c r="BX35" s="38">
        <v>27</v>
      </c>
      <c r="BY35" s="38" t="s">
        <v>672</v>
      </c>
      <c r="BZ35" s="38" t="s">
        <v>672</v>
      </c>
      <c r="CA35" s="38" t="s">
        <v>672</v>
      </c>
      <c r="CB35" s="38" t="s">
        <v>672</v>
      </c>
      <c r="CC35" s="65" t="s">
        <v>672</v>
      </c>
      <c r="CD35" s="38" t="s">
        <v>672</v>
      </c>
      <c r="CE35" s="38" t="s">
        <v>672</v>
      </c>
      <c r="CF35" s="38" t="s">
        <v>672</v>
      </c>
      <c r="CG35" s="65" t="s">
        <v>672</v>
      </c>
      <c r="CH35" s="38" t="s">
        <v>672</v>
      </c>
      <c r="CI35" s="38" t="s">
        <v>672</v>
      </c>
      <c r="CJ35" s="38">
        <v>16</v>
      </c>
      <c r="CK35" s="38" t="s">
        <v>672</v>
      </c>
      <c r="CL35" s="38" t="s">
        <v>672</v>
      </c>
      <c r="CM35" s="38" t="s">
        <v>672</v>
      </c>
      <c r="CN35" s="38">
        <v>29</v>
      </c>
      <c r="CO35" s="65" t="s">
        <v>672</v>
      </c>
    </row>
    <row r="36" spans="1:93" ht="14.1" customHeight="1" x14ac:dyDescent="0.2">
      <c r="A36" s="13" t="s">
        <v>354</v>
      </c>
      <c r="B36" s="14" t="s">
        <v>355</v>
      </c>
      <c r="C36" s="14" t="s">
        <v>664</v>
      </c>
      <c r="D36" s="38" t="s">
        <v>672</v>
      </c>
      <c r="E36" s="38" t="s">
        <v>672</v>
      </c>
      <c r="F36" s="38" t="s">
        <v>672</v>
      </c>
      <c r="G36" s="38" t="s">
        <v>672</v>
      </c>
      <c r="H36" s="38" t="s">
        <v>672</v>
      </c>
      <c r="I36" s="38" t="s">
        <v>672</v>
      </c>
      <c r="J36" s="38" t="s">
        <v>672</v>
      </c>
      <c r="K36" s="38" t="s">
        <v>672</v>
      </c>
      <c r="L36" s="38" t="s">
        <v>672</v>
      </c>
      <c r="M36" s="65" t="s">
        <v>672</v>
      </c>
      <c r="N36" s="38" t="s">
        <v>672</v>
      </c>
      <c r="O36" s="38" t="s">
        <v>672</v>
      </c>
      <c r="P36" s="38" t="s">
        <v>672</v>
      </c>
      <c r="Q36" s="38" t="s">
        <v>672</v>
      </c>
      <c r="R36" s="38" t="s">
        <v>672</v>
      </c>
      <c r="S36" s="38" t="s">
        <v>672</v>
      </c>
      <c r="T36" s="38" t="s">
        <v>672</v>
      </c>
      <c r="U36" s="38" t="s">
        <v>672</v>
      </c>
      <c r="V36" s="38" t="s">
        <v>672</v>
      </c>
      <c r="W36" s="38" t="s">
        <v>672</v>
      </c>
      <c r="X36" s="38" t="s">
        <v>672</v>
      </c>
      <c r="Y36" s="38" t="s">
        <v>672</v>
      </c>
      <c r="Z36" s="38" t="s">
        <v>672</v>
      </c>
      <c r="AA36" s="38" t="s">
        <v>672</v>
      </c>
      <c r="AB36" s="38" t="s">
        <v>672</v>
      </c>
      <c r="AC36" s="65" t="s">
        <v>672</v>
      </c>
      <c r="AD36" s="38" t="s">
        <v>672</v>
      </c>
      <c r="AE36" s="38" t="s">
        <v>672</v>
      </c>
      <c r="AF36" s="38" t="s">
        <v>672</v>
      </c>
      <c r="AG36" s="38" t="s">
        <v>672</v>
      </c>
      <c r="AH36" s="38" t="s">
        <v>672</v>
      </c>
      <c r="AI36" s="38" t="s">
        <v>672</v>
      </c>
      <c r="AJ36" s="38" t="s">
        <v>672</v>
      </c>
      <c r="AK36" s="38" t="s">
        <v>672</v>
      </c>
      <c r="AL36" s="38" t="s">
        <v>672</v>
      </c>
      <c r="AM36" s="38" t="s">
        <v>672</v>
      </c>
      <c r="AN36" s="38" t="s">
        <v>672</v>
      </c>
      <c r="AO36" s="65" t="s">
        <v>672</v>
      </c>
      <c r="AP36" s="38" t="s">
        <v>672</v>
      </c>
      <c r="AQ36" s="38" t="s">
        <v>672</v>
      </c>
      <c r="AR36" s="38" t="s">
        <v>672</v>
      </c>
      <c r="AS36" s="38" t="s">
        <v>672</v>
      </c>
      <c r="AT36" s="38" t="s">
        <v>672</v>
      </c>
      <c r="AU36" s="65" t="s">
        <v>672</v>
      </c>
      <c r="AV36" s="38" t="s">
        <v>672</v>
      </c>
      <c r="AW36" s="38" t="s">
        <v>672</v>
      </c>
      <c r="AX36" s="38" t="s">
        <v>672</v>
      </c>
      <c r="AY36" s="38" t="s">
        <v>672</v>
      </c>
      <c r="AZ36" s="38" t="s">
        <v>672</v>
      </c>
      <c r="BA36" s="65" t="s">
        <v>672</v>
      </c>
      <c r="BB36" s="38" t="s">
        <v>672</v>
      </c>
      <c r="BC36" s="38" t="s">
        <v>672</v>
      </c>
      <c r="BD36" s="38" t="s">
        <v>672</v>
      </c>
      <c r="BE36" s="38" t="s">
        <v>672</v>
      </c>
      <c r="BF36" s="38" t="s">
        <v>672</v>
      </c>
      <c r="BG36" s="65" t="s">
        <v>672</v>
      </c>
      <c r="BH36" s="38" t="s">
        <v>672</v>
      </c>
      <c r="BI36" s="38" t="s">
        <v>672</v>
      </c>
      <c r="BJ36" s="38" t="s">
        <v>672</v>
      </c>
      <c r="BK36" s="38" t="s">
        <v>672</v>
      </c>
      <c r="BL36" s="38" t="s">
        <v>672</v>
      </c>
      <c r="BM36" s="65" t="s">
        <v>672</v>
      </c>
      <c r="BN36" s="38" t="s">
        <v>672</v>
      </c>
      <c r="BO36" s="38" t="s">
        <v>672</v>
      </c>
      <c r="BP36" s="38" t="s">
        <v>672</v>
      </c>
      <c r="BQ36" s="38" t="s">
        <v>672</v>
      </c>
      <c r="BR36" s="38" t="s">
        <v>672</v>
      </c>
      <c r="BS36" s="65" t="s">
        <v>672</v>
      </c>
      <c r="BT36" s="38" t="s">
        <v>672</v>
      </c>
      <c r="BU36" s="38" t="s">
        <v>672</v>
      </c>
      <c r="BV36" s="38" t="s">
        <v>672</v>
      </c>
      <c r="BW36" s="38" t="s">
        <v>672</v>
      </c>
      <c r="BX36" s="38" t="s">
        <v>672</v>
      </c>
      <c r="BY36" s="38" t="s">
        <v>672</v>
      </c>
      <c r="BZ36" s="38" t="s">
        <v>672</v>
      </c>
      <c r="CA36" s="38" t="s">
        <v>672</v>
      </c>
      <c r="CB36" s="38" t="s">
        <v>672</v>
      </c>
      <c r="CC36" s="65" t="s">
        <v>672</v>
      </c>
      <c r="CD36" s="38" t="s">
        <v>672</v>
      </c>
      <c r="CE36" s="38" t="s">
        <v>672</v>
      </c>
      <c r="CF36" s="38" t="s">
        <v>672</v>
      </c>
      <c r="CG36" s="65" t="s">
        <v>672</v>
      </c>
      <c r="CH36" s="38" t="s">
        <v>672</v>
      </c>
      <c r="CI36" s="38" t="s">
        <v>672</v>
      </c>
      <c r="CJ36" s="38" t="s">
        <v>672</v>
      </c>
      <c r="CK36" s="38" t="s">
        <v>672</v>
      </c>
      <c r="CL36" s="38" t="s">
        <v>672</v>
      </c>
      <c r="CM36" s="38" t="s">
        <v>672</v>
      </c>
      <c r="CN36" s="38" t="s">
        <v>672</v>
      </c>
      <c r="CO36" s="65" t="s">
        <v>672</v>
      </c>
    </row>
    <row r="37" spans="1:93" ht="14.1" customHeight="1" x14ac:dyDescent="0.2">
      <c r="A37" s="13" t="s">
        <v>418</v>
      </c>
      <c r="B37" s="14" t="s">
        <v>419</v>
      </c>
      <c r="C37" s="14" t="s">
        <v>665</v>
      </c>
      <c r="D37" s="38">
        <v>28</v>
      </c>
      <c r="E37" s="38">
        <v>25</v>
      </c>
      <c r="F37" s="38">
        <v>53</v>
      </c>
      <c r="G37" s="38">
        <v>25</v>
      </c>
      <c r="H37" s="38">
        <v>44</v>
      </c>
      <c r="I37" s="38">
        <v>19</v>
      </c>
      <c r="J37" s="38">
        <v>17</v>
      </c>
      <c r="K37" s="38" t="s">
        <v>672</v>
      </c>
      <c r="L37" s="38" t="s">
        <v>672</v>
      </c>
      <c r="M37" s="65" t="s">
        <v>672</v>
      </c>
      <c r="N37" s="38" t="s">
        <v>672</v>
      </c>
      <c r="O37" s="38" t="s">
        <v>672</v>
      </c>
      <c r="P37" s="38" t="s">
        <v>672</v>
      </c>
      <c r="Q37" s="38" t="s">
        <v>672</v>
      </c>
      <c r="R37" s="38" t="s">
        <v>672</v>
      </c>
      <c r="S37" s="38" t="s">
        <v>672</v>
      </c>
      <c r="T37" s="38" t="s">
        <v>672</v>
      </c>
      <c r="U37" s="38" t="s">
        <v>672</v>
      </c>
      <c r="V37" s="38" t="s">
        <v>672</v>
      </c>
      <c r="W37" s="38" t="s">
        <v>672</v>
      </c>
      <c r="X37" s="38">
        <v>67</v>
      </c>
      <c r="Y37" s="38">
        <v>187</v>
      </c>
      <c r="Z37" s="38">
        <v>254</v>
      </c>
      <c r="AA37" s="38">
        <v>191</v>
      </c>
      <c r="AB37" s="38">
        <v>429</v>
      </c>
      <c r="AC37" s="65" t="s">
        <v>672</v>
      </c>
      <c r="AD37" s="38">
        <v>31</v>
      </c>
      <c r="AE37" s="38">
        <v>28</v>
      </c>
      <c r="AF37" s="38">
        <v>59</v>
      </c>
      <c r="AG37" s="38">
        <v>24</v>
      </c>
      <c r="AH37" s="38">
        <v>42</v>
      </c>
      <c r="AI37" s="38" t="s">
        <v>672</v>
      </c>
      <c r="AJ37" s="38" t="s">
        <v>672</v>
      </c>
      <c r="AK37" s="38" t="s">
        <v>672</v>
      </c>
      <c r="AL37" s="38" t="s">
        <v>672</v>
      </c>
      <c r="AM37" s="38" t="s">
        <v>672</v>
      </c>
      <c r="AN37" s="38" t="s">
        <v>672</v>
      </c>
      <c r="AO37" s="65" t="s">
        <v>672</v>
      </c>
      <c r="AP37" s="38" t="s">
        <v>672</v>
      </c>
      <c r="AQ37" s="38" t="s">
        <v>672</v>
      </c>
      <c r="AR37" s="38">
        <v>1331</v>
      </c>
      <c r="AS37" s="38">
        <v>1173</v>
      </c>
      <c r="AT37" s="38">
        <v>2890</v>
      </c>
      <c r="AU37" s="65" t="s">
        <v>672</v>
      </c>
      <c r="AV37" s="38" t="s">
        <v>672</v>
      </c>
      <c r="AW37" s="38" t="s">
        <v>672</v>
      </c>
      <c r="AX37" s="38">
        <v>305</v>
      </c>
      <c r="AY37" s="38">
        <v>273</v>
      </c>
      <c r="AZ37" s="38">
        <v>648</v>
      </c>
      <c r="BA37" s="65" t="s">
        <v>672</v>
      </c>
      <c r="BB37" s="38" t="s">
        <v>672</v>
      </c>
      <c r="BC37" s="38" t="s">
        <v>672</v>
      </c>
      <c r="BD37" s="38">
        <v>240</v>
      </c>
      <c r="BE37" s="38">
        <v>198</v>
      </c>
      <c r="BF37" s="38">
        <v>416</v>
      </c>
      <c r="BG37" s="65" t="s">
        <v>672</v>
      </c>
      <c r="BH37" s="38" t="s">
        <v>672</v>
      </c>
      <c r="BI37" s="38" t="s">
        <v>672</v>
      </c>
      <c r="BJ37" s="38" t="s">
        <v>672</v>
      </c>
      <c r="BK37" s="38" t="s">
        <v>672</v>
      </c>
      <c r="BL37" s="38" t="s">
        <v>672</v>
      </c>
      <c r="BM37" s="65" t="s">
        <v>672</v>
      </c>
      <c r="BN37" s="38" t="s">
        <v>672</v>
      </c>
      <c r="BO37" s="38" t="s">
        <v>672</v>
      </c>
      <c r="BP37" s="38">
        <v>208</v>
      </c>
      <c r="BQ37" s="38">
        <v>171</v>
      </c>
      <c r="BR37" s="38">
        <v>419</v>
      </c>
      <c r="BS37" s="65" t="s">
        <v>672</v>
      </c>
      <c r="BT37" s="38">
        <v>126</v>
      </c>
      <c r="BU37" s="38">
        <v>2324</v>
      </c>
      <c r="BV37" s="38">
        <v>2450</v>
      </c>
      <c r="BW37" s="38">
        <v>2055</v>
      </c>
      <c r="BX37" s="38">
        <v>4888</v>
      </c>
      <c r="BY37" s="38" t="s">
        <v>672</v>
      </c>
      <c r="BZ37" s="38">
        <v>134</v>
      </c>
      <c r="CA37" s="38">
        <v>10</v>
      </c>
      <c r="CB37" s="38" t="s">
        <v>672</v>
      </c>
      <c r="CC37" s="65" t="s">
        <v>676</v>
      </c>
      <c r="CD37" s="38">
        <v>12</v>
      </c>
      <c r="CE37" s="38">
        <v>12</v>
      </c>
      <c r="CF37" s="38">
        <v>8</v>
      </c>
      <c r="CG37" s="65">
        <v>12</v>
      </c>
      <c r="CH37" s="38">
        <v>910</v>
      </c>
      <c r="CI37" s="38">
        <v>64</v>
      </c>
      <c r="CJ37" s="38">
        <v>1081</v>
      </c>
      <c r="CK37" s="38">
        <v>111</v>
      </c>
      <c r="CL37" s="38">
        <v>50</v>
      </c>
      <c r="CM37" s="38">
        <v>234</v>
      </c>
      <c r="CN37" s="38">
        <v>2450</v>
      </c>
      <c r="CO37" s="65">
        <v>2058</v>
      </c>
    </row>
    <row r="38" spans="1:93" ht="14.1" customHeight="1" x14ac:dyDescent="0.2">
      <c r="A38" s="13" t="s">
        <v>314</v>
      </c>
      <c r="B38" s="14" t="s">
        <v>315</v>
      </c>
      <c r="C38" s="14" t="s">
        <v>664</v>
      </c>
      <c r="D38" s="38" t="s">
        <v>672</v>
      </c>
      <c r="E38" s="38" t="s">
        <v>672</v>
      </c>
      <c r="F38" s="38" t="s">
        <v>672</v>
      </c>
      <c r="G38" s="38" t="s">
        <v>672</v>
      </c>
      <c r="H38" s="38" t="s">
        <v>672</v>
      </c>
      <c r="I38" s="38" t="s">
        <v>672</v>
      </c>
      <c r="J38" s="38" t="s">
        <v>672</v>
      </c>
      <c r="K38" s="38" t="s">
        <v>672</v>
      </c>
      <c r="L38" s="38" t="s">
        <v>672</v>
      </c>
      <c r="M38" s="65" t="s">
        <v>672</v>
      </c>
      <c r="N38" s="38" t="s">
        <v>672</v>
      </c>
      <c r="O38" s="38" t="s">
        <v>672</v>
      </c>
      <c r="P38" s="38">
        <v>6</v>
      </c>
      <c r="Q38" s="38" t="s">
        <v>672</v>
      </c>
      <c r="R38" s="38">
        <v>5</v>
      </c>
      <c r="S38" s="38" t="s">
        <v>672</v>
      </c>
      <c r="T38" s="38" t="s">
        <v>672</v>
      </c>
      <c r="U38" s="38" t="s">
        <v>672</v>
      </c>
      <c r="V38" s="38" t="s">
        <v>672</v>
      </c>
      <c r="W38" s="38" t="s">
        <v>672</v>
      </c>
      <c r="X38" s="38" t="s">
        <v>672</v>
      </c>
      <c r="Y38" s="38" t="s">
        <v>672</v>
      </c>
      <c r="Z38" s="38" t="s">
        <v>672</v>
      </c>
      <c r="AA38" s="38" t="s">
        <v>672</v>
      </c>
      <c r="AB38" s="38" t="s">
        <v>672</v>
      </c>
      <c r="AC38" s="65" t="s">
        <v>672</v>
      </c>
      <c r="AD38" s="38" t="s">
        <v>672</v>
      </c>
      <c r="AE38" s="38" t="s">
        <v>672</v>
      </c>
      <c r="AF38" s="38" t="s">
        <v>672</v>
      </c>
      <c r="AG38" s="38" t="s">
        <v>672</v>
      </c>
      <c r="AH38" s="38" t="s">
        <v>672</v>
      </c>
      <c r="AI38" s="38" t="s">
        <v>672</v>
      </c>
      <c r="AJ38" s="38" t="s">
        <v>672</v>
      </c>
      <c r="AK38" s="38" t="s">
        <v>672</v>
      </c>
      <c r="AL38" s="38" t="s">
        <v>672</v>
      </c>
      <c r="AM38" s="38" t="s">
        <v>672</v>
      </c>
      <c r="AN38" s="38" t="s">
        <v>672</v>
      </c>
      <c r="AO38" s="65" t="s">
        <v>672</v>
      </c>
      <c r="AP38" s="38">
        <v>5</v>
      </c>
      <c r="AQ38" s="38">
        <v>6</v>
      </c>
      <c r="AR38" s="38">
        <v>11</v>
      </c>
      <c r="AS38" s="38">
        <v>10</v>
      </c>
      <c r="AT38" s="38">
        <v>23</v>
      </c>
      <c r="AU38" s="65" t="s">
        <v>672</v>
      </c>
      <c r="AV38" s="38" t="s">
        <v>672</v>
      </c>
      <c r="AW38" s="38" t="s">
        <v>672</v>
      </c>
      <c r="AX38" s="38" t="s">
        <v>672</v>
      </c>
      <c r="AY38" s="38" t="s">
        <v>672</v>
      </c>
      <c r="AZ38" s="38" t="s">
        <v>672</v>
      </c>
      <c r="BA38" s="65" t="s">
        <v>672</v>
      </c>
      <c r="BB38" s="38">
        <v>21</v>
      </c>
      <c r="BC38" s="38">
        <v>19</v>
      </c>
      <c r="BD38" s="38">
        <v>40</v>
      </c>
      <c r="BE38" s="38">
        <v>32</v>
      </c>
      <c r="BF38" s="38">
        <v>58</v>
      </c>
      <c r="BG38" s="65" t="s">
        <v>672</v>
      </c>
      <c r="BH38" s="38" t="s">
        <v>672</v>
      </c>
      <c r="BI38" s="38" t="s">
        <v>672</v>
      </c>
      <c r="BJ38" s="38" t="s">
        <v>672</v>
      </c>
      <c r="BK38" s="38" t="s">
        <v>672</v>
      </c>
      <c r="BL38" s="38" t="s">
        <v>672</v>
      </c>
      <c r="BM38" s="65" t="s">
        <v>672</v>
      </c>
      <c r="BN38" s="38" t="s">
        <v>672</v>
      </c>
      <c r="BO38" s="38" t="s">
        <v>672</v>
      </c>
      <c r="BP38" s="38" t="s">
        <v>672</v>
      </c>
      <c r="BQ38" s="38" t="s">
        <v>672</v>
      </c>
      <c r="BR38" s="38" t="s">
        <v>672</v>
      </c>
      <c r="BS38" s="65" t="s">
        <v>672</v>
      </c>
      <c r="BT38" s="38">
        <v>34</v>
      </c>
      <c r="BU38" s="38">
        <v>26</v>
      </c>
      <c r="BV38" s="38">
        <v>60</v>
      </c>
      <c r="BW38" s="38">
        <v>48</v>
      </c>
      <c r="BX38" s="38">
        <v>92</v>
      </c>
      <c r="BY38" s="38" t="s">
        <v>672</v>
      </c>
      <c r="BZ38" s="38">
        <v>11</v>
      </c>
      <c r="CA38" s="38" t="s">
        <v>672</v>
      </c>
      <c r="CB38" s="38" t="s">
        <v>672</v>
      </c>
      <c r="CC38" s="65" t="s">
        <v>672</v>
      </c>
      <c r="CD38" s="38" t="s">
        <v>672</v>
      </c>
      <c r="CE38" s="38" t="s">
        <v>672</v>
      </c>
      <c r="CF38" s="38" t="s">
        <v>672</v>
      </c>
      <c r="CG38" s="65" t="s">
        <v>672</v>
      </c>
      <c r="CH38" s="38">
        <v>10</v>
      </c>
      <c r="CI38" s="38" t="s">
        <v>672</v>
      </c>
      <c r="CJ38" s="38">
        <v>34</v>
      </c>
      <c r="CK38" s="38">
        <v>7</v>
      </c>
      <c r="CL38" s="38" t="s">
        <v>672</v>
      </c>
      <c r="CM38" s="38" t="s">
        <v>672</v>
      </c>
      <c r="CN38" s="38">
        <v>60</v>
      </c>
      <c r="CO38" s="65">
        <v>14</v>
      </c>
    </row>
    <row r="39" spans="1:93" ht="14.1" customHeight="1" x14ac:dyDescent="0.2">
      <c r="A39" s="13" t="s">
        <v>452</v>
      </c>
      <c r="B39" s="14" t="s">
        <v>453</v>
      </c>
      <c r="C39" s="14" t="s">
        <v>661</v>
      </c>
      <c r="D39" s="38">
        <v>24</v>
      </c>
      <c r="E39" s="38">
        <v>28</v>
      </c>
      <c r="F39" s="38">
        <v>52</v>
      </c>
      <c r="G39" s="38" t="s">
        <v>672</v>
      </c>
      <c r="H39" s="38">
        <v>9</v>
      </c>
      <c r="I39" s="38" t="s">
        <v>672</v>
      </c>
      <c r="J39" s="38" t="s">
        <v>672</v>
      </c>
      <c r="K39" s="38" t="s">
        <v>672</v>
      </c>
      <c r="L39" s="38" t="s">
        <v>672</v>
      </c>
      <c r="M39" s="65" t="s">
        <v>672</v>
      </c>
      <c r="N39" s="38" t="s">
        <v>672</v>
      </c>
      <c r="O39" s="38" t="s">
        <v>672</v>
      </c>
      <c r="P39" s="38" t="s">
        <v>672</v>
      </c>
      <c r="Q39" s="38" t="s">
        <v>672</v>
      </c>
      <c r="R39" s="38" t="s">
        <v>672</v>
      </c>
      <c r="S39" s="38" t="s">
        <v>672</v>
      </c>
      <c r="T39" s="38" t="s">
        <v>672</v>
      </c>
      <c r="U39" s="38" t="s">
        <v>672</v>
      </c>
      <c r="V39" s="38" t="s">
        <v>672</v>
      </c>
      <c r="W39" s="38" t="s">
        <v>672</v>
      </c>
      <c r="X39" s="38">
        <v>98</v>
      </c>
      <c r="Y39" s="38">
        <v>163</v>
      </c>
      <c r="Z39" s="38">
        <v>261</v>
      </c>
      <c r="AA39" s="38">
        <v>104</v>
      </c>
      <c r="AB39" s="38">
        <v>144</v>
      </c>
      <c r="AC39" s="65" t="s">
        <v>672</v>
      </c>
      <c r="AD39" s="38" t="s">
        <v>672</v>
      </c>
      <c r="AE39" s="38" t="s">
        <v>672</v>
      </c>
      <c r="AF39" s="38" t="s">
        <v>672</v>
      </c>
      <c r="AG39" s="38" t="s">
        <v>672</v>
      </c>
      <c r="AH39" s="38" t="s">
        <v>672</v>
      </c>
      <c r="AI39" s="38" t="s">
        <v>672</v>
      </c>
      <c r="AJ39" s="38" t="s">
        <v>672</v>
      </c>
      <c r="AK39" s="38" t="s">
        <v>672</v>
      </c>
      <c r="AL39" s="38" t="s">
        <v>672</v>
      </c>
      <c r="AM39" s="38" t="s">
        <v>672</v>
      </c>
      <c r="AN39" s="38" t="s">
        <v>672</v>
      </c>
      <c r="AO39" s="65" t="s">
        <v>672</v>
      </c>
      <c r="AP39" s="38">
        <v>72</v>
      </c>
      <c r="AQ39" s="38">
        <v>820</v>
      </c>
      <c r="AR39" s="38">
        <v>892</v>
      </c>
      <c r="AS39" s="38">
        <v>689</v>
      </c>
      <c r="AT39" s="38">
        <v>1309</v>
      </c>
      <c r="AU39" s="65" t="s">
        <v>672</v>
      </c>
      <c r="AV39" s="38">
        <v>22</v>
      </c>
      <c r="AW39" s="38">
        <v>426</v>
      </c>
      <c r="AX39" s="38">
        <v>448</v>
      </c>
      <c r="AY39" s="38">
        <v>284</v>
      </c>
      <c r="AZ39" s="38">
        <v>466</v>
      </c>
      <c r="BA39" s="65" t="s">
        <v>672</v>
      </c>
      <c r="BB39" s="38" t="s">
        <v>672</v>
      </c>
      <c r="BC39" s="38" t="s">
        <v>672</v>
      </c>
      <c r="BD39" s="38">
        <v>11</v>
      </c>
      <c r="BE39" s="38">
        <v>5</v>
      </c>
      <c r="BF39" s="38">
        <v>7</v>
      </c>
      <c r="BG39" s="65" t="s">
        <v>672</v>
      </c>
      <c r="BH39" s="38" t="s">
        <v>672</v>
      </c>
      <c r="BI39" s="38" t="s">
        <v>672</v>
      </c>
      <c r="BJ39" s="38">
        <v>34</v>
      </c>
      <c r="BK39" s="38">
        <v>29</v>
      </c>
      <c r="BL39" s="38">
        <v>55</v>
      </c>
      <c r="BM39" s="65" t="s">
        <v>672</v>
      </c>
      <c r="BN39" s="38" t="s">
        <v>672</v>
      </c>
      <c r="BO39" s="38" t="s">
        <v>672</v>
      </c>
      <c r="BP39" s="38">
        <v>7</v>
      </c>
      <c r="BQ39" s="38">
        <v>7</v>
      </c>
      <c r="BR39" s="38">
        <v>9</v>
      </c>
      <c r="BS39" s="65" t="s">
        <v>672</v>
      </c>
      <c r="BT39" s="38">
        <v>218</v>
      </c>
      <c r="BU39" s="38">
        <v>1487</v>
      </c>
      <c r="BV39" s="38">
        <v>1705</v>
      </c>
      <c r="BW39" s="38">
        <v>1122</v>
      </c>
      <c r="BX39" s="38">
        <v>1999</v>
      </c>
      <c r="BY39" s="38" t="s">
        <v>672</v>
      </c>
      <c r="BZ39" s="38">
        <v>287</v>
      </c>
      <c r="CA39" s="38">
        <v>69</v>
      </c>
      <c r="CB39" s="38">
        <v>13</v>
      </c>
      <c r="CC39" s="65" t="s">
        <v>672</v>
      </c>
      <c r="CD39" s="38" t="s">
        <v>672</v>
      </c>
      <c r="CE39" s="38" t="s">
        <v>672</v>
      </c>
      <c r="CF39" s="38" t="s">
        <v>672</v>
      </c>
      <c r="CG39" s="65" t="s">
        <v>672</v>
      </c>
      <c r="CH39" s="38">
        <v>345</v>
      </c>
      <c r="CI39" s="38">
        <v>53</v>
      </c>
      <c r="CJ39" s="38">
        <v>721</v>
      </c>
      <c r="CK39" s="38">
        <v>344</v>
      </c>
      <c r="CL39" s="38">
        <v>152</v>
      </c>
      <c r="CM39" s="38">
        <v>90</v>
      </c>
      <c r="CN39" s="38">
        <v>1705</v>
      </c>
      <c r="CO39" s="65">
        <v>478</v>
      </c>
    </row>
    <row r="40" spans="1:93" ht="14.1" customHeight="1" x14ac:dyDescent="0.2">
      <c r="A40" s="13" t="s">
        <v>588</v>
      </c>
      <c r="B40" s="14" t="s">
        <v>589</v>
      </c>
      <c r="C40" s="14" t="s">
        <v>667</v>
      </c>
      <c r="D40" s="38" t="s">
        <v>672</v>
      </c>
      <c r="E40" s="38" t="s">
        <v>672</v>
      </c>
      <c r="F40" s="38" t="s">
        <v>672</v>
      </c>
      <c r="G40" s="38" t="s">
        <v>672</v>
      </c>
      <c r="H40" s="38" t="s">
        <v>672</v>
      </c>
      <c r="I40" s="38" t="s">
        <v>672</v>
      </c>
      <c r="J40" s="38" t="s">
        <v>672</v>
      </c>
      <c r="K40" s="38" t="s">
        <v>672</v>
      </c>
      <c r="L40" s="38" t="s">
        <v>672</v>
      </c>
      <c r="M40" s="65" t="s">
        <v>672</v>
      </c>
      <c r="N40" s="38" t="s">
        <v>672</v>
      </c>
      <c r="O40" s="38" t="s">
        <v>672</v>
      </c>
      <c r="P40" s="38">
        <v>10</v>
      </c>
      <c r="Q40" s="38" t="s">
        <v>672</v>
      </c>
      <c r="R40" s="38" t="s">
        <v>672</v>
      </c>
      <c r="S40" s="38" t="s">
        <v>672</v>
      </c>
      <c r="T40" s="38" t="s">
        <v>672</v>
      </c>
      <c r="U40" s="38" t="s">
        <v>672</v>
      </c>
      <c r="V40" s="38" t="s">
        <v>672</v>
      </c>
      <c r="W40" s="38" t="s">
        <v>672</v>
      </c>
      <c r="X40" s="38">
        <v>41</v>
      </c>
      <c r="Y40" s="38">
        <v>180</v>
      </c>
      <c r="Z40" s="38">
        <v>221</v>
      </c>
      <c r="AA40" s="38">
        <v>206</v>
      </c>
      <c r="AB40" s="38">
        <v>407</v>
      </c>
      <c r="AC40" s="65" t="s">
        <v>672</v>
      </c>
      <c r="AD40" s="38">
        <v>11</v>
      </c>
      <c r="AE40" s="38">
        <v>74</v>
      </c>
      <c r="AF40" s="38">
        <v>85</v>
      </c>
      <c r="AG40" s="38">
        <v>57</v>
      </c>
      <c r="AH40" s="38">
        <v>87</v>
      </c>
      <c r="AI40" s="38" t="s">
        <v>672</v>
      </c>
      <c r="AJ40" s="38" t="s">
        <v>672</v>
      </c>
      <c r="AK40" s="38" t="s">
        <v>672</v>
      </c>
      <c r="AL40" s="38" t="s">
        <v>672</v>
      </c>
      <c r="AM40" s="38" t="s">
        <v>672</v>
      </c>
      <c r="AN40" s="38" t="s">
        <v>672</v>
      </c>
      <c r="AO40" s="65" t="s">
        <v>672</v>
      </c>
      <c r="AP40" s="38" t="s">
        <v>672</v>
      </c>
      <c r="AQ40" s="38" t="s">
        <v>672</v>
      </c>
      <c r="AR40" s="38">
        <v>15</v>
      </c>
      <c r="AS40" s="38">
        <v>15</v>
      </c>
      <c r="AT40" s="38">
        <v>45</v>
      </c>
      <c r="AU40" s="65" t="s">
        <v>672</v>
      </c>
      <c r="AV40" s="38" t="s">
        <v>672</v>
      </c>
      <c r="AW40" s="38" t="s">
        <v>672</v>
      </c>
      <c r="AX40" s="38" t="s">
        <v>672</v>
      </c>
      <c r="AY40" s="38" t="s">
        <v>672</v>
      </c>
      <c r="AZ40" s="38">
        <v>5</v>
      </c>
      <c r="BA40" s="65" t="s">
        <v>672</v>
      </c>
      <c r="BB40" s="38" t="s">
        <v>672</v>
      </c>
      <c r="BC40" s="38" t="s">
        <v>672</v>
      </c>
      <c r="BD40" s="38">
        <v>38</v>
      </c>
      <c r="BE40" s="38">
        <v>38</v>
      </c>
      <c r="BF40" s="38">
        <v>130</v>
      </c>
      <c r="BG40" s="65" t="s">
        <v>672</v>
      </c>
      <c r="BH40" s="38">
        <v>9</v>
      </c>
      <c r="BI40" s="38">
        <v>137</v>
      </c>
      <c r="BJ40" s="38">
        <v>146</v>
      </c>
      <c r="BK40" s="38">
        <v>108</v>
      </c>
      <c r="BL40" s="38">
        <v>171</v>
      </c>
      <c r="BM40" s="65" t="s">
        <v>672</v>
      </c>
      <c r="BN40" s="38" t="s">
        <v>672</v>
      </c>
      <c r="BO40" s="38" t="s">
        <v>672</v>
      </c>
      <c r="BP40" s="38" t="s">
        <v>672</v>
      </c>
      <c r="BQ40" s="38" t="s">
        <v>672</v>
      </c>
      <c r="BR40" s="38" t="s">
        <v>672</v>
      </c>
      <c r="BS40" s="65" t="s">
        <v>672</v>
      </c>
      <c r="BT40" s="38">
        <v>68</v>
      </c>
      <c r="BU40" s="38">
        <v>449</v>
      </c>
      <c r="BV40" s="38">
        <v>517</v>
      </c>
      <c r="BW40" s="38">
        <v>427</v>
      </c>
      <c r="BX40" s="38">
        <v>846</v>
      </c>
      <c r="BY40" s="38" t="s">
        <v>672</v>
      </c>
      <c r="BZ40" s="38">
        <v>27</v>
      </c>
      <c r="CA40" s="38" t="s">
        <v>672</v>
      </c>
      <c r="CB40" s="38" t="s">
        <v>672</v>
      </c>
      <c r="CC40" s="65" t="s">
        <v>672</v>
      </c>
      <c r="CD40" s="38">
        <v>387</v>
      </c>
      <c r="CE40" s="38">
        <v>387</v>
      </c>
      <c r="CF40" s="38">
        <v>88</v>
      </c>
      <c r="CG40" s="65">
        <v>299</v>
      </c>
      <c r="CH40" s="38">
        <v>143</v>
      </c>
      <c r="CI40" s="38">
        <v>23</v>
      </c>
      <c r="CJ40" s="38">
        <v>258</v>
      </c>
      <c r="CK40" s="38">
        <v>45</v>
      </c>
      <c r="CL40" s="38">
        <v>39</v>
      </c>
      <c r="CM40" s="38">
        <v>9</v>
      </c>
      <c r="CN40" s="38">
        <v>517</v>
      </c>
      <c r="CO40" s="65">
        <v>229</v>
      </c>
    </row>
    <row r="41" spans="1:93" ht="14.1" customHeight="1" x14ac:dyDescent="0.2">
      <c r="A41" s="13" t="s">
        <v>356</v>
      </c>
      <c r="B41" s="14" t="s">
        <v>357</v>
      </c>
      <c r="C41" s="14" t="s">
        <v>664</v>
      </c>
      <c r="D41" s="38" t="s">
        <v>672</v>
      </c>
      <c r="E41" s="38" t="s">
        <v>672</v>
      </c>
      <c r="F41" s="38" t="s">
        <v>672</v>
      </c>
      <c r="G41" s="38" t="s">
        <v>672</v>
      </c>
      <c r="H41" s="38" t="s">
        <v>672</v>
      </c>
      <c r="I41" s="38" t="s">
        <v>672</v>
      </c>
      <c r="J41" s="38" t="s">
        <v>672</v>
      </c>
      <c r="K41" s="38" t="s">
        <v>672</v>
      </c>
      <c r="L41" s="38" t="s">
        <v>672</v>
      </c>
      <c r="M41" s="65" t="s">
        <v>672</v>
      </c>
      <c r="N41" s="38" t="s">
        <v>672</v>
      </c>
      <c r="O41" s="38" t="s">
        <v>672</v>
      </c>
      <c r="P41" s="38" t="s">
        <v>672</v>
      </c>
      <c r="Q41" s="38" t="s">
        <v>672</v>
      </c>
      <c r="R41" s="38" t="s">
        <v>672</v>
      </c>
      <c r="S41" s="38" t="s">
        <v>672</v>
      </c>
      <c r="T41" s="38" t="s">
        <v>672</v>
      </c>
      <c r="U41" s="38" t="s">
        <v>672</v>
      </c>
      <c r="V41" s="38" t="s">
        <v>672</v>
      </c>
      <c r="W41" s="38" t="s">
        <v>672</v>
      </c>
      <c r="X41" s="38" t="s">
        <v>672</v>
      </c>
      <c r="Y41" s="38" t="s">
        <v>672</v>
      </c>
      <c r="Z41" s="38">
        <v>9</v>
      </c>
      <c r="AA41" s="38" t="s">
        <v>672</v>
      </c>
      <c r="AB41" s="38" t="s">
        <v>672</v>
      </c>
      <c r="AC41" s="65" t="s">
        <v>672</v>
      </c>
      <c r="AD41" s="38" t="s">
        <v>672</v>
      </c>
      <c r="AE41" s="38" t="s">
        <v>672</v>
      </c>
      <c r="AF41" s="38">
        <v>6</v>
      </c>
      <c r="AG41" s="38" t="s">
        <v>672</v>
      </c>
      <c r="AH41" s="38" t="s">
        <v>672</v>
      </c>
      <c r="AI41" s="38" t="s">
        <v>672</v>
      </c>
      <c r="AJ41" s="38" t="s">
        <v>672</v>
      </c>
      <c r="AK41" s="38" t="s">
        <v>672</v>
      </c>
      <c r="AL41" s="38" t="s">
        <v>672</v>
      </c>
      <c r="AM41" s="38" t="s">
        <v>672</v>
      </c>
      <c r="AN41" s="38" t="s">
        <v>672</v>
      </c>
      <c r="AO41" s="65" t="s">
        <v>672</v>
      </c>
      <c r="AP41" s="38" t="s">
        <v>672</v>
      </c>
      <c r="AQ41" s="38" t="s">
        <v>672</v>
      </c>
      <c r="AR41" s="38">
        <v>41</v>
      </c>
      <c r="AS41" s="38">
        <v>24</v>
      </c>
      <c r="AT41" s="38">
        <v>27</v>
      </c>
      <c r="AU41" s="65" t="s">
        <v>672</v>
      </c>
      <c r="AV41" s="38" t="s">
        <v>672</v>
      </c>
      <c r="AW41" s="38" t="s">
        <v>672</v>
      </c>
      <c r="AX41" s="38" t="s">
        <v>672</v>
      </c>
      <c r="AY41" s="38" t="s">
        <v>672</v>
      </c>
      <c r="AZ41" s="38" t="s">
        <v>672</v>
      </c>
      <c r="BA41" s="65" t="s">
        <v>672</v>
      </c>
      <c r="BB41" s="38" t="s">
        <v>672</v>
      </c>
      <c r="BC41" s="38" t="s">
        <v>672</v>
      </c>
      <c r="BD41" s="38" t="s">
        <v>672</v>
      </c>
      <c r="BE41" s="38" t="s">
        <v>672</v>
      </c>
      <c r="BF41" s="38" t="s">
        <v>672</v>
      </c>
      <c r="BG41" s="65" t="s">
        <v>672</v>
      </c>
      <c r="BH41" s="38" t="s">
        <v>672</v>
      </c>
      <c r="BI41" s="38" t="s">
        <v>672</v>
      </c>
      <c r="BJ41" s="38" t="s">
        <v>672</v>
      </c>
      <c r="BK41" s="38" t="s">
        <v>672</v>
      </c>
      <c r="BL41" s="38" t="s">
        <v>672</v>
      </c>
      <c r="BM41" s="65" t="s">
        <v>672</v>
      </c>
      <c r="BN41" s="38" t="s">
        <v>672</v>
      </c>
      <c r="BO41" s="38" t="s">
        <v>672</v>
      </c>
      <c r="BP41" s="38" t="s">
        <v>672</v>
      </c>
      <c r="BQ41" s="38" t="s">
        <v>672</v>
      </c>
      <c r="BR41" s="38" t="s">
        <v>672</v>
      </c>
      <c r="BS41" s="65" t="s">
        <v>672</v>
      </c>
      <c r="BT41" s="38" t="s">
        <v>672</v>
      </c>
      <c r="BU41" s="38" t="s">
        <v>672</v>
      </c>
      <c r="BV41" s="38">
        <v>59</v>
      </c>
      <c r="BW41" s="38">
        <v>26</v>
      </c>
      <c r="BX41" s="38">
        <v>29</v>
      </c>
      <c r="BY41" s="38" t="s">
        <v>672</v>
      </c>
      <c r="BZ41" s="38">
        <v>18</v>
      </c>
      <c r="CA41" s="38" t="s">
        <v>672</v>
      </c>
      <c r="CB41" s="38" t="s">
        <v>672</v>
      </c>
      <c r="CC41" s="65" t="s">
        <v>672</v>
      </c>
      <c r="CD41" s="38" t="s">
        <v>672</v>
      </c>
      <c r="CE41" s="38" t="s">
        <v>672</v>
      </c>
      <c r="CF41" s="38" t="s">
        <v>672</v>
      </c>
      <c r="CG41" s="65" t="s">
        <v>672</v>
      </c>
      <c r="CH41" s="38" t="s">
        <v>672</v>
      </c>
      <c r="CI41" s="38" t="s">
        <v>672</v>
      </c>
      <c r="CJ41" s="38">
        <v>20</v>
      </c>
      <c r="CK41" s="38">
        <v>10</v>
      </c>
      <c r="CL41" s="38">
        <v>25</v>
      </c>
      <c r="CM41" s="38" t="s">
        <v>672</v>
      </c>
      <c r="CN41" s="38">
        <v>59</v>
      </c>
      <c r="CO41" s="65" t="s">
        <v>672</v>
      </c>
    </row>
    <row r="42" spans="1:93" ht="14.1" customHeight="1" x14ac:dyDescent="0.2">
      <c r="A42" s="13" t="s">
        <v>420</v>
      </c>
      <c r="B42" s="14" t="s">
        <v>421</v>
      </c>
      <c r="C42" s="14" t="s">
        <v>665</v>
      </c>
      <c r="D42" s="38" t="s">
        <v>672</v>
      </c>
      <c r="E42" s="38" t="s">
        <v>672</v>
      </c>
      <c r="F42" s="38" t="s">
        <v>672</v>
      </c>
      <c r="G42" s="38" t="s">
        <v>672</v>
      </c>
      <c r="H42" s="38" t="s">
        <v>672</v>
      </c>
      <c r="I42" s="38" t="s">
        <v>672</v>
      </c>
      <c r="J42" s="38" t="s">
        <v>672</v>
      </c>
      <c r="K42" s="38" t="s">
        <v>672</v>
      </c>
      <c r="L42" s="38" t="s">
        <v>672</v>
      </c>
      <c r="M42" s="65" t="s">
        <v>672</v>
      </c>
      <c r="N42" s="38">
        <v>6</v>
      </c>
      <c r="O42" s="38">
        <v>23</v>
      </c>
      <c r="P42" s="38">
        <v>29</v>
      </c>
      <c r="Q42" s="38" t="s">
        <v>672</v>
      </c>
      <c r="R42" s="38" t="s">
        <v>672</v>
      </c>
      <c r="S42" s="38" t="s">
        <v>672</v>
      </c>
      <c r="T42" s="38" t="s">
        <v>672</v>
      </c>
      <c r="U42" s="38" t="s">
        <v>672</v>
      </c>
      <c r="V42" s="38" t="s">
        <v>672</v>
      </c>
      <c r="W42" s="38" t="s">
        <v>672</v>
      </c>
      <c r="X42" s="38">
        <v>99</v>
      </c>
      <c r="Y42" s="38">
        <v>781</v>
      </c>
      <c r="Z42" s="38">
        <v>880</v>
      </c>
      <c r="AA42" s="38">
        <v>710</v>
      </c>
      <c r="AB42" s="38">
        <v>1270</v>
      </c>
      <c r="AC42" s="65" t="s">
        <v>672</v>
      </c>
      <c r="AD42" s="38" t="s">
        <v>672</v>
      </c>
      <c r="AE42" s="38" t="s">
        <v>672</v>
      </c>
      <c r="AF42" s="38" t="s">
        <v>672</v>
      </c>
      <c r="AG42" s="38" t="s">
        <v>672</v>
      </c>
      <c r="AH42" s="38" t="s">
        <v>672</v>
      </c>
      <c r="AI42" s="38" t="s">
        <v>672</v>
      </c>
      <c r="AJ42" s="38" t="s">
        <v>672</v>
      </c>
      <c r="AK42" s="38" t="s">
        <v>672</v>
      </c>
      <c r="AL42" s="38" t="s">
        <v>672</v>
      </c>
      <c r="AM42" s="38" t="s">
        <v>672</v>
      </c>
      <c r="AN42" s="38" t="s">
        <v>672</v>
      </c>
      <c r="AO42" s="65" t="s">
        <v>672</v>
      </c>
      <c r="AP42" s="38">
        <v>24</v>
      </c>
      <c r="AQ42" s="38">
        <v>205</v>
      </c>
      <c r="AR42" s="38">
        <v>229</v>
      </c>
      <c r="AS42" s="38">
        <v>172</v>
      </c>
      <c r="AT42" s="38">
        <v>262</v>
      </c>
      <c r="AU42" s="65" t="s">
        <v>672</v>
      </c>
      <c r="AV42" s="38" t="s">
        <v>672</v>
      </c>
      <c r="AW42" s="38" t="s">
        <v>672</v>
      </c>
      <c r="AX42" s="38" t="s">
        <v>672</v>
      </c>
      <c r="AY42" s="38" t="s">
        <v>672</v>
      </c>
      <c r="AZ42" s="38" t="s">
        <v>672</v>
      </c>
      <c r="BA42" s="65" t="s">
        <v>672</v>
      </c>
      <c r="BB42" s="38" t="s">
        <v>672</v>
      </c>
      <c r="BC42" s="38" t="s">
        <v>672</v>
      </c>
      <c r="BD42" s="38" t="s">
        <v>672</v>
      </c>
      <c r="BE42" s="38" t="s">
        <v>672</v>
      </c>
      <c r="BF42" s="38" t="s">
        <v>672</v>
      </c>
      <c r="BG42" s="65" t="s">
        <v>672</v>
      </c>
      <c r="BH42" s="38">
        <v>10</v>
      </c>
      <c r="BI42" s="38">
        <v>374</v>
      </c>
      <c r="BJ42" s="38">
        <v>384</v>
      </c>
      <c r="BK42" s="38">
        <v>334</v>
      </c>
      <c r="BL42" s="38">
        <v>541</v>
      </c>
      <c r="BM42" s="65" t="s">
        <v>672</v>
      </c>
      <c r="BN42" s="38" t="s">
        <v>672</v>
      </c>
      <c r="BO42" s="38" t="s">
        <v>672</v>
      </c>
      <c r="BP42" s="38" t="s">
        <v>672</v>
      </c>
      <c r="BQ42" s="38" t="s">
        <v>672</v>
      </c>
      <c r="BR42" s="38" t="s">
        <v>672</v>
      </c>
      <c r="BS42" s="65" t="s">
        <v>672</v>
      </c>
      <c r="BT42" s="38">
        <v>139</v>
      </c>
      <c r="BU42" s="38">
        <v>1383</v>
      </c>
      <c r="BV42" s="38">
        <v>1522</v>
      </c>
      <c r="BW42" s="38">
        <v>1216</v>
      </c>
      <c r="BX42" s="38">
        <v>2073</v>
      </c>
      <c r="BY42" s="38" t="s">
        <v>672</v>
      </c>
      <c r="BZ42" s="38">
        <v>934</v>
      </c>
      <c r="CA42" s="38">
        <v>22</v>
      </c>
      <c r="CB42" s="38">
        <v>22</v>
      </c>
      <c r="CC42" s="65" t="s">
        <v>676</v>
      </c>
      <c r="CD42" s="38">
        <v>287</v>
      </c>
      <c r="CE42" s="38">
        <v>287</v>
      </c>
      <c r="CF42" s="38">
        <v>171</v>
      </c>
      <c r="CG42" s="65">
        <v>246</v>
      </c>
      <c r="CH42" s="38">
        <v>266</v>
      </c>
      <c r="CI42" s="38">
        <v>37</v>
      </c>
      <c r="CJ42" s="38">
        <v>913</v>
      </c>
      <c r="CK42" s="38">
        <v>150</v>
      </c>
      <c r="CL42" s="38">
        <v>111</v>
      </c>
      <c r="CM42" s="38">
        <v>45</v>
      </c>
      <c r="CN42" s="38">
        <v>1522</v>
      </c>
      <c r="CO42" s="65">
        <v>624</v>
      </c>
    </row>
    <row r="43" spans="1:93" ht="14.1" customHeight="1" x14ac:dyDescent="0.2">
      <c r="A43" s="13" t="s">
        <v>276</v>
      </c>
      <c r="B43" s="14" t="s">
        <v>277</v>
      </c>
      <c r="C43" s="14" t="s">
        <v>668</v>
      </c>
      <c r="D43" s="38" t="s">
        <v>672</v>
      </c>
      <c r="E43" s="38" t="s">
        <v>672</v>
      </c>
      <c r="F43" s="38" t="s">
        <v>672</v>
      </c>
      <c r="G43" s="38" t="s">
        <v>672</v>
      </c>
      <c r="H43" s="38" t="s">
        <v>672</v>
      </c>
      <c r="I43" s="38" t="s">
        <v>672</v>
      </c>
      <c r="J43" s="38" t="s">
        <v>672</v>
      </c>
      <c r="K43" s="38" t="s">
        <v>672</v>
      </c>
      <c r="L43" s="38" t="s">
        <v>672</v>
      </c>
      <c r="M43" s="65" t="s">
        <v>672</v>
      </c>
      <c r="N43" s="38" t="s">
        <v>672</v>
      </c>
      <c r="O43" s="38" t="s">
        <v>672</v>
      </c>
      <c r="P43" s="38" t="s">
        <v>672</v>
      </c>
      <c r="Q43" s="38" t="s">
        <v>672</v>
      </c>
      <c r="R43" s="38" t="s">
        <v>672</v>
      </c>
      <c r="S43" s="38" t="s">
        <v>672</v>
      </c>
      <c r="T43" s="38" t="s">
        <v>672</v>
      </c>
      <c r="U43" s="38" t="s">
        <v>672</v>
      </c>
      <c r="V43" s="38" t="s">
        <v>672</v>
      </c>
      <c r="W43" s="38" t="s">
        <v>672</v>
      </c>
      <c r="X43" s="38" t="s">
        <v>672</v>
      </c>
      <c r="Y43" s="38" t="s">
        <v>672</v>
      </c>
      <c r="Z43" s="38" t="s">
        <v>672</v>
      </c>
      <c r="AA43" s="38" t="s">
        <v>672</v>
      </c>
      <c r="AB43" s="38" t="s">
        <v>672</v>
      </c>
      <c r="AC43" s="65" t="s">
        <v>672</v>
      </c>
      <c r="AD43" s="38" t="s">
        <v>672</v>
      </c>
      <c r="AE43" s="38" t="s">
        <v>672</v>
      </c>
      <c r="AF43" s="38" t="s">
        <v>672</v>
      </c>
      <c r="AG43" s="38" t="s">
        <v>672</v>
      </c>
      <c r="AH43" s="38" t="s">
        <v>672</v>
      </c>
      <c r="AI43" s="38" t="s">
        <v>672</v>
      </c>
      <c r="AJ43" s="38" t="s">
        <v>672</v>
      </c>
      <c r="AK43" s="38" t="s">
        <v>672</v>
      </c>
      <c r="AL43" s="38" t="s">
        <v>672</v>
      </c>
      <c r="AM43" s="38" t="s">
        <v>672</v>
      </c>
      <c r="AN43" s="38" t="s">
        <v>672</v>
      </c>
      <c r="AO43" s="65" t="s">
        <v>672</v>
      </c>
      <c r="AP43" s="38" t="s">
        <v>672</v>
      </c>
      <c r="AQ43" s="38" t="s">
        <v>672</v>
      </c>
      <c r="AR43" s="38" t="s">
        <v>672</v>
      </c>
      <c r="AS43" s="38" t="s">
        <v>672</v>
      </c>
      <c r="AT43" s="38" t="s">
        <v>672</v>
      </c>
      <c r="AU43" s="65" t="s">
        <v>672</v>
      </c>
      <c r="AV43" s="38" t="s">
        <v>672</v>
      </c>
      <c r="AW43" s="38" t="s">
        <v>672</v>
      </c>
      <c r="AX43" s="38" t="s">
        <v>672</v>
      </c>
      <c r="AY43" s="38" t="s">
        <v>672</v>
      </c>
      <c r="AZ43" s="38" t="s">
        <v>672</v>
      </c>
      <c r="BA43" s="65" t="s">
        <v>672</v>
      </c>
      <c r="BB43" s="38" t="s">
        <v>672</v>
      </c>
      <c r="BC43" s="38" t="s">
        <v>672</v>
      </c>
      <c r="BD43" s="38" t="s">
        <v>672</v>
      </c>
      <c r="BE43" s="38" t="s">
        <v>672</v>
      </c>
      <c r="BF43" s="38" t="s">
        <v>672</v>
      </c>
      <c r="BG43" s="65" t="s">
        <v>672</v>
      </c>
      <c r="BH43" s="38" t="s">
        <v>672</v>
      </c>
      <c r="BI43" s="38" t="s">
        <v>672</v>
      </c>
      <c r="BJ43" s="38">
        <v>11</v>
      </c>
      <c r="BK43" s="38">
        <v>5</v>
      </c>
      <c r="BL43" s="38">
        <v>9</v>
      </c>
      <c r="BM43" s="65" t="s">
        <v>672</v>
      </c>
      <c r="BN43" s="38" t="s">
        <v>672</v>
      </c>
      <c r="BO43" s="38" t="s">
        <v>672</v>
      </c>
      <c r="BP43" s="38" t="s">
        <v>672</v>
      </c>
      <c r="BQ43" s="38" t="s">
        <v>672</v>
      </c>
      <c r="BR43" s="38" t="s">
        <v>672</v>
      </c>
      <c r="BS43" s="65" t="s">
        <v>672</v>
      </c>
      <c r="BT43" s="38" t="s">
        <v>672</v>
      </c>
      <c r="BU43" s="38" t="s">
        <v>672</v>
      </c>
      <c r="BV43" s="38">
        <v>19</v>
      </c>
      <c r="BW43" s="38">
        <v>7</v>
      </c>
      <c r="BX43" s="38">
        <v>11</v>
      </c>
      <c r="BY43" s="38" t="s">
        <v>672</v>
      </c>
      <c r="BZ43" s="38" t="s">
        <v>672</v>
      </c>
      <c r="CA43" s="38" t="s">
        <v>672</v>
      </c>
      <c r="CB43" s="38" t="s">
        <v>672</v>
      </c>
      <c r="CC43" s="65" t="s">
        <v>672</v>
      </c>
      <c r="CD43" s="38" t="s">
        <v>672</v>
      </c>
      <c r="CE43" s="38" t="s">
        <v>672</v>
      </c>
      <c r="CF43" s="38" t="s">
        <v>672</v>
      </c>
      <c r="CG43" s="65" t="s">
        <v>672</v>
      </c>
      <c r="CH43" s="38" t="s">
        <v>672</v>
      </c>
      <c r="CI43" s="38" t="s">
        <v>672</v>
      </c>
      <c r="CJ43" s="38" t="s">
        <v>672</v>
      </c>
      <c r="CK43" s="38">
        <v>7</v>
      </c>
      <c r="CL43" s="38" t="s">
        <v>672</v>
      </c>
      <c r="CM43" s="38" t="s">
        <v>672</v>
      </c>
      <c r="CN43" s="38">
        <v>19</v>
      </c>
      <c r="CO43" s="65" t="s">
        <v>672</v>
      </c>
    </row>
    <row r="44" spans="1:93" ht="14.1" customHeight="1" x14ac:dyDescent="0.2">
      <c r="A44" s="13" t="s">
        <v>334</v>
      </c>
      <c r="B44" s="14" t="s">
        <v>335</v>
      </c>
      <c r="C44" s="14" t="s">
        <v>664</v>
      </c>
      <c r="D44" s="38" t="s">
        <v>672</v>
      </c>
      <c r="E44" s="38" t="s">
        <v>672</v>
      </c>
      <c r="F44" s="38" t="s">
        <v>672</v>
      </c>
      <c r="G44" s="38" t="s">
        <v>672</v>
      </c>
      <c r="H44" s="38" t="s">
        <v>672</v>
      </c>
      <c r="I44" s="38" t="s">
        <v>672</v>
      </c>
      <c r="J44" s="38" t="s">
        <v>672</v>
      </c>
      <c r="K44" s="38" t="s">
        <v>672</v>
      </c>
      <c r="L44" s="38" t="s">
        <v>672</v>
      </c>
      <c r="M44" s="65" t="s">
        <v>672</v>
      </c>
      <c r="N44" s="38">
        <v>8</v>
      </c>
      <c r="O44" s="38">
        <v>7</v>
      </c>
      <c r="P44" s="38">
        <v>15</v>
      </c>
      <c r="Q44" s="38" t="s">
        <v>672</v>
      </c>
      <c r="R44" s="38" t="s">
        <v>672</v>
      </c>
      <c r="S44" s="38" t="s">
        <v>672</v>
      </c>
      <c r="T44" s="38" t="s">
        <v>672</v>
      </c>
      <c r="U44" s="38" t="s">
        <v>672</v>
      </c>
      <c r="V44" s="38" t="s">
        <v>672</v>
      </c>
      <c r="W44" s="38" t="s">
        <v>672</v>
      </c>
      <c r="X44" s="38">
        <v>32</v>
      </c>
      <c r="Y44" s="38">
        <v>64</v>
      </c>
      <c r="Z44" s="38">
        <v>96</v>
      </c>
      <c r="AA44" s="38">
        <v>62</v>
      </c>
      <c r="AB44" s="38">
        <v>125</v>
      </c>
      <c r="AC44" s="65" t="s">
        <v>672</v>
      </c>
      <c r="AD44" s="38">
        <v>23</v>
      </c>
      <c r="AE44" s="38">
        <v>17</v>
      </c>
      <c r="AF44" s="38">
        <v>40</v>
      </c>
      <c r="AG44" s="38">
        <v>15</v>
      </c>
      <c r="AH44" s="38">
        <v>19</v>
      </c>
      <c r="AI44" s="38" t="s">
        <v>672</v>
      </c>
      <c r="AJ44" s="38" t="s">
        <v>672</v>
      </c>
      <c r="AK44" s="38" t="s">
        <v>672</v>
      </c>
      <c r="AL44" s="38" t="s">
        <v>672</v>
      </c>
      <c r="AM44" s="38" t="s">
        <v>672</v>
      </c>
      <c r="AN44" s="38" t="s">
        <v>672</v>
      </c>
      <c r="AO44" s="65" t="s">
        <v>672</v>
      </c>
      <c r="AP44" s="38">
        <v>6</v>
      </c>
      <c r="AQ44" s="38">
        <v>83</v>
      </c>
      <c r="AR44" s="38">
        <v>89</v>
      </c>
      <c r="AS44" s="38">
        <v>58</v>
      </c>
      <c r="AT44" s="38">
        <v>95</v>
      </c>
      <c r="AU44" s="65" t="s">
        <v>672</v>
      </c>
      <c r="AV44" s="38" t="s">
        <v>672</v>
      </c>
      <c r="AW44" s="38" t="s">
        <v>672</v>
      </c>
      <c r="AX44" s="38">
        <v>50</v>
      </c>
      <c r="AY44" s="38">
        <v>46</v>
      </c>
      <c r="AZ44" s="38">
        <v>80</v>
      </c>
      <c r="BA44" s="65" t="s">
        <v>672</v>
      </c>
      <c r="BB44" s="38" t="s">
        <v>672</v>
      </c>
      <c r="BC44" s="38" t="s">
        <v>672</v>
      </c>
      <c r="BD44" s="38" t="s">
        <v>672</v>
      </c>
      <c r="BE44" s="38" t="s">
        <v>672</v>
      </c>
      <c r="BF44" s="38" t="s">
        <v>672</v>
      </c>
      <c r="BG44" s="65" t="s">
        <v>672</v>
      </c>
      <c r="BH44" s="38" t="s">
        <v>672</v>
      </c>
      <c r="BI44" s="38" t="s">
        <v>672</v>
      </c>
      <c r="BJ44" s="38">
        <v>136</v>
      </c>
      <c r="BK44" s="38">
        <v>74</v>
      </c>
      <c r="BL44" s="38">
        <v>129</v>
      </c>
      <c r="BM44" s="65">
        <v>6</v>
      </c>
      <c r="BN44" s="38" t="s">
        <v>672</v>
      </c>
      <c r="BO44" s="38" t="s">
        <v>672</v>
      </c>
      <c r="BP44" s="38">
        <v>29</v>
      </c>
      <c r="BQ44" s="38" t="s">
        <v>672</v>
      </c>
      <c r="BR44" s="38" t="s">
        <v>672</v>
      </c>
      <c r="BS44" s="65">
        <v>5</v>
      </c>
      <c r="BT44" s="38">
        <v>77</v>
      </c>
      <c r="BU44" s="38">
        <v>381</v>
      </c>
      <c r="BV44" s="38">
        <v>458</v>
      </c>
      <c r="BW44" s="38">
        <v>260</v>
      </c>
      <c r="BX44" s="38">
        <v>453</v>
      </c>
      <c r="BY44" s="38">
        <v>17</v>
      </c>
      <c r="BZ44" s="38">
        <v>101</v>
      </c>
      <c r="CA44" s="38" t="s">
        <v>672</v>
      </c>
      <c r="CB44" s="38">
        <v>5</v>
      </c>
      <c r="CC44" s="65" t="s">
        <v>672</v>
      </c>
      <c r="CD44" s="38">
        <v>86</v>
      </c>
      <c r="CE44" s="38">
        <v>86</v>
      </c>
      <c r="CF44" s="38">
        <v>55</v>
      </c>
      <c r="CG44" s="65">
        <v>92</v>
      </c>
      <c r="CH44" s="38">
        <v>65</v>
      </c>
      <c r="CI44" s="38">
        <v>17</v>
      </c>
      <c r="CJ44" s="38">
        <v>178</v>
      </c>
      <c r="CK44" s="38">
        <v>117</v>
      </c>
      <c r="CL44" s="38">
        <v>75</v>
      </c>
      <c r="CM44" s="38">
        <v>6</v>
      </c>
      <c r="CN44" s="38">
        <v>458</v>
      </c>
      <c r="CO44" s="65">
        <v>135</v>
      </c>
    </row>
    <row r="45" spans="1:93" ht="14.1" customHeight="1" x14ac:dyDescent="0.2">
      <c r="A45" s="13" t="s">
        <v>218</v>
      </c>
      <c r="B45" s="14" t="s">
        <v>219</v>
      </c>
      <c r="C45" s="14" t="s">
        <v>663</v>
      </c>
      <c r="D45" s="38" t="s">
        <v>672</v>
      </c>
      <c r="E45" s="38" t="s">
        <v>672</v>
      </c>
      <c r="F45" s="38">
        <v>5</v>
      </c>
      <c r="G45" s="38" t="s">
        <v>672</v>
      </c>
      <c r="H45" s="38" t="s">
        <v>672</v>
      </c>
      <c r="I45" s="38" t="s">
        <v>672</v>
      </c>
      <c r="J45" s="38" t="s">
        <v>672</v>
      </c>
      <c r="K45" s="38" t="s">
        <v>672</v>
      </c>
      <c r="L45" s="38" t="s">
        <v>672</v>
      </c>
      <c r="M45" s="65" t="s">
        <v>672</v>
      </c>
      <c r="N45" s="38" t="s">
        <v>672</v>
      </c>
      <c r="O45" s="38" t="s">
        <v>672</v>
      </c>
      <c r="P45" s="38" t="s">
        <v>672</v>
      </c>
      <c r="Q45" s="38" t="s">
        <v>672</v>
      </c>
      <c r="R45" s="38" t="s">
        <v>672</v>
      </c>
      <c r="S45" s="38" t="s">
        <v>672</v>
      </c>
      <c r="T45" s="38" t="s">
        <v>672</v>
      </c>
      <c r="U45" s="38" t="s">
        <v>672</v>
      </c>
      <c r="V45" s="38" t="s">
        <v>672</v>
      </c>
      <c r="W45" s="38" t="s">
        <v>672</v>
      </c>
      <c r="X45" s="38" t="s">
        <v>672</v>
      </c>
      <c r="Y45" s="38" t="s">
        <v>672</v>
      </c>
      <c r="Z45" s="38">
        <v>8</v>
      </c>
      <c r="AA45" s="38">
        <v>5</v>
      </c>
      <c r="AB45" s="38">
        <v>12</v>
      </c>
      <c r="AC45" s="65" t="s">
        <v>672</v>
      </c>
      <c r="AD45" s="38" t="s">
        <v>672</v>
      </c>
      <c r="AE45" s="38" t="s">
        <v>672</v>
      </c>
      <c r="AF45" s="38" t="s">
        <v>672</v>
      </c>
      <c r="AG45" s="38" t="s">
        <v>672</v>
      </c>
      <c r="AH45" s="38" t="s">
        <v>672</v>
      </c>
      <c r="AI45" s="38" t="s">
        <v>672</v>
      </c>
      <c r="AJ45" s="38" t="s">
        <v>672</v>
      </c>
      <c r="AK45" s="38" t="s">
        <v>672</v>
      </c>
      <c r="AL45" s="38" t="s">
        <v>672</v>
      </c>
      <c r="AM45" s="38" t="s">
        <v>672</v>
      </c>
      <c r="AN45" s="38" t="s">
        <v>672</v>
      </c>
      <c r="AO45" s="65" t="s">
        <v>672</v>
      </c>
      <c r="AP45" s="38" t="s">
        <v>672</v>
      </c>
      <c r="AQ45" s="38" t="s">
        <v>672</v>
      </c>
      <c r="AR45" s="38" t="s">
        <v>672</v>
      </c>
      <c r="AS45" s="38" t="s">
        <v>672</v>
      </c>
      <c r="AT45" s="38" t="s">
        <v>672</v>
      </c>
      <c r="AU45" s="65" t="s">
        <v>672</v>
      </c>
      <c r="AV45" s="38" t="s">
        <v>672</v>
      </c>
      <c r="AW45" s="38" t="s">
        <v>672</v>
      </c>
      <c r="AX45" s="38" t="s">
        <v>672</v>
      </c>
      <c r="AY45" s="38" t="s">
        <v>672</v>
      </c>
      <c r="AZ45" s="38" t="s">
        <v>672</v>
      </c>
      <c r="BA45" s="65" t="s">
        <v>672</v>
      </c>
      <c r="BB45" s="38" t="s">
        <v>672</v>
      </c>
      <c r="BC45" s="38" t="s">
        <v>672</v>
      </c>
      <c r="BD45" s="38" t="s">
        <v>672</v>
      </c>
      <c r="BE45" s="38" t="s">
        <v>672</v>
      </c>
      <c r="BF45" s="38" t="s">
        <v>672</v>
      </c>
      <c r="BG45" s="65" t="s">
        <v>672</v>
      </c>
      <c r="BH45" s="38" t="s">
        <v>672</v>
      </c>
      <c r="BI45" s="38" t="s">
        <v>672</v>
      </c>
      <c r="BJ45" s="38" t="s">
        <v>672</v>
      </c>
      <c r="BK45" s="38" t="s">
        <v>672</v>
      </c>
      <c r="BL45" s="38" t="s">
        <v>672</v>
      </c>
      <c r="BM45" s="65" t="s">
        <v>672</v>
      </c>
      <c r="BN45" s="38" t="s">
        <v>672</v>
      </c>
      <c r="BO45" s="38" t="s">
        <v>672</v>
      </c>
      <c r="BP45" s="38" t="s">
        <v>672</v>
      </c>
      <c r="BQ45" s="38" t="s">
        <v>672</v>
      </c>
      <c r="BR45" s="38" t="s">
        <v>672</v>
      </c>
      <c r="BS45" s="65" t="s">
        <v>672</v>
      </c>
      <c r="BT45" s="38">
        <v>6</v>
      </c>
      <c r="BU45" s="38">
        <v>7</v>
      </c>
      <c r="BV45" s="38">
        <v>13</v>
      </c>
      <c r="BW45" s="38">
        <v>6</v>
      </c>
      <c r="BX45" s="38">
        <v>15</v>
      </c>
      <c r="BY45" s="38" t="s">
        <v>672</v>
      </c>
      <c r="BZ45" s="38" t="s">
        <v>672</v>
      </c>
      <c r="CA45" s="38" t="s">
        <v>672</v>
      </c>
      <c r="CB45" s="38" t="s">
        <v>672</v>
      </c>
      <c r="CC45" s="65" t="s">
        <v>672</v>
      </c>
      <c r="CD45" s="38" t="s">
        <v>672</v>
      </c>
      <c r="CE45" s="38" t="s">
        <v>672</v>
      </c>
      <c r="CF45" s="38" t="s">
        <v>672</v>
      </c>
      <c r="CG45" s="65" t="s">
        <v>672</v>
      </c>
      <c r="CH45" s="38" t="s">
        <v>672</v>
      </c>
      <c r="CI45" s="38" t="s">
        <v>672</v>
      </c>
      <c r="CJ45" s="38" t="s">
        <v>672</v>
      </c>
      <c r="CK45" s="38" t="s">
        <v>672</v>
      </c>
      <c r="CL45" s="38" t="s">
        <v>672</v>
      </c>
      <c r="CM45" s="38" t="s">
        <v>672</v>
      </c>
      <c r="CN45" s="38">
        <v>13</v>
      </c>
      <c r="CO45" s="65" t="s">
        <v>672</v>
      </c>
    </row>
    <row r="46" spans="1:93" ht="14.1" customHeight="1" x14ac:dyDescent="0.2">
      <c r="A46" s="13" t="s">
        <v>72</v>
      </c>
      <c r="B46" s="14" t="s">
        <v>73</v>
      </c>
      <c r="C46" s="14" t="s">
        <v>662</v>
      </c>
      <c r="D46" s="38" t="s">
        <v>672</v>
      </c>
      <c r="E46" s="38" t="s">
        <v>672</v>
      </c>
      <c r="F46" s="38" t="s">
        <v>672</v>
      </c>
      <c r="G46" s="38" t="s">
        <v>672</v>
      </c>
      <c r="H46" s="38" t="s">
        <v>672</v>
      </c>
      <c r="I46" s="38" t="s">
        <v>672</v>
      </c>
      <c r="J46" s="38" t="s">
        <v>672</v>
      </c>
      <c r="K46" s="38" t="s">
        <v>672</v>
      </c>
      <c r="L46" s="38" t="s">
        <v>672</v>
      </c>
      <c r="M46" s="65" t="s">
        <v>672</v>
      </c>
      <c r="N46" s="38" t="s">
        <v>672</v>
      </c>
      <c r="O46" s="38" t="s">
        <v>672</v>
      </c>
      <c r="P46" s="38" t="s">
        <v>672</v>
      </c>
      <c r="Q46" s="38" t="s">
        <v>672</v>
      </c>
      <c r="R46" s="38" t="s">
        <v>672</v>
      </c>
      <c r="S46" s="38" t="s">
        <v>672</v>
      </c>
      <c r="T46" s="38" t="s">
        <v>672</v>
      </c>
      <c r="U46" s="38" t="s">
        <v>672</v>
      </c>
      <c r="V46" s="38" t="s">
        <v>672</v>
      </c>
      <c r="W46" s="38" t="s">
        <v>672</v>
      </c>
      <c r="X46" s="38" t="s">
        <v>672</v>
      </c>
      <c r="Y46" s="38" t="s">
        <v>672</v>
      </c>
      <c r="Z46" s="38" t="s">
        <v>672</v>
      </c>
      <c r="AA46" s="38" t="s">
        <v>672</v>
      </c>
      <c r="AB46" s="38" t="s">
        <v>672</v>
      </c>
      <c r="AC46" s="65" t="s">
        <v>672</v>
      </c>
      <c r="AD46" s="38" t="s">
        <v>672</v>
      </c>
      <c r="AE46" s="38" t="s">
        <v>672</v>
      </c>
      <c r="AF46" s="38">
        <v>10</v>
      </c>
      <c r="AG46" s="38" t="s">
        <v>672</v>
      </c>
      <c r="AH46" s="38" t="s">
        <v>672</v>
      </c>
      <c r="AI46" s="38" t="s">
        <v>672</v>
      </c>
      <c r="AJ46" s="38" t="s">
        <v>672</v>
      </c>
      <c r="AK46" s="38" t="s">
        <v>672</v>
      </c>
      <c r="AL46" s="38" t="s">
        <v>672</v>
      </c>
      <c r="AM46" s="38" t="s">
        <v>672</v>
      </c>
      <c r="AN46" s="38" t="s">
        <v>672</v>
      </c>
      <c r="AO46" s="65" t="s">
        <v>672</v>
      </c>
      <c r="AP46" s="38" t="s">
        <v>672</v>
      </c>
      <c r="AQ46" s="38" t="s">
        <v>672</v>
      </c>
      <c r="AR46" s="38" t="s">
        <v>672</v>
      </c>
      <c r="AS46" s="38" t="s">
        <v>672</v>
      </c>
      <c r="AT46" s="38" t="s">
        <v>672</v>
      </c>
      <c r="AU46" s="65" t="s">
        <v>672</v>
      </c>
      <c r="AV46" s="38" t="s">
        <v>672</v>
      </c>
      <c r="AW46" s="38" t="s">
        <v>672</v>
      </c>
      <c r="AX46" s="38" t="s">
        <v>672</v>
      </c>
      <c r="AY46" s="38" t="s">
        <v>672</v>
      </c>
      <c r="AZ46" s="38" t="s">
        <v>672</v>
      </c>
      <c r="BA46" s="65" t="s">
        <v>672</v>
      </c>
      <c r="BB46" s="38" t="s">
        <v>672</v>
      </c>
      <c r="BC46" s="38" t="s">
        <v>672</v>
      </c>
      <c r="BD46" s="38" t="s">
        <v>672</v>
      </c>
      <c r="BE46" s="38" t="s">
        <v>672</v>
      </c>
      <c r="BF46" s="38">
        <v>6</v>
      </c>
      <c r="BG46" s="65" t="s">
        <v>672</v>
      </c>
      <c r="BH46" s="38" t="s">
        <v>672</v>
      </c>
      <c r="BI46" s="38" t="s">
        <v>672</v>
      </c>
      <c r="BJ46" s="38" t="s">
        <v>672</v>
      </c>
      <c r="BK46" s="38" t="s">
        <v>672</v>
      </c>
      <c r="BL46" s="38" t="s">
        <v>672</v>
      </c>
      <c r="BM46" s="65" t="s">
        <v>672</v>
      </c>
      <c r="BN46" s="38" t="s">
        <v>672</v>
      </c>
      <c r="BO46" s="38" t="s">
        <v>672</v>
      </c>
      <c r="BP46" s="38" t="s">
        <v>672</v>
      </c>
      <c r="BQ46" s="38" t="s">
        <v>672</v>
      </c>
      <c r="BR46" s="38" t="s">
        <v>672</v>
      </c>
      <c r="BS46" s="65" t="s">
        <v>672</v>
      </c>
      <c r="BT46" s="38" t="s">
        <v>672</v>
      </c>
      <c r="BU46" s="38" t="s">
        <v>672</v>
      </c>
      <c r="BV46" s="38">
        <v>11</v>
      </c>
      <c r="BW46" s="38" t="s">
        <v>672</v>
      </c>
      <c r="BX46" s="38">
        <v>9</v>
      </c>
      <c r="BY46" s="38" t="s">
        <v>672</v>
      </c>
      <c r="BZ46" s="38" t="s">
        <v>672</v>
      </c>
      <c r="CA46" s="38" t="s">
        <v>672</v>
      </c>
      <c r="CB46" s="38" t="s">
        <v>672</v>
      </c>
      <c r="CC46" s="65" t="s">
        <v>672</v>
      </c>
      <c r="CD46" s="38" t="s">
        <v>672</v>
      </c>
      <c r="CE46" s="38" t="s">
        <v>672</v>
      </c>
      <c r="CF46" s="38" t="s">
        <v>672</v>
      </c>
      <c r="CG46" s="65" t="s">
        <v>672</v>
      </c>
      <c r="CH46" s="38" t="s">
        <v>672</v>
      </c>
      <c r="CI46" s="38" t="s">
        <v>672</v>
      </c>
      <c r="CJ46" s="38" t="s">
        <v>672</v>
      </c>
      <c r="CK46" s="38">
        <v>5</v>
      </c>
      <c r="CL46" s="38" t="s">
        <v>672</v>
      </c>
      <c r="CM46" s="38" t="s">
        <v>672</v>
      </c>
      <c r="CN46" s="38">
        <v>11</v>
      </c>
      <c r="CO46" s="65" t="s">
        <v>672</v>
      </c>
    </row>
    <row r="47" spans="1:93" ht="14.1" customHeight="1" x14ac:dyDescent="0.2">
      <c r="A47" s="13" t="s">
        <v>54</v>
      </c>
      <c r="B47" s="14" t="s">
        <v>55</v>
      </c>
      <c r="C47" s="14" t="s">
        <v>662</v>
      </c>
      <c r="D47" s="38" t="s">
        <v>672</v>
      </c>
      <c r="E47" s="38" t="s">
        <v>672</v>
      </c>
      <c r="F47" s="38" t="s">
        <v>672</v>
      </c>
      <c r="G47" s="38" t="s">
        <v>672</v>
      </c>
      <c r="H47" s="38" t="s">
        <v>672</v>
      </c>
      <c r="I47" s="38" t="s">
        <v>672</v>
      </c>
      <c r="J47" s="38" t="s">
        <v>672</v>
      </c>
      <c r="K47" s="38" t="s">
        <v>672</v>
      </c>
      <c r="L47" s="38" t="s">
        <v>672</v>
      </c>
      <c r="M47" s="65" t="s">
        <v>672</v>
      </c>
      <c r="N47" s="38" t="s">
        <v>672</v>
      </c>
      <c r="O47" s="38" t="s">
        <v>672</v>
      </c>
      <c r="P47" s="38" t="s">
        <v>672</v>
      </c>
      <c r="Q47" s="38" t="s">
        <v>672</v>
      </c>
      <c r="R47" s="38" t="s">
        <v>672</v>
      </c>
      <c r="S47" s="38" t="s">
        <v>672</v>
      </c>
      <c r="T47" s="38" t="s">
        <v>672</v>
      </c>
      <c r="U47" s="38" t="s">
        <v>672</v>
      </c>
      <c r="V47" s="38" t="s">
        <v>672</v>
      </c>
      <c r="W47" s="38" t="s">
        <v>672</v>
      </c>
      <c r="X47" s="38" t="s">
        <v>672</v>
      </c>
      <c r="Y47" s="38" t="s">
        <v>672</v>
      </c>
      <c r="Z47" s="38" t="s">
        <v>672</v>
      </c>
      <c r="AA47" s="38" t="s">
        <v>672</v>
      </c>
      <c r="AB47" s="38" t="s">
        <v>672</v>
      </c>
      <c r="AC47" s="65" t="s">
        <v>672</v>
      </c>
      <c r="AD47" s="38" t="s">
        <v>672</v>
      </c>
      <c r="AE47" s="38" t="s">
        <v>672</v>
      </c>
      <c r="AF47" s="38" t="s">
        <v>672</v>
      </c>
      <c r="AG47" s="38" t="s">
        <v>672</v>
      </c>
      <c r="AH47" s="38" t="s">
        <v>672</v>
      </c>
      <c r="AI47" s="38" t="s">
        <v>672</v>
      </c>
      <c r="AJ47" s="38" t="s">
        <v>672</v>
      </c>
      <c r="AK47" s="38" t="s">
        <v>672</v>
      </c>
      <c r="AL47" s="38" t="s">
        <v>672</v>
      </c>
      <c r="AM47" s="38" t="s">
        <v>672</v>
      </c>
      <c r="AN47" s="38" t="s">
        <v>672</v>
      </c>
      <c r="AO47" s="65" t="s">
        <v>672</v>
      </c>
      <c r="AP47" s="38" t="s">
        <v>672</v>
      </c>
      <c r="AQ47" s="38" t="s">
        <v>672</v>
      </c>
      <c r="AR47" s="38" t="s">
        <v>672</v>
      </c>
      <c r="AS47" s="38" t="s">
        <v>672</v>
      </c>
      <c r="AT47" s="38" t="s">
        <v>672</v>
      </c>
      <c r="AU47" s="65" t="s">
        <v>672</v>
      </c>
      <c r="AV47" s="38" t="s">
        <v>672</v>
      </c>
      <c r="AW47" s="38" t="s">
        <v>672</v>
      </c>
      <c r="AX47" s="38" t="s">
        <v>672</v>
      </c>
      <c r="AY47" s="38" t="s">
        <v>672</v>
      </c>
      <c r="AZ47" s="38" t="s">
        <v>672</v>
      </c>
      <c r="BA47" s="65" t="s">
        <v>672</v>
      </c>
      <c r="BB47" s="38" t="s">
        <v>672</v>
      </c>
      <c r="BC47" s="38" t="s">
        <v>672</v>
      </c>
      <c r="BD47" s="38">
        <v>24</v>
      </c>
      <c r="BE47" s="38">
        <v>10</v>
      </c>
      <c r="BF47" s="38">
        <v>21</v>
      </c>
      <c r="BG47" s="65" t="s">
        <v>672</v>
      </c>
      <c r="BH47" s="38" t="s">
        <v>672</v>
      </c>
      <c r="BI47" s="38" t="s">
        <v>672</v>
      </c>
      <c r="BJ47" s="38" t="s">
        <v>672</v>
      </c>
      <c r="BK47" s="38" t="s">
        <v>672</v>
      </c>
      <c r="BL47" s="38" t="s">
        <v>672</v>
      </c>
      <c r="BM47" s="65" t="s">
        <v>672</v>
      </c>
      <c r="BN47" s="38" t="s">
        <v>672</v>
      </c>
      <c r="BO47" s="38" t="s">
        <v>672</v>
      </c>
      <c r="BP47" s="38" t="s">
        <v>672</v>
      </c>
      <c r="BQ47" s="38" t="s">
        <v>672</v>
      </c>
      <c r="BR47" s="38" t="s">
        <v>672</v>
      </c>
      <c r="BS47" s="65" t="s">
        <v>672</v>
      </c>
      <c r="BT47" s="38" t="s">
        <v>672</v>
      </c>
      <c r="BU47" s="38" t="s">
        <v>672</v>
      </c>
      <c r="BV47" s="38">
        <v>24</v>
      </c>
      <c r="BW47" s="38">
        <v>10</v>
      </c>
      <c r="BX47" s="38">
        <v>21</v>
      </c>
      <c r="BY47" s="38" t="s">
        <v>672</v>
      </c>
      <c r="BZ47" s="38" t="s">
        <v>672</v>
      </c>
      <c r="CA47" s="38" t="s">
        <v>672</v>
      </c>
      <c r="CB47" s="38" t="s">
        <v>672</v>
      </c>
      <c r="CC47" s="65" t="s">
        <v>672</v>
      </c>
      <c r="CD47" s="38">
        <v>115</v>
      </c>
      <c r="CE47" s="38">
        <v>115</v>
      </c>
      <c r="CF47" s="38">
        <v>39</v>
      </c>
      <c r="CG47" s="65">
        <v>83</v>
      </c>
      <c r="CH47" s="38" t="s">
        <v>672</v>
      </c>
      <c r="CI47" s="38" t="s">
        <v>672</v>
      </c>
      <c r="CJ47" s="38">
        <v>7</v>
      </c>
      <c r="CK47" s="38">
        <v>6</v>
      </c>
      <c r="CL47" s="38">
        <v>8</v>
      </c>
      <c r="CM47" s="38" t="s">
        <v>672</v>
      </c>
      <c r="CN47" s="38">
        <v>24</v>
      </c>
      <c r="CO47" s="65">
        <v>8</v>
      </c>
    </row>
    <row r="48" spans="1:93" ht="14.1" customHeight="1" x14ac:dyDescent="0.2">
      <c r="A48" s="13" t="s">
        <v>140</v>
      </c>
      <c r="B48" s="14" t="s">
        <v>141</v>
      </c>
      <c r="C48" s="14" t="s">
        <v>666</v>
      </c>
      <c r="D48" s="38" t="s">
        <v>672</v>
      </c>
      <c r="E48" s="38" t="s">
        <v>672</v>
      </c>
      <c r="F48" s="38" t="s">
        <v>672</v>
      </c>
      <c r="G48" s="38" t="s">
        <v>672</v>
      </c>
      <c r="H48" s="38" t="s">
        <v>672</v>
      </c>
      <c r="I48" s="38" t="s">
        <v>672</v>
      </c>
      <c r="J48" s="38" t="s">
        <v>672</v>
      </c>
      <c r="K48" s="38" t="s">
        <v>672</v>
      </c>
      <c r="L48" s="38" t="s">
        <v>672</v>
      </c>
      <c r="M48" s="65" t="s">
        <v>672</v>
      </c>
      <c r="N48" s="38" t="s">
        <v>672</v>
      </c>
      <c r="O48" s="38" t="s">
        <v>672</v>
      </c>
      <c r="P48" s="38" t="s">
        <v>672</v>
      </c>
      <c r="Q48" s="38" t="s">
        <v>672</v>
      </c>
      <c r="R48" s="38" t="s">
        <v>672</v>
      </c>
      <c r="S48" s="38" t="s">
        <v>672</v>
      </c>
      <c r="T48" s="38" t="s">
        <v>672</v>
      </c>
      <c r="U48" s="38" t="s">
        <v>672</v>
      </c>
      <c r="V48" s="38" t="s">
        <v>672</v>
      </c>
      <c r="W48" s="38" t="s">
        <v>672</v>
      </c>
      <c r="X48" s="38" t="s">
        <v>672</v>
      </c>
      <c r="Y48" s="38" t="s">
        <v>672</v>
      </c>
      <c r="Z48" s="38" t="s">
        <v>672</v>
      </c>
      <c r="AA48" s="38" t="s">
        <v>672</v>
      </c>
      <c r="AB48" s="38" t="s">
        <v>672</v>
      </c>
      <c r="AC48" s="65" t="s">
        <v>672</v>
      </c>
      <c r="AD48" s="38" t="s">
        <v>672</v>
      </c>
      <c r="AE48" s="38" t="s">
        <v>672</v>
      </c>
      <c r="AF48" s="38" t="s">
        <v>672</v>
      </c>
      <c r="AG48" s="38" t="s">
        <v>672</v>
      </c>
      <c r="AH48" s="38" t="s">
        <v>672</v>
      </c>
      <c r="AI48" s="38" t="s">
        <v>672</v>
      </c>
      <c r="AJ48" s="38" t="s">
        <v>672</v>
      </c>
      <c r="AK48" s="38" t="s">
        <v>672</v>
      </c>
      <c r="AL48" s="38" t="s">
        <v>672</v>
      </c>
      <c r="AM48" s="38" t="s">
        <v>672</v>
      </c>
      <c r="AN48" s="38" t="s">
        <v>672</v>
      </c>
      <c r="AO48" s="65" t="s">
        <v>672</v>
      </c>
      <c r="AP48" s="38" t="s">
        <v>672</v>
      </c>
      <c r="AQ48" s="38" t="s">
        <v>672</v>
      </c>
      <c r="AR48" s="38" t="s">
        <v>672</v>
      </c>
      <c r="AS48" s="38" t="s">
        <v>672</v>
      </c>
      <c r="AT48" s="38" t="s">
        <v>672</v>
      </c>
      <c r="AU48" s="65" t="s">
        <v>672</v>
      </c>
      <c r="AV48" s="38" t="s">
        <v>672</v>
      </c>
      <c r="AW48" s="38" t="s">
        <v>672</v>
      </c>
      <c r="AX48" s="38" t="s">
        <v>672</v>
      </c>
      <c r="AY48" s="38" t="s">
        <v>672</v>
      </c>
      <c r="AZ48" s="38" t="s">
        <v>672</v>
      </c>
      <c r="BA48" s="65" t="s">
        <v>672</v>
      </c>
      <c r="BB48" s="38" t="s">
        <v>672</v>
      </c>
      <c r="BC48" s="38" t="s">
        <v>672</v>
      </c>
      <c r="BD48" s="38" t="s">
        <v>672</v>
      </c>
      <c r="BE48" s="38" t="s">
        <v>672</v>
      </c>
      <c r="BF48" s="38" t="s">
        <v>672</v>
      </c>
      <c r="BG48" s="65" t="s">
        <v>672</v>
      </c>
      <c r="BH48" s="38">
        <v>9</v>
      </c>
      <c r="BI48" s="38">
        <v>10</v>
      </c>
      <c r="BJ48" s="38">
        <v>19</v>
      </c>
      <c r="BK48" s="38">
        <v>6</v>
      </c>
      <c r="BL48" s="38">
        <v>15</v>
      </c>
      <c r="BM48" s="65" t="s">
        <v>672</v>
      </c>
      <c r="BN48" s="38" t="s">
        <v>672</v>
      </c>
      <c r="BO48" s="38" t="s">
        <v>672</v>
      </c>
      <c r="BP48" s="38" t="s">
        <v>672</v>
      </c>
      <c r="BQ48" s="38" t="s">
        <v>672</v>
      </c>
      <c r="BR48" s="38" t="s">
        <v>672</v>
      </c>
      <c r="BS48" s="65" t="s">
        <v>672</v>
      </c>
      <c r="BT48" s="38">
        <v>12</v>
      </c>
      <c r="BU48" s="38">
        <v>11</v>
      </c>
      <c r="BV48" s="38">
        <v>23</v>
      </c>
      <c r="BW48" s="38">
        <v>7</v>
      </c>
      <c r="BX48" s="38">
        <v>19</v>
      </c>
      <c r="BY48" s="38" t="s">
        <v>672</v>
      </c>
      <c r="BZ48" s="38" t="s">
        <v>672</v>
      </c>
      <c r="CA48" s="38" t="s">
        <v>672</v>
      </c>
      <c r="CB48" s="38" t="s">
        <v>672</v>
      </c>
      <c r="CC48" s="65" t="s">
        <v>672</v>
      </c>
      <c r="CD48" s="38" t="s">
        <v>672</v>
      </c>
      <c r="CE48" s="38" t="s">
        <v>672</v>
      </c>
      <c r="CF48" s="38" t="s">
        <v>672</v>
      </c>
      <c r="CG48" s="65" t="s">
        <v>672</v>
      </c>
      <c r="CH48" s="38" t="s">
        <v>672</v>
      </c>
      <c r="CI48" s="38" t="s">
        <v>672</v>
      </c>
      <c r="CJ48" s="38" t="s">
        <v>672</v>
      </c>
      <c r="CK48" s="38">
        <v>11</v>
      </c>
      <c r="CL48" s="38">
        <v>5</v>
      </c>
      <c r="CM48" s="38" t="s">
        <v>672</v>
      </c>
      <c r="CN48" s="38">
        <v>23</v>
      </c>
      <c r="CO48" s="65" t="s">
        <v>672</v>
      </c>
    </row>
    <row r="49" spans="1:93" ht="14.1" customHeight="1" x14ac:dyDescent="0.2">
      <c r="A49" s="13" t="s">
        <v>300</v>
      </c>
      <c r="B49" s="14" t="s">
        <v>301</v>
      </c>
      <c r="C49" s="14" t="s">
        <v>664</v>
      </c>
      <c r="D49" s="38" t="s">
        <v>672</v>
      </c>
      <c r="E49" s="38" t="s">
        <v>672</v>
      </c>
      <c r="F49" s="38" t="s">
        <v>672</v>
      </c>
      <c r="G49" s="38" t="s">
        <v>672</v>
      </c>
      <c r="H49" s="38" t="s">
        <v>672</v>
      </c>
      <c r="I49" s="38" t="s">
        <v>672</v>
      </c>
      <c r="J49" s="38" t="s">
        <v>672</v>
      </c>
      <c r="K49" s="38" t="s">
        <v>672</v>
      </c>
      <c r="L49" s="38" t="s">
        <v>672</v>
      </c>
      <c r="M49" s="65" t="s">
        <v>672</v>
      </c>
      <c r="N49" s="38" t="s">
        <v>672</v>
      </c>
      <c r="O49" s="38" t="s">
        <v>672</v>
      </c>
      <c r="P49" s="38">
        <v>12</v>
      </c>
      <c r="Q49" s="38" t="s">
        <v>672</v>
      </c>
      <c r="R49" s="38" t="s">
        <v>672</v>
      </c>
      <c r="S49" s="38" t="s">
        <v>672</v>
      </c>
      <c r="T49" s="38" t="s">
        <v>672</v>
      </c>
      <c r="U49" s="38" t="s">
        <v>672</v>
      </c>
      <c r="V49" s="38" t="s">
        <v>672</v>
      </c>
      <c r="W49" s="38" t="s">
        <v>672</v>
      </c>
      <c r="X49" s="38">
        <v>14</v>
      </c>
      <c r="Y49" s="38">
        <v>19</v>
      </c>
      <c r="Z49" s="38">
        <v>33</v>
      </c>
      <c r="AA49" s="38">
        <v>24</v>
      </c>
      <c r="AB49" s="38">
        <v>42</v>
      </c>
      <c r="AC49" s="65" t="s">
        <v>672</v>
      </c>
      <c r="AD49" s="38" t="s">
        <v>672</v>
      </c>
      <c r="AE49" s="38" t="s">
        <v>672</v>
      </c>
      <c r="AF49" s="38">
        <v>7</v>
      </c>
      <c r="AG49" s="38" t="s">
        <v>672</v>
      </c>
      <c r="AH49" s="38" t="s">
        <v>672</v>
      </c>
      <c r="AI49" s="38" t="s">
        <v>672</v>
      </c>
      <c r="AJ49" s="38" t="s">
        <v>672</v>
      </c>
      <c r="AK49" s="38" t="s">
        <v>672</v>
      </c>
      <c r="AL49" s="38" t="s">
        <v>672</v>
      </c>
      <c r="AM49" s="38" t="s">
        <v>672</v>
      </c>
      <c r="AN49" s="38" t="s">
        <v>672</v>
      </c>
      <c r="AO49" s="65" t="s">
        <v>672</v>
      </c>
      <c r="AP49" s="38" t="s">
        <v>672</v>
      </c>
      <c r="AQ49" s="38" t="s">
        <v>672</v>
      </c>
      <c r="AR49" s="38" t="s">
        <v>672</v>
      </c>
      <c r="AS49" s="38" t="s">
        <v>672</v>
      </c>
      <c r="AT49" s="38" t="s">
        <v>672</v>
      </c>
      <c r="AU49" s="65" t="s">
        <v>672</v>
      </c>
      <c r="AV49" s="38" t="s">
        <v>672</v>
      </c>
      <c r="AW49" s="38" t="s">
        <v>672</v>
      </c>
      <c r="AX49" s="38" t="s">
        <v>672</v>
      </c>
      <c r="AY49" s="38" t="s">
        <v>672</v>
      </c>
      <c r="AZ49" s="38" t="s">
        <v>672</v>
      </c>
      <c r="BA49" s="65" t="s">
        <v>672</v>
      </c>
      <c r="BB49" s="38" t="s">
        <v>672</v>
      </c>
      <c r="BC49" s="38" t="s">
        <v>672</v>
      </c>
      <c r="BD49" s="38" t="s">
        <v>672</v>
      </c>
      <c r="BE49" s="38" t="s">
        <v>672</v>
      </c>
      <c r="BF49" s="38" t="s">
        <v>672</v>
      </c>
      <c r="BG49" s="65" t="s">
        <v>672</v>
      </c>
      <c r="BH49" s="38" t="s">
        <v>672</v>
      </c>
      <c r="BI49" s="38" t="s">
        <v>672</v>
      </c>
      <c r="BJ49" s="38" t="s">
        <v>672</v>
      </c>
      <c r="BK49" s="38" t="s">
        <v>672</v>
      </c>
      <c r="BL49" s="38" t="s">
        <v>672</v>
      </c>
      <c r="BM49" s="65" t="s">
        <v>672</v>
      </c>
      <c r="BN49" s="38" t="s">
        <v>672</v>
      </c>
      <c r="BO49" s="38" t="s">
        <v>672</v>
      </c>
      <c r="BP49" s="38" t="s">
        <v>672</v>
      </c>
      <c r="BQ49" s="38" t="s">
        <v>672</v>
      </c>
      <c r="BR49" s="38" t="s">
        <v>672</v>
      </c>
      <c r="BS49" s="65" t="s">
        <v>672</v>
      </c>
      <c r="BT49" s="38">
        <v>26</v>
      </c>
      <c r="BU49" s="38">
        <v>26</v>
      </c>
      <c r="BV49" s="38">
        <v>52</v>
      </c>
      <c r="BW49" s="38">
        <v>26</v>
      </c>
      <c r="BX49" s="38">
        <v>44</v>
      </c>
      <c r="BY49" s="38" t="s">
        <v>672</v>
      </c>
      <c r="BZ49" s="38" t="s">
        <v>672</v>
      </c>
      <c r="CA49" s="38" t="s">
        <v>672</v>
      </c>
      <c r="CB49" s="38" t="s">
        <v>672</v>
      </c>
      <c r="CC49" s="65" t="s">
        <v>672</v>
      </c>
      <c r="CD49" s="38">
        <v>15</v>
      </c>
      <c r="CE49" s="38">
        <v>15</v>
      </c>
      <c r="CF49" s="38">
        <v>7</v>
      </c>
      <c r="CG49" s="65">
        <v>13</v>
      </c>
      <c r="CH49" s="38">
        <v>8</v>
      </c>
      <c r="CI49" s="38" t="s">
        <v>672</v>
      </c>
      <c r="CJ49" s="38">
        <v>17</v>
      </c>
      <c r="CK49" s="38">
        <v>14</v>
      </c>
      <c r="CL49" s="38">
        <v>11</v>
      </c>
      <c r="CM49" s="38" t="s">
        <v>672</v>
      </c>
      <c r="CN49" s="38">
        <v>52</v>
      </c>
      <c r="CO49" s="65">
        <v>6</v>
      </c>
    </row>
    <row r="50" spans="1:93" ht="14.1" customHeight="1" x14ac:dyDescent="0.2">
      <c r="A50" s="13" t="s">
        <v>384</v>
      </c>
      <c r="B50" s="14" t="s">
        <v>385</v>
      </c>
      <c r="C50" s="14" t="s">
        <v>665</v>
      </c>
      <c r="D50" s="38">
        <v>16</v>
      </c>
      <c r="E50" s="38">
        <v>6</v>
      </c>
      <c r="F50" s="38">
        <v>22</v>
      </c>
      <c r="G50" s="38" t="s">
        <v>672</v>
      </c>
      <c r="H50" s="38" t="s">
        <v>672</v>
      </c>
      <c r="I50" s="38" t="s">
        <v>672</v>
      </c>
      <c r="J50" s="38" t="s">
        <v>672</v>
      </c>
      <c r="K50" s="38" t="s">
        <v>672</v>
      </c>
      <c r="L50" s="38" t="s">
        <v>672</v>
      </c>
      <c r="M50" s="65" t="s">
        <v>672</v>
      </c>
      <c r="N50" s="38" t="s">
        <v>672</v>
      </c>
      <c r="O50" s="38" t="s">
        <v>672</v>
      </c>
      <c r="P50" s="38" t="s">
        <v>672</v>
      </c>
      <c r="Q50" s="38" t="s">
        <v>672</v>
      </c>
      <c r="R50" s="38" t="s">
        <v>672</v>
      </c>
      <c r="S50" s="38" t="s">
        <v>672</v>
      </c>
      <c r="T50" s="38" t="s">
        <v>672</v>
      </c>
      <c r="U50" s="38" t="s">
        <v>672</v>
      </c>
      <c r="V50" s="38" t="s">
        <v>672</v>
      </c>
      <c r="W50" s="38" t="s">
        <v>672</v>
      </c>
      <c r="X50" s="38">
        <v>29</v>
      </c>
      <c r="Y50" s="38">
        <v>166</v>
      </c>
      <c r="Z50" s="38">
        <v>195</v>
      </c>
      <c r="AA50" s="38">
        <v>127</v>
      </c>
      <c r="AB50" s="38">
        <v>300</v>
      </c>
      <c r="AC50" s="65" t="s">
        <v>672</v>
      </c>
      <c r="AD50" s="38" t="s">
        <v>672</v>
      </c>
      <c r="AE50" s="38" t="s">
        <v>672</v>
      </c>
      <c r="AF50" s="38">
        <v>29</v>
      </c>
      <c r="AG50" s="38">
        <v>18</v>
      </c>
      <c r="AH50" s="38">
        <v>33</v>
      </c>
      <c r="AI50" s="38" t="s">
        <v>672</v>
      </c>
      <c r="AJ50" s="38" t="s">
        <v>672</v>
      </c>
      <c r="AK50" s="38" t="s">
        <v>672</v>
      </c>
      <c r="AL50" s="38" t="s">
        <v>672</v>
      </c>
      <c r="AM50" s="38" t="s">
        <v>672</v>
      </c>
      <c r="AN50" s="38" t="s">
        <v>672</v>
      </c>
      <c r="AO50" s="65" t="s">
        <v>672</v>
      </c>
      <c r="AP50" s="38">
        <v>18</v>
      </c>
      <c r="AQ50" s="38">
        <v>116</v>
      </c>
      <c r="AR50" s="38">
        <v>134</v>
      </c>
      <c r="AS50" s="38">
        <v>119</v>
      </c>
      <c r="AT50" s="38">
        <v>223</v>
      </c>
      <c r="AU50" s="65" t="s">
        <v>672</v>
      </c>
      <c r="AV50" s="38" t="s">
        <v>672</v>
      </c>
      <c r="AW50" s="38" t="s">
        <v>672</v>
      </c>
      <c r="AX50" s="38" t="s">
        <v>672</v>
      </c>
      <c r="AY50" s="38" t="s">
        <v>672</v>
      </c>
      <c r="AZ50" s="38" t="s">
        <v>672</v>
      </c>
      <c r="BA50" s="65" t="s">
        <v>672</v>
      </c>
      <c r="BB50" s="38" t="s">
        <v>672</v>
      </c>
      <c r="BC50" s="38" t="s">
        <v>672</v>
      </c>
      <c r="BD50" s="38">
        <v>15</v>
      </c>
      <c r="BE50" s="38">
        <v>8</v>
      </c>
      <c r="BF50" s="38">
        <v>24</v>
      </c>
      <c r="BG50" s="65" t="s">
        <v>672</v>
      </c>
      <c r="BH50" s="38" t="s">
        <v>672</v>
      </c>
      <c r="BI50" s="38" t="s">
        <v>672</v>
      </c>
      <c r="BJ50" s="38" t="s">
        <v>672</v>
      </c>
      <c r="BK50" s="38" t="s">
        <v>672</v>
      </c>
      <c r="BL50" s="38" t="s">
        <v>672</v>
      </c>
      <c r="BM50" s="65" t="s">
        <v>672</v>
      </c>
      <c r="BN50" s="38" t="s">
        <v>672</v>
      </c>
      <c r="BO50" s="38" t="s">
        <v>672</v>
      </c>
      <c r="BP50" s="38" t="s">
        <v>672</v>
      </c>
      <c r="BQ50" s="38" t="s">
        <v>672</v>
      </c>
      <c r="BR50" s="38" t="s">
        <v>672</v>
      </c>
      <c r="BS50" s="65" t="s">
        <v>672</v>
      </c>
      <c r="BT50" s="38">
        <v>67</v>
      </c>
      <c r="BU50" s="38">
        <v>328</v>
      </c>
      <c r="BV50" s="38">
        <v>395</v>
      </c>
      <c r="BW50" s="38">
        <v>272</v>
      </c>
      <c r="BX50" s="38">
        <v>580</v>
      </c>
      <c r="BY50" s="38" t="s">
        <v>672</v>
      </c>
      <c r="BZ50" s="38">
        <v>192</v>
      </c>
      <c r="CA50" s="38" t="s">
        <v>672</v>
      </c>
      <c r="CB50" s="38">
        <v>11</v>
      </c>
      <c r="CC50" s="65" t="s">
        <v>672</v>
      </c>
      <c r="CD50" s="38">
        <v>36</v>
      </c>
      <c r="CE50" s="38">
        <v>36</v>
      </c>
      <c r="CF50" s="38">
        <v>6</v>
      </c>
      <c r="CG50" s="65">
        <v>10</v>
      </c>
      <c r="CH50" s="38">
        <v>120</v>
      </c>
      <c r="CI50" s="38">
        <v>11</v>
      </c>
      <c r="CJ50" s="38">
        <v>141</v>
      </c>
      <c r="CK50" s="38">
        <v>35</v>
      </c>
      <c r="CL50" s="38">
        <v>38</v>
      </c>
      <c r="CM50" s="38">
        <v>50</v>
      </c>
      <c r="CN50" s="38">
        <v>395</v>
      </c>
      <c r="CO50" s="65">
        <v>325</v>
      </c>
    </row>
    <row r="51" spans="1:93" ht="14.1" customHeight="1" x14ac:dyDescent="0.2">
      <c r="A51" s="13" t="s">
        <v>236</v>
      </c>
      <c r="B51" s="14" t="s">
        <v>237</v>
      </c>
      <c r="C51" s="14" t="s">
        <v>668</v>
      </c>
      <c r="D51" s="38" t="s">
        <v>672</v>
      </c>
      <c r="E51" s="38" t="s">
        <v>672</v>
      </c>
      <c r="F51" s="38" t="s">
        <v>672</v>
      </c>
      <c r="G51" s="38" t="s">
        <v>672</v>
      </c>
      <c r="H51" s="38" t="s">
        <v>672</v>
      </c>
      <c r="I51" s="38" t="s">
        <v>672</v>
      </c>
      <c r="J51" s="38" t="s">
        <v>672</v>
      </c>
      <c r="K51" s="38" t="s">
        <v>672</v>
      </c>
      <c r="L51" s="38" t="s">
        <v>672</v>
      </c>
      <c r="M51" s="65" t="s">
        <v>672</v>
      </c>
      <c r="N51" s="38" t="s">
        <v>672</v>
      </c>
      <c r="O51" s="38" t="s">
        <v>672</v>
      </c>
      <c r="P51" s="38" t="s">
        <v>672</v>
      </c>
      <c r="Q51" s="38" t="s">
        <v>672</v>
      </c>
      <c r="R51" s="38" t="s">
        <v>672</v>
      </c>
      <c r="S51" s="38" t="s">
        <v>672</v>
      </c>
      <c r="T51" s="38" t="s">
        <v>672</v>
      </c>
      <c r="U51" s="38" t="s">
        <v>672</v>
      </c>
      <c r="V51" s="38" t="s">
        <v>672</v>
      </c>
      <c r="W51" s="38" t="s">
        <v>672</v>
      </c>
      <c r="X51" s="38" t="s">
        <v>672</v>
      </c>
      <c r="Y51" s="38" t="s">
        <v>672</v>
      </c>
      <c r="Z51" s="38" t="s">
        <v>672</v>
      </c>
      <c r="AA51" s="38" t="s">
        <v>672</v>
      </c>
      <c r="AB51" s="38" t="s">
        <v>672</v>
      </c>
      <c r="AC51" s="65" t="s">
        <v>672</v>
      </c>
      <c r="AD51" s="38" t="s">
        <v>672</v>
      </c>
      <c r="AE51" s="38" t="s">
        <v>672</v>
      </c>
      <c r="AF51" s="38" t="s">
        <v>672</v>
      </c>
      <c r="AG51" s="38" t="s">
        <v>672</v>
      </c>
      <c r="AH51" s="38" t="s">
        <v>672</v>
      </c>
      <c r="AI51" s="38" t="s">
        <v>672</v>
      </c>
      <c r="AJ51" s="38" t="s">
        <v>672</v>
      </c>
      <c r="AK51" s="38" t="s">
        <v>672</v>
      </c>
      <c r="AL51" s="38" t="s">
        <v>672</v>
      </c>
      <c r="AM51" s="38" t="s">
        <v>672</v>
      </c>
      <c r="AN51" s="38" t="s">
        <v>672</v>
      </c>
      <c r="AO51" s="65" t="s">
        <v>672</v>
      </c>
      <c r="AP51" s="38" t="s">
        <v>672</v>
      </c>
      <c r="AQ51" s="38" t="s">
        <v>672</v>
      </c>
      <c r="AR51" s="38" t="s">
        <v>672</v>
      </c>
      <c r="AS51" s="38" t="s">
        <v>672</v>
      </c>
      <c r="AT51" s="38" t="s">
        <v>672</v>
      </c>
      <c r="AU51" s="65" t="s">
        <v>672</v>
      </c>
      <c r="AV51" s="38" t="s">
        <v>672</v>
      </c>
      <c r="AW51" s="38" t="s">
        <v>672</v>
      </c>
      <c r="AX51" s="38" t="s">
        <v>672</v>
      </c>
      <c r="AY51" s="38" t="s">
        <v>672</v>
      </c>
      <c r="AZ51" s="38" t="s">
        <v>672</v>
      </c>
      <c r="BA51" s="65" t="s">
        <v>672</v>
      </c>
      <c r="BB51" s="38" t="s">
        <v>672</v>
      </c>
      <c r="BC51" s="38" t="s">
        <v>672</v>
      </c>
      <c r="BD51" s="38" t="s">
        <v>672</v>
      </c>
      <c r="BE51" s="38" t="s">
        <v>672</v>
      </c>
      <c r="BF51" s="38" t="s">
        <v>672</v>
      </c>
      <c r="BG51" s="65" t="s">
        <v>672</v>
      </c>
      <c r="BH51" s="38" t="s">
        <v>672</v>
      </c>
      <c r="BI51" s="38" t="s">
        <v>672</v>
      </c>
      <c r="BJ51" s="38" t="s">
        <v>672</v>
      </c>
      <c r="BK51" s="38" t="s">
        <v>672</v>
      </c>
      <c r="BL51" s="38" t="s">
        <v>672</v>
      </c>
      <c r="BM51" s="65" t="s">
        <v>672</v>
      </c>
      <c r="BN51" s="38" t="s">
        <v>672</v>
      </c>
      <c r="BO51" s="38" t="s">
        <v>672</v>
      </c>
      <c r="BP51" s="38" t="s">
        <v>672</v>
      </c>
      <c r="BQ51" s="38" t="s">
        <v>672</v>
      </c>
      <c r="BR51" s="38" t="s">
        <v>672</v>
      </c>
      <c r="BS51" s="65" t="s">
        <v>672</v>
      </c>
      <c r="BT51" s="38" t="s">
        <v>672</v>
      </c>
      <c r="BU51" s="38" t="s">
        <v>672</v>
      </c>
      <c r="BV51" s="38" t="s">
        <v>672</v>
      </c>
      <c r="BW51" s="38" t="s">
        <v>672</v>
      </c>
      <c r="BX51" s="38" t="s">
        <v>672</v>
      </c>
      <c r="BY51" s="38" t="s">
        <v>672</v>
      </c>
      <c r="BZ51" s="38" t="s">
        <v>672</v>
      </c>
      <c r="CA51" s="38" t="s">
        <v>672</v>
      </c>
      <c r="CB51" s="38" t="s">
        <v>672</v>
      </c>
      <c r="CC51" s="65" t="s">
        <v>672</v>
      </c>
      <c r="CD51" s="38" t="s">
        <v>672</v>
      </c>
      <c r="CE51" s="38" t="s">
        <v>672</v>
      </c>
      <c r="CF51" s="38" t="s">
        <v>672</v>
      </c>
      <c r="CG51" s="65" t="s">
        <v>672</v>
      </c>
      <c r="CH51" s="38" t="s">
        <v>672</v>
      </c>
      <c r="CI51" s="38" t="s">
        <v>672</v>
      </c>
      <c r="CJ51" s="38" t="s">
        <v>672</v>
      </c>
      <c r="CK51" s="38" t="s">
        <v>672</v>
      </c>
      <c r="CL51" s="38" t="s">
        <v>672</v>
      </c>
      <c r="CM51" s="38" t="s">
        <v>672</v>
      </c>
      <c r="CN51" s="38" t="s">
        <v>672</v>
      </c>
      <c r="CO51" s="65" t="s">
        <v>672</v>
      </c>
    </row>
    <row r="52" spans="1:93" ht="14.1" customHeight="1" x14ac:dyDescent="0.2">
      <c r="A52" s="13" t="s">
        <v>516</v>
      </c>
      <c r="B52" s="14" t="s">
        <v>517</v>
      </c>
      <c r="C52" s="14" t="s">
        <v>661</v>
      </c>
      <c r="D52" s="38" t="s">
        <v>676</v>
      </c>
      <c r="E52" s="38" t="s">
        <v>676</v>
      </c>
      <c r="F52" s="38" t="s">
        <v>676</v>
      </c>
      <c r="G52" s="38" t="s">
        <v>676</v>
      </c>
      <c r="H52" s="38" t="s">
        <v>676</v>
      </c>
      <c r="I52" s="38" t="s">
        <v>676</v>
      </c>
      <c r="J52" s="38" t="s">
        <v>676</v>
      </c>
      <c r="K52" s="38" t="s">
        <v>676</v>
      </c>
      <c r="L52" s="38" t="s">
        <v>676</v>
      </c>
      <c r="M52" s="65" t="s">
        <v>676</v>
      </c>
      <c r="N52" s="38" t="s">
        <v>676</v>
      </c>
      <c r="O52" s="38" t="s">
        <v>676</v>
      </c>
      <c r="P52" s="38" t="s">
        <v>676</v>
      </c>
      <c r="Q52" s="38" t="s">
        <v>676</v>
      </c>
      <c r="R52" s="38" t="s">
        <v>676</v>
      </c>
      <c r="S52" s="38" t="s">
        <v>676</v>
      </c>
      <c r="T52" s="38" t="s">
        <v>676</v>
      </c>
      <c r="U52" s="38" t="s">
        <v>676</v>
      </c>
      <c r="V52" s="38" t="s">
        <v>676</v>
      </c>
      <c r="W52" s="38" t="s">
        <v>676</v>
      </c>
      <c r="X52" s="38" t="s">
        <v>676</v>
      </c>
      <c r="Y52" s="38" t="s">
        <v>676</v>
      </c>
      <c r="Z52" s="38" t="s">
        <v>676</v>
      </c>
      <c r="AA52" s="38" t="s">
        <v>676</v>
      </c>
      <c r="AB52" s="38" t="s">
        <v>676</v>
      </c>
      <c r="AC52" s="65" t="s">
        <v>676</v>
      </c>
      <c r="AD52" s="38" t="s">
        <v>676</v>
      </c>
      <c r="AE52" s="38" t="s">
        <v>676</v>
      </c>
      <c r="AF52" s="38" t="s">
        <v>676</v>
      </c>
      <c r="AG52" s="38" t="s">
        <v>676</v>
      </c>
      <c r="AH52" s="38" t="s">
        <v>676</v>
      </c>
      <c r="AI52" s="38" t="s">
        <v>676</v>
      </c>
      <c r="AJ52" s="38" t="s">
        <v>676</v>
      </c>
      <c r="AK52" s="38" t="s">
        <v>676</v>
      </c>
      <c r="AL52" s="38" t="s">
        <v>676</v>
      </c>
      <c r="AM52" s="38" t="s">
        <v>676</v>
      </c>
      <c r="AN52" s="38" t="s">
        <v>676</v>
      </c>
      <c r="AO52" s="65" t="s">
        <v>676</v>
      </c>
      <c r="AP52" s="38" t="s">
        <v>676</v>
      </c>
      <c r="AQ52" s="38" t="s">
        <v>676</v>
      </c>
      <c r="AR52" s="38" t="s">
        <v>676</v>
      </c>
      <c r="AS52" s="38" t="s">
        <v>676</v>
      </c>
      <c r="AT52" s="38" t="s">
        <v>676</v>
      </c>
      <c r="AU52" s="65" t="s">
        <v>676</v>
      </c>
      <c r="AV52" s="38" t="s">
        <v>676</v>
      </c>
      <c r="AW52" s="38" t="s">
        <v>676</v>
      </c>
      <c r="AX52" s="38" t="s">
        <v>676</v>
      </c>
      <c r="AY52" s="38" t="s">
        <v>676</v>
      </c>
      <c r="AZ52" s="38" t="s">
        <v>676</v>
      </c>
      <c r="BA52" s="65" t="s">
        <v>676</v>
      </c>
      <c r="BB52" s="38" t="s">
        <v>676</v>
      </c>
      <c r="BC52" s="38" t="s">
        <v>676</v>
      </c>
      <c r="BD52" s="38" t="s">
        <v>676</v>
      </c>
      <c r="BE52" s="38" t="s">
        <v>676</v>
      </c>
      <c r="BF52" s="38" t="s">
        <v>676</v>
      </c>
      <c r="BG52" s="65" t="s">
        <v>676</v>
      </c>
      <c r="BH52" s="38" t="s">
        <v>676</v>
      </c>
      <c r="BI52" s="38" t="s">
        <v>676</v>
      </c>
      <c r="BJ52" s="38" t="s">
        <v>676</v>
      </c>
      <c r="BK52" s="38" t="s">
        <v>676</v>
      </c>
      <c r="BL52" s="38" t="s">
        <v>676</v>
      </c>
      <c r="BM52" s="65" t="s">
        <v>676</v>
      </c>
      <c r="BN52" s="38" t="s">
        <v>676</v>
      </c>
      <c r="BO52" s="38" t="s">
        <v>676</v>
      </c>
      <c r="BP52" s="38" t="s">
        <v>676</v>
      </c>
      <c r="BQ52" s="38" t="s">
        <v>676</v>
      </c>
      <c r="BR52" s="38" t="s">
        <v>676</v>
      </c>
      <c r="BS52" s="65" t="s">
        <v>676</v>
      </c>
      <c r="BT52" s="38" t="s">
        <v>676</v>
      </c>
      <c r="BU52" s="38" t="s">
        <v>676</v>
      </c>
      <c r="BV52" s="38" t="s">
        <v>676</v>
      </c>
      <c r="BW52" s="38" t="s">
        <v>676</v>
      </c>
      <c r="BX52" s="38" t="s">
        <v>676</v>
      </c>
      <c r="BY52" s="38" t="s">
        <v>676</v>
      </c>
      <c r="BZ52" s="38" t="s">
        <v>676</v>
      </c>
      <c r="CA52" s="38" t="s">
        <v>676</v>
      </c>
      <c r="CB52" s="38" t="s">
        <v>676</v>
      </c>
      <c r="CC52" s="65" t="s">
        <v>676</v>
      </c>
      <c r="CD52" s="38" t="s">
        <v>676</v>
      </c>
      <c r="CE52" s="38" t="s">
        <v>676</v>
      </c>
      <c r="CF52" s="38" t="s">
        <v>676</v>
      </c>
      <c r="CG52" s="65" t="s">
        <v>676</v>
      </c>
      <c r="CH52" s="38" t="s">
        <v>676</v>
      </c>
      <c r="CI52" s="38" t="s">
        <v>676</v>
      </c>
      <c r="CJ52" s="38" t="s">
        <v>676</v>
      </c>
      <c r="CK52" s="38" t="s">
        <v>676</v>
      </c>
      <c r="CL52" s="38" t="s">
        <v>676</v>
      </c>
      <c r="CM52" s="38" t="s">
        <v>676</v>
      </c>
      <c r="CN52" s="38" t="s">
        <v>676</v>
      </c>
      <c r="CO52" s="65" t="s">
        <v>676</v>
      </c>
    </row>
    <row r="53" spans="1:93" ht="14.1" customHeight="1" x14ac:dyDescent="0.2">
      <c r="A53" s="13" t="s">
        <v>44</v>
      </c>
      <c r="B53" s="14" t="s">
        <v>45</v>
      </c>
      <c r="C53" s="14" t="s">
        <v>662</v>
      </c>
      <c r="D53" s="38" t="s">
        <v>672</v>
      </c>
      <c r="E53" s="38" t="s">
        <v>672</v>
      </c>
      <c r="F53" s="38" t="s">
        <v>672</v>
      </c>
      <c r="G53" s="38" t="s">
        <v>672</v>
      </c>
      <c r="H53" s="38" t="s">
        <v>672</v>
      </c>
      <c r="I53" s="38" t="s">
        <v>672</v>
      </c>
      <c r="J53" s="38" t="s">
        <v>672</v>
      </c>
      <c r="K53" s="38" t="s">
        <v>672</v>
      </c>
      <c r="L53" s="38" t="s">
        <v>672</v>
      </c>
      <c r="M53" s="65" t="s">
        <v>672</v>
      </c>
      <c r="N53" s="38" t="s">
        <v>672</v>
      </c>
      <c r="O53" s="38" t="s">
        <v>672</v>
      </c>
      <c r="P53" s="38" t="s">
        <v>672</v>
      </c>
      <c r="Q53" s="38" t="s">
        <v>672</v>
      </c>
      <c r="R53" s="38" t="s">
        <v>672</v>
      </c>
      <c r="S53" s="38" t="s">
        <v>672</v>
      </c>
      <c r="T53" s="38" t="s">
        <v>672</v>
      </c>
      <c r="U53" s="38" t="s">
        <v>672</v>
      </c>
      <c r="V53" s="38" t="s">
        <v>672</v>
      </c>
      <c r="W53" s="38" t="s">
        <v>672</v>
      </c>
      <c r="X53" s="38" t="s">
        <v>672</v>
      </c>
      <c r="Y53" s="38" t="s">
        <v>672</v>
      </c>
      <c r="Z53" s="38" t="s">
        <v>672</v>
      </c>
      <c r="AA53" s="38" t="s">
        <v>672</v>
      </c>
      <c r="AB53" s="38" t="s">
        <v>672</v>
      </c>
      <c r="AC53" s="65" t="s">
        <v>672</v>
      </c>
      <c r="AD53" s="38">
        <v>11</v>
      </c>
      <c r="AE53" s="38">
        <v>6</v>
      </c>
      <c r="AF53" s="38">
        <v>17</v>
      </c>
      <c r="AG53" s="38">
        <v>5</v>
      </c>
      <c r="AH53" s="38">
        <v>6</v>
      </c>
      <c r="AI53" s="38" t="s">
        <v>672</v>
      </c>
      <c r="AJ53" s="38" t="s">
        <v>672</v>
      </c>
      <c r="AK53" s="38" t="s">
        <v>672</v>
      </c>
      <c r="AL53" s="38" t="s">
        <v>672</v>
      </c>
      <c r="AM53" s="38" t="s">
        <v>672</v>
      </c>
      <c r="AN53" s="38" t="s">
        <v>672</v>
      </c>
      <c r="AO53" s="65" t="s">
        <v>672</v>
      </c>
      <c r="AP53" s="38" t="s">
        <v>672</v>
      </c>
      <c r="AQ53" s="38" t="s">
        <v>672</v>
      </c>
      <c r="AR53" s="38" t="s">
        <v>672</v>
      </c>
      <c r="AS53" s="38" t="s">
        <v>672</v>
      </c>
      <c r="AT53" s="38" t="s">
        <v>672</v>
      </c>
      <c r="AU53" s="65" t="s">
        <v>672</v>
      </c>
      <c r="AV53" s="38" t="s">
        <v>672</v>
      </c>
      <c r="AW53" s="38" t="s">
        <v>672</v>
      </c>
      <c r="AX53" s="38" t="s">
        <v>672</v>
      </c>
      <c r="AY53" s="38" t="s">
        <v>672</v>
      </c>
      <c r="AZ53" s="38" t="s">
        <v>672</v>
      </c>
      <c r="BA53" s="65" t="s">
        <v>672</v>
      </c>
      <c r="BB53" s="38" t="s">
        <v>672</v>
      </c>
      <c r="BC53" s="38" t="s">
        <v>672</v>
      </c>
      <c r="BD53" s="38" t="s">
        <v>672</v>
      </c>
      <c r="BE53" s="38" t="s">
        <v>672</v>
      </c>
      <c r="BF53" s="38" t="s">
        <v>672</v>
      </c>
      <c r="BG53" s="65" t="s">
        <v>672</v>
      </c>
      <c r="BH53" s="38" t="s">
        <v>672</v>
      </c>
      <c r="BI53" s="38" t="s">
        <v>672</v>
      </c>
      <c r="BJ53" s="38" t="s">
        <v>672</v>
      </c>
      <c r="BK53" s="38" t="s">
        <v>672</v>
      </c>
      <c r="BL53" s="38" t="s">
        <v>672</v>
      </c>
      <c r="BM53" s="65" t="s">
        <v>672</v>
      </c>
      <c r="BN53" s="38" t="s">
        <v>672</v>
      </c>
      <c r="BO53" s="38" t="s">
        <v>672</v>
      </c>
      <c r="BP53" s="38" t="s">
        <v>672</v>
      </c>
      <c r="BQ53" s="38" t="s">
        <v>672</v>
      </c>
      <c r="BR53" s="38" t="s">
        <v>672</v>
      </c>
      <c r="BS53" s="65" t="s">
        <v>672</v>
      </c>
      <c r="BT53" s="38">
        <v>11</v>
      </c>
      <c r="BU53" s="38">
        <v>6</v>
      </c>
      <c r="BV53" s="38">
        <v>17</v>
      </c>
      <c r="BW53" s="38">
        <v>5</v>
      </c>
      <c r="BX53" s="38">
        <v>6</v>
      </c>
      <c r="BY53" s="38" t="s">
        <v>672</v>
      </c>
      <c r="BZ53" s="38" t="s">
        <v>672</v>
      </c>
      <c r="CA53" s="38" t="s">
        <v>672</v>
      </c>
      <c r="CB53" s="38" t="s">
        <v>672</v>
      </c>
      <c r="CC53" s="65" t="s">
        <v>672</v>
      </c>
      <c r="CD53" s="38" t="s">
        <v>672</v>
      </c>
      <c r="CE53" s="38" t="s">
        <v>672</v>
      </c>
      <c r="CF53" s="38" t="s">
        <v>672</v>
      </c>
      <c r="CG53" s="65" t="s">
        <v>672</v>
      </c>
      <c r="CH53" s="38" t="s">
        <v>672</v>
      </c>
      <c r="CI53" s="38" t="s">
        <v>672</v>
      </c>
      <c r="CJ53" s="38">
        <v>5</v>
      </c>
      <c r="CK53" s="38">
        <v>8</v>
      </c>
      <c r="CL53" s="38" t="s">
        <v>672</v>
      </c>
      <c r="CM53" s="38" t="s">
        <v>672</v>
      </c>
      <c r="CN53" s="38">
        <v>17</v>
      </c>
      <c r="CO53" s="65" t="s">
        <v>672</v>
      </c>
    </row>
    <row r="54" spans="1:93" ht="14.1" customHeight="1" x14ac:dyDescent="0.2">
      <c r="A54" s="13" t="s">
        <v>316</v>
      </c>
      <c r="B54" s="14" t="s">
        <v>317</v>
      </c>
      <c r="C54" s="14" t="s">
        <v>664</v>
      </c>
      <c r="D54" s="38">
        <v>7</v>
      </c>
      <c r="E54" s="38">
        <v>9</v>
      </c>
      <c r="F54" s="38">
        <v>16</v>
      </c>
      <c r="G54" s="38">
        <v>6</v>
      </c>
      <c r="H54" s="38">
        <v>14</v>
      </c>
      <c r="I54" s="38" t="s">
        <v>672</v>
      </c>
      <c r="J54" s="38" t="s">
        <v>672</v>
      </c>
      <c r="K54" s="38" t="s">
        <v>672</v>
      </c>
      <c r="L54" s="38" t="s">
        <v>672</v>
      </c>
      <c r="M54" s="65" t="s">
        <v>672</v>
      </c>
      <c r="N54" s="38">
        <v>5</v>
      </c>
      <c r="O54" s="38">
        <v>6</v>
      </c>
      <c r="P54" s="38">
        <v>11</v>
      </c>
      <c r="Q54" s="38" t="s">
        <v>672</v>
      </c>
      <c r="R54" s="38">
        <v>9</v>
      </c>
      <c r="S54" s="38" t="s">
        <v>672</v>
      </c>
      <c r="T54" s="38" t="s">
        <v>672</v>
      </c>
      <c r="U54" s="38" t="s">
        <v>672</v>
      </c>
      <c r="V54" s="38" t="s">
        <v>672</v>
      </c>
      <c r="W54" s="38" t="s">
        <v>672</v>
      </c>
      <c r="X54" s="38">
        <v>7</v>
      </c>
      <c r="Y54" s="38">
        <v>19</v>
      </c>
      <c r="Z54" s="38">
        <v>26</v>
      </c>
      <c r="AA54" s="38">
        <v>23</v>
      </c>
      <c r="AB54" s="38">
        <v>58</v>
      </c>
      <c r="AC54" s="65" t="s">
        <v>672</v>
      </c>
      <c r="AD54" s="38">
        <v>13</v>
      </c>
      <c r="AE54" s="38">
        <v>12</v>
      </c>
      <c r="AF54" s="38">
        <v>25</v>
      </c>
      <c r="AG54" s="38">
        <v>18</v>
      </c>
      <c r="AH54" s="38">
        <v>36</v>
      </c>
      <c r="AI54" s="38" t="s">
        <v>672</v>
      </c>
      <c r="AJ54" s="38" t="s">
        <v>672</v>
      </c>
      <c r="AK54" s="38" t="s">
        <v>672</v>
      </c>
      <c r="AL54" s="38" t="s">
        <v>672</v>
      </c>
      <c r="AM54" s="38" t="s">
        <v>672</v>
      </c>
      <c r="AN54" s="38" t="s">
        <v>672</v>
      </c>
      <c r="AO54" s="65" t="s">
        <v>672</v>
      </c>
      <c r="AP54" s="38">
        <v>5</v>
      </c>
      <c r="AQ54" s="38">
        <v>45</v>
      </c>
      <c r="AR54" s="38">
        <v>50</v>
      </c>
      <c r="AS54" s="38">
        <v>33</v>
      </c>
      <c r="AT54" s="38">
        <v>93</v>
      </c>
      <c r="AU54" s="65" t="s">
        <v>672</v>
      </c>
      <c r="AV54" s="38" t="s">
        <v>672</v>
      </c>
      <c r="AW54" s="38" t="s">
        <v>672</v>
      </c>
      <c r="AX54" s="38" t="s">
        <v>672</v>
      </c>
      <c r="AY54" s="38" t="s">
        <v>672</v>
      </c>
      <c r="AZ54" s="38" t="s">
        <v>672</v>
      </c>
      <c r="BA54" s="65" t="s">
        <v>672</v>
      </c>
      <c r="BB54" s="38" t="s">
        <v>672</v>
      </c>
      <c r="BC54" s="38" t="s">
        <v>672</v>
      </c>
      <c r="BD54" s="38" t="s">
        <v>672</v>
      </c>
      <c r="BE54" s="38" t="s">
        <v>672</v>
      </c>
      <c r="BF54" s="38">
        <v>5</v>
      </c>
      <c r="BG54" s="65" t="s">
        <v>672</v>
      </c>
      <c r="BH54" s="38" t="s">
        <v>672</v>
      </c>
      <c r="BI54" s="38" t="s">
        <v>672</v>
      </c>
      <c r="BJ54" s="38" t="s">
        <v>672</v>
      </c>
      <c r="BK54" s="38" t="s">
        <v>672</v>
      </c>
      <c r="BL54" s="38" t="s">
        <v>672</v>
      </c>
      <c r="BM54" s="65" t="s">
        <v>672</v>
      </c>
      <c r="BN54" s="38" t="s">
        <v>672</v>
      </c>
      <c r="BO54" s="38" t="s">
        <v>672</v>
      </c>
      <c r="BP54" s="38" t="s">
        <v>672</v>
      </c>
      <c r="BQ54" s="38" t="s">
        <v>672</v>
      </c>
      <c r="BR54" s="38" t="s">
        <v>672</v>
      </c>
      <c r="BS54" s="65" t="s">
        <v>672</v>
      </c>
      <c r="BT54" s="38">
        <v>38</v>
      </c>
      <c r="BU54" s="38">
        <v>97</v>
      </c>
      <c r="BV54" s="38">
        <v>135</v>
      </c>
      <c r="BW54" s="38">
        <v>86</v>
      </c>
      <c r="BX54" s="38">
        <v>216</v>
      </c>
      <c r="BY54" s="38">
        <v>5</v>
      </c>
      <c r="BZ54" s="38">
        <v>85</v>
      </c>
      <c r="CA54" s="38">
        <v>10</v>
      </c>
      <c r="CB54" s="38" t="s">
        <v>672</v>
      </c>
      <c r="CC54" s="65" t="s">
        <v>672</v>
      </c>
      <c r="CD54" s="38">
        <v>5</v>
      </c>
      <c r="CE54" s="38">
        <v>5</v>
      </c>
      <c r="CF54" s="38" t="s">
        <v>672</v>
      </c>
      <c r="CG54" s="65">
        <v>13</v>
      </c>
      <c r="CH54" s="38" t="s">
        <v>676</v>
      </c>
      <c r="CI54" s="38" t="s">
        <v>676</v>
      </c>
      <c r="CJ54" s="38" t="s">
        <v>676</v>
      </c>
      <c r="CK54" s="38" t="s">
        <v>676</v>
      </c>
      <c r="CL54" s="38" t="s">
        <v>676</v>
      </c>
      <c r="CM54" s="38" t="s">
        <v>676</v>
      </c>
      <c r="CN54" s="38">
        <v>135</v>
      </c>
      <c r="CO54" s="65">
        <v>5</v>
      </c>
    </row>
    <row r="55" spans="1:93" ht="14.1" customHeight="1" x14ac:dyDescent="0.2">
      <c r="A55" s="13" t="s">
        <v>290</v>
      </c>
      <c r="B55" s="14" t="s">
        <v>291</v>
      </c>
      <c r="C55" s="14" t="s">
        <v>664</v>
      </c>
      <c r="D55" s="38" t="s">
        <v>672</v>
      </c>
      <c r="E55" s="38" t="s">
        <v>672</v>
      </c>
      <c r="F55" s="38" t="s">
        <v>672</v>
      </c>
      <c r="G55" s="38" t="s">
        <v>672</v>
      </c>
      <c r="H55" s="38" t="s">
        <v>672</v>
      </c>
      <c r="I55" s="38" t="s">
        <v>672</v>
      </c>
      <c r="J55" s="38" t="s">
        <v>672</v>
      </c>
      <c r="K55" s="38" t="s">
        <v>672</v>
      </c>
      <c r="L55" s="38" t="s">
        <v>672</v>
      </c>
      <c r="M55" s="65" t="s">
        <v>672</v>
      </c>
      <c r="N55" s="38" t="s">
        <v>672</v>
      </c>
      <c r="O55" s="38" t="s">
        <v>672</v>
      </c>
      <c r="P55" s="38" t="s">
        <v>672</v>
      </c>
      <c r="Q55" s="38" t="s">
        <v>672</v>
      </c>
      <c r="R55" s="38" t="s">
        <v>672</v>
      </c>
      <c r="S55" s="38" t="s">
        <v>672</v>
      </c>
      <c r="T55" s="38" t="s">
        <v>672</v>
      </c>
      <c r="U55" s="38" t="s">
        <v>672</v>
      </c>
      <c r="V55" s="38" t="s">
        <v>672</v>
      </c>
      <c r="W55" s="38" t="s">
        <v>672</v>
      </c>
      <c r="X55" s="38">
        <v>50</v>
      </c>
      <c r="Y55" s="38">
        <v>24</v>
      </c>
      <c r="Z55" s="38">
        <v>74</v>
      </c>
      <c r="AA55" s="38">
        <v>27</v>
      </c>
      <c r="AB55" s="38">
        <v>43</v>
      </c>
      <c r="AC55" s="65" t="s">
        <v>672</v>
      </c>
      <c r="AD55" s="38">
        <v>28</v>
      </c>
      <c r="AE55" s="38">
        <v>9</v>
      </c>
      <c r="AF55" s="38">
        <v>37</v>
      </c>
      <c r="AG55" s="38">
        <v>11</v>
      </c>
      <c r="AH55" s="38">
        <v>13</v>
      </c>
      <c r="AI55" s="38" t="s">
        <v>672</v>
      </c>
      <c r="AJ55" s="38" t="s">
        <v>672</v>
      </c>
      <c r="AK55" s="38" t="s">
        <v>672</v>
      </c>
      <c r="AL55" s="38" t="s">
        <v>672</v>
      </c>
      <c r="AM55" s="38" t="s">
        <v>672</v>
      </c>
      <c r="AN55" s="38" t="s">
        <v>672</v>
      </c>
      <c r="AO55" s="65" t="s">
        <v>672</v>
      </c>
      <c r="AP55" s="38" t="s">
        <v>672</v>
      </c>
      <c r="AQ55" s="38" t="s">
        <v>672</v>
      </c>
      <c r="AR55" s="38" t="s">
        <v>672</v>
      </c>
      <c r="AS55" s="38" t="s">
        <v>672</v>
      </c>
      <c r="AT55" s="38">
        <v>7</v>
      </c>
      <c r="AU55" s="65" t="s">
        <v>672</v>
      </c>
      <c r="AV55" s="38" t="s">
        <v>672</v>
      </c>
      <c r="AW55" s="38" t="s">
        <v>672</v>
      </c>
      <c r="AX55" s="38" t="s">
        <v>672</v>
      </c>
      <c r="AY55" s="38" t="s">
        <v>672</v>
      </c>
      <c r="AZ55" s="38" t="s">
        <v>672</v>
      </c>
      <c r="BA55" s="65" t="s">
        <v>672</v>
      </c>
      <c r="BB55" s="38">
        <v>17</v>
      </c>
      <c r="BC55" s="38">
        <v>8</v>
      </c>
      <c r="BD55" s="38">
        <v>25</v>
      </c>
      <c r="BE55" s="38">
        <v>13</v>
      </c>
      <c r="BF55" s="38">
        <v>31</v>
      </c>
      <c r="BG55" s="65" t="s">
        <v>672</v>
      </c>
      <c r="BH55" s="38" t="s">
        <v>672</v>
      </c>
      <c r="BI55" s="38" t="s">
        <v>672</v>
      </c>
      <c r="BJ55" s="38" t="s">
        <v>672</v>
      </c>
      <c r="BK55" s="38" t="s">
        <v>672</v>
      </c>
      <c r="BL55" s="38" t="s">
        <v>672</v>
      </c>
      <c r="BM55" s="65" t="s">
        <v>672</v>
      </c>
      <c r="BN55" s="38" t="s">
        <v>672</v>
      </c>
      <c r="BO55" s="38" t="s">
        <v>672</v>
      </c>
      <c r="BP55" s="38" t="s">
        <v>672</v>
      </c>
      <c r="BQ55" s="38" t="s">
        <v>672</v>
      </c>
      <c r="BR55" s="38" t="s">
        <v>672</v>
      </c>
      <c r="BS55" s="65" t="s">
        <v>672</v>
      </c>
      <c r="BT55" s="38">
        <v>100</v>
      </c>
      <c r="BU55" s="38">
        <v>42</v>
      </c>
      <c r="BV55" s="38">
        <v>142</v>
      </c>
      <c r="BW55" s="38">
        <v>53</v>
      </c>
      <c r="BX55" s="38">
        <v>94</v>
      </c>
      <c r="BY55" s="38" t="s">
        <v>672</v>
      </c>
      <c r="BZ55" s="38">
        <v>33</v>
      </c>
      <c r="CA55" s="38" t="s">
        <v>672</v>
      </c>
      <c r="CB55" s="38" t="s">
        <v>672</v>
      </c>
      <c r="CC55" s="65" t="s">
        <v>672</v>
      </c>
      <c r="CD55" s="38" t="s">
        <v>672</v>
      </c>
      <c r="CE55" s="38" t="s">
        <v>672</v>
      </c>
      <c r="CF55" s="38" t="s">
        <v>672</v>
      </c>
      <c r="CG55" s="65">
        <v>5</v>
      </c>
      <c r="CH55" s="38">
        <v>11</v>
      </c>
      <c r="CI55" s="38">
        <v>7</v>
      </c>
      <c r="CJ55" s="38">
        <v>35</v>
      </c>
      <c r="CK55" s="38">
        <v>11</v>
      </c>
      <c r="CL55" s="38">
        <v>5</v>
      </c>
      <c r="CM55" s="38">
        <v>73</v>
      </c>
      <c r="CN55" s="38">
        <v>142</v>
      </c>
      <c r="CO55" s="65">
        <v>23</v>
      </c>
    </row>
    <row r="56" spans="1:93" ht="14.1" customHeight="1" x14ac:dyDescent="0.2">
      <c r="A56" s="13" t="s">
        <v>174</v>
      </c>
      <c r="B56" s="14" t="s">
        <v>175</v>
      </c>
      <c r="C56" s="14" t="s">
        <v>663</v>
      </c>
      <c r="D56" s="38" t="s">
        <v>672</v>
      </c>
      <c r="E56" s="38" t="s">
        <v>672</v>
      </c>
      <c r="F56" s="38" t="s">
        <v>672</v>
      </c>
      <c r="G56" s="38" t="s">
        <v>672</v>
      </c>
      <c r="H56" s="38" t="s">
        <v>672</v>
      </c>
      <c r="I56" s="38" t="s">
        <v>672</v>
      </c>
      <c r="J56" s="38" t="s">
        <v>672</v>
      </c>
      <c r="K56" s="38" t="s">
        <v>672</v>
      </c>
      <c r="L56" s="38" t="s">
        <v>672</v>
      </c>
      <c r="M56" s="65" t="s">
        <v>672</v>
      </c>
      <c r="N56" s="38" t="s">
        <v>672</v>
      </c>
      <c r="O56" s="38" t="s">
        <v>672</v>
      </c>
      <c r="P56" s="38" t="s">
        <v>672</v>
      </c>
      <c r="Q56" s="38" t="s">
        <v>672</v>
      </c>
      <c r="R56" s="38" t="s">
        <v>672</v>
      </c>
      <c r="S56" s="38" t="s">
        <v>672</v>
      </c>
      <c r="T56" s="38" t="s">
        <v>672</v>
      </c>
      <c r="U56" s="38" t="s">
        <v>672</v>
      </c>
      <c r="V56" s="38" t="s">
        <v>672</v>
      </c>
      <c r="W56" s="38" t="s">
        <v>672</v>
      </c>
      <c r="X56" s="38" t="s">
        <v>672</v>
      </c>
      <c r="Y56" s="38" t="s">
        <v>672</v>
      </c>
      <c r="Z56" s="38" t="s">
        <v>672</v>
      </c>
      <c r="AA56" s="38" t="s">
        <v>672</v>
      </c>
      <c r="AB56" s="38" t="s">
        <v>672</v>
      </c>
      <c r="AC56" s="65" t="s">
        <v>672</v>
      </c>
      <c r="AD56" s="38" t="s">
        <v>672</v>
      </c>
      <c r="AE56" s="38" t="s">
        <v>672</v>
      </c>
      <c r="AF56" s="38">
        <v>5</v>
      </c>
      <c r="AG56" s="38" t="s">
        <v>672</v>
      </c>
      <c r="AH56" s="38" t="s">
        <v>672</v>
      </c>
      <c r="AI56" s="38" t="s">
        <v>672</v>
      </c>
      <c r="AJ56" s="38" t="s">
        <v>672</v>
      </c>
      <c r="AK56" s="38" t="s">
        <v>672</v>
      </c>
      <c r="AL56" s="38" t="s">
        <v>672</v>
      </c>
      <c r="AM56" s="38" t="s">
        <v>672</v>
      </c>
      <c r="AN56" s="38" t="s">
        <v>672</v>
      </c>
      <c r="AO56" s="65" t="s">
        <v>672</v>
      </c>
      <c r="AP56" s="38" t="s">
        <v>672</v>
      </c>
      <c r="AQ56" s="38" t="s">
        <v>672</v>
      </c>
      <c r="AR56" s="38" t="s">
        <v>672</v>
      </c>
      <c r="AS56" s="38" t="s">
        <v>672</v>
      </c>
      <c r="AT56" s="38" t="s">
        <v>672</v>
      </c>
      <c r="AU56" s="65" t="s">
        <v>672</v>
      </c>
      <c r="AV56" s="38" t="s">
        <v>672</v>
      </c>
      <c r="AW56" s="38" t="s">
        <v>672</v>
      </c>
      <c r="AX56" s="38" t="s">
        <v>672</v>
      </c>
      <c r="AY56" s="38" t="s">
        <v>672</v>
      </c>
      <c r="AZ56" s="38" t="s">
        <v>672</v>
      </c>
      <c r="BA56" s="65" t="s">
        <v>672</v>
      </c>
      <c r="BB56" s="38">
        <v>18</v>
      </c>
      <c r="BC56" s="38">
        <v>18</v>
      </c>
      <c r="BD56" s="38">
        <v>36</v>
      </c>
      <c r="BE56" s="38">
        <v>25</v>
      </c>
      <c r="BF56" s="38">
        <v>40</v>
      </c>
      <c r="BG56" s="65" t="s">
        <v>672</v>
      </c>
      <c r="BH56" s="38" t="s">
        <v>672</v>
      </c>
      <c r="BI56" s="38" t="s">
        <v>672</v>
      </c>
      <c r="BJ56" s="38" t="s">
        <v>672</v>
      </c>
      <c r="BK56" s="38" t="s">
        <v>672</v>
      </c>
      <c r="BL56" s="38" t="s">
        <v>672</v>
      </c>
      <c r="BM56" s="65" t="s">
        <v>672</v>
      </c>
      <c r="BN56" s="38" t="s">
        <v>672</v>
      </c>
      <c r="BO56" s="38" t="s">
        <v>672</v>
      </c>
      <c r="BP56" s="38" t="s">
        <v>672</v>
      </c>
      <c r="BQ56" s="38" t="s">
        <v>672</v>
      </c>
      <c r="BR56" s="38" t="s">
        <v>672</v>
      </c>
      <c r="BS56" s="65" t="s">
        <v>672</v>
      </c>
      <c r="BT56" s="38">
        <v>26</v>
      </c>
      <c r="BU56" s="38">
        <v>18</v>
      </c>
      <c r="BV56" s="38">
        <v>44</v>
      </c>
      <c r="BW56" s="38">
        <v>25</v>
      </c>
      <c r="BX56" s="38">
        <v>40</v>
      </c>
      <c r="BY56" s="38" t="s">
        <v>672</v>
      </c>
      <c r="BZ56" s="38" t="s">
        <v>672</v>
      </c>
      <c r="CA56" s="38" t="s">
        <v>672</v>
      </c>
      <c r="CB56" s="38" t="s">
        <v>672</v>
      </c>
      <c r="CC56" s="65" t="s">
        <v>672</v>
      </c>
      <c r="CD56" s="38">
        <v>24</v>
      </c>
      <c r="CE56" s="38">
        <v>24</v>
      </c>
      <c r="CF56" s="38">
        <v>20</v>
      </c>
      <c r="CG56" s="65">
        <v>43</v>
      </c>
      <c r="CH56" s="38">
        <v>5</v>
      </c>
      <c r="CI56" s="38" t="s">
        <v>672</v>
      </c>
      <c r="CJ56" s="38">
        <v>15</v>
      </c>
      <c r="CK56" s="38">
        <v>14</v>
      </c>
      <c r="CL56" s="38" t="s">
        <v>672</v>
      </c>
      <c r="CM56" s="38" t="s">
        <v>672</v>
      </c>
      <c r="CN56" s="38">
        <v>44</v>
      </c>
      <c r="CO56" s="65" t="s">
        <v>672</v>
      </c>
    </row>
    <row r="57" spans="1:93" ht="14.1" customHeight="1" x14ac:dyDescent="0.2">
      <c r="A57" s="13" t="s">
        <v>318</v>
      </c>
      <c r="B57" s="14" t="s">
        <v>319</v>
      </c>
      <c r="C57" s="14" t="s">
        <v>664</v>
      </c>
      <c r="D57" s="38" t="s">
        <v>672</v>
      </c>
      <c r="E57" s="38" t="s">
        <v>672</v>
      </c>
      <c r="F57" s="38">
        <v>7</v>
      </c>
      <c r="G57" s="38" t="s">
        <v>672</v>
      </c>
      <c r="H57" s="38" t="s">
        <v>672</v>
      </c>
      <c r="I57" s="38" t="s">
        <v>672</v>
      </c>
      <c r="J57" s="38" t="s">
        <v>672</v>
      </c>
      <c r="K57" s="38" t="s">
        <v>672</v>
      </c>
      <c r="L57" s="38" t="s">
        <v>672</v>
      </c>
      <c r="M57" s="65" t="s">
        <v>672</v>
      </c>
      <c r="N57" s="38">
        <v>10</v>
      </c>
      <c r="O57" s="38">
        <v>11</v>
      </c>
      <c r="P57" s="38">
        <v>21</v>
      </c>
      <c r="Q57" s="38" t="s">
        <v>672</v>
      </c>
      <c r="R57" s="38" t="s">
        <v>672</v>
      </c>
      <c r="S57" s="38" t="s">
        <v>672</v>
      </c>
      <c r="T57" s="38" t="s">
        <v>672</v>
      </c>
      <c r="U57" s="38" t="s">
        <v>672</v>
      </c>
      <c r="V57" s="38" t="s">
        <v>672</v>
      </c>
      <c r="W57" s="38" t="s">
        <v>672</v>
      </c>
      <c r="X57" s="38">
        <v>36</v>
      </c>
      <c r="Y57" s="38">
        <v>69</v>
      </c>
      <c r="Z57" s="38">
        <v>105</v>
      </c>
      <c r="AA57" s="38">
        <v>86</v>
      </c>
      <c r="AB57" s="38">
        <v>129</v>
      </c>
      <c r="AC57" s="65" t="s">
        <v>672</v>
      </c>
      <c r="AD57" s="38" t="s">
        <v>672</v>
      </c>
      <c r="AE57" s="38" t="s">
        <v>672</v>
      </c>
      <c r="AF57" s="38" t="s">
        <v>672</v>
      </c>
      <c r="AG57" s="38" t="s">
        <v>672</v>
      </c>
      <c r="AH57" s="38" t="s">
        <v>672</v>
      </c>
      <c r="AI57" s="38" t="s">
        <v>672</v>
      </c>
      <c r="AJ57" s="38" t="s">
        <v>672</v>
      </c>
      <c r="AK57" s="38" t="s">
        <v>672</v>
      </c>
      <c r="AL57" s="38">
        <v>6</v>
      </c>
      <c r="AM57" s="38">
        <v>5</v>
      </c>
      <c r="AN57" s="38">
        <v>8</v>
      </c>
      <c r="AO57" s="65" t="s">
        <v>672</v>
      </c>
      <c r="AP57" s="38">
        <v>7</v>
      </c>
      <c r="AQ57" s="38">
        <v>88</v>
      </c>
      <c r="AR57" s="38">
        <v>95</v>
      </c>
      <c r="AS57" s="38">
        <v>75</v>
      </c>
      <c r="AT57" s="38">
        <v>134</v>
      </c>
      <c r="AU57" s="65" t="s">
        <v>672</v>
      </c>
      <c r="AV57" s="38" t="s">
        <v>672</v>
      </c>
      <c r="AW57" s="38" t="s">
        <v>672</v>
      </c>
      <c r="AX57" s="38" t="s">
        <v>672</v>
      </c>
      <c r="AY57" s="38" t="s">
        <v>672</v>
      </c>
      <c r="AZ57" s="38" t="s">
        <v>672</v>
      </c>
      <c r="BA57" s="65" t="s">
        <v>672</v>
      </c>
      <c r="BB57" s="38" t="s">
        <v>672</v>
      </c>
      <c r="BC57" s="38" t="s">
        <v>672</v>
      </c>
      <c r="BD57" s="38">
        <v>25</v>
      </c>
      <c r="BE57" s="38">
        <v>19</v>
      </c>
      <c r="BF57" s="38">
        <v>32</v>
      </c>
      <c r="BG57" s="65" t="s">
        <v>672</v>
      </c>
      <c r="BH57" s="38">
        <v>10</v>
      </c>
      <c r="BI57" s="38">
        <v>50</v>
      </c>
      <c r="BJ57" s="38">
        <v>60</v>
      </c>
      <c r="BK57" s="38">
        <v>46</v>
      </c>
      <c r="BL57" s="38">
        <v>80</v>
      </c>
      <c r="BM57" s="65" t="s">
        <v>672</v>
      </c>
      <c r="BN57" s="38" t="s">
        <v>672</v>
      </c>
      <c r="BO57" s="38" t="s">
        <v>672</v>
      </c>
      <c r="BP57" s="38" t="s">
        <v>672</v>
      </c>
      <c r="BQ57" s="38" t="s">
        <v>672</v>
      </c>
      <c r="BR57" s="38" t="s">
        <v>672</v>
      </c>
      <c r="BS57" s="65" t="s">
        <v>672</v>
      </c>
      <c r="BT57" s="38">
        <v>70</v>
      </c>
      <c r="BU57" s="38">
        <v>249</v>
      </c>
      <c r="BV57" s="38">
        <v>319</v>
      </c>
      <c r="BW57" s="38">
        <v>232</v>
      </c>
      <c r="BX57" s="38">
        <v>384</v>
      </c>
      <c r="BY57" s="38" t="s">
        <v>672</v>
      </c>
      <c r="BZ57" s="38">
        <v>77</v>
      </c>
      <c r="CA57" s="38" t="s">
        <v>672</v>
      </c>
      <c r="CB57" s="38" t="s">
        <v>672</v>
      </c>
      <c r="CC57" s="65" t="s">
        <v>672</v>
      </c>
      <c r="CD57" s="38">
        <v>20</v>
      </c>
      <c r="CE57" s="38">
        <v>20</v>
      </c>
      <c r="CF57" s="38">
        <v>10</v>
      </c>
      <c r="CG57" s="65">
        <v>18</v>
      </c>
      <c r="CH57" s="38">
        <v>58</v>
      </c>
      <c r="CI57" s="38">
        <v>6</v>
      </c>
      <c r="CJ57" s="38">
        <v>165</v>
      </c>
      <c r="CK57" s="38">
        <v>43</v>
      </c>
      <c r="CL57" s="38">
        <v>40</v>
      </c>
      <c r="CM57" s="38">
        <v>7</v>
      </c>
      <c r="CN57" s="38">
        <v>319</v>
      </c>
      <c r="CO57" s="65">
        <v>61</v>
      </c>
    </row>
    <row r="58" spans="1:93" ht="14.1" customHeight="1" x14ac:dyDescent="0.2">
      <c r="A58" s="13" t="s">
        <v>636</v>
      </c>
      <c r="B58" s="14" t="s">
        <v>637</v>
      </c>
      <c r="C58" s="14" t="s">
        <v>667</v>
      </c>
      <c r="D58" s="38" t="s">
        <v>672</v>
      </c>
      <c r="E58" s="38" t="s">
        <v>672</v>
      </c>
      <c r="F58" s="38" t="s">
        <v>672</v>
      </c>
      <c r="G58" s="38" t="s">
        <v>672</v>
      </c>
      <c r="H58" s="38" t="s">
        <v>672</v>
      </c>
      <c r="I58" s="38" t="s">
        <v>672</v>
      </c>
      <c r="J58" s="38" t="s">
        <v>672</v>
      </c>
      <c r="K58" s="38" t="s">
        <v>672</v>
      </c>
      <c r="L58" s="38" t="s">
        <v>672</v>
      </c>
      <c r="M58" s="65" t="s">
        <v>672</v>
      </c>
      <c r="N58" s="38" t="s">
        <v>672</v>
      </c>
      <c r="O58" s="38" t="s">
        <v>672</v>
      </c>
      <c r="P58" s="38" t="s">
        <v>672</v>
      </c>
      <c r="Q58" s="38" t="s">
        <v>672</v>
      </c>
      <c r="R58" s="38" t="s">
        <v>672</v>
      </c>
      <c r="S58" s="38" t="s">
        <v>672</v>
      </c>
      <c r="T58" s="38" t="s">
        <v>672</v>
      </c>
      <c r="U58" s="38" t="s">
        <v>672</v>
      </c>
      <c r="V58" s="38" t="s">
        <v>672</v>
      </c>
      <c r="W58" s="38" t="s">
        <v>672</v>
      </c>
      <c r="X58" s="38" t="s">
        <v>672</v>
      </c>
      <c r="Y58" s="38" t="s">
        <v>672</v>
      </c>
      <c r="Z58" s="38" t="s">
        <v>672</v>
      </c>
      <c r="AA58" s="38" t="s">
        <v>672</v>
      </c>
      <c r="AB58" s="38" t="s">
        <v>672</v>
      </c>
      <c r="AC58" s="65" t="s">
        <v>672</v>
      </c>
      <c r="AD58" s="38" t="s">
        <v>672</v>
      </c>
      <c r="AE58" s="38" t="s">
        <v>672</v>
      </c>
      <c r="AF58" s="38" t="s">
        <v>672</v>
      </c>
      <c r="AG58" s="38" t="s">
        <v>672</v>
      </c>
      <c r="AH58" s="38" t="s">
        <v>672</v>
      </c>
      <c r="AI58" s="38" t="s">
        <v>672</v>
      </c>
      <c r="AJ58" s="38" t="s">
        <v>672</v>
      </c>
      <c r="AK58" s="38" t="s">
        <v>672</v>
      </c>
      <c r="AL58" s="38" t="s">
        <v>672</v>
      </c>
      <c r="AM58" s="38" t="s">
        <v>672</v>
      </c>
      <c r="AN58" s="38" t="s">
        <v>672</v>
      </c>
      <c r="AO58" s="65" t="s">
        <v>672</v>
      </c>
      <c r="AP58" s="38" t="s">
        <v>672</v>
      </c>
      <c r="AQ58" s="38" t="s">
        <v>672</v>
      </c>
      <c r="AR58" s="38" t="s">
        <v>672</v>
      </c>
      <c r="AS58" s="38" t="s">
        <v>672</v>
      </c>
      <c r="AT58" s="38" t="s">
        <v>672</v>
      </c>
      <c r="AU58" s="65" t="s">
        <v>672</v>
      </c>
      <c r="AV58" s="38" t="s">
        <v>672</v>
      </c>
      <c r="AW58" s="38" t="s">
        <v>672</v>
      </c>
      <c r="AX58" s="38" t="s">
        <v>672</v>
      </c>
      <c r="AY58" s="38" t="s">
        <v>672</v>
      </c>
      <c r="AZ58" s="38" t="s">
        <v>672</v>
      </c>
      <c r="BA58" s="65" t="s">
        <v>672</v>
      </c>
      <c r="BB58" s="38" t="s">
        <v>672</v>
      </c>
      <c r="BC58" s="38" t="s">
        <v>672</v>
      </c>
      <c r="BD58" s="38">
        <v>12</v>
      </c>
      <c r="BE58" s="38">
        <v>10</v>
      </c>
      <c r="BF58" s="38">
        <v>16</v>
      </c>
      <c r="BG58" s="65" t="s">
        <v>672</v>
      </c>
      <c r="BH58" s="38" t="s">
        <v>672</v>
      </c>
      <c r="BI58" s="38" t="s">
        <v>672</v>
      </c>
      <c r="BJ58" s="38" t="s">
        <v>672</v>
      </c>
      <c r="BK58" s="38" t="s">
        <v>672</v>
      </c>
      <c r="BL58" s="38" t="s">
        <v>672</v>
      </c>
      <c r="BM58" s="65" t="s">
        <v>672</v>
      </c>
      <c r="BN58" s="38" t="s">
        <v>672</v>
      </c>
      <c r="BO58" s="38" t="s">
        <v>672</v>
      </c>
      <c r="BP58" s="38" t="s">
        <v>672</v>
      </c>
      <c r="BQ58" s="38" t="s">
        <v>672</v>
      </c>
      <c r="BR58" s="38" t="s">
        <v>672</v>
      </c>
      <c r="BS58" s="65" t="s">
        <v>672</v>
      </c>
      <c r="BT58" s="38" t="s">
        <v>672</v>
      </c>
      <c r="BU58" s="38" t="s">
        <v>672</v>
      </c>
      <c r="BV58" s="38">
        <v>13</v>
      </c>
      <c r="BW58" s="38">
        <v>10</v>
      </c>
      <c r="BX58" s="38">
        <v>16</v>
      </c>
      <c r="BY58" s="38" t="s">
        <v>672</v>
      </c>
      <c r="BZ58" s="38" t="s">
        <v>672</v>
      </c>
      <c r="CA58" s="38" t="s">
        <v>672</v>
      </c>
      <c r="CB58" s="38" t="s">
        <v>672</v>
      </c>
      <c r="CC58" s="65" t="s">
        <v>672</v>
      </c>
      <c r="CD58" s="38">
        <v>6</v>
      </c>
      <c r="CE58" s="38">
        <v>6</v>
      </c>
      <c r="CF58" s="38">
        <v>5</v>
      </c>
      <c r="CG58" s="65">
        <v>13</v>
      </c>
      <c r="CH58" s="38" t="s">
        <v>672</v>
      </c>
      <c r="CI58" s="38" t="s">
        <v>672</v>
      </c>
      <c r="CJ58" s="38" t="s">
        <v>672</v>
      </c>
      <c r="CK58" s="38" t="s">
        <v>672</v>
      </c>
      <c r="CL58" s="38" t="s">
        <v>672</v>
      </c>
      <c r="CM58" s="38" t="s">
        <v>672</v>
      </c>
      <c r="CN58" s="38">
        <v>13</v>
      </c>
      <c r="CO58" s="65" t="s">
        <v>672</v>
      </c>
    </row>
    <row r="59" spans="1:93" ht="14.1" customHeight="1" x14ac:dyDescent="0.2">
      <c r="A59" s="13" t="s">
        <v>538</v>
      </c>
      <c r="B59" s="14" t="s">
        <v>539</v>
      </c>
      <c r="C59" s="14" t="s">
        <v>661</v>
      </c>
      <c r="D59" s="38" t="s">
        <v>672</v>
      </c>
      <c r="E59" s="38" t="s">
        <v>672</v>
      </c>
      <c r="F59" s="38" t="s">
        <v>672</v>
      </c>
      <c r="G59" s="38" t="s">
        <v>672</v>
      </c>
      <c r="H59" s="38" t="s">
        <v>672</v>
      </c>
      <c r="I59" s="38" t="s">
        <v>672</v>
      </c>
      <c r="J59" s="38" t="s">
        <v>672</v>
      </c>
      <c r="K59" s="38" t="s">
        <v>672</v>
      </c>
      <c r="L59" s="38" t="s">
        <v>672</v>
      </c>
      <c r="M59" s="65" t="s">
        <v>672</v>
      </c>
      <c r="N59" s="38" t="s">
        <v>672</v>
      </c>
      <c r="O59" s="38" t="s">
        <v>672</v>
      </c>
      <c r="P59" s="38" t="s">
        <v>672</v>
      </c>
      <c r="Q59" s="38" t="s">
        <v>672</v>
      </c>
      <c r="R59" s="38" t="s">
        <v>672</v>
      </c>
      <c r="S59" s="38" t="s">
        <v>672</v>
      </c>
      <c r="T59" s="38" t="s">
        <v>672</v>
      </c>
      <c r="U59" s="38" t="s">
        <v>672</v>
      </c>
      <c r="V59" s="38" t="s">
        <v>672</v>
      </c>
      <c r="W59" s="38" t="s">
        <v>672</v>
      </c>
      <c r="X59" s="38" t="s">
        <v>672</v>
      </c>
      <c r="Y59" s="38" t="s">
        <v>672</v>
      </c>
      <c r="Z59" s="38">
        <v>6</v>
      </c>
      <c r="AA59" s="38">
        <v>6</v>
      </c>
      <c r="AB59" s="38">
        <v>12</v>
      </c>
      <c r="AC59" s="65" t="s">
        <v>672</v>
      </c>
      <c r="AD59" s="38" t="s">
        <v>672</v>
      </c>
      <c r="AE59" s="38" t="s">
        <v>672</v>
      </c>
      <c r="AF59" s="38" t="s">
        <v>672</v>
      </c>
      <c r="AG59" s="38" t="s">
        <v>672</v>
      </c>
      <c r="AH59" s="38" t="s">
        <v>672</v>
      </c>
      <c r="AI59" s="38" t="s">
        <v>672</v>
      </c>
      <c r="AJ59" s="38" t="s">
        <v>672</v>
      </c>
      <c r="AK59" s="38" t="s">
        <v>672</v>
      </c>
      <c r="AL59" s="38" t="s">
        <v>672</v>
      </c>
      <c r="AM59" s="38" t="s">
        <v>672</v>
      </c>
      <c r="AN59" s="38" t="s">
        <v>672</v>
      </c>
      <c r="AO59" s="65" t="s">
        <v>672</v>
      </c>
      <c r="AP59" s="38" t="s">
        <v>672</v>
      </c>
      <c r="AQ59" s="38" t="s">
        <v>672</v>
      </c>
      <c r="AR59" s="38" t="s">
        <v>672</v>
      </c>
      <c r="AS59" s="38" t="s">
        <v>672</v>
      </c>
      <c r="AT59" s="38" t="s">
        <v>672</v>
      </c>
      <c r="AU59" s="65" t="s">
        <v>672</v>
      </c>
      <c r="AV59" s="38" t="s">
        <v>672</v>
      </c>
      <c r="AW59" s="38" t="s">
        <v>672</v>
      </c>
      <c r="AX59" s="38" t="s">
        <v>672</v>
      </c>
      <c r="AY59" s="38" t="s">
        <v>672</v>
      </c>
      <c r="AZ59" s="38" t="s">
        <v>672</v>
      </c>
      <c r="BA59" s="65" t="s">
        <v>672</v>
      </c>
      <c r="BB59" s="38" t="s">
        <v>672</v>
      </c>
      <c r="BC59" s="38" t="s">
        <v>672</v>
      </c>
      <c r="BD59" s="38" t="s">
        <v>672</v>
      </c>
      <c r="BE59" s="38" t="s">
        <v>672</v>
      </c>
      <c r="BF59" s="38" t="s">
        <v>672</v>
      </c>
      <c r="BG59" s="65" t="s">
        <v>672</v>
      </c>
      <c r="BH59" s="38" t="s">
        <v>672</v>
      </c>
      <c r="BI59" s="38" t="s">
        <v>672</v>
      </c>
      <c r="BJ59" s="38">
        <v>20</v>
      </c>
      <c r="BK59" s="38">
        <v>20</v>
      </c>
      <c r="BL59" s="38">
        <v>33</v>
      </c>
      <c r="BM59" s="65" t="s">
        <v>672</v>
      </c>
      <c r="BN59" s="38" t="s">
        <v>672</v>
      </c>
      <c r="BO59" s="38" t="s">
        <v>672</v>
      </c>
      <c r="BP59" s="38" t="s">
        <v>672</v>
      </c>
      <c r="BQ59" s="38" t="s">
        <v>672</v>
      </c>
      <c r="BR59" s="38" t="s">
        <v>672</v>
      </c>
      <c r="BS59" s="65" t="s">
        <v>672</v>
      </c>
      <c r="BT59" s="38">
        <v>8</v>
      </c>
      <c r="BU59" s="38">
        <v>18</v>
      </c>
      <c r="BV59" s="38">
        <v>26</v>
      </c>
      <c r="BW59" s="38">
        <v>26</v>
      </c>
      <c r="BX59" s="38">
        <v>45</v>
      </c>
      <c r="BY59" s="38" t="s">
        <v>672</v>
      </c>
      <c r="BZ59" s="38" t="s">
        <v>672</v>
      </c>
      <c r="CA59" s="38" t="s">
        <v>672</v>
      </c>
      <c r="CB59" s="38" t="s">
        <v>672</v>
      </c>
      <c r="CC59" s="65" t="s">
        <v>672</v>
      </c>
      <c r="CD59" s="38" t="s">
        <v>672</v>
      </c>
      <c r="CE59" s="38" t="s">
        <v>672</v>
      </c>
      <c r="CF59" s="38" t="s">
        <v>672</v>
      </c>
      <c r="CG59" s="65" t="s">
        <v>672</v>
      </c>
      <c r="CH59" s="38">
        <v>11</v>
      </c>
      <c r="CI59" s="38" t="s">
        <v>672</v>
      </c>
      <c r="CJ59" s="38">
        <v>14</v>
      </c>
      <c r="CK59" s="38" t="s">
        <v>672</v>
      </c>
      <c r="CL59" s="38" t="s">
        <v>672</v>
      </c>
      <c r="CM59" s="38" t="s">
        <v>672</v>
      </c>
      <c r="CN59" s="38">
        <v>26</v>
      </c>
      <c r="CO59" s="65">
        <v>10</v>
      </c>
    </row>
    <row r="60" spans="1:93" ht="14.1" customHeight="1" x14ac:dyDescent="0.2">
      <c r="A60" s="13" t="s">
        <v>32</v>
      </c>
      <c r="B60" s="14" t="s">
        <v>33</v>
      </c>
      <c r="C60" s="14" t="s">
        <v>662</v>
      </c>
      <c r="D60" s="38" t="s">
        <v>672</v>
      </c>
      <c r="E60" s="38" t="s">
        <v>672</v>
      </c>
      <c r="F60" s="38" t="s">
        <v>672</v>
      </c>
      <c r="G60" s="38" t="s">
        <v>672</v>
      </c>
      <c r="H60" s="38" t="s">
        <v>672</v>
      </c>
      <c r="I60" s="38" t="s">
        <v>672</v>
      </c>
      <c r="J60" s="38" t="s">
        <v>672</v>
      </c>
      <c r="K60" s="38" t="s">
        <v>672</v>
      </c>
      <c r="L60" s="38" t="s">
        <v>672</v>
      </c>
      <c r="M60" s="65" t="s">
        <v>672</v>
      </c>
      <c r="N60" s="38" t="s">
        <v>672</v>
      </c>
      <c r="O60" s="38" t="s">
        <v>672</v>
      </c>
      <c r="P60" s="38" t="s">
        <v>672</v>
      </c>
      <c r="Q60" s="38" t="s">
        <v>672</v>
      </c>
      <c r="R60" s="38" t="s">
        <v>672</v>
      </c>
      <c r="S60" s="38" t="s">
        <v>672</v>
      </c>
      <c r="T60" s="38" t="s">
        <v>672</v>
      </c>
      <c r="U60" s="38" t="s">
        <v>672</v>
      </c>
      <c r="V60" s="38" t="s">
        <v>672</v>
      </c>
      <c r="W60" s="38" t="s">
        <v>672</v>
      </c>
      <c r="X60" s="38" t="s">
        <v>672</v>
      </c>
      <c r="Y60" s="38" t="s">
        <v>672</v>
      </c>
      <c r="Z60" s="38" t="s">
        <v>672</v>
      </c>
      <c r="AA60" s="38" t="s">
        <v>672</v>
      </c>
      <c r="AB60" s="38" t="s">
        <v>672</v>
      </c>
      <c r="AC60" s="65" t="s">
        <v>672</v>
      </c>
      <c r="AD60" s="38">
        <v>15</v>
      </c>
      <c r="AE60" s="38">
        <v>5</v>
      </c>
      <c r="AF60" s="38">
        <v>20</v>
      </c>
      <c r="AG60" s="38" t="s">
        <v>672</v>
      </c>
      <c r="AH60" s="38">
        <v>8</v>
      </c>
      <c r="AI60" s="38" t="s">
        <v>672</v>
      </c>
      <c r="AJ60" s="38" t="s">
        <v>672</v>
      </c>
      <c r="AK60" s="38" t="s">
        <v>672</v>
      </c>
      <c r="AL60" s="38" t="s">
        <v>672</v>
      </c>
      <c r="AM60" s="38" t="s">
        <v>672</v>
      </c>
      <c r="AN60" s="38" t="s">
        <v>672</v>
      </c>
      <c r="AO60" s="65" t="s">
        <v>672</v>
      </c>
      <c r="AP60" s="38" t="s">
        <v>672</v>
      </c>
      <c r="AQ60" s="38" t="s">
        <v>672</v>
      </c>
      <c r="AR60" s="38" t="s">
        <v>672</v>
      </c>
      <c r="AS60" s="38" t="s">
        <v>672</v>
      </c>
      <c r="AT60" s="38" t="s">
        <v>672</v>
      </c>
      <c r="AU60" s="65" t="s">
        <v>672</v>
      </c>
      <c r="AV60" s="38" t="s">
        <v>672</v>
      </c>
      <c r="AW60" s="38" t="s">
        <v>672</v>
      </c>
      <c r="AX60" s="38">
        <v>5</v>
      </c>
      <c r="AY60" s="38" t="s">
        <v>672</v>
      </c>
      <c r="AZ60" s="38">
        <v>10</v>
      </c>
      <c r="BA60" s="65" t="s">
        <v>672</v>
      </c>
      <c r="BB60" s="38" t="s">
        <v>672</v>
      </c>
      <c r="BC60" s="38" t="s">
        <v>672</v>
      </c>
      <c r="BD60" s="38" t="s">
        <v>672</v>
      </c>
      <c r="BE60" s="38" t="s">
        <v>672</v>
      </c>
      <c r="BF60" s="38" t="s">
        <v>672</v>
      </c>
      <c r="BG60" s="65" t="s">
        <v>672</v>
      </c>
      <c r="BH60" s="38" t="s">
        <v>672</v>
      </c>
      <c r="BI60" s="38" t="s">
        <v>672</v>
      </c>
      <c r="BJ60" s="38" t="s">
        <v>672</v>
      </c>
      <c r="BK60" s="38" t="s">
        <v>672</v>
      </c>
      <c r="BL60" s="38" t="s">
        <v>672</v>
      </c>
      <c r="BM60" s="65" t="s">
        <v>672</v>
      </c>
      <c r="BN60" s="38" t="s">
        <v>672</v>
      </c>
      <c r="BO60" s="38" t="s">
        <v>672</v>
      </c>
      <c r="BP60" s="38" t="s">
        <v>672</v>
      </c>
      <c r="BQ60" s="38" t="s">
        <v>672</v>
      </c>
      <c r="BR60" s="38" t="s">
        <v>672</v>
      </c>
      <c r="BS60" s="65" t="s">
        <v>672</v>
      </c>
      <c r="BT60" s="38">
        <v>16</v>
      </c>
      <c r="BU60" s="38">
        <v>12</v>
      </c>
      <c r="BV60" s="38">
        <v>28</v>
      </c>
      <c r="BW60" s="38">
        <v>8</v>
      </c>
      <c r="BX60" s="38">
        <v>19</v>
      </c>
      <c r="BY60" s="38" t="s">
        <v>672</v>
      </c>
      <c r="BZ60" s="38" t="s">
        <v>672</v>
      </c>
      <c r="CA60" s="38" t="s">
        <v>672</v>
      </c>
      <c r="CB60" s="38" t="s">
        <v>672</v>
      </c>
      <c r="CC60" s="65" t="s">
        <v>672</v>
      </c>
      <c r="CD60" s="38">
        <v>12</v>
      </c>
      <c r="CE60" s="38">
        <v>12</v>
      </c>
      <c r="CF60" s="38">
        <v>7</v>
      </c>
      <c r="CG60" s="65">
        <v>15</v>
      </c>
      <c r="CH60" s="38" t="s">
        <v>672</v>
      </c>
      <c r="CI60" s="38" t="s">
        <v>672</v>
      </c>
      <c r="CJ60" s="38" t="s">
        <v>672</v>
      </c>
      <c r="CK60" s="38">
        <v>16</v>
      </c>
      <c r="CL60" s="38" t="s">
        <v>672</v>
      </c>
      <c r="CM60" s="38" t="s">
        <v>672</v>
      </c>
      <c r="CN60" s="38">
        <v>28</v>
      </c>
      <c r="CO60" s="65" t="s">
        <v>672</v>
      </c>
    </row>
    <row r="61" spans="1:93" ht="14.1" customHeight="1" x14ac:dyDescent="0.2">
      <c r="A61" s="13" t="s">
        <v>34</v>
      </c>
      <c r="B61" s="14" t="s">
        <v>35</v>
      </c>
      <c r="C61" s="14" t="s">
        <v>662</v>
      </c>
      <c r="D61" s="38" t="s">
        <v>672</v>
      </c>
      <c r="E61" s="38" t="s">
        <v>672</v>
      </c>
      <c r="F61" s="38">
        <v>27</v>
      </c>
      <c r="G61" s="38" t="s">
        <v>672</v>
      </c>
      <c r="H61" s="38" t="s">
        <v>672</v>
      </c>
      <c r="I61" s="38" t="s">
        <v>672</v>
      </c>
      <c r="J61" s="38" t="s">
        <v>672</v>
      </c>
      <c r="K61" s="38" t="s">
        <v>672</v>
      </c>
      <c r="L61" s="38" t="s">
        <v>672</v>
      </c>
      <c r="M61" s="65" t="s">
        <v>672</v>
      </c>
      <c r="N61" s="38" t="s">
        <v>672</v>
      </c>
      <c r="O61" s="38" t="s">
        <v>672</v>
      </c>
      <c r="P61" s="38" t="s">
        <v>672</v>
      </c>
      <c r="Q61" s="38" t="s">
        <v>672</v>
      </c>
      <c r="R61" s="38" t="s">
        <v>672</v>
      </c>
      <c r="S61" s="38" t="s">
        <v>672</v>
      </c>
      <c r="T61" s="38" t="s">
        <v>672</v>
      </c>
      <c r="U61" s="38" t="s">
        <v>672</v>
      </c>
      <c r="V61" s="38" t="s">
        <v>672</v>
      </c>
      <c r="W61" s="38" t="s">
        <v>672</v>
      </c>
      <c r="X61" s="38" t="s">
        <v>672</v>
      </c>
      <c r="Y61" s="38" t="s">
        <v>672</v>
      </c>
      <c r="Z61" s="38" t="s">
        <v>672</v>
      </c>
      <c r="AA61" s="38" t="s">
        <v>672</v>
      </c>
      <c r="AB61" s="38" t="s">
        <v>672</v>
      </c>
      <c r="AC61" s="65" t="s">
        <v>672</v>
      </c>
      <c r="AD61" s="38">
        <v>7</v>
      </c>
      <c r="AE61" s="38">
        <v>10</v>
      </c>
      <c r="AF61" s="38">
        <v>17</v>
      </c>
      <c r="AG61" s="38">
        <v>6</v>
      </c>
      <c r="AH61" s="38">
        <v>11</v>
      </c>
      <c r="AI61" s="38" t="s">
        <v>672</v>
      </c>
      <c r="AJ61" s="38" t="s">
        <v>672</v>
      </c>
      <c r="AK61" s="38" t="s">
        <v>672</v>
      </c>
      <c r="AL61" s="38" t="s">
        <v>672</v>
      </c>
      <c r="AM61" s="38" t="s">
        <v>672</v>
      </c>
      <c r="AN61" s="38" t="s">
        <v>672</v>
      </c>
      <c r="AO61" s="65" t="s">
        <v>672</v>
      </c>
      <c r="AP61" s="38" t="s">
        <v>672</v>
      </c>
      <c r="AQ61" s="38" t="s">
        <v>672</v>
      </c>
      <c r="AR61" s="38" t="s">
        <v>672</v>
      </c>
      <c r="AS61" s="38" t="s">
        <v>672</v>
      </c>
      <c r="AT61" s="38" t="s">
        <v>672</v>
      </c>
      <c r="AU61" s="65" t="s">
        <v>672</v>
      </c>
      <c r="AV61" s="38" t="s">
        <v>672</v>
      </c>
      <c r="AW61" s="38" t="s">
        <v>672</v>
      </c>
      <c r="AX61" s="38" t="s">
        <v>672</v>
      </c>
      <c r="AY61" s="38" t="s">
        <v>672</v>
      </c>
      <c r="AZ61" s="38" t="s">
        <v>672</v>
      </c>
      <c r="BA61" s="65" t="s">
        <v>672</v>
      </c>
      <c r="BB61" s="38" t="s">
        <v>672</v>
      </c>
      <c r="BC61" s="38" t="s">
        <v>672</v>
      </c>
      <c r="BD61" s="38">
        <v>6</v>
      </c>
      <c r="BE61" s="38" t="s">
        <v>672</v>
      </c>
      <c r="BF61" s="38">
        <v>9</v>
      </c>
      <c r="BG61" s="65" t="s">
        <v>672</v>
      </c>
      <c r="BH61" s="38">
        <v>7</v>
      </c>
      <c r="BI61" s="38">
        <v>5</v>
      </c>
      <c r="BJ61" s="38">
        <v>12</v>
      </c>
      <c r="BK61" s="38" t="s">
        <v>672</v>
      </c>
      <c r="BL61" s="38" t="s">
        <v>672</v>
      </c>
      <c r="BM61" s="65" t="s">
        <v>672</v>
      </c>
      <c r="BN61" s="38" t="s">
        <v>672</v>
      </c>
      <c r="BO61" s="38" t="s">
        <v>672</v>
      </c>
      <c r="BP61" s="38" t="s">
        <v>672</v>
      </c>
      <c r="BQ61" s="38" t="s">
        <v>672</v>
      </c>
      <c r="BR61" s="38" t="s">
        <v>672</v>
      </c>
      <c r="BS61" s="65" t="s">
        <v>672</v>
      </c>
      <c r="BT61" s="38">
        <v>43</v>
      </c>
      <c r="BU61" s="38">
        <v>19</v>
      </c>
      <c r="BV61" s="38">
        <v>62</v>
      </c>
      <c r="BW61" s="38">
        <v>14</v>
      </c>
      <c r="BX61" s="38">
        <v>26</v>
      </c>
      <c r="BY61" s="38" t="s">
        <v>672</v>
      </c>
      <c r="BZ61" s="38">
        <v>8</v>
      </c>
      <c r="CA61" s="38" t="s">
        <v>672</v>
      </c>
      <c r="CB61" s="38" t="s">
        <v>672</v>
      </c>
      <c r="CC61" s="65" t="s">
        <v>672</v>
      </c>
      <c r="CD61" s="38">
        <v>8</v>
      </c>
      <c r="CE61" s="38">
        <v>8</v>
      </c>
      <c r="CF61" s="38" t="s">
        <v>672</v>
      </c>
      <c r="CG61" s="65">
        <v>6</v>
      </c>
      <c r="CH61" s="38" t="s">
        <v>672</v>
      </c>
      <c r="CI61" s="38" t="s">
        <v>672</v>
      </c>
      <c r="CJ61" s="38">
        <v>10</v>
      </c>
      <c r="CK61" s="38">
        <v>32</v>
      </c>
      <c r="CL61" s="38">
        <v>9</v>
      </c>
      <c r="CM61" s="38">
        <v>7</v>
      </c>
      <c r="CN61" s="38">
        <v>62</v>
      </c>
      <c r="CO61" s="65" t="s">
        <v>672</v>
      </c>
    </row>
    <row r="62" spans="1:93" ht="14.1" customHeight="1" x14ac:dyDescent="0.2">
      <c r="A62" s="13" t="s">
        <v>160</v>
      </c>
      <c r="B62" s="14" t="s">
        <v>161</v>
      </c>
      <c r="C62" s="14" t="s">
        <v>663</v>
      </c>
      <c r="D62" s="38" t="s">
        <v>672</v>
      </c>
      <c r="E62" s="38" t="s">
        <v>672</v>
      </c>
      <c r="F62" s="38" t="s">
        <v>672</v>
      </c>
      <c r="G62" s="38" t="s">
        <v>672</v>
      </c>
      <c r="H62" s="38" t="s">
        <v>672</v>
      </c>
      <c r="I62" s="38" t="s">
        <v>672</v>
      </c>
      <c r="J62" s="38" t="s">
        <v>672</v>
      </c>
      <c r="K62" s="38" t="s">
        <v>672</v>
      </c>
      <c r="L62" s="38" t="s">
        <v>672</v>
      </c>
      <c r="M62" s="65" t="s">
        <v>672</v>
      </c>
      <c r="N62" s="38" t="s">
        <v>672</v>
      </c>
      <c r="O62" s="38" t="s">
        <v>672</v>
      </c>
      <c r="P62" s="38" t="s">
        <v>672</v>
      </c>
      <c r="Q62" s="38" t="s">
        <v>672</v>
      </c>
      <c r="R62" s="38" t="s">
        <v>672</v>
      </c>
      <c r="S62" s="38" t="s">
        <v>672</v>
      </c>
      <c r="T62" s="38" t="s">
        <v>672</v>
      </c>
      <c r="U62" s="38" t="s">
        <v>672</v>
      </c>
      <c r="V62" s="38" t="s">
        <v>672</v>
      </c>
      <c r="W62" s="38" t="s">
        <v>672</v>
      </c>
      <c r="X62" s="38" t="s">
        <v>672</v>
      </c>
      <c r="Y62" s="38" t="s">
        <v>672</v>
      </c>
      <c r="Z62" s="38" t="s">
        <v>672</v>
      </c>
      <c r="AA62" s="38" t="s">
        <v>672</v>
      </c>
      <c r="AB62" s="38" t="s">
        <v>672</v>
      </c>
      <c r="AC62" s="65" t="s">
        <v>672</v>
      </c>
      <c r="AD62" s="38" t="s">
        <v>672</v>
      </c>
      <c r="AE62" s="38" t="s">
        <v>672</v>
      </c>
      <c r="AF62" s="38" t="s">
        <v>672</v>
      </c>
      <c r="AG62" s="38" t="s">
        <v>672</v>
      </c>
      <c r="AH62" s="38" t="s">
        <v>672</v>
      </c>
      <c r="AI62" s="38" t="s">
        <v>672</v>
      </c>
      <c r="AJ62" s="38" t="s">
        <v>672</v>
      </c>
      <c r="AK62" s="38" t="s">
        <v>672</v>
      </c>
      <c r="AL62" s="38" t="s">
        <v>672</v>
      </c>
      <c r="AM62" s="38" t="s">
        <v>672</v>
      </c>
      <c r="AN62" s="38" t="s">
        <v>672</v>
      </c>
      <c r="AO62" s="65" t="s">
        <v>672</v>
      </c>
      <c r="AP62" s="38" t="s">
        <v>672</v>
      </c>
      <c r="AQ62" s="38" t="s">
        <v>672</v>
      </c>
      <c r="AR62" s="38" t="s">
        <v>672</v>
      </c>
      <c r="AS62" s="38" t="s">
        <v>672</v>
      </c>
      <c r="AT62" s="38" t="s">
        <v>672</v>
      </c>
      <c r="AU62" s="65" t="s">
        <v>672</v>
      </c>
      <c r="AV62" s="38" t="s">
        <v>672</v>
      </c>
      <c r="AW62" s="38" t="s">
        <v>672</v>
      </c>
      <c r="AX62" s="38" t="s">
        <v>672</v>
      </c>
      <c r="AY62" s="38" t="s">
        <v>672</v>
      </c>
      <c r="AZ62" s="38" t="s">
        <v>672</v>
      </c>
      <c r="BA62" s="65" t="s">
        <v>672</v>
      </c>
      <c r="BB62" s="38" t="s">
        <v>672</v>
      </c>
      <c r="BC62" s="38" t="s">
        <v>672</v>
      </c>
      <c r="BD62" s="38" t="s">
        <v>672</v>
      </c>
      <c r="BE62" s="38" t="s">
        <v>672</v>
      </c>
      <c r="BF62" s="38" t="s">
        <v>672</v>
      </c>
      <c r="BG62" s="65" t="s">
        <v>672</v>
      </c>
      <c r="BH62" s="38" t="s">
        <v>672</v>
      </c>
      <c r="BI62" s="38" t="s">
        <v>672</v>
      </c>
      <c r="BJ62" s="38" t="s">
        <v>672</v>
      </c>
      <c r="BK62" s="38" t="s">
        <v>672</v>
      </c>
      <c r="BL62" s="38" t="s">
        <v>672</v>
      </c>
      <c r="BM62" s="65" t="s">
        <v>672</v>
      </c>
      <c r="BN62" s="38" t="s">
        <v>672</v>
      </c>
      <c r="BO62" s="38" t="s">
        <v>672</v>
      </c>
      <c r="BP62" s="38" t="s">
        <v>672</v>
      </c>
      <c r="BQ62" s="38" t="s">
        <v>672</v>
      </c>
      <c r="BR62" s="38" t="s">
        <v>672</v>
      </c>
      <c r="BS62" s="65" t="s">
        <v>672</v>
      </c>
      <c r="BT62" s="38" t="s">
        <v>672</v>
      </c>
      <c r="BU62" s="38" t="s">
        <v>672</v>
      </c>
      <c r="BV62" s="38" t="s">
        <v>672</v>
      </c>
      <c r="BW62" s="38" t="s">
        <v>672</v>
      </c>
      <c r="BX62" s="38" t="s">
        <v>672</v>
      </c>
      <c r="BY62" s="38" t="s">
        <v>672</v>
      </c>
      <c r="BZ62" s="38" t="s">
        <v>672</v>
      </c>
      <c r="CA62" s="38" t="s">
        <v>672</v>
      </c>
      <c r="CB62" s="38" t="s">
        <v>672</v>
      </c>
      <c r="CC62" s="65" t="s">
        <v>672</v>
      </c>
      <c r="CD62" s="38" t="s">
        <v>672</v>
      </c>
      <c r="CE62" s="38" t="s">
        <v>672</v>
      </c>
      <c r="CF62" s="38" t="s">
        <v>672</v>
      </c>
      <c r="CG62" s="65" t="s">
        <v>672</v>
      </c>
      <c r="CH62" s="38" t="s">
        <v>672</v>
      </c>
      <c r="CI62" s="38" t="s">
        <v>672</v>
      </c>
      <c r="CJ62" s="38" t="s">
        <v>672</v>
      </c>
      <c r="CK62" s="38" t="s">
        <v>672</v>
      </c>
      <c r="CL62" s="38" t="s">
        <v>672</v>
      </c>
      <c r="CM62" s="38" t="s">
        <v>672</v>
      </c>
      <c r="CN62" s="38" t="s">
        <v>672</v>
      </c>
      <c r="CO62" s="65" t="s">
        <v>672</v>
      </c>
    </row>
    <row r="63" spans="1:93" ht="14.1" customHeight="1" x14ac:dyDescent="0.2">
      <c r="A63" s="13" t="s">
        <v>574</v>
      </c>
      <c r="B63" s="14" t="s">
        <v>575</v>
      </c>
      <c r="C63" s="14" t="s">
        <v>661</v>
      </c>
      <c r="D63" s="38" t="s">
        <v>672</v>
      </c>
      <c r="E63" s="38" t="s">
        <v>672</v>
      </c>
      <c r="F63" s="38">
        <v>12</v>
      </c>
      <c r="G63" s="38">
        <v>8</v>
      </c>
      <c r="H63" s="38">
        <v>15</v>
      </c>
      <c r="I63" s="38" t="s">
        <v>672</v>
      </c>
      <c r="J63" s="38" t="s">
        <v>672</v>
      </c>
      <c r="K63" s="38" t="s">
        <v>672</v>
      </c>
      <c r="L63" s="38" t="s">
        <v>672</v>
      </c>
      <c r="M63" s="65" t="s">
        <v>672</v>
      </c>
      <c r="N63" s="38" t="s">
        <v>672</v>
      </c>
      <c r="O63" s="38" t="s">
        <v>672</v>
      </c>
      <c r="P63" s="38" t="s">
        <v>672</v>
      </c>
      <c r="Q63" s="38" t="s">
        <v>672</v>
      </c>
      <c r="R63" s="38" t="s">
        <v>672</v>
      </c>
      <c r="S63" s="38" t="s">
        <v>672</v>
      </c>
      <c r="T63" s="38" t="s">
        <v>672</v>
      </c>
      <c r="U63" s="38" t="s">
        <v>672</v>
      </c>
      <c r="V63" s="38" t="s">
        <v>672</v>
      </c>
      <c r="W63" s="38" t="s">
        <v>672</v>
      </c>
      <c r="X63" s="38" t="s">
        <v>672</v>
      </c>
      <c r="Y63" s="38" t="s">
        <v>672</v>
      </c>
      <c r="Z63" s="38" t="s">
        <v>672</v>
      </c>
      <c r="AA63" s="38" t="s">
        <v>672</v>
      </c>
      <c r="AB63" s="38" t="s">
        <v>672</v>
      </c>
      <c r="AC63" s="65" t="s">
        <v>672</v>
      </c>
      <c r="AD63" s="38" t="s">
        <v>672</v>
      </c>
      <c r="AE63" s="38" t="s">
        <v>672</v>
      </c>
      <c r="AF63" s="38" t="s">
        <v>672</v>
      </c>
      <c r="AG63" s="38" t="s">
        <v>672</v>
      </c>
      <c r="AH63" s="38" t="s">
        <v>672</v>
      </c>
      <c r="AI63" s="38" t="s">
        <v>672</v>
      </c>
      <c r="AJ63" s="38" t="s">
        <v>672</v>
      </c>
      <c r="AK63" s="38" t="s">
        <v>672</v>
      </c>
      <c r="AL63" s="38" t="s">
        <v>672</v>
      </c>
      <c r="AM63" s="38" t="s">
        <v>672</v>
      </c>
      <c r="AN63" s="38" t="s">
        <v>672</v>
      </c>
      <c r="AO63" s="65" t="s">
        <v>672</v>
      </c>
      <c r="AP63" s="38" t="s">
        <v>672</v>
      </c>
      <c r="AQ63" s="38" t="s">
        <v>672</v>
      </c>
      <c r="AR63" s="38" t="s">
        <v>672</v>
      </c>
      <c r="AS63" s="38" t="s">
        <v>672</v>
      </c>
      <c r="AT63" s="38" t="s">
        <v>672</v>
      </c>
      <c r="AU63" s="65" t="s">
        <v>672</v>
      </c>
      <c r="AV63" s="38" t="s">
        <v>672</v>
      </c>
      <c r="AW63" s="38" t="s">
        <v>672</v>
      </c>
      <c r="AX63" s="38" t="s">
        <v>672</v>
      </c>
      <c r="AY63" s="38" t="s">
        <v>672</v>
      </c>
      <c r="AZ63" s="38" t="s">
        <v>672</v>
      </c>
      <c r="BA63" s="65" t="s">
        <v>672</v>
      </c>
      <c r="BB63" s="38">
        <v>20</v>
      </c>
      <c r="BC63" s="38">
        <v>21</v>
      </c>
      <c r="BD63" s="38">
        <v>41</v>
      </c>
      <c r="BE63" s="38">
        <v>26</v>
      </c>
      <c r="BF63" s="38">
        <v>55</v>
      </c>
      <c r="BG63" s="65" t="s">
        <v>672</v>
      </c>
      <c r="BH63" s="38" t="s">
        <v>672</v>
      </c>
      <c r="BI63" s="38" t="s">
        <v>672</v>
      </c>
      <c r="BJ63" s="38" t="s">
        <v>672</v>
      </c>
      <c r="BK63" s="38" t="s">
        <v>672</v>
      </c>
      <c r="BL63" s="38" t="s">
        <v>672</v>
      </c>
      <c r="BM63" s="65" t="s">
        <v>672</v>
      </c>
      <c r="BN63" s="38" t="s">
        <v>672</v>
      </c>
      <c r="BO63" s="38" t="s">
        <v>672</v>
      </c>
      <c r="BP63" s="38" t="s">
        <v>672</v>
      </c>
      <c r="BQ63" s="38" t="s">
        <v>672</v>
      </c>
      <c r="BR63" s="38" t="s">
        <v>672</v>
      </c>
      <c r="BS63" s="65" t="s">
        <v>672</v>
      </c>
      <c r="BT63" s="38">
        <v>32</v>
      </c>
      <c r="BU63" s="38">
        <v>25</v>
      </c>
      <c r="BV63" s="38">
        <v>57</v>
      </c>
      <c r="BW63" s="38">
        <v>36</v>
      </c>
      <c r="BX63" s="38">
        <v>73</v>
      </c>
      <c r="BY63" s="38" t="s">
        <v>672</v>
      </c>
      <c r="BZ63" s="38">
        <v>13</v>
      </c>
      <c r="CA63" s="38" t="s">
        <v>672</v>
      </c>
      <c r="CB63" s="38" t="s">
        <v>672</v>
      </c>
      <c r="CC63" s="65" t="s">
        <v>672</v>
      </c>
      <c r="CD63" s="38">
        <v>10</v>
      </c>
      <c r="CE63" s="38">
        <v>10</v>
      </c>
      <c r="CF63" s="38">
        <v>6</v>
      </c>
      <c r="CG63" s="65">
        <v>11</v>
      </c>
      <c r="CH63" s="38">
        <v>11</v>
      </c>
      <c r="CI63" s="38" t="s">
        <v>672</v>
      </c>
      <c r="CJ63" s="38">
        <v>20</v>
      </c>
      <c r="CK63" s="38">
        <v>15</v>
      </c>
      <c r="CL63" s="38" t="s">
        <v>672</v>
      </c>
      <c r="CM63" s="38" t="s">
        <v>672</v>
      </c>
      <c r="CN63" s="38">
        <v>57</v>
      </c>
      <c r="CO63" s="65" t="s">
        <v>672</v>
      </c>
    </row>
    <row r="64" spans="1:93" ht="14.1" customHeight="1" x14ac:dyDescent="0.2">
      <c r="A64" s="13" t="s">
        <v>476</v>
      </c>
      <c r="B64" s="14" t="s">
        <v>477</v>
      </c>
      <c r="C64" s="14" t="s">
        <v>661</v>
      </c>
      <c r="D64" s="38" t="s">
        <v>672</v>
      </c>
      <c r="E64" s="38" t="s">
        <v>672</v>
      </c>
      <c r="F64" s="38">
        <v>5</v>
      </c>
      <c r="G64" s="38" t="s">
        <v>672</v>
      </c>
      <c r="H64" s="38" t="s">
        <v>672</v>
      </c>
      <c r="I64" s="38" t="s">
        <v>672</v>
      </c>
      <c r="J64" s="38" t="s">
        <v>672</v>
      </c>
      <c r="K64" s="38" t="s">
        <v>672</v>
      </c>
      <c r="L64" s="38" t="s">
        <v>672</v>
      </c>
      <c r="M64" s="65" t="s">
        <v>672</v>
      </c>
      <c r="N64" s="38" t="s">
        <v>672</v>
      </c>
      <c r="O64" s="38" t="s">
        <v>672</v>
      </c>
      <c r="P64" s="38" t="s">
        <v>672</v>
      </c>
      <c r="Q64" s="38" t="s">
        <v>672</v>
      </c>
      <c r="R64" s="38" t="s">
        <v>672</v>
      </c>
      <c r="S64" s="38" t="s">
        <v>672</v>
      </c>
      <c r="T64" s="38" t="s">
        <v>672</v>
      </c>
      <c r="U64" s="38" t="s">
        <v>672</v>
      </c>
      <c r="V64" s="38" t="s">
        <v>672</v>
      </c>
      <c r="W64" s="38" t="s">
        <v>672</v>
      </c>
      <c r="X64" s="38" t="s">
        <v>672</v>
      </c>
      <c r="Y64" s="38" t="s">
        <v>672</v>
      </c>
      <c r="Z64" s="38" t="s">
        <v>672</v>
      </c>
      <c r="AA64" s="38" t="s">
        <v>672</v>
      </c>
      <c r="AB64" s="38" t="s">
        <v>672</v>
      </c>
      <c r="AC64" s="65" t="s">
        <v>672</v>
      </c>
      <c r="AD64" s="38" t="s">
        <v>672</v>
      </c>
      <c r="AE64" s="38" t="s">
        <v>672</v>
      </c>
      <c r="AF64" s="38" t="s">
        <v>672</v>
      </c>
      <c r="AG64" s="38" t="s">
        <v>672</v>
      </c>
      <c r="AH64" s="38" t="s">
        <v>672</v>
      </c>
      <c r="AI64" s="38" t="s">
        <v>672</v>
      </c>
      <c r="AJ64" s="38" t="s">
        <v>672</v>
      </c>
      <c r="AK64" s="38" t="s">
        <v>672</v>
      </c>
      <c r="AL64" s="38" t="s">
        <v>672</v>
      </c>
      <c r="AM64" s="38" t="s">
        <v>672</v>
      </c>
      <c r="AN64" s="38" t="s">
        <v>672</v>
      </c>
      <c r="AO64" s="65" t="s">
        <v>672</v>
      </c>
      <c r="AP64" s="38" t="s">
        <v>672</v>
      </c>
      <c r="AQ64" s="38" t="s">
        <v>672</v>
      </c>
      <c r="AR64" s="38" t="s">
        <v>672</v>
      </c>
      <c r="AS64" s="38" t="s">
        <v>672</v>
      </c>
      <c r="AT64" s="38" t="s">
        <v>672</v>
      </c>
      <c r="AU64" s="65" t="s">
        <v>672</v>
      </c>
      <c r="AV64" s="38" t="s">
        <v>672</v>
      </c>
      <c r="AW64" s="38" t="s">
        <v>672</v>
      </c>
      <c r="AX64" s="38" t="s">
        <v>672</v>
      </c>
      <c r="AY64" s="38" t="s">
        <v>672</v>
      </c>
      <c r="AZ64" s="38" t="s">
        <v>672</v>
      </c>
      <c r="BA64" s="65" t="s">
        <v>672</v>
      </c>
      <c r="BB64" s="38" t="s">
        <v>672</v>
      </c>
      <c r="BC64" s="38" t="s">
        <v>672</v>
      </c>
      <c r="BD64" s="38" t="s">
        <v>672</v>
      </c>
      <c r="BE64" s="38" t="s">
        <v>672</v>
      </c>
      <c r="BF64" s="38" t="s">
        <v>672</v>
      </c>
      <c r="BG64" s="65" t="s">
        <v>672</v>
      </c>
      <c r="BH64" s="38">
        <v>5</v>
      </c>
      <c r="BI64" s="38">
        <v>14</v>
      </c>
      <c r="BJ64" s="38">
        <v>19</v>
      </c>
      <c r="BK64" s="38">
        <v>15</v>
      </c>
      <c r="BL64" s="38">
        <v>29</v>
      </c>
      <c r="BM64" s="65" t="s">
        <v>672</v>
      </c>
      <c r="BN64" s="38" t="s">
        <v>672</v>
      </c>
      <c r="BO64" s="38" t="s">
        <v>672</v>
      </c>
      <c r="BP64" s="38" t="s">
        <v>672</v>
      </c>
      <c r="BQ64" s="38" t="s">
        <v>672</v>
      </c>
      <c r="BR64" s="38" t="s">
        <v>672</v>
      </c>
      <c r="BS64" s="65" t="s">
        <v>672</v>
      </c>
      <c r="BT64" s="38">
        <v>10</v>
      </c>
      <c r="BU64" s="38">
        <v>16</v>
      </c>
      <c r="BV64" s="38">
        <v>26</v>
      </c>
      <c r="BW64" s="38">
        <v>19</v>
      </c>
      <c r="BX64" s="38">
        <v>34</v>
      </c>
      <c r="BY64" s="38" t="s">
        <v>672</v>
      </c>
      <c r="BZ64" s="38" t="s">
        <v>672</v>
      </c>
      <c r="CA64" s="38" t="s">
        <v>672</v>
      </c>
      <c r="CB64" s="38" t="s">
        <v>672</v>
      </c>
      <c r="CC64" s="65" t="s">
        <v>672</v>
      </c>
      <c r="CD64" s="38" t="s">
        <v>672</v>
      </c>
      <c r="CE64" s="38" t="s">
        <v>672</v>
      </c>
      <c r="CF64" s="38" t="s">
        <v>672</v>
      </c>
      <c r="CG64" s="65" t="s">
        <v>672</v>
      </c>
      <c r="CH64" s="38">
        <v>6</v>
      </c>
      <c r="CI64" s="38" t="s">
        <v>672</v>
      </c>
      <c r="CJ64" s="38">
        <v>10</v>
      </c>
      <c r="CK64" s="38" t="s">
        <v>672</v>
      </c>
      <c r="CL64" s="38" t="s">
        <v>672</v>
      </c>
      <c r="CM64" s="38" t="s">
        <v>672</v>
      </c>
      <c r="CN64" s="38">
        <v>26</v>
      </c>
      <c r="CO64" s="65" t="s">
        <v>672</v>
      </c>
    </row>
    <row r="65" spans="1:93" ht="14.1" customHeight="1" x14ac:dyDescent="0.2">
      <c r="A65" s="13" t="s">
        <v>74</v>
      </c>
      <c r="B65" s="14" t="s">
        <v>75</v>
      </c>
      <c r="C65" s="14" t="s">
        <v>662</v>
      </c>
      <c r="D65" s="38" t="s">
        <v>672</v>
      </c>
      <c r="E65" s="38" t="s">
        <v>672</v>
      </c>
      <c r="F65" s="38" t="s">
        <v>672</v>
      </c>
      <c r="G65" s="38" t="s">
        <v>672</v>
      </c>
      <c r="H65" s="38" t="s">
        <v>672</v>
      </c>
      <c r="I65" s="38" t="s">
        <v>672</v>
      </c>
      <c r="J65" s="38" t="s">
        <v>672</v>
      </c>
      <c r="K65" s="38" t="s">
        <v>672</v>
      </c>
      <c r="L65" s="38" t="s">
        <v>672</v>
      </c>
      <c r="M65" s="65" t="s">
        <v>672</v>
      </c>
      <c r="N65" s="38" t="s">
        <v>672</v>
      </c>
      <c r="O65" s="38" t="s">
        <v>672</v>
      </c>
      <c r="P65" s="38" t="s">
        <v>672</v>
      </c>
      <c r="Q65" s="38" t="s">
        <v>672</v>
      </c>
      <c r="R65" s="38" t="s">
        <v>672</v>
      </c>
      <c r="S65" s="38" t="s">
        <v>672</v>
      </c>
      <c r="T65" s="38" t="s">
        <v>672</v>
      </c>
      <c r="U65" s="38" t="s">
        <v>672</v>
      </c>
      <c r="V65" s="38" t="s">
        <v>672</v>
      </c>
      <c r="W65" s="38" t="s">
        <v>672</v>
      </c>
      <c r="X65" s="38" t="s">
        <v>672</v>
      </c>
      <c r="Y65" s="38" t="s">
        <v>672</v>
      </c>
      <c r="Z65" s="38" t="s">
        <v>672</v>
      </c>
      <c r="AA65" s="38" t="s">
        <v>672</v>
      </c>
      <c r="AB65" s="38" t="s">
        <v>672</v>
      </c>
      <c r="AC65" s="65" t="s">
        <v>672</v>
      </c>
      <c r="AD65" s="38">
        <v>6</v>
      </c>
      <c r="AE65" s="38">
        <v>5</v>
      </c>
      <c r="AF65" s="38">
        <v>11</v>
      </c>
      <c r="AG65" s="38" t="s">
        <v>672</v>
      </c>
      <c r="AH65" s="38" t="s">
        <v>672</v>
      </c>
      <c r="AI65" s="38" t="s">
        <v>672</v>
      </c>
      <c r="AJ65" s="38" t="s">
        <v>672</v>
      </c>
      <c r="AK65" s="38" t="s">
        <v>672</v>
      </c>
      <c r="AL65" s="38" t="s">
        <v>672</v>
      </c>
      <c r="AM65" s="38" t="s">
        <v>672</v>
      </c>
      <c r="AN65" s="38" t="s">
        <v>672</v>
      </c>
      <c r="AO65" s="65" t="s">
        <v>672</v>
      </c>
      <c r="AP65" s="38" t="s">
        <v>672</v>
      </c>
      <c r="AQ65" s="38" t="s">
        <v>672</v>
      </c>
      <c r="AR65" s="38" t="s">
        <v>672</v>
      </c>
      <c r="AS65" s="38" t="s">
        <v>672</v>
      </c>
      <c r="AT65" s="38" t="s">
        <v>672</v>
      </c>
      <c r="AU65" s="65" t="s">
        <v>672</v>
      </c>
      <c r="AV65" s="38" t="s">
        <v>672</v>
      </c>
      <c r="AW65" s="38" t="s">
        <v>672</v>
      </c>
      <c r="AX65" s="38" t="s">
        <v>672</v>
      </c>
      <c r="AY65" s="38" t="s">
        <v>672</v>
      </c>
      <c r="AZ65" s="38" t="s">
        <v>672</v>
      </c>
      <c r="BA65" s="65" t="s">
        <v>672</v>
      </c>
      <c r="BB65" s="38" t="s">
        <v>672</v>
      </c>
      <c r="BC65" s="38" t="s">
        <v>672</v>
      </c>
      <c r="BD65" s="38" t="s">
        <v>672</v>
      </c>
      <c r="BE65" s="38" t="s">
        <v>672</v>
      </c>
      <c r="BF65" s="38" t="s">
        <v>672</v>
      </c>
      <c r="BG65" s="65" t="s">
        <v>672</v>
      </c>
      <c r="BH65" s="38" t="s">
        <v>672</v>
      </c>
      <c r="BI65" s="38" t="s">
        <v>672</v>
      </c>
      <c r="BJ65" s="38" t="s">
        <v>672</v>
      </c>
      <c r="BK65" s="38" t="s">
        <v>672</v>
      </c>
      <c r="BL65" s="38" t="s">
        <v>672</v>
      </c>
      <c r="BM65" s="65" t="s">
        <v>672</v>
      </c>
      <c r="BN65" s="38" t="s">
        <v>672</v>
      </c>
      <c r="BO65" s="38" t="s">
        <v>672</v>
      </c>
      <c r="BP65" s="38" t="s">
        <v>672</v>
      </c>
      <c r="BQ65" s="38" t="s">
        <v>672</v>
      </c>
      <c r="BR65" s="38" t="s">
        <v>672</v>
      </c>
      <c r="BS65" s="65" t="s">
        <v>672</v>
      </c>
      <c r="BT65" s="38">
        <v>6</v>
      </c>
      <c r="BU65" s="38">
        <v>5</v>
      </c>
      <c r="BV65" s="38">
        <v>11</v>
      </c>
      <c r="BW65" s="38" t="s">
        <v>672</v>
      </c>
      <c r="BX65" s="38" t="s">
        <v>672</v>
      </c>
      <c r="BY65" s="38" t="s">
        <v>672</v>
      </c>
      <c r="BZ65" s="38" t="s">
        <v>672</v>
      </c>
      <c r="CA65" s="38" t="s">
        <v>672</v>
      </c>
      <c r="CB65" s="38" t="s">
        <v>672</v>
      </c>
      <c r="CC65" s="65" t="s">
        <v>672</v>
      </c>
      <c r="CD65" s="38" t="s">
        <v>672</v>
      </c>
      <c r="CE65" s="38" t="s">
        <v>672</v>
      </c>
      <c r="CF65" s="38" t="s">
        <v>672</v>
      </c>
      <c r="CG65" s="65" t="s">
        <v>672</v>
      </c>
      <c r="CH65" s="38" t="s">
        <v>672</v>
      </c>
      <c r="CI65" s="38" t="s">
        <v>672</v>
      </c>
      <c r="CJ65" s="38" t="s">
        <v>672</v>
      </c>
      <c r="CK65" s="38" t="s">
        <v>672</v>
      </c>
      <c r="CL65" s="38" t="s">
        <v>672</v>
      </c>
      <c r="CM65" s="38" t="s">
        <v>672</v>
      </c>
      <c r="CN65" s="38">
        <v>11</v>
      </c>
      <c r="CO65" s="65" t="s">
        <v>672</v>
      </c>
    </row>
    <row r="66" spans="1:93" ht="14.1" customHeight="1" x14ac:dyDescent="0.2">
      <c r="A66" s="13" t="s">
        <v>624</v>
      </c>
      <c r="B66" s="14" t="s">
        <v>625</v>
      </c>
      <c r="C66" s="14" t="s">
        <v>667</v>
      </c>
      <c r="D66" s="38" t="s">
        <v>672</v>
      </c>
      <c r="E66" s="38" t="s">
        <v>672</v>
      </c>
      <c r="F66" s="38" t="s">
        <v>672</v>
      </c>
      <c r="G66" s="38" t="s">
        <v>672</v>
      </c>
      <c r="H66" s="38" t="s">
        <v>672</v>
      </c>
      <c r="I66" s="38" t="s">
        <v>672</v>
      </c>
      <c r="J66" s="38" t="s">
        <v>672</v>
      </c>
      <c r="K66" s="38" t="s">
        <v>672</v>
      </c>
      <c r="L66" s="38" t="s">
        <v>672</v>
      </c>
      <c r="M66" s="65" t="s">
        <v>672</v>
      </c>
      <c r="N66" s="38" t="s">
        <v>672</v>
      </c>
      <c r="O66" s="38" t="s">
        <v>672</v>
      </c>
      <c r="P66" s="38" t="s">
        <v>672</v>
      </c>
      <c r="Q66" s="38" t="s">
        <v>672</v>
      </c>
      <c r="R66" s="38" t="s">
        <v>672</v>
      </c>
      <c r="S66" s="38" t="s">
        <v>672</v>
      </c>
      <c r="T66" s="38" t="s">
        <v>672</v>
      </c>
      <c r="U66" s="38" t="s">
        <v>672</v>
      </c>
      <c r="V66" s="38" t="s">
        <v>672</v>
      </c>
      <c r="W66" s="38" t="s">
        <v>672</v>
      </c>
      <c r="X66" s="38" t="s">
        <v>672</v>
      </c>
      <c r="Y66" s="38" t="s">
        <v>672</v>
      </c>
      <c r="Z66" s="38" t="s">
        <v>672</v>
      </c>
      <c r="AA66" s="38" t="s">
        <v>672</v>
      </c>
      <c r="AB66" s="38" t="s">
        <v>672</v>
      </c>
      <c r="AC66" s="65" t="s">
        <v>672</v>
      </c>
      <c r="AD66" s="38" t="s">
        <v>672</v>
      </c>
      <c r="AE66" s="38" t="s">
        <v>672</v>
      </c>
      <c r="AF66" s="38" t="s">
        <v>672</v>
      </c>
      <c r="AG66" s="38" t="s">
        <v>672</v>
      </c>
      <c r="AH66" s="38" t="s">
        <v>672</v>
      </c>
      <c r="AI66" s="38" t="s">
        <v>672</v>
      </c>
      <c r="AJ66" s="38" t="s">
        <v>672</v>
      </c>
      <c r="AK66" s="38" t="s">
        <v>672</v>
      </c>
      <c r="AL66" s="38" t="s">
        <v>672</v>
      </c>
      <c r="AM66" s="38" t="s">
        <v>672</v>
      </c>
      <c r="AN66" s="38" t="s">
        <v>672</v>
      </c>
      <c r="AO66" s="65" t="s">
        <v>672</v>
      </c>
      <c r="AP66" s="38" t="s">
        <v>672</v>
      </c>
      <c r="AQ66" s="38" t="s">
        <v>672</v>
      </c>
      <c r="AR66" s="38" t="s">
        <v>672</v>
      </c>
      <c r="AS66" s="38" t="s">
        <v>672</v>
      </c>
      <c r="AT66" s="38">
        <v>13</v>
      </c>
      <c r="AU66" s="65" t="s">
        <v>672</v>
      </c>
      <c r="AV66" s="38" t="s">
        <v>672</v>
      </c>
      <c r="AW66" s="38" t="s">
        <v>672</v>
      </c>
      <c r="AX66" s="38">
        <v>8</v>
      </c>
      <c r="AY66" s="38">
        <v>8</v>
      </c>
      <c r="AZ66" s="38">
        <v>21</v>
      </c>
      <c r="BA66" s="65" t="s">
        <v>672</v>
      </c>
      <c r="BB66" s="38" t="s">
        <v>672</v>
      </c>
      <c r="BC66" s="38" t="s">
        <v>672</v>
      </c>
      <c r="BD66" s="38" t="s">
        <v>672</v>
      </c>
      <c r="BE66" s="38" t="s">
        <v>672</v>
      </c>
      <c r="BF66" s="38" t="s">
        <v>672</v>
      </c>
      <c r="BG66" s="65" t="s">
        <v>672</v>
      </c>
      <c r="BH66" s="38" t="s">
        <v>672</v>
      </c>
      <c r="BI66" s="38" t="s">
        <v>672</v>
      </c>
      <c r="BJ66" s="38">
        <v>18</v>
      </c>
      <c r="BK66" s="38">
        <v>17</v>
      </c>
      <c r="BL66" s="38">
        <v>28</v>
      </c>
      <c r="BM66" s="65" t="s">
        <v>672</v>
      </c>
      <c r="BN66" s="38" t="s">
        <v>672</v>
      </c>
      <c r="BO66" s="38" t="s">
        <v>672</v>
      </c>
      <c r="BP66" s="38" t="s">
        <v>672</v>
      </c>
      <c r="BQ66" s="38" t="s">
        <v>672</v>
      </c>
      <c r="BR66" s="38" t="s">
        <v>672</v>
      </c>
      <c r="BS66" s="65" t="s">
        <v>672</v>
      </c>
      <c r="BT66" s="38">
        <v>5</v>
      </c>
      <c r="BU66" s="38">
        <v>31</v>
      </c>
      <c r="BV66" s="38">
        <v>36</v>
      </c>
      <c r="BW66" s="38">
        <v>32</v>
      </c>
      <c r="BX66" s="38">
        <v>66</v>
      </c>
      <c r="BY66" s="38" t="s">
        <v>672</v>
      </c>
      <c r="BZ66" s="38">
        <v>6</v>
      </c>
      <c r="CA66" s="38" t="s">
        <v>672</v>
      </c>
      <c r="CB66" s="38" t="s">
        <v>672</v>
      </c>
      <c r="CC66" s="65" t="s">
        <v>672</v>
      </c>
      <c r="CD66" s="38" t="s">
        <v>672</v>
      </c>
      <c r="CE66" s="38" t="s">
        <v>672</v>
      </c>
      <c r="CF66" s="38" t="s">
        <v>672</v>
      </c>
      <c r="CG66" s="65" t="s">
        <v>672</v>
      </c>
      <c r="CH66" s="38">
        <v>14</v>
      </c>
      <c r="CI66" s="38" t="s">
        <v>672</v>
      </c>
      <c r="CJ66" s="38">
        <v>16</v>
      </c>
      <c r="CK66" s="38" t="s">
        <v>672</v>
      </c>
      <c r="CL66" s="38" t="s">
        <v>672</v>
      </c>
      <c r="CM66" s="38" t="s">
        <v>672</v>
      </c>
      <c r="CN66" s="38">
        <v>36</v>
      </c>
      <c r="CO66" s="65" t="s">
        <v>672</v>
      </c>
    </row>
    <row r="67" spans="1:93" ht="14.1" customHeight="1" x14ac:dyDescent="0.2">
      <c r="A67" s="13" t="s">
        <v>386</v>
      </c>
      <c r="B67" s="14" t="s">
        <v>387</v>
      </c>
      <c r="C67" s="14" t="s">
        <v>665</v>
      </c>
      <c r="D67" s="38" t="s">
        <v>672</v>
      </c>
      <c r="E67" s="38" t="s">
        <v>672</v>
      </c>
      <c r="F67" s="38" t="s">
        <v>672</v>
      </c>
      <c r="G67" s="38" t="s">
        <v>672</v>
      </c>
      <c r="H67" s="38" t="s">
        <v>672</v>
      </c>
      <c r="I67" s="38" t="s">
        <v>672</v>
      </c>
      <c r="J67" s="38" t="s">
        <v>672</v>
      </c>
      <c r="K67" s="38" t="s">
        <v>672</v>
      </c>
      <c r="L67" s="38" t="s">
        <v>672</v>
      </c>
      <c r="M67" s="65" t="s">
        <v>672</v>
      </c>
      <c r="N67" s="38" t="s">
        <v>672</v>
      </c>
      <c r="O67" s="38" t="s">
        <v>672</v>
      </c>
      <c r="P67" s="38" t="s">
        <v>672</v>
      </c>
      <c r="Q67" s="38" t="s">
        <v>672</v>
      </c>
      <c r="R67" s="38" t="s">
        <v>672</v>
      </c>
      <c r="S67" s="38" t="s">
        <v>672</v>
      </c>
      <c r="T67" s="38" t="s">
        <v>672</v>
      </c>
      <c r="U67" s="38" t="s">
        <v>672</v>
      </c>
      <c r="V67" s="38" t="s">
        <v>672</v>
      </c>
      <c r="W67" s="38" t="s">
        <v>672</v>
      </c>
      <c r="X67" s="38" t="s">
        <v>672</v>
      </c>
      <c r="Y67" s="38" t="s">
        <v>672</v>
      </c>
      <c r="Z67" s="38">
        <v>15</v>
      </c>
      <c r="AA67" s="38">
        <v>11</v>
      </c>
      <c r="AB67" s="38">
        <v>16</v>
      </c>
      <c r="AC67" s="65" t="s">
        <v>672</v>
      </c>
      <c r="AD67" s="38" t="s">
        <v>672</v>
      </c>
      <c r="AE67" s="38" t="s">
        <v>672</v>
      </c>
      <c r="AF67" s="38" t="s">
        <v>672</v>
      </c>
      <c r="AG67" s="38" t="s">
        <v>672</v>
      </c>
      <c r="AH67" s="38" t="s">
        <v>672</v>
      </c>
      <c r="AI67" s="38" t="s">
        <v>672</v>
      </c>
      <c r="AJ67" s="38" t="s">
        <v>672</v>
      </c>
      <c r="AK67" s="38" t="s">
        <v>672</v>
      </c>
      <c r="AL67" s="38" t="s">
        <v>672</v>
      </c>
      <c r="AM67" s="38" t="s">
        <v>672</v>
      </c>
      <c r="AN67" s="38" t="s">
        <v>672</v>
      </c>
      <c r="AO67" s="65" t="s">
        <v>672</v>
      </c>
      <c r="AP67" s="38" t="s">
        <v>672</v>
      </c>
      <c r="AQ67" s="38" t="s">
        <v>672</v>
      </c>
      <c r="AR67" s="38" t="s">
        <v>672</v>
      </c>
      <c r="AS67" s="38" t="s">
        <v>672</v>
      </c>
      <c r="AT67" s="38" t="s">
        <v>672</v>
      </c>
      <c r="AU67" s="65" t="s">
        <v>672</v>
      </c>
      <c r="AV67" s="38" t="s">
        <v>672</v>
      </c>
      <c r="AW67" s="38" t="s">
        <v>672</v>
      </c>
      <c r="AX67" s="38" t="s">
        <v>672</v>
      </c>
      <c r="AY67" s="38" t="s">
        <v>672</v>
      </c>
      <c r="AZ67" s="38" t="s">
        <v>672</v>
      </c>
      <c r="BA67" s="65" t="s">
        <v>672</v>
      </c>
      <c r="BB67" s="38" t="s">
        <v>672</v>
      </c>
      <c r="BC67" s="38" t="s">
        <v>672</v>
      </c>
      <c r="BD67" s="38" t="s">
        <v>672</v>
      </c>
      <c r="BE67" s="38" t="s">
        <v>672</v>
      </c>
      <c r="BF67" s="38" t="s">
        <v>672</v>
      </c>
      <c r="BG67" s="65" t="s">
        <v>672</v>
      </c>
      <c r="BH67" s="38" t="s">
        <v>672</v>
      </c>
      <c r="BI67" s="38" t="s">
        <v>672</v>
      </c>
      <c r="BJ67" s="38" t="s">
        <v>672</v>
      </c>
      <c r="BK67" s="38" t="s">
        <v>672</v>
      </c>
      <c r="BL67" s="38" t="s">
        <v>672</v>
      </c>
      <c r="BM67" s="65" t="s">
        <v>672</v>
      </c>
      <c r="BN67" s="38" t="s">
        <v>672</v>
      </c>
      <c r="BO67" s="38" t="s">
        <v>672</v>
      </c>
      <c r="BP67" s="38" t="s">
        <v>672</v>
      </c>
      <c r="BQ67" s="38" t="s">
        <v>672</v>
      </c>
      <c r="BR67" s="38" t="s">
        <v>672</v>
      </c>
      <c r="BS67" s="65" t="s">
        <v>672</v>
      </c>
      <c r="BT67" s="38" t="s">
        <v>672</v>
      </c>
      <c r="BU67" s="38" t="s">
        <v>672</v>
      </c>
      <c r="BV67" s="38">
        <v>15</v>
      </c>
      <c r="BW67" s="38">
        <v>11</v>
      </c>
      <c r="BX67" s="38">
        <v>16</v>
      </c>
      <c r="BY67" s="38" t="s">
        <v>672</v>
      </c>
      <c r="BZ67" s="38">
        <v>15</v>
      </c>
      <c r="CA67" s="38" t="s">
        <v>672</v>
      </c>
      <c r="CB67" s="38" t="s">
        <v>672</v>
      </c>
      <c r="CC67" s="65" t="s">
        <v>672</v>
      </c>
      <c r="CD67" s="38" t="s">
        <v>672</v>
      </c>
      <c r="CE67" s="38" t="s">
        <v>672</v>
      </c>
      <c r="CF67" s="38" t="s">
        <v>672</v>
      </c>
      <c r="CG67" s="65" t="s">
        <v>672</v>
      </c>
      <c r="CH67" s="38">
        <v>5</v>
      </c>
      <c r="CI67" s="38" t="s">
        <v>672</v>
      </c>
      <c r="CJ67" s="38">
        <v>6</v>
      </c>
      <c r="CK67" s="38" t="s">
        <v>672</v>
      </c>
      <c r="CL67" s="38" t="s">
        <v>672</v>
      </c>
      <c r="CM67" s="38" t="s">
        <v>672</v>
      </c>
      <c r="CN67" s="38">
        <v>15</v>
      </c>
      <c r="CO67" s="65" t="s">
        <v>672</v>
      </c>
    </row>
    <row r="68" spans="1:93" ht="14.1" customHeight="1" x14ac:dyDescent="0.2">
      <c r="A68" s="13" t="s">
        <v>320</v>
      </c>
      <c r="B68" s="14" t="s">
        <v>321</v>
      </c>
      <c r="C68" s="14" t="s">
        <v>664</v>
      </c>
      <c r="D68" s="38" t="s">
        <v>672</v>
      </c>
      <c r="E68" s="38" t="s">
        <v>672</v>
      </c>
      <c r="F68" s="38">
        <v>7</v>
      </c>
      <c r="G68" s="38" t="s">
        <v>672</v>
      </c>
      <c r="H68" s="38">
        <v>9</v>
      </c>
      <c r="I68" s="38" t="s">
        <v>672</v>
      </c>
      <c r="J68" s="38" t="s">
        <v>672</v>
      </c>
      <c r="K68" s="38" t="s">
        <v>672</v>
      </c>
      <c r="L68" s="38" t="s">
        <v>672</v>
      </c>
      <c r="M68" s="65" t="s">
        <v>672</v>
      </c>
      <c r="N68" s="38" t="s">
        <v>672</v>
      </c>
      <c r="O68" s="38" t="s">
        <v>672</v>
      </c>
      <c r="P68" s="38" t="s">
        <v>672</v>
      </c>
      <c r="Q68" s="38" t="s">
        <v>672</v>
      </c>
      <c r="R68" s="38">
        <v>10</v>
      </c>
      <c r="S68" s="38" t="s">
        <v>672</v>
      </c>
      <c r="T68" s="38" t="s">
        <v>672</v>
      </c>
      <c r="U68" s="38" t="s">
        <v>672</v>
      </c>
      <c r="V68" s="38" t="s">
        <v>672</v>
      </c>
      <c r="W68" s="38" t="s">
        <v>672</v>
      </c>
      <c r="X68" s="38" t="s">
        <v>672</v>
      </c>
      <c r="Y68" s="38" t="s">
        <v>672</v>
      </c>
      <c r="Z68" s="38" t="s">
        <v>672</v>
      </c>
      <c r="AA68" s="38" t="s">
        <v>672</v>
      </c>
      <c r="AB68" s="38" t="s">
        <v>672</v>
      </c>
      <c r="AC68" s="65" t="s">
        <v>672</v>
      </c>
      <c r="AD68" s="38" t="s">
        <v>672</v>
      </c>
      <c r="AE68" s="38" t="s">
        <v>672</v>
      </c>
      <c r="AF68" s="38" t="s">
        <v>672</v>
      </c>
      <c r="AG68" s="38" t="s">
        <v>672</v>
      </c>
      <c r="AH68" s="38" t="s">
        <v>672</v>
      </c>
      <c r="AI68" s="38" t="s">
        <v>672</v>
      </c>
      <c r="AJ68" s="38" t="s">
        <v>672</v>
      </c>
      <c r="AK68" s="38" t="s">
        <v>672</v>
      </c>
      <c r="AL68" s="38" t="s">
        <v>672</v>
      </c>
      <c r="AM68" s="38" t="s">
        <v>672</v>
      </c>
      <c r="AN68" s="38" t="s">
        <v>672</v>
      </c>
      <c r="AO68" s="65" t="s">
        <v>672</v>
      </c>
      <c r="AP68" s="38">
        <v>19</v>
      </c>
      <c r="AQ68" s="38">
        <v>42</v>
      </c>
      <c r="AR68" s="38">
        <v>61</v>
      </c>
      <c r="AS68" s="38">
        <v>37</v>
      </c>
      <c r="AT68" s="38">
        <v>74</v>
      </c>
      <c r="AU68" s="65" t="s">
        <v>672</v>
      </c>
      <c r="AV68" s="38" t="s">
        <v>672</v>
      </c>
      <c r="AW68" s="38" t="s">
        <v>672</v>
      </c>
      <c r="AX68" s="38" t="s">
        <v>672</v>
      </c>
      <c r="AY68" s="38" t="s">
        <v>672</v>
      </c>
      <c r="AZ68" s="38" t="s">
        <v>672</v>
      </c>
      <c r="BA68" s="65" t="s">
        <v>672</v>
      </c>
      <c r="BB68" s="38">
        <v>5</v>
      </c>
      <c r="BC68" s="38">
        <v>19</v>
      </c>
      <c r="BD68" s="38">
        <v>24</v>
      </c>
      <c r="BE68" s="38">
        <v>18</v>
      </c>
      <c r="BF68" s="38">
        <v>40</v>
      </c>
      <c r="BG68" s="65" t="s">
        <v>672</v>
      </c>
      <c r="BH68" s="38" t="s">
        <v>672</v>
      </c>
      <c r="BI68" s="38" t="s">
        <v>672</v>
      </c>
      <c r="BJ68" s="38">
        <v>58</v>
      </c>
      <c r="BK68" s="38">
        <v>51</v>
      </c>
      <c r="BL68" s="38">
        <v>103</v>
      </c>
      <c r="BM68" s="65" t="s">
        <v>672</v>
      </c>
      <c r="BN68" s="38" t="s">
        <v>672</v>
      </c>
      <c r="BO68" s="38" t="s">
        <v>672</v>
      </c>
      <c r="BP68" s="38" t="s">
        <v>672</v>
      </c>
      <c r="BQ68" s="38" t="s">
        <v>672</v>
      </c>
      <c r="BR68" s="38" t="s">
        <v>672</v>
      </c>
      <c r="BS68" s="65" t="s">
        <v>672</v>
      </c>
      <c r="BT68" s="38">
        <v>32</v>
      </c>
      <c r="BU68" s="38">
        <v>122</v>
      </c>
      <c r="BV68" s="38">
        <v>154</v>
      </c>
      <c r="BW68" s="38">
        <v>113</v>
      </c>
      <c r="BX68" s="38">
        <v>236</v>
      </c>
      <c r="BY68" s="38" t="s">
        <v>672</v>
      </c>
      <c r="BZ68" s="38" t="s">
        <v>672</v>
      </c>
      <c r="CA68" s="38">
        <v>5</v>
      </c>
      <c r="CB68" s="38" t="s">
        <v>672</v>
      </c>
      <c r="CC68" s="65" t="s">
        <v>672</v>
      </c>
      <c r="CD68" s="38">
        <v>21</v>
      </c>
      <c r="CE68" s="38">
        <v>21</v>
      </c>
      <c r="CF68" s="38">
        <v>18</v>
      </c>
      <c r="CG68" s="65">
        <v>43</v>
      </c>
      <c r="CH68" s="38">
        <v>30</v>
      </c>
      <c r="CI68" s="38">
        <v>9</v>
      </c>
      <c r="CJ68" s="38">
        <v>74</v>
      </c>
      <c r="CK68" s="38">
        <v>28</v>
      </c>
      <c r="CL68" s="38">
        <v>7</v>
      </c>
      <c r="CM68" s="38">
        <v>6</v>
      </c>
      <c r="CN68" s="38">
        <v>154</v>
      </c>
      <c r="CO68" s="65">
        <v>20</v>
      </c>
    </row>
    <row r="69" spans="1:93" ht="14.1" customHeight="1" x14ac:dyDescent="0.2">
      <c r="A69" s="13" t="s">
        <v>46</v>
      </c>
      <c r="B69" s="14" t="s">
        <v>47</v>
      </c>
      <c r="C69" s="14" t="s">
        <v>662</v>
      </c>
      <c r="D69" s="38" t="s">
        <v>672</v>
      </c>
      <c r="E69" s="38" t="s">
        <v>672</v>
      </c>
      <c r="F69" s="38" t="s">
        <v>672</v>
      </c>
      <c r="G69" s="38" t="s">
        <v>672</v>
      </c>
      <c r="H69" s="38" t="s">
        <v>672</v>
      </c>
      <c r="I69" s="38" t="s">
        <v>672</v>
      </c>
      <c r="J69" s="38" t="s">
        <v>672</v>
      </c>
      <c r="K69" s="38" t="s">
        <v>672</v>
      </c>
      <c r="L69" s="38" t="s">
        <v>672</v>
      </c>
      <c r="M69" s="65" t="s">
        <v>672</v>
      </c>
      <c r="N69" s="38" t="s">
        <v>672</v>
      </c>
      <c r="O69" s="38" t="s">
        <v>672</v>
      </c>
      <c r="P69" s="38" t="s">
        <v>672</v>
      </c>
      <c r="Q69" s="38" t="s">
        <v>672</v>
      </c>
      <c r="R69" s="38" t="s">
        <v>672</v>
      </c>
      <c r="S69" s="38" t="s">
        <v>672</v>
      </c>
      <c r="T69" s="38" t="s">
        <v>672</v>
      </c>
      <c r="U69" s="38" t="s">
        <v>672</v>
      </c>
      <c r="V69" s="38" t="s">
        <v>672</v>
      </c>
      <c r="W69" s="38" t="s">
        <v>672</v>
      </c>
      <c r="X69" s="38" t="s">
        <v>672</v>
      </c>
      <c r="Y69" s="38" t="s">
        <v>672</v>
      </c>
      <c r="Z69" s="38" t="s">
        <v>672</v>
      </c>
      <c r="AA69" s="38" t="s">
        <v>672</v>
      </c>
      <c r="AB69" s="38" t="s">
        <v>672</v>
      </c>
      <c r="AC69" s="65" t="s">
        <v>672</v>
      </c>
      <c r="AD69" s="38" t="s">
        <v>672</v>
      </c>
      <c r="AE69" s="38" t="s">
        <v>672</v>
      </c>
      <c r="AF69" s="38" t="s">
        <v>672</v>
      </c>
      <c r="AG69" s="38" t="s">
        <v>672</v>
      </c>
      <c r="AH69" s="38" t="s">
        <v>672</v>
      </c>
      <c r="AI69" s="38" t="s">
        <v>672</v>
      </c>
      <c r="AJ69" s="38" t="s">
        <v>672</v>
      </c>
      <c r="AK69" s="38" t="s">
        <v>672</v>
      </c>
      <c r="AL69" s="38" t="s">
        <v>672</v>
      </c>
      <c r="AM69" s="38" t="s">
        <v>672</v>
      </c>
      <c r="AN69" s="38" t="s">
        <v>672</v>
      </c>
      <c r="AO69" s="65" t="s">
        <v>672</v>
      </c>
      <c r="AP69" s="38" t="s">
        <v>672</v>
      </c>
      <c r="AQ69" s="38" t="s">
        <v>672</v>
      </c>
      <c r="AR69" s="38" t="s">
        <v>672</v>
      </c>
      <c r="AS69" s="38" t="s">
        <v>672</v>
      </c>
      <c r="AT69" s="38" t="s">
        <v>672</v>
      </c>
      <c r="AU69" s="65" t="s">
        <v>672</v>
      </c>
      <c r="AV69" s="38" t="s">
        <v>672</v>
      </c>
      <c r="AW69" s="38" t="s">
        <v>672</v>
      </c>
      <c r="AX69" s="38" t="s">
        <v>672</v>
      </c>
      <c r="AY69" s="38" t="s">
        <v>672</v>
      </c>
      <c r="AZ69" s="38" t="s">
        <v>672</v>
      </c>
      <c r="BA69" s="65" t="s">
        <v>672</v>
      </c>
      <c r="BB69" s="38" t="s">
        <v>672</v>
      </c>
      <c r="BC69" s="38" t="s">
        <v>672</v>
      </c>
      <c r="BD69" s="38" t="s">
        <v>672</v>
      </c>
      <c r="BE69" s="38" t="s">
        <v>672</v>
      </c>
      <c r="BF69" s="38" t="s">
        <v>672</v>
      </c>
      <c r="BG69" s="65" t="s">
        <v>672</v>
      </c>
      <c r="BH69" s="38" t="s">
        <v>672</v>
      </c>
      <c r="BI69" s="38" t="s">
        <v>672</v>
      </c>
      <c r="BJ69" s="38" t="s">
        <v>672</v>
      </c>
      <c r="BK69" s="38" t="s">
        <v>672</v>
      </c>
      <c r="BL69" s="38" t="s">
        <v>672</v>
      </c>
      <c r="BM69" s="65" t="s">
        <v>672</v>
      </c>
      <c r="BN69" s="38" t="s">
        <v>672</v>
      </c>
      <c r="BO69" s="38" t="s">
        <v>672</v>
      </c>
      <c r="BP69" s="38" t="s">
        <v>672</v>
      </c>
      <c r="BQ69" s="38" t="s">
        <v>672</v>
      </c>
      <c r="BR69" s="38" t="s">
        <v>672</v>
      </c>
      <c r="BS69" s="65" t="s">
        <v>672</v>
      </c>
      <c r="BT69" s="38" t="s">
        <v>672</v>
      </c>
      <c r="BU69" s="38" t="s">
        <v>672</v>
      </c>
      <c r="BV69" s="38" t="s">
        <v>672</v>
      </c>
      <c r="BW69" s="38" t="s">
        <v>672</v>
      </c>
      <c r="BX69" s="38" t="s">
        <v>672</v>
      </c>
      <c r="BY69" s="38" t="s">
        <v>672</v>
      </c>
      <c r="BZ69" s="38" t="s">
        <v>672</v>
      </c>
      <c r="CA69" s="38" t="s">
        <v>672</v>
      </c>
      <c r="CB69" s="38" t="s">
        <v>672</v>
      </c>
      <c r="CC69" s="65" t="s">
        <v>672</v>
      </c>
      <c r="CD69" s="38" t="s">
        <v>672</v>
      </c>
      <c r="CE69" s="38" t="s">
        <v>672</v>
      </c>
      <c r="CF69" s="38" t="s">
        <v>672</v>
      </c>
      <c r="CG69" s="65" t="s">
        <v>672</v>
      </c>
      <c r="CH69" s="38" t="s">
        <v>672</v>
      </c>
      <c r="CI69" s="38" t="s">
        <v>672</v>
      </c>
      <c r="CJ69" s="38" t="s">
        <v>672</v>
      </c>
      <c r="CK69" s="38" t="s">
        <v>672</v>
      </c>
      <c r="CL69" s="38" t="s">
        <v>672</v>
      </c>
      <c r="CM69" s="38" t="s">
        <v>672</v>
      </c>
      <c r="CN69" s="38" t="s">
        <v>672</v>
      </c>
      <c r="CO69" s="65" t="s">
        <v>672</v>
      </c>
    </row>
    <row r="70" spans="1:93" ht="14.1" customHeight="1" x14ac:dyDescent="0.2">
      <c r="A70" s="13" t="s">
        <v>200</v>
      </c>
      <c r="B70" s="14" t="s">
        <v>201</v>
      </c>
      <c r="C70" s="14" t="s">
        <v>663</v>
      </c>
      <c r="D70" s="38" t="s">
        <v>672</v>
      </c>
      <c r="E70" s="38" t="s">
        <v>672</v>
      </c>
      <c r="F70" s="38" t="s">
        <v>672</v>
      </c>
      <c r="G70" s="38" t="s">
        <v>672</v>
      </c>
      <c r="H70" s="38" t="s">
        <v>672</v>
      </c>
      <c r="I70" s="38" t="s">
        <v>672</v>
      </c>
      <c r="J70" s="38" t="s">
        <v>672</v>
      </c>
      <c r="K70" s="38" t="s">
        <v>672</v>
      </c>
      <c r="L70" s="38" t="s">
        <v>672</v>
      </c>
      <c r="M70" s="65" t="s">
        <v>672</v>
      </c>
      <c r="N70" s="38" t="s">
        <v>672</v>
      </c>
      <c r="O70" s="38" t="s">
        <v>672</v>
      </c>
      <c r="P70" s="38" t="s">
        <v>672</v>
      </c>
      <c r="Q70" s="38" t="s">
        <v>672</v>
      </c>
      <c r="R70" s="38" t="s">
        <v>672</v>
      </c>
      <c r="S70" s="38" t="s">
        <v>672</v>
      </c>
      <c r="T70" s="38" t="s">
        <v>672</v>
      </c>
      <c r="U70" s="38" t="s">
        <v>672</v>
      </c>
      <c r="V70" s="38" t="s">
        <v>672</v>
      </c>
      <c r="W70" s="38" t="s">
        <v>672</v>
      </c>
      <c r="X70" s="38" t="s">
        <v>672</v>
      </c>
      <c r="Y70" s="38" t="s">
        <v>672</v>
      </c>
      <c r="Z70" s="38" t="s">
        <v>672</v>
      </c>
      <c r="AA70" s="38" t="s">
        <v>672</v>
      </c>
      <c r="AB70" s="38" t="s">
        <v>672</v>
      </c>
      <c r="AC70" s="65" t="s">
        <v>672</v>
      </c>
      <c r="AD70" s="38" t="s">
        <v>672</v>
      </c>
      <c r="AE70" s="38" t="s">
        <v>672</v>
      </c>
      <c r="AF70" s="38" t="s">
        <v>672</v>
      </c>
      <c r="AG70" s="38" t="s">
        <v>672</v>
      </c>
      <c r="AH70" s="38" t="s">
        <v>672</v>
      </c>
      <c r="AI70" s="38" t="s">
        <v>672</v>
      </c>
      <c r="AJ70" s="38" t="s">
        <v>672</v>
      </c>
      <c r="AK70" s="38" t="s">
        <v>672</v>
      </c>
      <c r="AL70" s="38" t="s">
        <v>672</v>
      </c>
      <c r="AM70" s="38" t="s">
        <v>672</v>
      </c>
      <c r="AN70" s="38" t="s">
        <v>672</v>
      </c>
      <c r="AO70" s="65" t="s">
        <v>672</v>
      </c>
      <c r="AP70" s="38" t="s">
        <v>672</v>
      </c>
      <c r="AQ70" s="38" t="s">
        <v>672</v>
      </c>
      <c r="AR70" s="38" t="s">
        <v>672</v>
      </c>
      <c r="AS70" s="38" t="s">
        <v>672</v>
      </c>
      <c r="AT70" s="38" t="s">
        <v>672</v>
      </c>
      <c r="AU70" s="65" t="s">
        <v>672</v>
      </c>
      <c r="AV70" s="38" t="s">
        <v>672</v>
      </c>
      <c r="AW70" s="38" t="s">
        <v>672</v>
      </c>
      <c r="AX70" s="38" t="s">
        <v>672</v>
      </c>
      <c r="AY70" s="38" t="s">
        <v>672</v>
      </c>
      <c r="AZ70" s="38" t="s">
        <v>672</v>
      </c>
      <c r="BA70" s="65" t="s">
        <v>672</v>
      </c>
      <c r="BB70" s="38" t="s">
        <v>672</v>
      </c>
      <c r="BC70" s="38" t="s">
        <v>672</v>
      </c>
      <c r="BD70" s="38">
        <v>17</v>
      </c>
      <c r="BE70" s="38">
        <v>16</v>
      </c>
      <c r="BF70" s="38">
        <v>32</v>
      </c>
      <c r="BG70" s="65" t="s">
        <v>672</v>
      </c>
      <c r="BH70" s="38" t="s">
        <v>672</v>
      </c>
      <c r="BI70" s="38" t="s">
        <v>672</v>
      </c>
      <c r="BJ70" s="38" t="s">
        <v>672</v>
      </c>
      <c r="BK70" s="38" t="s">
        <v>672</v>
      </c>
      <c r="BL70" s="38" t="s">
        <v>672</v>
      </c>
      <c r="BM70" s="65" t="s">
        <v>672</v>
      </c>
      <c r="BN70" s="38" t="s">
        <v>672</v>
      </c>
      <c r="BO70" s="38" t="s">
        <v>672</v>
      </c>
      <c r="BP70" s="38" t="s">
        <v>672</v>
      </c>
      <c r="BQ70" s="38" t="s">
        <v>672</v>
      </c>
      <c r="BR70" s="38" t="s">
        <v>672</v>
      </c>
      <c r="BS70" s="65" t="s">
        <v>672</v>
      </c>
      <c r="BT70" s="38" t="s">
        <v>672</v>
      </c>
      <c r="BU70" s="38" t="s">
        <v>672</v>
      </c>
      <c r="BV70" s="38">
        <v>19</v>
      </c>
      <c r="BW70" s="38">
        <v>18</v>
      </c>
      <c r="BX70" s="38">
        <v>34</v>
      </c>
      <c r="BY70" s="38" t="s">
        <v>672</v>
      </c>
      <c r="BZ70" s="38" t="s">
        <v>672</v>
      </c>
      <c r="CA70" s="38" t="s">
        <v>672</v>
      </c>
      <c r="CB70" s="38" t="s">
        <v>672</v>
      </c>
      <c r="CC70" s="65" t="s">
        <v>672</v>
      </c>
      <c r="CD70" s="38">
        <v>11</v>
      </c>
      <c r="CE70" s="38">
        <v>11</v>
      </c>
      <c r="CF70" s="38">
        <v>10</v>
      </c>
      <c r="CG70" s="65">
        <v>20</v>
      </c>
      <c r="CH70" s="38">
        <v>5</v>
      </c>
      <c r="CI70" s="38" t="s">
        <v>672</v>
      </c>
      <c r="CJ70" s="38">
        <v>12</v>
      </c>
      <c r="CK70" s="38" t="s">
        <v>672</v>
      </c>
      <c r="CL70" s="38" t="s">
        <v>672</v>
      </c>
      <c r="CM70" s="38" t="s">
        <v>672</v>
      </c>
      <c r="CN70" s="38">
        <v>19</v>
      </c>
      <c r="CO70" s="65" t="s">
        <v>672</v>
      </c>
    </row>
    <row r="71" spans="1:93" ht="14.1" customHeight="1" x14ac:dyDescent="0.2">
      <c r="A71" s="13" t="s">
        <v>590</v>
      </c>
      <c r="B71" s="14" t="s">
        <v>591</v>
      </c>
      <c r="C71" s="14" t="s">
        <v>667</v>
      </c>
      <c r="D71" s="38">
        <v>45</v>
      </c>
      <c r="E71" s="38">
        <v>19</v>
      </c>
      <c r="F71" s="38">
        <v>64</v>
      </c>
      <c r="G71" s="38">
        <v>19</v>
      </c>
      <c r="H71" s="38">
        <v>32</v>
      </c>
      <c r="I71" s="38" t="s">
        <v>672</v>
      </c>
      <c r="J71" s="38" t="s">
        <v>672</v>
      </c>
      <c r="K71" s="38" t="s">
        <v>672</v>
      </c>
      <c r="L71" s="38" t="s">
        <v>672</v>
      </c>
      <c r="M71" s="65" t="s">
        <v>672</v>
      </c>
      <c r="N71" s="38" t="s">
        <v>672</v>
      </c>
      <c r="O71" s="38" t="s">
        <v>672</v>
      </c>
      <c r="P71" s="38" t="s">
        <v>672</v>
      </c>
      <c r="Q71" s="38" t="s">
        <v>672</v>
      </c>
      <c r="R71" s="38" t="s">
        <v>672</v>
      </c>
      <c r="S71" s="38" t="s">
        <v>672</v>
      </c>
      <c r="T71" s="38" t="s">
        <v>672</v>
      </c>
      <c r="U71" s="38" t="s">
        <v>672</v>
      </c>
      <c r="V71" s="38" t="s">
        <v>672</v>
      </c>
      <c r="W71" s="38" t="s">
        <v>672</v>
      </c>
      <c r="X71" s="38">
        <v>29</v>
      </c>
      <c r="Y71" s="38">
        <v>11</v>
      </c>
      <c r="Z71" s="38">
        <v>40</v>
      </c>
      <c r="AA71" s="38">
        <v>12</v>
      </c>
      <c r="AB71" s="38">
        <v>29</v>
      </c>
      <c r="AC71" s="65">
        <v>6</v>
      </c>
      <c r="AD71" s="38">
        <v>6</v>
      </c>
      <c r="AE71" s="38">
        <v>9</v>
      </c>
      <c r="AF71" s="38">
        <v>15</v>
      </c>
      <c r="AG71" s="38">
        <v>14</v>
      </c>
      <c r="AH71" s="38">
        <v>25</v>
      </c>
      <c r="AI71" s="38" t="s">
        <v>672</v>
      </c>
      <c r="AJ71" s="38" t="s">
        <v>672</v>
      </c>
      <c r="AK71" s="38" t="s">
        <v>672</v>
      </c>
      <c r="AL71" s="38">
        <v>6</v>
      </c>
      <c r="AM71" s="38" t="s">
        <v>672</v>
      </c>
      <c r="AN71" s="38" t="s">
        <v>672</v>
      </c>
      <c r="AO71" s="65" t="s">
        <v>672</v>
      </c>
      <c r="AP71" s="38">
        <v>12</v>
      </c>
      <c r="AQ71" s="38">
        <v>60</v>
      </c>
      <c r="AR71" s="38">
        <v>72</v>
      </c>
      <c r="AS71" s="38">
        <v>55</v>
      </c>
      <c r="AT71" s="38">
        <v>136</v>
      </c>
      <c r="AU71" s="65" t="s">
        <v>672</v>
      </c>
      <c r="AV71" s="38" t="s">
        <v>672</v>
      </c>
      <c r="AW71" s="38" t="s">
        <v>672</v>
      </c>
      <c r="AX71" s="38" t="s">
        <v>672</v>
      </c>
      <c r="AY71" s="38" t="s">
        <v>672</v>
      </c>
      <c r="AZ71" s="38" t="s">
        <v>672</v>
      </c>
      <c r="BA71" s="65" t="s">
        <v>672</v>
      </c>
      <c r="BB71" s="38" t="s">
        <v>672</v>
      </c>
      <c r="BC71" s="38" t="s">
        <v>672</v>
      </c>
      <c r="BD71" s="38">
        <v>7</v>
      </c>
      <c r="BE71" s="38" t="s">
        <v>672</v>
      </c>
      <c r="BF71" s="38">
        <v>9</v>
      </c>
      <c r="BG71" s="65" t="s">
        <v>672</v>
      </c>
      <c r="BH71" s="38">
        <v>7</v>
      </c>
      <c r="BI71" s="38">
        <v>9</v>
      </c>
      <c r="BJ71" s="38">
        <v>16</v>
      </c>
      <c r="BK71" s="38">
        <v>14</v>
      </c>
      <c r="BL71" s="38">
        <v>25</v>
      </c>
      <c r="BM71" s="65" t="s">
        <v>672</v>
      </c>
      <c r="BN71" s="38" t="s">
        <v>672</v>
      </c>
      <c r="BO71" s="38" t="s">
        <v>672</v>
      </c>
      <c r="BP71" s="38" t="s">
        <v>672</v>
      </c>
      <c r="BQ71" s="38" t="s">
        <v>672</v>
      </c>
      <c r="BR71" s="38" t="s">
        <v>672</v>
      </c>
      <c r="BS71" s="65" t="s">
        <v>672</v>
      </c>
      <c r="BT71" s="38">
        <v>103</v>
      </c>
      <c r="BU71" s="38">
        <v>117</v>
      </c>
      <c r="BV71" s="38">
        <v>220</v>
      </c>
      <c r="BW71" s="38">
        <v>118</v>
      </c>
      <c r="BX71" s="38">
        <v>260</v>
      </c>
      <c r="BY71" s="38">
        <v>12</v>
      </c>
      <c r="BZ71" s="38" t="s">
        <v>672</v>
      </c>
      <c r="CA71" s="38">
        <v>10</v>
      </c>
      <c r="CB71" s="38" t="s">
        <v>672</v>
      </c>
      <c r="CC71" s="65" t="s">
        <v>672</v>
      </c>
      <c r="CD71" s="38">
        <v>79</v>
      </c>
      <c r="CE71" s="38">
        <v>79</v>
      </c>
      <c r="CF71" s="38">
        <v>49</v>
      </c>
      <c r="CG71" s="65">
        <v>112</v>
      </c>
      <c r="CH71" s="38">
        <v>34</v>
      </c>
      <c r="CI71" s="38" t="s">
        <v>672</v>
      </c>
      <c r="CJ71" s="38">
        <v>76</v>
      </c>
      <c r="CK71" s="38">
        <v>62</v>
      </c>
      <c r="CL71" s="38">
        <v>34</v>
      </c>
      <c r="CM71" s="38" t="s">
        <v>672</v>
      </c>
      <c r="CN71" s="38">
        <v>220</v>
      </c>
      <c r="CO71" s="65" t="s">
        <v>672</v>
      </c>
    </row>
    <row r="72" spans="1:93" ht="14.1" customHeight="1" x14ac:dyDescent="0.2">
      <c r="A72" s="13" t="s">
        <v>638</v>
      </c>
      <c r="B72" s="14" t="s">
        <v>639</v>
      </c>
      <c r="C72" s="14" t="s">
        <v>667</v>
      </c>
      <c r="D72" s="38" t="s">
        <v>672</v>
      </c>
      <c r="E72" s="38" t="s">
        <v>672</v>
      </c>
      <c r="F72" s="38" t="s">
        <v>672</v>
      </c>
      <c r="G72" s="38" t="s">
        <v>672</v>
      </c>
      <c r="H72" s="38" t="s">
        <v>672</v>
      </c>
      <c r="I72" s="38" t="s">
        <v>672</v>
      </c>
      <c r="J72" s="38" t="s">
        <v>672</v>
      </c>
      <c r="K72" s="38" t="s">
        <v>672</v>
      </c>
      <c r="L72" s="38" t="s">
        <v>672</v>
      </c>
      <c r="M72" s="65" t="s">
        <v>672</v>
      </c>
      <c r="N72" s="38" t="s">
        <v>672</v>
      </c>
      <c r="O72" s="38" t="s">
        <v>672</v>
      </c>
      <c r="P72" s="38" t="s">
        <v>672</v>
      </c>
      <c r="Q72" s="38" t="s">
        <v>672</v>
      </c>
      <c r="R72" s="38" t="s">
        <v>672</v>
      </c>
      <c r="S72" s="38" t="s">
        <v>672</v>
      </c>
      <c r="T72" s="38" t="s">
        <v>672</v>
      </c>
      <c r="U72" s="38" t="s">
        <v>672</v>
      </c>
      <c r="V72" s="38" t="s">
        <v>672</v>
      </c>
      <c r="W72" s="38" t="s">
        <v>672</v>
      </c>
      <c r="X72" s="38" t="s">
        <v>672</v>
      </c>
      <c r="Y72" s="38" t="s">
        <v>672</v>
      </c>
      <c r="Z72" s="38" t="s">
        <v>672</v>
      </c>
      <c r="AA72" s="38" t="s">
        <v>672</v>
      </c>
      <c r="AB72" s="38" t="s">
        <v>672</v>
      </c>
      <c r="AC72" s="65" t="s">
        <v>672</v>
      </c>
      <c r="AD72" s="38" t="s">
        <v>672</v>
      </c>
      <c r="AE72" s="38" t="s">
        <v>672</v>
      </c>
      <c r="AF72" s="38" t="s">
        <v>672</v>
      </c>
      <c r="AG72" s="38" t="s">
        <v>672</v>
      </c>
      <c r="AH72" s="38" t="s">
        <v>672</v>
      </c>
      <c r="AI72" s="38" t="s">
        <v>672</v>
      </c>
      <c r="AJ72" s="38" t="s">
        <v>672</v>
      </c>
      <c r="AK72" s="38" t="s">
        <v>672</v>
      </c>
      <c r="AL72" s="38" t="s">
        <v>672</v>
      </c>
      <c r="AM72" s="38" t="s">
        <v>672</v>
      </c>
      <c r="AN72" s="38" t="s">
        <v>672</v>
      </c>
      <c r="AO72" s="65" t="s">
        <v>672</v>
      </c>
      <c r="AP72" s="38" t="s">
        <v>672</v>
      </c>
      <c r="AQ72" s="38" t="s">
        <v>672</v>
      </c>
      <c r="AR72" s="38" t="s">
        <v>672</v>
      </c>
      <c r="AS72" s="38" t="s">
        <v>672</v>
      </c>
      <c r="AT72" s="38" t="s">
        <v>672</v>
      </c>
      <c r="AU72" s="65" t="s">
        <v>672</v>
      </c>
      <c r="AV72" s="38" t="s">
        <v>672</v>
      </c>
      <c r="AW72" s="38" t="s">
        <v>672</v>
      </c>
      <c r="AX72" s="38" t="s">
        <v>672</v>
      </c>
      <c r="AY72" s="38" t="s">
        <v>672</v>
      </c>
      <c r="AZ72" s="38" t="s">
        <v>672</v>
      </c>
      <c r="BA72" s="65" t="s">
        <v>672</v>
      </c>
      <c r="BB72" s="38" t="s">
        <v>672</v>
      </c>
      <c r="BC72" s="38" t="s">
        <v>672</v>
      </c>
      <c r="BD72" s="38" t="s">
        <v>672</v>
      </c>
      <c r="BE72" s="38" t="s">
        <v>672</v>
      </c>
      <c r="BF72" s="38" t="s">
        <v>672</v>
      </c>
      <c r="BG72" s="65" t="s">
        <v>672</v>
      </c>
      <c r="BH72" s="38" t="s">
        <v>672</v>
      </c>
      <c r="BI72" s="38" t="s">
        <v>672</v>
      </c>
      <c r="BJ72" s="38">
        <v>8</v>
      </c>
      <c r="BK72" s="38">
        <v>5</v>
      </c>
      <c r="BL72" s="38">
        <v>13</v>
      </c>
      <c r="BM72" s="65" t="s">
        <v>672</v>
      </c>
      <c r="BN72" s="38" t="s">
        <v>672</v>
      </c>
      <c r="BO72" s="38" t="s">
        <v>672</v>
      </c>
      <c r="BP72" s="38" t="s">
        <v>672</v>
      </c>
      <c r="BQ72" s="38" t="s">
        <v>672</v>
      </c>
      <c r="BR72" s="38" t="s">
        <v>672</v>
      </c>
      <c r="BS72" s="65" t="s">
        <v>672</v>
      </c>
      <c r="BT72" s="38" t="s">
        <v>672</v>
      </c>
      <c r="BU72" s="38" t="s">
        <v>672</v>
      </c>
      <c r="BV72" s="38">
        <v>10</v>
      </c>
      <c r="BW72" s="38">
        <v>6</v>
      </c>
      <c r="BX72" s="38">
        <v>14</v>
      </c>
      <c r="BY72" s="38" t="s">
        <v>672</v>
      </c>
      <c r="BZ72" s="38" t="s">
        <v>672</v>
      </c>
      <c r="CA72" s="38" t="s">
        <v>672</v>
      </c>
      <c r="CB72" s="38" t="s">
        <v>672</v>
      </c>
      <c r="CC72" s="65" t="s">
        <v>672</v>
      </c>
      <c r="CD72" s="38" t="s">
        <v>672</v>
      </c>
      <c r="CE72" s="38" t="s">
        <v>672</v>
      </c>
      <c r="CF72" s="38" t="s">
        <v>672</v>
      </c>
      <c r="CG72" s="65" t="s">
        <v>672</v>
      </c>
      <c r="CH72" s="38" t="s">
        <v>672</v>
      </c>
      <c r="CI72" s="38" t="s">
        <v>672</v>
      </c>
      <c r="CJ72" s="38" t="s">
        <v>672</v>
      </c>
      <c r="CK72" s="38" t="s">
        <v>672</v>
      </c>
      <c r="CL72" s="38" t="s">
        <v>672</v>
      </c>
      <c r="CM72" s="38" t="s">
        <v>672</v>
      </c>
      <c r="CN72" s="38">
        <v>10</v>
      </c>
      <c r="CO72" s="65" t="s">
        <v>672</v>
      </c>
    </row>
    <row r="73" spans="1:93" ht="14.1" customHeight="1" x14ac:dyDescent="0.2">
      <c r="A73" s="13" t="s">
        <v>4</v>
      </c>
      <c r="B73" s="14" t="s">
        <v>5</v>
      </c>
      <c r="C73" s="14" t="s">
        <v>669</v>
      </c>
      <c r="D73" s="38" t="s">
        <v>672</v>
      </c>
      <c r="E73" s="38" t="s">
        <v>672</v>
      </c>
      <c r="F73" s="38">
        <v>8</v>
      </c>
      <c r="G73" s="38">
        <v>6</v>
      </c>
      <c r="H73" s="38">
        <v>9</v>
      </c>
      <c r="I73" s="38" t="s">
        <v>672</v>
      </c>
      <c r="J73" s="38" t="s">
        <v>672</v>
      </c>
      <c r="K73" s="38" t="s">
        <v>672</v>
      </c>
      <c r="L73" s="38" t="s">
        <v>672</v>
      </c>
      <c r="M73" s="65" t="s">
        <v>672</v>
      </c>
      <c r="N73" s="38" t="s">
        <v>672</v>
      </c>
      <c r="O73" s="38" t="s">
        <v>672</v>
      </c>
      <c r="P73" s="38" t="s">
        <v>672</v>
      </c>
      <c r="Q73" s="38" t="s">
        <v>672</v>
      </c>
      <c r="R73" s="38" t="s">
        <v>672</v>
      </c>
      <c r="S73" s="38" t="s">
        <v>672</v>
      </c>
      <c r="T73" s="38" t="s">
        <v>672</v>
      </c>
      <c r="U73" s="38" t="s">
        <v>672</v>
      </c>
      <c r="V73" s="38" t="s">
        <v>672</v>
      </c>
      <c r="W73" s="38" t="s">
        <v>672</v>
      </c>
      <c r="X73" s="38" t="s">
        <v>672</v>
      </c>
      <c r="Y73" s="38" t="s">
        <v>672</v>
      </c>
      <c r="Z73" s="38" t="s">
        <v>672</v>
      </c>
      <c r="AA73" s="38" t="s">
        <v>672</v>
      </c>
      <c r="AB73" s="38" t="s">
        <v>672</v>
      </c>
      <c r="AC73" s="65" t="s">
        <v>672</v>
      </c>
      <c r="AD73" s="38" t="s">
        <v>672</v>
      </c>
      <c r="AE73" s="38" t="s">
        <v>672</v>
      </c>
      <c r="AF73" s="38" t="s">
        <v>672</v>
      </c>
      <c r="AG73" s="38" t="s">
        <v>672</v>
      </c>
      <c r="AH73" s="38" t="s">
        <v>672</v>
      </c>
      <c r="AI73" s="38" t="s">
        <v>672</v>
      </c>
      <c r="AJ73" s="38" t="s">
        <v>672</v>
      </c>
      <c r="AK73" s="38" t="s">
        <v>672</v>
      </c>
      <c r="AL73" s="38" t="s">
        <v>672</v>
      </c>
      <c r="AM73" s="38" t="s">
        <v>672</v>
      </c>
      <c r="AN73" s="38" t="s">
        <v>672</v>
      </c>
      <c r="AO73" s="65" t="s">
        <v>672</v>
      </c>
      <c r="AP73" s="38" t="s">
        <v>672</v>
      </c>
      <c r="AQ73" s="38" t="s">
        <v>672</v>
      </c>
      <c r="AR73" s="38" t="s">
        <v>672</v>
      </c>
      <c r="AS73" s="38" t="s">
        <v>672</v>
      </c>
      <c r="AT73" s="38" t="s">
        <v>672</v>
      </c>
      <c r="AU73" s="65" t="s">
        <v>672</v>
      </c>
      <c r="AV73" s="38" t="s">
        <v>672</v>
      </c>
      <c r="AW73" s="38" t="s">
        <v>672</v>
      </c>
      <c r="AX73" s="38" t="s">
        <v>672</v>
      </c>
      <c r="AY73" s="38" t="s">
        <v>672</v>
      </c>
      <c r="AZ73" s="38" t="s">
        <v>672</v>
      </c>
      <c r="BA73" s="65" t="s">
        <v>672</v>
      </c>
      <c r="BB73" s="38" t="s">
        <v>672</v>
      </c>
      <c r="BC73" s="38" t="s">
        <v>672</v>
      </c>
      <c r="BD73" s="38" t="s">
        <v>672</v>
      </c>
      <c r="BE73" s="38" t="s">
        <v>672</v>
      </c>
      <c r="BF73" s="38" t="s">
        <v>672</v>
      </c>
      <c r="BG73" s="65" t="s">
        <v>672</v>
      </c>
      <c r="BH73" s="38" t="s">
        <v>672</v>
      </c>
      <c r="BI73" s="38" t="s">
        <v>672</v>
      </c>
      <c r="BJ73" s="38" t="s">
        <v>672</v>
      </c>
      <c r="BK73" s="38" t="s">
        <v>672</v>
      </c>
      <c r="BL73" s="38" t="s">
        <v>672</v>
      </c>
      <c r="BM73" s="65" t="s">
        <v>672</v>
      </c>
      <c r="BN73" s="38" t="s">
        <v>672</v>
      </c>
      <c r="BO73" s="38" t="s">
        <v>672</v>
      </c>
      <c r="BP73" s="38" t="s">
        <v>672</v>
      </c>
      <c r="BQ73" s="38" t="s">
        <v>672</v>
      </c>
      <c r="BR73" s="38" t="s">
        <v>672</v>
      </c>
      <c r="BS73" s="65" t="s">
        <v>672</v>
      </c>
      <c r="BT73" s="38" t="s">
        <v>672</v>
      </c>
      <c r="BU73" s="38" t="s">
        <v>672</v>
      </c>
      <c r="BV73" s="38">
        <v>9</v>
      </c>
      <c r="BW73" s="38">
        <v>6</v>
      </c>
      <c r="BX73" s="38">
        <v>9</v>
      </c>
      <c r="BY73" s="38" t="s">
        <v>672</v>
      </c>
      <c r="BZ73" s="38" t="s">
        <v>672</v>
      </c>
      <c r="CA73" s="38" t="s">
        <v>672</v>
      </c>
      <c r="CB73" s="38" t="s">
        <v>672</v>
      </c>
      <c r="CC73" s="65" t="s">
        <v>672</v>
      </c>
      <c r="CD73" s="38">
        <v>29</v>
      </c>
      <c r="CE73" s="38">
        <v>29</v>
      </c>
      <c r="CF73" s="38">
        <v>19</v>
      </c>
      <c r="CG73" s="65">
        <v>35</v>
      </c>
      <c r="CH73" s="38" t="s">
        <v>672</v>
      </c>
      <c r="CI73" s="38" t="s">
        <v>672</v>
      </c>
      <c r="CJ73" s="38" t="s">
        <v>672</v>
      </c>
      <c r="CK73" s="38" t="s">
        <v>672</v>
      </c>
      <c r="CL73" s="38" t="s">
        <v>672</v>
      </c>
      <c r="CM73" s="38" t="s">
        <v>672</v>
      </c>
      <c r="CN73" s="38">
        <v>9</v>
      </c>
      <c r="CO73" s="65" t="s">
        <v>672</v>
      </c>
    </row>
    <row r="74" spans="1:93" ht="14.1" customHeight="1" x14ac:dyDescent="0.2">
      <c r="A74" s="13" t="s">
        <v>264</v>
      </c>
      <c r="B74" s="14" t="s">
        <v>265</v>
      </c>
      <c r="C74" s="14" t="s">
        <v>668</v>
      </c>
      <c r="D74" s="38" t="s">
        <v>672</v>
      </c>
      <c r="E74" s="38" t="s">
        <v>672</v>
      </c>
      <c r="F74" s="38" t="s">
        <v>672</v>
      </c>
      <c r="G74" s="38" t="s">
        <v>672</v>
      </c>
      <c r="H74" s="38" t="s">
        <v>672</v>
      </c>
      <c r="I74" s="38" t="s">
        <v>672</v>
      </c>
      <c r="J74" s="38" t="s">
        <v>672</v>
      </c>
      <c r="K74" s="38" t="s">
        <v>672</v>
      </c>
      <c r="L74" s="38" t="s">
        <v>672</v>
      </c>
      <c r="M74" s="65" t="s">
        <v>672</v>
      </c>
      <c r="N74" s="38" t="s">
        <v>672</v>
      </c>
      <c r="O74" s="38" t="s">
        <v>672</v>
      </c>
      <c r="P74" s="38" t="s">
        <v>672</v>
      </c>
      <c r="Q74" s="38" t="s">
        <v>672</v>
      </c>
      <c r="R74" s="38" t="s">
        <v>672</v>
      </c>
      <c r="S74" s="38" t="s">
        <v>672</v>
      </c>
      <c r="T74" s="38" t="s">
        <v>672</v>
      </c>
      <c r="U74" s="38" t="s">
        <v>672</v>
      </c>
      <c r="V74" s="38" t="s">
        <v>672</v>
      </c>
      <c r="W74" s="38" t="s">
        <v>672</v>
      </c>
      <c r="X74" s="38">
        <v>129</v>
      </c>
      <c r="Y74" s="38">
        <v>53</v>
      </c>
      <c r="Z74" s="38">
        <v>182</v>
      </c>
      <c r="AA74" s="38">
        <v>145</v>
      </c>
      <c r="AB74" s="38">
        <v>312</v>
      </c>
      <c r="AC74" s="65" t="s">
        <v>672</v>
      </c>
      <c r="AD74" s="38" t="s">
        <v>672</v>
      </c>
      <c r="AE74" s="38" t="s">
        <v>672</v>
      </c>
      <c r="AF74" s="38" t="s">
        <v>672</v>
      </c>
      <c r="AG74" s="38" t="s">
        <v>672</v>
      </c>
      <c r="AH74" s="38" t="s">
        <v>672</v>
      </c>
      <c r="AI74" s="38" t="s">
        <v>672</v>
      </c>
      <c r="AJ74" s="38" t="s">
        <v>672</v>
      </c>
      <c r="AK74" s="38" t="s">
        <v>672</v>
      </c>
      <c r="AL74" s="38" t="s">
        <v>672</v>
      </c>
      <c r="AM74" s="38" t="s">
        <v>672</v>
      </c>
      <c r="AN74" s="38" t="s">
        <v>672</v>
      </c>
      <c r="AO74" s="65" t="s">
        <v>672</v>
      </c>
      <c r="AP74" s="38" t="s">
        <v>672</v>
      </c>
      <c r="AQ74" s="38" t="s">
        <v>672</v>
      </c>
      <c r="AR74" s="38" t="s">
        <v>672</v>
      </c>
      <c r="AS74" s="38" t="s">
        <v>672</v>
      </c>
      <c r="AT74" s="38" t="s">
        <v>672</v>
      </c>
      <c r="AU74" s="65" t="s">
        <v>672</v>
      </c>
      <c r="AV74" s="38">
        <v>57</v>
      </c>
      <c r="AW74" s="38">
        <v>33</v>
      </c>
      <c r="AX74" s="38">
        <v>90</v>
      </c>
      <c r="AY74" s="38">
        <v>90</v>
      </c>
      <c r="AZ74" s="38">
        <v>259</v>
      </c>
      <c r="BA74" s="65" t="s">
        <v>672</v>
      </c>
      <c r="BB74" s="38" t="s">
        <v>672</v>
      </c>
      <c r="BC74" s="38" t="s">
        <v>672</v>
      </c>
      <c r="BD74" s="38" t="s">
        <v>672</v>
      </c>
      <c r="BE74" s="38" t="s">
        <v>672</v>
      </c>
      <c r="BF74" s="38" t="s">
        <v>672</v>
      </c>
      <c r="BG74" s="65" t="s">
        <v>672</v>
      </c>
      <c r="BH74" s="38" t="s">
        <v>672</v>
      </c>
      <c r="BI74" s="38" t="s">
        <v>672</v>
      </c>
      <c r="BJ74" s="38">
        <v>10</v>
      </c>
      <c r="BK74" s="38">
        <v>10</v>
      </c>
      <c r="BL74" s="38">
        <v>24</v>
      </c>
      <c r="BM74" s="65" t="s">
        <v>672</v>
      </c>
      <c r="BN74" s="38" t="s">
        <v>672</v>
      </c>
      <c r="BO74" s="38" t="s">
        <v>672</v>
      </c>
      <c r="BP74" s="38" t="s">
        <v>672</v>
      </c>
      <c r="BQ74" s="38" t="s">
        <v>672</v>
      </c>
      <c r="BR74" s="38" t="s">
        <v>672</v>
      </c>
      <c r="BS74" s="65" t="s">
        <v>672</v>
      </c>
      <c r="BT74" s="38">
        <v>190</v>
      </c>
      <c r="BU74" s="38">
        <v>92</v>
      </c>
      <c r="BV74" s="38">
        <v>282</v>
      </c>
      <c r="BW74" s="38">
        <v>245</v>
      </c>
      <c r="BX74" s="38">
        <v>595</v>
      </c>
      <c r="BY74" s="38" t="s">
        <v>672</v>
      </c>
      <c r="BZ74" s="38" t="s">
        <v>672</v>
      </c>
      <c r="CA74" s="38" t="s">
        <v>672</v>
      </c>
      <c r="CB74" s="38">
        <v>9</v>
      </c>
      <c r="CC74" s="65" t="s">
        <v>672</v>
      </c>
      <c r="CD74" s="38">
        <v>479</v>
      </c>
      <c r="CE74" s="38">
        <v>479</v>
      </c>
      <c r="CF74" s="38">
        <v>338</v>
      </c>
      <c r="CG74" s="65">
        <v>639</v>
      </c>
      <c r="CH74" s="38">
        <v>71</v>
      </c>
      <c r="CI74" s="38" t="s">
        <v>672</v>
      </c>
      <c r="CJ74" s="38">
        <v>169</v>
      </c>
      <c r="CK74" s="38">
        <v>27</v>
      </c>
      <c r="CL74" s="38">
        <v>10</v>
      </c>
      <c r="CM74" s="38" t="s">
        <v>672</v>
      </c>
      <c r="CN74" s="38">
        <v>282</v>
      </c>
      <c r="CO74" s="65">
        <v>92</v>
      </c>
    </row>
    <row r="75" spans="1:93" ht="14.1" customHeight="1" x14ac:dyDescent="0.2">
      <c r="A75" s="13" t="s">
        <v>116</v>
      </c>
      <c r="B75" s="14" t="s">
        <v>117</v>
      </c>
      <c r="C75" s="14" t="s">
        <v>666</v>
      </c>
      <c r="D75" s="38" t="s">
        <v>672</v>
      </c>
      <c r="E75" s="38" t="s">
        <v>672</v>
      </c>
      <c r="F75" s="38" t="s">
        <v>672</v>
      </c>
      <c r="G75" s="38" t="s">
        <v>672</v>
      </c>
      <c r="H75" s="38" t="s">
        <v>672</v>
      </c>
      <c r="I75" s="38" t="s">
        <v>672</v>
      </c>
      <c r="J75" s="38" t="s">
        <v>672</v>
      </c>
      <c r="K75" s="38" t="s">
        <v>672</v>
      </c>
      <c r="L75" s="38" t="s">
        <v>672</v>
      </c>
      <c r="M75" s="65" t="s">
        <v>672</v>
      </c>
      <c r="N75" s="38" t="s">
        <v>672</v>
      </c>
      <c r="O75" s="38" t="s">
        <v>672</v>
      </c>
      <c r="P75" s="38" t="s">
        <v>672</v>
      </c>
      <c r="Q75" s="38" t="s">
        <v>672</v>
      </c>
      <c r="R75" s="38" t="s">
        <v>672</v>
      </c>
      <c r="S75" s="38" t="s">
        <v>672</v>
      </c>
      <c r="T75" s="38" t="s">
        <v>672</v>
      </c>
      <c r="U75" s="38" t="s">
        <v>672</v>
      </c>
      <c r="V75" s="38" t="s">
        <v>672</v>
      </c>
      <c r="W75" s="38" t="s">
        <v>672</v>
      </c>
      <c r="X75" s="38" t="s">
        <v>672</v>
      </c>
      <c r="Y75" s="38" t="s">
        <v>672</v>
      </c>
      <c r="Z75" s="38" t="s">
        <v>672</v>
      </c>
      <c r="AA75" s="38" t="s">
        <v>672</v>
      </c>
      <c r="AB75" s="38" t="s">
        <v>672</v>
      </c>
      <c r="AC75" s="65" t="s">
        <v>672</v>
      </c>
      <c r="AD75" s="38" t="s">
        <v>672</v>
      </c>
      <c r="AE75" s="38" t="s">
        <v>672</v>
      </c>
      <c r="AF75" s="38" t="s">
        <v>672</v>
      </c>
      <c r="AG75" s="38" t="s">
        <v>672</v>
      </c>
      <c r="AH75" s="38" t="s">
        <v>672</v>
      </c>
      <c r="AI75" s="38" t="s">
        <v>672</v>
      </c>
      <c r="AJ75" s="38" t="s">
        <v>672</v>
      </c>
      <c r="AK75" s="38" t="s">
        <v>672</v>
      </c>
      <c r="AL75" s="38" t="s">
        <v>672</v>
      </c>
      <c r="AM75" s="38" t="s">
        <v>672</v>
      </c>
      <c r="AN75" s="38" t="s">
        <v>672</v>
      </c>
      <c r="AO75" s="65" t="s">
        <v>672</v>
      </c>
      <c r="AP75" s="38" t="s">
        <v>672</v>
      </c>
      <c r="AQ75" s="38" t="s">
        <v>672</v>
      </c>
      <c r="AR75" s="38" t="s">
        <v>672</v>
      </c>
      <c r="AS75" s="38" t="s">
        <v>672</v>
      </c>
      <c r="AT75" s="38" t="s">
        <v>672</v>
      </c>
      <c r="AU75" s="65" t="s">
        <v>672</v>
      </c>
      <c r="AV75" s="38" t="s">
        <v>672</v>
      </c>
      <c r="AW75" s="38" t="s">
        <v>672</v>
      </c>
      <c r="AX75" s="38" t="s">
        <v>672</v>
      </c>
      <c r="AY75" s="38" t="s">
        <v>672</v>
      </c>
      <c r="AZ75" s="38" t="s">
        <v>672</v>
      </c>
      <c r="BA75" s="65" t="s">
        <v>672</v>
      </c>
      <c r="BB75" s="38" t="s">
        <v>672</v>
      </c>
      <c r="BC75" s="38" t="s">
        <v>672</v>
      </c>
      <c r="BD75" s="38" t="s">
        <v>672</v>
      </c>
      <c r="BE75" s="38" t="s">
        <v>672</v>
      </c>
      <c r="BF75" s="38" t="s">
        <v>672</v>
      </c>
      <c r="BG75" s="65" t="s">
        <v>672</v>
      </c>
      <c r="BH75" s="38" t="s">
        <v>672</v>
      </c>
      <c r="BI75" s="38" t="s">
        <v>672</v>
      </c>
      <c r="BJ75" s="38" t="s">
        <v>672</v>
      </c>
      <c r="BK75" s="38" t="s">
        <v>672</v>
      </c>
      <c r="BL75" s="38" t="s">
        <v>672</v>
      </c>
      <c r="BM75" s="65" t="s">
        <v>672</v>
      </c>
      <c r="BN75" s="38" t="s">
        <v>672</v>
      </c>
      <c r="BO75" s="38" t="s">
        <v>672</v>
      </c>
      <c r="BP75" s="38" t="s">
        <v>672</v>
      </c>
      <c r="BQ75" s="38" t="s">
        <v>672</v>
      </c>
      <c r="BR75" s="38">
        <v>5</v>
      </c>
      <c r="BS75" s="65" t="s">
        <v>672</v>
      </c>
      <c r="BT75" s="38" t="s">
        <v>672</v>
      </c>
      <c r="BU75" s="38" t="s">
        <v>672</v>
      </c>
      <c r="BV75" s="38">
        <v>5</v>
      </c>
      <c r="BW75" s="38" t="s">
        <v>672</v>
      </c>
      <c r="BX75" s="38">
        <v>5</v>
      </c>
      <c r="BY75" s="38" t="s">
        <v>672</v>
      </c>
      <c r="BZ75" s="38" t="s">
        <v>672</v>
      </c>
      <c r="CA75" s="38" t="s">
        <v>672</v>
      </c>
      <c r="CB75" s="38" t="s">
        <v>672</v>
      </c>
      <c r="CC75" s="65" t="s">
        <v>672</v>
      </c>
      <c r="CD75" s="38" t="s">
        <v>672</v>
      </c>
      <c r="CE75" s="38" t="s">
        <v>672</v>
      </c>
      <c r="CF75" s="38" t="s">
        <v>672</v>
      </c>
      <c r="CG75" s="65" t="s">
        <v>672</v>
      </c>
      <c r="CH75" s="38" t="s">
        <v>672</v>
      </c>
      <c r="CI75" s="38" t="s">
        <v>672</v>
      </c>
      <c r="CJ75" s="38" t="s">
        <v>672</v>
      </c>
      <c r="CK75" s="38" t="s">
        <v>672</v>
      </c>
      <c r="CL75" s="38" t="s">
        <v>672</v>
      </c>
      <c r="CM75" s="38" t="s">
        <v>672</v>
      </c>
      <c r="CN75" s="38">
        <v>5</v>
      </c>
      <c r="CO75" s="65" t="s">
        <v>672</v>
      </c>
    </row>
    <row r="76" spans="1:93" ht="14.1" customHeight="1" x14ac:dyDescent="0.2">
      <c r="A76" s="13" t="s">
        <v>576</v>
      </c>
      <c r="B76" s="14" t="s">
        <v>577</v>
      </c>
      <c r="C76" s="14" t="s">
        <v>661</v>
      </c>
      <c r="D76" s="38" t="s">
        <v>672</v>
      </c>
      <c r="E76" s="38" t="s">
        <v>672</v>
      </c>
      <c r="F76" s="38">
        <v>6</v>
      </c>
      <c r="G76" s="38" t="s">
        <v>672</v>
      </c>
      <c r="H76" s="38">
        <v>5</v>
      </c>
      <c r="I76" s="38" t="s">
        <v>672</v>
      </c>
      <c r="J76" s="38" t="s">
        <v>672</v>
      </c>
      <c r="K76" s="38" t="s">
        <v>672</v>
      </c>
      <c r="L76" s="38" t="s">
        <v>672</v>
      </c>
      <c r="M76" s="65" t="s">
        <v>672</v>
      </c>
      <c r="N76" s="38" t="s">
        <v>672</v>
      </c>
      <c r="O76" s="38" t="s">
        <v>672</v>
      </c>
      <c r="P76" s="38" t="s">
        <v>672</v>
      </c>
      <c r="Q76" s="38" t="s">
        <v>672</v>
      </c>
      <c r="R76" s="38" t="s">
        <v>672</v>
      </c>
      <c r="S76" s="38" t="s">
        <v>672</v>
      </c>
      <c r="T76" s="38" t="s">
        <v>672</v>
      </c>
      <c r="U76" s="38" t="s">
        <v>672</v>
      </c>
      <c r="V76" s="38" t="s">
        <v>672</v>
      </c>
      <c r="W76" s="38" t="s">
        <v>672</v>
      </c>
      <c r="X76" s="38" t="s">
        <v>672</v>
      </c>
      <c r="Y76" s="38" t="s">
        <v>672</v>
      </c>
      <c r="Z76" s="38" t="s">
        <v>672</v>
      </c>
      <c r="AA76" s="38" t="s">
        <v>672</v>
      </c>
      <c r="AB76" s="38">
        <v>10</v>
      </c>
      <c r="AC76" s="65" t="s">
        <v>672</v>
      </c>
      <c r="AD76" s="38">
        <v>5</v>
      </c>
      <c r="AE76" s="38">
        <v>37</v>
      </c>
      <c r="AF76" s="38">
        <v>42</v>
      </c>
      <c r="AG76" s="38">
        <v>38</v>
      </c>
      <c r="AH76" s="38">
        <v>54</v>
      </c>
      <c r="AI76" s="38" t="s">
        <v>672</v>
      </c>
      <c r="AJ76" s="38" t="s">
        <v>672</v>
      </c>
      <c r="AK76" s="38" t="s">
        <v>672</v>
      </c>
      <c r="AL76" s="38" t="s">
        <v>672</v>
      </c>
      <c r="AM76" s="38" t="s">
        <v>672</v>
      </c>
      <c r="AN76" s="38" t="s">
        <v>672</v>
      </c>
      <c r="AO76" s="65" t="s">
        <v>672</v>
      </c>
      <c r="AP76" s="38" t="s">
        <v>672</v>
      </c>
      <c r="AQ76" s="38" t="s">
        <v>672</v>
      </c>
      <c r="AR76" s="38">
        <v>7</v>
      </c>
      <c r="AS76" s="38">
        <v>7</v>
      </c>
      <c r="AT76" s="38">
        <v>16</v>
      </c>
      <c r="AU76" s="65" t="s">
        <v>672</v>
      </c>
      <c r="AV76" s="38" t="s">
        <v>672</v>
      </c>
      <c r="AW76" s="38" t="s">
        <v>672</v>
      </c>
      <c r="AX76" s="38" t="s">
        <v>672</v>
      </c>
      <c r="AY76" s="38" t="s">
        <v>672</v>
      </c>
      <c r="AZ76" s="38" t="s">
        <v>672</v>
      </c>
      <c r="BA76" s="65" t="s">
        <v>672</v>
      </c>
      <c r="BB76" s="38" t="s">
        <v>672</v>
      </c>
      <c r="BC76" s="38" t="s">
        <v>672</v>
      </c>
      <c r="BD76" s="38" t="s">
        <v>672</v>
      </c>
      <c r="BE76" s="38" t="s">
        <v>672</v>
      </c>
      <c r="BF76" s="38">
        <v>5</v>
      </c>
      <c r="BG76" s="65" t="s">
        <v>672</v>
      </c>
      <c r="BH76" s="38" t="s">
        <v>672</v>
      </c>
      <c r="BI76" s="38" t="s">
        <v>672</v>
      </c>
      <c r="BJ76" s="38">
        <v>107</v>
      </c>
      <c r="BK76" s="38">
        <v>93</v>
      </c>
      <c r="BL76" s="38">
        <v>162</v>
      </c>
      <c r="BM76" s="65" t="s">
        <v>672</v>
      </c>
      <c r="BN76" s="38" t="s">
        <v>672</v>
      </c>
      <c r="BO76" s="38" t="s">
        <v>672</v>
      </c>
      <c r="BP76" s="38" t="s">
        <v>672</v>
      </c>
      <c r="BQ76" s="38" t="s">
        <v>672</v>
      </c>
      <c r="BR76" s="38" t="s">
        <v>672</v>
      </c>
      <c r="BS76" s="65" t="s">
        <v>672</v>
      </c>
      <c r="BT76" s="38">
        <v>14</v>
      </c>
      <c r="BU76" s="38">
        <v>156</v>
      </c>
      <c r="BV76" s="38">
        <v>170</v>
      </c>
      <c r="BW76" s="38">
        <v>146</v>
      </c>
      <c r="BX76" s="38">
        <v>255</v>
      </c>
      <c r="BY76" s="38" t="s">
        <v>672</v>
      </c>
      <c r="BZ76" s="38" t="s">
        <v>672</v>
      </c>
      <c r="CA76" s="38" t="s">
        <v>672</v>
      </c>
      <c r="CB76" s="38" t="s">
        <v>672</v>
      </c>
      <c r="CC76" s="65" t="s">
        <v>672</v>
      </c>
      <c r="CD76" s="38">
        <v>5</v>
      </c>
      <c r="CE76" s="38">
        <v>5</v>
      </c>
      <c r="CF76" s="38" t="s">
        <v>672</v>
      </c>
      <c r="CG76" s="65" t="s">
        <v>672</v>
      </c>
      <c r="CH76" s="38">
        <v>63</v>
      </c>
      <c r="CI76" s="38" t="s">
        <v>672</v>
      </c>
      <c r="CJ76" s="38">
        <v>78</v>
      </c>
      <c r="CK76" s="38">
        <v>14</v>
      </c>
      <c r="CL76" s="38">
        <v>9</v>
      </c>
      <c r="CM76" s="38" t="s">
        <v>672</v>
      </c>
      <c r="CN76" s="38">
        <v>170</v>
      </c>
      <c r="CO76" s="65">
        <v>60</v>
      </c>
    </row>
    <row r="77" spans="1:93" ht="14.1" customHeight="1" x14ac:dyDescent="0.2">
      <c r="A77" s="13" t="s">
        <v>422</v>
      </c>
      <c r="B77" s="14" t="s">
        <v>423</v>
      </c>
      <c r="C77" s="14" t="s">
        <v>665</v>
      </c>
      <c r="D77" s="38">
        <v>86</v>
      </c>
      <c r="E77" s="38">
        <v>35</v>
      </c>
      <c r="F77" s="38">
        <v>121</v>
      </c>
      <c r="G77" s="38">
        <v>54</v>
      </c>
      <c r="H77" s="38">
        <v>116</v>
      </c>
      <c r="I77" s="38" t="s">
        <v>672</v>
      </c>
      <c r="J77" s="38" t="s">
        <v>672</v>
      </c>
      <c r="K77" s="38" t="s">
        <v>672</v>
      </c>
      <c r="L77" s="38" t="s">
        <v>672</v>
      </c>
      <c r="M77" s="65" t="s">
        <v>672</v>
      </c>
      <c r="N77" s="38" t="s">
        <v>672</v>
      </c>
      <c r="O77" s="38" t="s">
        <v>672</v>
      </c>
      <c r="P77" s="38" t="s">
        <v>672</v>
      </c>
      <c r="Q77" s="38" t="s">
        <v>672</v>
      </c>
      <c r="R77" s="38" t="s">
        <v>672</v>
      </c>
      <c r="S77" s="38" t="s">
        <v>672</v>
      </c>
      <c r="T77" s="38" t="s">
        <v>672</v>
      </c>
      <c r="U77" s="38" t="s">
        <v>672</v>
      </c>
      <c r="V77" s="38" t="s">
        <v>672</v>
      </c>
      <c r="W77" s="38" t="s">
        <v>672</v>
      </c>
      <c r="X77" s="38">
        <v>114</v>
      </c>
      <c r="Y77" s="38">
        <v>415</v>
      </c>
      <c r="Z77" s="38">
        <v>529</v>
      </c>
      <c r="AA77" s="38">
        <v>472</v>
      </c>
      <c r="AB77" s="38">
        <v>1036</v>
      </c>
      <c r="AC77" s="65" t="s">
        <v>672</v>
      </c>
      <c r="AD77" s="38" t="s">
        <v>672</v>
      </c>
      <c r="AE77" s="38" t="s">
        <v>672</v>
      </c>
      <c r="AF77" s="38">
        <v>5</v>
      </c>
      <c r="AG77" s="38" t="s">
        <v>672</v>
      </c>
      <c r="AH77" s="38" t="s">
        <v>672</v>
      </c>
      <c r="AI77" s="38" t="s">
        <v>672</v>
      </c>
      <c r="AJ77" s="38" t="s">
        <v>672</v>
      </c>
      <c r="AK77" s="38" t="s">
        <v>672</v>
      </c>
      <c r="AL77" s="38" t="s">
        <v>672</v>
      </c>
      <c r="AM77" s="38" t="s">
        <v>672</v>
      </c>
      <c r="AN77" s="38" t="s">
        <v>672</v>
      </c>
      <c r="AO77" s="65" t="s">
        <v>672</v>
      </c>
      <c r="AP77" s="38">
        <v>55</v>
      </c>
      <c r="AQ77" s="38">
        <v>240</v>
      </c>
      <c r="AR77" s="38">
        <v>295</v>
      </c>
      <c r="AS77" s="38">
        <v>251</v>
      </c>
      <c r="AT77" s="38">
        <v>388</v>
      </c>
      <c r="AU77" s="65" t="s">
        <v>672</v>
      </c>
      <c r="AV77" s="38">
        <v>25</v>
      </c>
      <c r="AW77" s="38">
        <v>493</v>
      </c>
      <c r="AX77" s="38">
        <v>518</v>
      </c>
      <c r="AY77" s="38">
        <v>453</v>
      </c>
      <c r="AZ77" s="38">
        <v>787</v>
      </c>
      <c r="BA77" s="65" t="s">
        <v>672</v>
      </c>
      <c r="BB77" s="38">
        <v>9</v>
      </c>
      <c r="BC77" s="38">
        <v>493</v>
      </c>
      <c r="BD77" s="38">
        <v>502</v>
      </c>
      <c r="BE77" s="38">
        <v>418</v>
      </c>
      <c r="BF77" s="38">
        <v>710</v>
      </c>
      <c r="BG77" s="65" t="s">
        <v>672</v>
      </c>
      <c r="BH77" s="38" t="s">
        <v>672</v>
      </c>
      <c r="BI77" s="38" t="s">
        <v>672</v>
      </c>
      <c r="BJ77" s="38" t="s">
        <v>672</v>
      </c>
      <c r="BK77" s="38" t="s">
        <v>672</v>
      </c>
      <c r="BL77" s="38" t="s">
        <v>672</v>
      </c>
      <c r="BM77" s="65" t="s">
        <v>672</v>
      </c>
      <c r="BN77" s="38">
        <v>13</v>
      </c>
      <c r="BO77" s="38">
        <v>22</v>
      </c>
      <c r="BP77" s="38">
        <v>35</v>
      </c>
      <c r="BQ77" s="38">
        <v>20</v>
      </c>
      <c r="BR77" s="38">
        <v>31</v>
      </c>
      <c r="BS77" s="65" t="s">
        <v>672</v>
      </c>
      <c r="BT77" s="38">
        <v>307</v>
      </c>
      <c r="BU77" s="38">
        <v>1698</v>
      </c>
      <c r="BV77" s="38">
        <v>2005</v>
      </c>
      <c r="BW77" s="38">
        <v>1668</v>
      </c>
      <c r="BX77" s="38">
        <v>3068</v>
      </c>
      <c r="BY77" s="38" t="s">
        <v>672</v>
      </c>
      <c r="BZ77" s="38">
        <v>362</v>
      </c>
      <c r="CA77" s="38">
        <v>31</v>
      </c>
      <c r="CB77" s="38" t="s">
        <v>672</v>
      </c>
      <c r="CC77" s="65" t="s">
        <v>672</v>
      </c>
      <c r="CD77" s="38" t="s">
        <v>672</v>
      </c>
      <c r="CE77" s="38" t="s">
        <v>672</v>
      </c>
      <c r="CF77" s="38" t="s">
        <v>672</v>
      </c>
      <c r="CG77" s="65" t="s">
        <v>672</v>
      </c>
      <c r="CH77" s="38">
        <v>569</v>
      </c>
      <c r="CI77" s="38">
        <v>59</v>
      </c>
      <c r="CJ77" s="38">
        <v>1040</v>
      </c>
      <c r="CK77" s="38">
        <v>121</v>
      </c>
      <c r="CL77" s="38">
        <v>127</v>
      </c>
      <c r="CM77" s="38">
        <v>89</v>
      </c>
      <c r="CN77" s="38">
        <v>2005</v>
      </c>
      <c r="CO77" s="65">
        <v>1592</v>
      </c>
    </row>
    <row r="78" spans="1:93" ht="14.1" customHeight="1" x14ac:dyDescent="0.2">
      <c r="A78" s="13" t="s">
        <v>336</v>
      </c>
      <c r="B78" s="14" t="s">
        <v>337</v>
      </c>
      <c r="C78" s="14" t="s">
        <v>664</v>
      </c>
      <c r="D78" s="38" t="s">
        <v>672</v>
      </c>
      <c r="E78" s="38" t="s">
        <v>672</v>
      </c>
      <c r="F78" s="38" t="s">
        <v>672</v>
      </c>
      <c r="G78" s="38" t="s">
        <v>672</v>
      </c>
      <c r="H78" s="38" t="s">
        <v>672</v>
      </c>
      <c r="I78" s="38" t="s">
        <v>672</v>
      </c>
      <c r="J78" s="38" t="s">
        <v>672</v>
      </c>
      <c r="K78" s="38" t="s">
        <v>672</v>
      </c>
      <c r="L78" s="38" t="s">
        <v>672</v>
      </c>
      <c r="M78" s="65" t="s">
        <v>672</v>
      </c>
      <c r="N78" s="38" t="s">
        <v>672</v>
      </c>
      <c r="O78" s="38" t="s">
        <v>672</v>
      </c>
      <c r="P78" s="38">
        <v>5</v>
      </c>
      <c r="Q78" s="38" t="s">
        <v>672</v>
      </c>
      <c r="R78" s="38" t="s">
        <v>672</v>
      </c>
      <c r="S78" s="38" t="s">
        <v>672</v>
      </c>
      <c r="T78" s="38" t="s">
        <v>672</v>
      </c>
      <c r="U78" s="38" t="s">
        <v>672</v>
      </c>
      <c r="V78" s="38" t="s">
        <v>672</v>
      </c>
      <c r="W78" s="38" t="s">
        <v>672</v>
      </c>
      <c r="X78" s="38">
        <v>9</v>
      </c>
      <c r="Y78" s="38">
        <v>23</v>
      </c>
      <c r="Z78" s="38">
        <v>32</v>
      </c>
      <c r="AA78" s="38">
        <v>27</v>
      </c>
      <c r="AB78" s="38">
        <v>55</v>
      </c>
      <c r="AC78" s="65" t="s">
        <v>672</v>
      </c>
      <c r="AD78" s="38">
        <v>8</v>
      </c>
      <c r="AE78" s="38">
        <v>14</v>
      </c>
      <c r="AF78" s="38">
        <v>22</v>
      </c>
      <c r="AG78" s="38">
        <v>13</v>
      </c>
      <c r="AH78" s="38">
        <v>22</v>
      </c>
      <c r="AI78" s="38" t="s">
        <v>672</v>
      </c>
      <c r="AJ78" s="38" t="s">
        <v>672</v>
      </c>
      <c r="AK78" s="38" t="s">
        <v>672</v>
      </c>
      <c r="AL78" s="38" t="s">
        <v>672</v>
      </c>
      <c r="AM78" s="38" t="s">
        <v>672</v>
      </c>
      <c r="AN78" s="38" t="s">
        <v>672</v>
      </c>
      <c r="AO78" s="65" t="s">
        <v>672</v>
      </c>
      <c r="AP78" s="38" t="s">
        <v>672</v>
      </c>
      <c r="AQ78" s="38" t="s">
        <v>672</v>
      </c>
      <c r="AR78" s="38" t="s">
        <v>672</v>
      </c>
      <c r="AS78" s="38" t="s">
        <v>672</v>
      </c>
      <c r="AT78" s="38" t="s">
        <v>672</v>
      </c>
      <c r="AU78" s="65" t="s">
        <v>672</v>
      </c>
      <c r="AV78" s="38" t="s">
        <v>672</v>
      </c>
      <c r="AW78" s="38" t="s">
        <v>672</v>
      </c>
      <c r="AX78" s="38" t="s">
        <v>672</v>
      </c>
      <c r="AY78" s="38" t="s">
        <v>672</v>
      </c>
      <c r="AZ78" s="38" t="s">
        <v>672</v>
      </c>
      <c r="BA78" s="65" t="s">
        <v>672</v>
      </c>
      <c r="BB78" s="38">
        <v>8</v>
      </c>
      <c r="BC78" s="38">
        <v>23</v>
      </c>
      <c r="BD78" s="38">
        <v>31</v>
      </c>
      <c r="BE78" s="38">
        <v>23</v>
      </c>
      <c r="BF78" s="38">
        <v>45</v>
      </c>
      <c r="BG78" s="65" t="s">
        <v>672</v>
      </c>
      <c r="BH78" s="38" t="s">
        <v>672</v>
      </c>
      <c r="BI78" s="38" t="s">
        <v>672</v>
      </c>
      <c r="BJ78" s="38" t="s">
        <v>672</v>
      </c>
      <c r="BK78" s="38" t="s">
        <v>672</v>
      </c>
      <c r="BL78" s="38" t="s">
        <v>672</v>
      </c>
      <c r="BM78" s="65" t="s">
        <v>672</v>
      </c>
      <c r="BN78" s="38" t="s">
        <v>672</v>
      </c>
      <c r="BO78" s="38" t="s">
        <v>672</v>
      </c>
      <c r="BP78" s="38" t="s">
        <v>672</v>
      </c>
      <c r="BQ78" s="38" t="s">
        <v>672</v>
      </c>
      <c r="BR78" s="38" t="s">
        <v>672</v>
      </c>
      <c r="BS78" s="65" t="s">
        <v>672</v>
      </c>
      <c r="BT78" s="38">
        <v>29</v>
      </c>
      <c r="BU78" s="38">
        <v>62</v>
      </c>
      <c r="BV78" s="38">
        <v>91</v>
      </c>
      <c r="BW78" s="38">
        <v>68</v>
      </c>
      <c r="BX78" s="38">
        <v>129</v>
      </c>
      <c r="BY78" s="38" t="s">
        <v>672</v>
      </c>
      <c r="BZ78" s="38">
        <v>70</v>
      </c>
      <c r="CA78" s="38">
        <v>7</v>
      </c>
      <c r="CB78" s="38" t="s">
        <v>672</v>
      </c>
      <c r="CC78" s="65" t="s">
        <v>672</v>
      </c>
      <c r="CD78" s="38">
        <v>7</v>
      </c>
      <c r="CE78" s="38">
        <v>7</v>
      </c>
      <c r="CF78" s="38">
        <v>6</v>
      </c>
      <c r="CG78" s="65">
        <v>11</v>
      </c>
      <c r="CH78" s="38">
        <v>23</v>
      </c>
      <c r="CI78" s="38" t="s">
        <v>672</v>
      </c>
      <c r="CJ78" s="38">
        <v>42</v>
      </c>
      <c r="CK78" s="38">
        <v>13</v>
      </c>
      <c r="CL78" s="38">
        <v>6</v>
      </c>
      <c r="CM78" s="38" t="s">
        <v>672</v>
      </c>
      <c r="CN78" s="38">
        <v>91</v>
      </c>
      <c r="CO78" s="65">
        <v>14</v>
      </c>
    </row>
    <row r="79" spans="1:93" ht="14.1" customHeight="1" x14ac:dyDescent="0.2">
      <c r="A79" s="13" t="s">
        <v>6</v>
      </c>
      <c r="B79" s="14" t="s">
        <v>7</v>
      </c>
      <c r="C79" s="14" t="s">
        <v>669</v>
      </c>
      <c r="D79" s="38" t="s">
        <v>672</v>
      </c>
      <c r="E79" s="38" t="s">
        <v>672</v>
      </c>
      <c r="F79" s="38" t="s">
        <v>672</v>
      </c>
      <c r="G79" s="38" t="s">
        <v>672</v>
      </c>
      <c r="H79" s="38" t="s">
        <v>672</v>
      </c>
      <c r="I79" s="38" t="s">
        <v>672</v>
      </c>
      <c r="J79" s="38" t="s">
        <v>672</v>
      </c>
      <c r="K79" s="38" t="s">
        <v>672</v>
      </c>
      <c r="L79" s="38" t="s">
        <v>672</v>
      </c>
      <c r="M79" s="65" t="s">
        <v>672</v>
      </c>
      <c r="N79" s="38" t="s">
        <v>672</v>
      </c>
      <c r="O79" s="38" t="s">
        <v>672</v>
      </c>
      <c r="P79" s="38" t="s">
        <v>672</v>
      </c>
      <c r="Q79" s="38" t="s">
        <v>672</v>
      </c>
      <c r="R79" s="38" t="s">
        <v>672</v>
      </c>
      <c r="S79" s="38" t="s">
        <v>672</v>
      </c>
      <c r="T79" s="38" t="s">
        <v>672</v>
      </c>
      <c r="U79" s="38" t="s">
        <v>672</v>
      </c>
      <c r="V79" s="38" t="s">
        <v>672</v>
      </c>
      <c r="W79" s="38" t="s">
        <v>672</v>
      </c>
      <c r="X79" s="38" t="s">
        <v>672</v>
      </c>
      <c r="Y79" s="38" t="s">
        <v>672</v>
      </c>
      <c r="Z79" s="38" t="s">
        <v>672</v>
      </c>
      <c r="AA79" s="38" t="s">
        <v>672</v>
      </c>
      <c r="AB79" s="38" t="s">
        <v>672</v>
      </c>
      <c r="AC79" s="65" t="s">
        <v>672</v>
      </c>
      <c r="AD79" s="38" t="s">
        <v>672</v>
      </c>
      <c r="AE79" s="38" t="s">
        <v>672</v>
      </c>
      <c r="AF79" s="38" t="s">
        <v>672</v>
      </c>
      <c r="AG79" s="38" t="s">
        <v>672</v>
      </c>
      <c r="AH79" s="38" t="s">
        <v>672</v>
      </c>
      <c r="AI79" s="38" t="s">
        <v>672</v>
      </c>
      <c r="AJ79" s="38" t="s">
        <v>672</v>
      </c>
      <c r="AK79" s="38" t="s">
        <v>672</v>
      </c>
      <c r="AL79" s="38" t="s">
        <v>672</v>
      </c>
      <c r="AM79" s="38" t="s">
        <v>672</v>
      </c>
      <c r="AN79" s="38" t="s">
        <v>672</v>
      </c>
      <c r="AO79" s="65" t="s">
        <v>672</v>
      </c>
      <c r="AP79" s="38" t="s">
        <v>672</v>
      </c>
      <c r="AQ79" s="38" t="s">
        <v>672</v>
      </c>
      <c r="AR79" s="38" t="s">
        <v>672</v>
      </c>
      <c r="AS79" s="38" t="s">
        <v>672</v>
      </c>
      <c r="AT79" s="38" t="s">
        <v>672</v>
      </c>
      <c r="AU79" s="65" t="s">
        <v>672</v>
      </c>
      <c r="AV79" s="38" t="s">
        <v>672</v>
      </c>
      <c r="AW79" s="38" t="s">
        <v>672</v>
      </c>
      <c r="AX79" s="38" t="s">
        <v>672</v>
      </c>
      <c r="AY79" s="38" t="s">
        <v>672</v>
      </c>
      <c r="AZ79" s="38" t="s">
        <v>672</v>
      </c>
      <c r="BA79" s="65" t="s">
        <v>672</v>
      </c>
      <c r="BB79" s="38" t="s">
        <v>672</v>
      </c>
      <c r="BC79" s="38" t="s">
        <v>672</v>
      </c>
      <c r="BD79" s="38" t="s">
        <v>672</v>
      </c>
      <c r="BE79" s="38" t="s">
        <v>672</v>
      </c>
      <c r="BF79" s="38" t="s">
        <v>672</v>
      </c>
      <c r="BG79" s="65" t="s">
        <v>672</v>
      </c>
      <c r="BH79" s="38" t="s">
        <v>672</v>
      </c>
      <c r="BI79" s="38" t="s">
        <v>672</v>
      </c>
      <c r="BJ79" s="38" t="s">
        <v>672</v>
      </c>
      <c r="BK79" s="38" t="s">
        <v>672</v>
      </c>
      <c r="BL79" s="38" t="s">
        <v>672</v>
      </c>
      <c r="BM79" s="65" t="s">
        <v>672</v>
      </c>
      <c r="BN79" s="38" t="s">
        <v>672</v>
      </c>
      <c r="BO79" s="38" t="s">
        <v>672</v>
      </c>
      <c r="BP79" s="38" t="s">
        <v>672</v>
      </c>
      <c r="BQ79" s="38" t="s">
        <v>672</v>
      </c>
      <c r="BR79" s="38" t="s">
        <v>672</v>
      </c>
      <c r="BS79" s="65" t="s">
        <v>672</v>
      </c>
      <c r="BT79" s="38" t="s">
        <v>672</v>
      </c>
      <c r="BU79" s="38" t="s">
        <v>672</v>
      </c>
      <c r="BV79" s="38" t="s">
        <v>672</v>
      </c>
      <c r="BW79" s="38" t="s">
        <v>672</v>
      </c>
      <c r="BX79" s="38" t="s">
        <v>672</v>
      </c>
      <c r="BY79" s="38" t="s">
        <v>672</v>
      </c>
      <c r="BZ79" s="38" t="s">
        <v>672</v>
      </c>
      <c r="CA79" s="38" t="s">
        <v>672</v>
      </c>
      <c r="CB79" s="38" t="s">
        <v>672</v>
      </c>
      <c r="CC79" s="65" t="s">
        <v>672</v>
      </c>
      <c r="CD79" s="38" t="s">
        <v>672</v>
      </c>
      <c r="CE79" s="38" t="s">
        <v>672</v>
      </c>
      <c r="CF79" s="38" t="s">
        <v>672</v>
      </c>
      <c r="CG79" s="65" t="s">
        <v>672</v>
      </c>
      <c r="CH79" s="38" t="s">
        <v>672</v>
      </c>
      <c r="CI79" s="38" t="s">
        <v>672</v>
      </c>
      <c r="CJ79" s="38" t="s">
        <v>672</v>
      </c>
      <c r="CK79" s="38" t="s">
        <v>672</v>
      </c>
      <c r="CL79" s="38" t="s">
        <v>672</v>
      </c>
      <c r="CM79" s="38" t="s">
        <v>672</v>
      </c>
      <c r="CN79" s="38" t="s">
        <v>672</v>
      </c>
      <c r="CO79" s="65" t="s">
        <v>672</v>
      </c>
    </row>
    <row r="80" spans="1:93" ht="14.1" customHeight="1" x14ac:dyDescent="0.2">
      <c r="A80" s="13" t="s">
        <v>518</v>
      </c>
      <c r="B80" s="14" t="s">
        <v>519</v>
      </c>
      <c r="C80" s="14" t="s">
        <v>661</v>
      </c>
      <c r="D80" s="38" t="s">
        <v>672</v>
      </c>
      <c r="E80" s="38" t="s">
        <v>672</v>
      </c>
      <c r="F80" s="38" t="s">
        <v>672</v>
      </c>
      <c r="G80" s="38" t="s">
        <v>672</v>
      </c>
      <c r="H80" s="38" t="s">
        <v>672</v>
      </c>
      <c r="I80" s="38" t="s">
        <v>672</v>
      </c>
      <c r="J80" s="38" t="s">
        <v>672</v>
      </c>
      <c r="K80" s="38" t="s">
        <v>672</v>
      </c>
      <c r="L80" s="38" t="s">
        <v>672</v>
      </c>
      <c r="M80" s="65" t="s">
        <v>672</v>
      </c>
      <c r="N80" s="38" t="s">
        <v>672</v>
      </c>
      <c r="O80" s="38" t="s">
        <v>672</v>
      </c>
      <c r="P80" s="38">
        <v>5</v>
      </c>
      <c r="Q80" s="38" t="s">
        <v>672</v>
      </c>
      <c r="R80" s="38" t="s">
        <v>672</v>
      </c>
      <c r="S80" s="38" t="s">
        <v>672</v>
      </c>
      <c r="T80" s="38" t="s">
        <v>672</v>
      </c>
      <c r="U80" s="38" t="s">
        <v>672</v>
      </c>
      <c r="V80" s="38" t="s">
        <v>672</v>
      </c>
      <c r="W80" s="38" t="s">
        <v>672</v>
      </c>
      <c r="X80" s="38">
        <v>47</v>
      </c>
      <c r="Y80" s="38">
        <v>55</v>
      </c>
      <c r="Z80" s="38">
        <v>102</v>
      </c>
      <c r="AA80" s="38">
        <v>73</v>
      </c>
      <c r="AB80" s="38">
        <v>168</v>
      </c>
      <c r="AC80" s="65" t="s">
        <v>672</v>
      </c>
      <c r="AD80" s="38" t="s">
        <v>672</v>
      </c>
      <c r="AE80" s="38" t="s">
        <v>672</v>
      </c>
      <c r="AF80" s="38" t="s">
        <v>672</v>
      </c>
      <c r="AG80" s="38" t="s">
        <v>672</v>
      </c>
      <c r="AH80" s="38" t="s">
        <v>672</v>
      </c>
      <c r="AI80" s="38" t="s">
        <v>672</v>
      </c>
      <c r="AJ80" s="38" t="s">
        <v>672</v>
      </c>
      <c r="AK80" s="38" t="s">
        <v>672</v>
      </c>
      <c r="AL80" s="38" t="s">
        <v>672</v>
      </c>
      <c r="AM80" s="38" t="s">
        <v>672</v>
      </c>
      <c r="AN80" s="38" t="s">
        <v>672</v>
      </c>
      <c r="AO80" s="65" t="s">
        <v>672</v>
      </c>
      <c r="AP80" s="38" t="s">
        <v>672</v>
      </c>
      <c r="AQ80" s="38" t="s">
        <v>672</v>
      </c>
      <c r="AR80" s="38" t="s">
        <v>672</v>
      </c>
      <c r="AS80" s="38" t="s">
        <v>672</v>
      </c>
      <c r="AT80" s="38" t="s">
        <v>672</v>
      </c>
      <c r="AU80" s="65" t="s">
        <v>672</v>
      </c>
      <c r="AV80" s="38" t="s">
        <v>672</v>
      </c>
      <c r="AW80" s="38" t="s">
        <v>672</v>
      </c>
      <c r="AX80" s="38" t="s">
        <v>672</v>
      </c>
      <c r="AY80" s="38" t="s">
        <v>672</v>
      </c>
      <c r="AZ80" s="38" t="s">
        <v>672</v>
      </c>
      <c r="BA80" s="65" t="s">
        <v>672</v>
      </c>
      <c r="BB80" s="38" t="s">
        <v>672</v>
      </c>
      <c r="BC80" s="38" t="s">
        <v>672</v>
      </c>
      <c r="BD80" s="38" t="s">
        <v>672</v>
      </c>
      <c r="BE80" s="38" t="s">
        <v>672</v>
      </c>
      <c r="BF80" s="38" t="s">
        <v>672</v>
      </c>
      <c r="BG80" s="65" t="s">
        <v>672</v>
      </c>
      <c r="BH80" s="38" t="s">
        <v>672</v>
      </c>
      <c r="BI80" s="38" t="s">
        <v>672</v>
      </c>
      <c r="BJ80" s="38" t="s">
        <v>672</v>
      </c>
      <c r="BK80" s="38" t="s">
        <v>672</v>
      </c>
      <c r="BL80" s="38" t="s">
        <v>672</v>
      </c>
      <c r="BM80" s="65" t="s">
        <v>672</v>
      </c>
      <c r="BN80" s="38" t="s">
        <v>672</v>
      </c>
      <c r="BO80" s="38" t="s">
        <v>672</v>
      </c>
      <c r="BP80" s="38" t="s">
        <v>672</v>
      </c>
      <c r="BQ80" s="38" t="s">
        <v>672</v>
      </c>
      <c r="BR80" s="38" t="s">
        <v>672</v>
      </c>
      <c r="BS80" s="65" t="s">
        <v>672</v>
      </c>
      <c r="BT80" s="38">
        <v>51</v>
      </c>
      <c r="BU80" s="38">
        <v>58</v>
      </c>
      <c r="BV80" s="38">
        <v>109</v>
      </c>
      <c r="BW80" s="38">
        <v>74</v>
      </c>
      <c r="BX80" s="38">
        <v>171</v>
      </c>
      <c r="BY80" s="38" t="s">
        <v>672</v>
      </c>
      <c r="BZ80" s="38">
        <v>34</v>
      </c>
      <c r="CA80" s="38" t="s">
        <v>672</v>
      </c>
      <c r="CB80" s="38" t="s">
        <v>672</v>
      </c>
      <c r="CC80" s="65" t="s">
        <v>672</v>
      </c>
      <c r="CD80" s="38">
        <v>148</v>
      </c>
      <c r="CE80" s="38">
        <v>148</v>
      </c>
      <c r="CF80" s="38">
        <v>121</v>
      </c>
      <c r="CG80" s="65">
        <v>227</v>
      </c>
      <c r="CH80" s="38">
        <v>15</v>
      </c>
      <c r="CI80" s="38" t="s">
        <v>672</v>
      </c>
      <c r="CJ80" s="38">
        <v>54</v>
      </c>
      <c r="CK80" s="38">
        <v>17</v>
      </c>
      <c r="CL80" s="38">
        <v>13</v>
      </c>
      <c r="CM80" s="38" t="s">
        <v>672</v>
      </c>
      <c r="CN80" s="38">
        <v>109</v>
      </c>
      <c r="CO80" s="65">
        <v>35</v>
      </c>
    </row>
    <row r="81" spans="1:93" ht="14.1" customHeight="1" x14ac:dyDescent="0.2">
      <c r="A81" s="13" t="s">
        <v>202</v>
      </c>
      <c r="B81" s="14" t="s">
        <v>203</v>
      </c>
      <c r="C81" s="14" t="s">
        <v>663</v>
      </c>
      <c r="D81" s="38" t="s">
        <v>672</v>
      </c>
      <c r="E81" s="38" t="s">
        <v>672</v>
      </c>
      <c r="F81" s="38">
        <v>6</v>
      </c>
      <c r="G81" s="38" t="s">
        <v>672</v>
      </c>
      <c r="H81" s="38" t="s">
        <v>672</v>
      </c>
      <c r="I81" s="38" t="s">
        <v>672</v>
      </c>
      <c r="J81" s="38" t="s">
        <v>672</v>
      </c>
      <c r="K81" s="38" t="s">
        <v>672</v>
      </c>
      <c r="L81" s="38" t="s">
        <v>672</v>
      </c>
      <c r="M81" s="65" t="s">
        <v>672</v>
      </c>
      <c r="N81" s="38" t="s">
        <v>672</v>
      </c>
      <c r="O81" s="38" t="s">
        <v>672</v>
      </c>
      <c r="P81" s="38" t="s">
        <v>672</v>
      </c>
      <c r="Q81" s="38" t="s">
        <v>672</v>
      </c>
      <c r="R81" s="38" t="s">
        <v>672</v>
      </c>
      <c r="S81" s="38" t="s">
        <v>672</v>
      </c>
      <c r="T81" s="38" t="s">
        <v>672</v>
      </c>
      <c r="U81" s="38" t="s">
        <v>672</v>
      </c>
      <c r="V81" s="38" t="s">
        <v>672</v>
      </c>
      <c r="W81" s="38" t="s">
        <v>672</v>
      </c>
      <c r="X81" s="38" t="s">
        <v>672</v>
      </c>
      <c r="Y81" s="38" t="s">
        <v>672</v>
      </c>
      <c r="Z81" s="38" t="s">
        <v>672</v>
      </c>
      <c r="AA81" s="38" t="s">
        <v>672</v>
      </c>
      <c r="AB81" s="38" t="s">
        <v>672</v>
      </c>
      <c r="AC81" s="65" t="s">
        <v>672</v>
      </c>
      <c r="AD81" s="38" t="s">
        <v>672</v>
      </c>
      <c r="AE81" s="38" t="s">
        <v>672</v>
      </c>
      <c r="AF81" s="38" t="s">
        <v>672</v>
      </c>
      <c r="AG81" s="38" t="s">
        <v>672</v>
      </c>
      <c r="AH81" s="38" t="s">
        <v>672</v>
      </c>
      <c r="AI81" s="38" t="s">
        <v>672</v>
      </c>
      <c r="AJ81" s="38" t="s">
        <v>672</v>
      </c>
      <c r="AK81" s="38" t="s">
        <v>672</v>
      </c>
      <c r="AL81" s="38" t="s">
        <v>672</v>
      </c>
      <c r="AM81" s="38" t="s">
        <v>672</v>
      </c>
      <c r="AN81" s="38" t="s">
        <v>672</v>
      </c>
      <c r="AO81" s="65" t="s">
        <v>672</v>
      </c>
      <c r="AP81" s="38" t="s">
        <v>672</v>
      </c>
      <c r="AQ81" s="38" t="s">
        <v>672</v>
      </c>
      <c r="AR81" s="38" t="s">
        <v>672</v>
      </c>
      <c r="AS81" s="38" t="s">
        <v>672</v>
      </c>
      <c r="AT81" s="38" t="s">
        <v>672</v>
      </c>
      <c r="AU81" s="65" t="s">
        <v>672</v>
      </c>
      <c r="AV81" s="38" t="s">
        <v>672</v>
      </c>
      <c r="AW81" s="38" t="s">
        <v>672</v>
      </c>
      <c r="AX81" s="38" t="s">
        <v>672</v>
      </c>
      <c r="AY81" s="38" t="s">
        <v>672</v>
      </c>
      <c r="AZ81" s="38" t="s">
        <v>672</v>
      </c>
      <c r="BA81" s="65" t="s">
        <v>672</v>
      </c>
      <c r="BB81" s="38" t="s">
        <v>672</v>
      </c>
      <c r="BC81" s="38" t="s">
        <v>672</v>
      </c>
      <c r="BD81" s="38" t="s">
        <v>672</v>
      </c>
      <c r="BE81" s="38" t="s">
        <v>672</v>
      </c>
      <c r="BF81" s="38" t="s">
        <v>672</v>
      </c>
      <c r="BG81" s="65" t="s">
        <v>672</v>
      </c>
      <c r="BH81" s="38" t="s">
        <v>672</v>
      </c>
      <c r="BI81" s="38" t="s">
        <v>672</v>
      </c>
      <c r="BJ81" s="38" t="s">
        <v>672</v>
      </c>
      <c r="BK81" s="38" t="s">
        <v>672</v>
      </c>
      <c r="BL81" s="38" t="s">
        <v>672</v>
      </c>
      <c r="BM81" s="65" t="s">
        <v>672</v>
      </c>
      <c r="BN81" s="38" t="s">
        <v>672</v>
      </c>
      <c r="BO81" s="38" t="s">
        <v>672</v>
      </c>
      <c r="BP81" s="38" t="s">
        <v>672</v>
      </c>
      <c r="BQ81" s="38" t="s">
        <v>672</v>
      </c>
      <c r="BR81" s="38" t="s">
        <v>672</v>
      </c>
      <c r="BS81" s="65" t="s">
        <v>672</v>
      </c>
      <c r="BT81" s="38" t="s">
        <v>672</v>
      </c>
      <c r="BU81" s="38" t="s">
        <v>672</v>
      </c>
      <c r="BV81" s="38">
        <v>9</v>
      </c>
      <c r="BW81" s="38" t="s">
        <v>672</v>
      </c>
      <c r="BX81" s="38" t="s">
        <v>672</v>
      </c>
      <c r="BY81" s="38" t="s">
        <v>672</v>
      </c>
      <c r="BZ81" s="38" t="s">
        <v>672</v>
      </c>
      <c r="CA81" s="38" t="s">
        <v>672</v>
      </c>
      <c r="CB81" s="38" t="s">
        <v>672</v>
      </c>
      <c r="CC81" s="65" t="s">
        <v>672</v>
      </c>
      <c r="CD81" s="38">
        <v>16</v>
      </c>
      <c r="CE81" s="38">
        <v>16</v>
      </c>
      <c r="CF81" s="38">
        <v>11</v>
      </c>
      <c r="CG81" s="65">
        <v>20</v>
      </c>
      <c r="CH81" s="38" t="s">
        <v>672</v>
      </c>
      <c r="CI81" s="38" t="s">
        <v>672</v>
      </c>
      <c r="CJ81" s="38" t="s">
        <v>672</v>
      </c>
      <c r="CK81" s="38" t="s">
        <v>672</v>
      </c>
      <c r="CL81" s="38" t="s">
        <v>672</v>
      </c>
      <c r="CM81" s="38" t="s">
        <v>672</v>
      </c>
      <c r="CN81" s="38">
        <v>9</v>
      </c>
      <c r="CO81" s="65" t="s">
        <v>672</v>
      </c>
    </row>
    <row r="82" spans="1:93" ht="14.1" customHeight="1" x14ac:dyDescent="0.2">
      <c r="A82" s="13" t="s">
        <v>148</v>
      </c>
      <c r="B82" s="14" t="s">
        <v>149</v>
      </c>
      <c r="C82" s="14" t="s">
        <v>663</v>
      </c>
      <c r="D82" s="38">
        <v>5</v>
      </c>
      <c r="E82" s="38">
        <v>10</v>
      </c>
      <c r="F82" s="38">
        <v>15</v>
      </c>
      <c r="G82" s="38">
        <v>13</v>
      </c>
      <c r="H82" s="38">
        <v>25</v>
      </c>
      <c r="I82" s="38" t="s">
        <v>672</v>
      </c>
      <c r="J82" s="38" t="s">
        <v>672</v>
      </c>
      <c r="K82" s="38" t="s">
        <v>672</v>
      </c>
      <c r="L82" s="38" t="s">
        <v>672</v>
      </c>
      <c r="M82" s="65" t="s">
        <v>672</v>
      </c>
      <c r="N82" s="38" t="s">
        <v>672</v>
      </c>
      <c r="O82" s="38" t="s">
        <v>672</v>
      </c>
      <c r="P82" s="38" t="s">
        <v>672</v>
      </c>
      <c r="Q82" s="38" t="s">
        <v>672</v>
      </c>
      <c r="R82" s="38" t="s">
        <v>672</v>
      </c>
      <c r="S82" s="38" t="s">
        <v>672</v>
      </c>
      <c r="T82" s="38" t="s">
        <v>672</v>
      </c>
      <c r="U82" s="38" t="s">
        <v>672</v>
      </c>
      <c r="V82" s="38" t="s">
        <v>672</v>
      </c>
      <c r="W82" s="38" t="s">
        <v>672</v>
      </c>
      <c r="X82" s="38" t="s">
        <v>672</v>
      </c>
      <c r="Y82" s="38" t="s">
        <v>672</v>
      </c>
      <c r="Z82" s="38" t="s">
        <v>672</v>
      </c>
      <c r="AA82" s="38" t="s">
        <v>672</v>
      </c>
      <c r="AB82" s="38" t="s">
        <v>672</v>
      </c>
      <c r="AC82" s="65" t="s">
        <v>672</v>
      </c>
      <c r="AD82" s="38" t="s">
        <v>672</v>
      </c>
      <c r="AE82" s="38" t="s">
        <v>672</v>
      </c>
      <c r="AF82" s="38" t="s">
        <v>672</v>
      </c>
      <c r="AG82" s="38" t="s">
        <v>672</v>
      </c>
      <c r="AH82" s="38" t="s">
        <v>672</v>
      </c>
      <c r="AI82" s="38" t="s">
        <v>672</v>
      </c>
      <c r="AJ82" s="38" t="s">
        <v>672</v>
      </c>
      <c r="AK82" s="38" t="s">
        <v>672</v>
      </c>
      <c r="AL82" s="38" t="s">
        <v>672</v>
      </c>
      <c r="AM82" s="38" t="s">
        <v>672</v>
      </c>
      <c r="AN82" s="38" t="s">
        <v>672</v>
      </c>
      <c r="AO82" s="65" t="s">
        <v>672</v>
      </c>
      <c r="AP82" s="38" t="s">
        <v>672</v>
      </c>
      <c r="AQ82" s="38" t="s">
        <v>672</v>
      </c>
      <c r="AR82" s="38" t="s">
        <v>672</v>
      </c>
      <c r="AS82" s="38" t="s">
        <v>672</v>
      </c>
      <c r="AT82" s="38" t="s">
        <v>672</v>
      </c>
      <c r="AU82" s="65" t="s">
        <v>672</v>
      </c>
      <c r="AV82" s="38" t="s">
        <v>672</v>
      </c>
      <c r="AW82" s="38" t="s">
        <v>672</v>
      </c>
      <c r="AX82" s="38" t="s">
        <v>672</v>
      </c>
      <c r="AY82" s="38" t="s">
        <v>672</v>
      </c>
      <c r="AZ82" s="38" t="s">
        <v>672</v>
      </c>
      <c r="BA82" s="65" t="s">
        <v>672</v>
      </c>
      <c r="BB82" s="38" t="s">
        <v>672</v>
      </c>
      <c r="BC82" s="38" t="s">
        <v>672</v>
      </c>
      <c r="BD82" s="38">
        <v>35</v>
      </c>
      <c r="BE82" s="38">
        <v>34</v>
      </c>
      <c r="BF82" s="38">
        <v>93</v>
      </c>
      <c r="BG82" s="65" t="s">
        <v>672</v>
      </c>
      <c r="BH82" s="38" t="s">
        <v>672</v>
      </c>
      <c r="BI82" s="38" t="s">
        <v>672</v>
      </c>
      <c r="BJ82" s="38" t="s">
        <v>672</v>
      </c>
      <c r="BK82" s="38" t="s">
        <v>672</v>
      </c>
      <c r="BL82" s="38" t="s">
        <v>672</v>
      </c>
      <c r="BM82" s="65" t="s">
        <v>672</v>
      </c>
      <c r="BN82" s="38" t="s">
        <v>672</v>
      </c>
      <c r="BO82" s="38" t="s">
        <v>672</v>
      </c>
      <c r="BP82" s="38" t="s">
        <v>672</v>
      </c>
      <c r="BQ82" s="38" t="s">
        <v>672</v>
      </c>
      <c r="BR82" s="38" t="s">
        <v>672</v>
      </c>
      <c r="BS82" s="65" t="s">
        <v>672</v>
      </c>
      <c r="BT82" s="38">
        <v>6</v>
      </c>
      <c r="BU82" s="38">
        <v>46</v>
      </c>
      <c r="BV82" s="38">
        <v>52</v>
      </c>
      <c r="BW82" s="38">
        <v>48</v>
      </c>
      <c r="BX82" s="38">
        <v>119</v>
      </c>
      <c r="BY82" s="38" t="s">
        <v>672</v>
      </c>
      <c r="BZ82" s="38" t="s">
        <v>672</v>
      </c>
      <c r="CA82" s="38" t="s">
        <v>672</v>
      </c>
      <c r="CB82" s="38" t="s">
        <v>672</v>
      </c>
      <c r="CC82" s="65" t="s">
        <v>672</v>
      </c>
      <c r="CD82" s="38">
        <v>196</v>
      </c>
      <c r="CE82" s="38">
        <v>196</v>
      </c>
      <c r="CF82" s="38">
        <v>168</v>
      </c>
      <c r="CG82" s="65">
        <v>351</v>
      </c>
      <c r="CH82" s="38">
        <v>21</v>
      </c>
      <c r="CI82" s="38" t="s">
        <v>672</v>
      </c>
      <c r="CJ82" s="38">
        <v>27</v>
      </c>
      <c r="CK82" s="38" t="s">
        <v>672</v>
      </c>
      <c r="CL82" s="38" t="s">
        <v>672</v>
      </c>
      <c r="CM82" s="38" t="s">
        <v>672</v>
      </c>
      <c r="CN82" s="38">
        <v>52</v>
      </c>
      <c r="CO82" s="65">
        <v>17</v>
      </c>
    </row>
    <row r="83" spans="1:93" ht="14.1" customHeight="1" x14ac:dyDescent="0.2">
      <c r="A83" s="13" t="s">
        <v>162</v>
      </c>
      <c r="B83" s="14" t="s">
        <v>163</v>
      </c>
      <c r="C83" s="14" t="s">
        <v>663</v>
      </c>
      <c r="D83" s="38" t="s">
        <v>672</v>
      </c>
      <c r="E83" s="38" t="s">
        <v>672</v>
      </c>
      <c r="F83" s="38" t="s">
        <v>672</v>
      </c>
      <c r="G83" s="38" t="s">
        <v>672</v>
      </c>
      <c r="H83" s="38" t="s">
        <v>672</v>
      </c>
      <c r="I83" s="38" t="s">
        <v>672</v>
      </c>
      <c r="J83" s="38" t="s">
        <v>672</v>
      </c>
      <c r="K83" s="38" t="s">
        <v>672</v>
      </c>
      <c r="L83" s="38" t="s">
        <v>672</v>
      </c>
      <c r="M83" s="65" t="s">
        <v>672</v>
      </c>
      <c r="N83" s="38" t="s">
        <v>672</v>
      </c>
      <c r="O83" s="38" t="s">
        <v>672</v>
      </c>
      <c r="P83" s="38" t="s">
        <v>672</v>
      </c>
      <c r="Q83" s="38" t="s">
        <v>672</v>
      </c>
      <c r="R83" s="38" t="s">
        <v>672</v>
      </c>
      <c r="S83" s="38" t="s">
        <v>672</v>
      </c>
      <c r="T83" s="38" t="s">
        <v>672</v>
      </c>
      <c r="U83" s="38" t="s">
        <v>672</v>
      </c>
      <c r="V83" s="38" t="s">
        <v>672</v>
      </c>
      <c r="W83" s="38" t="s">
        <v>672</v>
      </c>
      <c r="X83" s="38" t="s">
        <v>672</v>
      </c>
      <c r="Y83" s="38" t="s">
        <v>672</v>
      </c>
      <c r="Z83" s="38" t="s">
        <v>672</v>
      </c>
      <c r="AA83" s="38" t="s">
        <v>672</v>
      </c>
      <c r="AB83" s="38" t="s">
        <v>672</v>
      </c>
      <c r="AC83" s="65" t="s">
        <v>672</v>
      </c>
      <c r="AD83" s="38" t="s">
        <v>672</v>
      </c>
      <c r="AE83" s="38" t="s">
        <v>672</v>
      </c>
      <c r="AF83" s="38" t="s">
        <v>672</v>
      </c>
      <c r="AG83" s="38" t="s">
        <v>672</v>
      </c>
      <c r="AH83" s="38" t="s">
        <v>672</v>
      </c>
      <c r="AI83" s="38" t="s">
        <v>672</v>
      </c>
      <c r="AJ83" s="38" t="s">
        <v>672</v>
      </c>
      <c r="AK83" s="38" t="s">
        <v>672</v>
      </c>
      <c r="AL83" s="38" t="s">
        <v>672</v>
      </c>
      <c r="AM83" s="38" t="s">
        <v>672</v>
      </c>
      <c r="AN83" s="38" t="s">
        <v>672</v>
      </c>
      <c r="AO83" s="65" t="s">
        <v>672</v>
      </c>
      <c r="AP83" s="38" t="s">
        <v>672</v>
      </c>
      <c r="AQ83" s="38" t="s">
        <v>672</v>
      </c>
      <c r="AR83" s="38" t="s">
        <v>672</v>
      </c>
      <c r="AS83" s="38" t="s">
        <v>672</v>
      </c>
      <c r="AT83" s="38" t="s">
        <v>672</v>
      </c>
      <c r="AU83" s="65" t="s">
        <v>672</v>
      </c>
      <c r="AV83" s="38" t="s">
        <v>672</v>
      </c>
      <c r="AW83" s="38" t="s">
        <v>672</v>
      </c>
      <c r="AX83" s="38" t="s">
        <v>672</v>
      </c>
      <c r="AY83" s="38" t="s">
        <v>672</v>
      </c>
      <c r="AZ83" s="38" t="s">
        <v>672</v>
      </c>
      <c r="BA83" s="65" t="s">
        <v>672</v>
      </c>
      <c r="BB83" s="38" t="s">
        <v>672</v>
      </c>
      <c r="BC83" s="38" t="s">
        <v>672</v>
      </c>
      <c r="BD83" s="38" t="s">
        <v>672</v>
      </c>
      <c r="BE83" s="38" t="s">
        <v>672</v>
      </c>
      <c r="BF83" s="38" t="s">
        <v>672</v>
      </c>
      <c r="BG83" s="65" t="s">
        <v>672</v>
      </c>
      <c r="BH83" s="38" t="s">
        <v>672</v>
      </c>
      <c r="BI83" s="38" t="s">
        <v>672</v>
      </c>
      <c r="BJ83" s="38">
        <v>8</v>
      </c>
      <c r="BK83" s="38" t="s">
        <v>672</v>
      </c>
      <c r="BL83" s="38">
        <v>9</v>
      </c>
      <c r="BM83" s="65" t="s">
        <v>672</v>
      </c>
      <c r="BN83" s="38" t="s">
        <v>672</v>
      </c>
      <c r="BO83" s="38" t="s">
        <v>672</v>
      </c>
      <c r="BP83" s="38" t="s">
        <v>672</v>
      </c>
      <c r="BQ83" s="38" t="s">
        <v>672</v>
      </c>
      <c r="BR83" s="38" t="s">
        <v>672</v>
      </c>
      <c r="BS83" s="65" t="s">
        <v>672</v>
      </c>
      <c r="BT83" s="38" t="s">
        <v>672</v>
      </c>
      <c r="BU83" s="38" t="s">
        <v>672</v>
      </c>
      <c r="BV83" s="38">
        <v>9</v>
      </c>
      <c r="BW83" s="38" t="s">
        <v>672</v>
      </c>
      <c r="BX83" s="38">
        <v>9</v>
      </c>
      <c r="BY83" s="38" t="s">
        <v>672</v>
      </c>
      <c r="BZ83" s="38" t="s">
        <v>672</v>
      </c>
      <c r="CA83" s="38" t="s">
        <v>672</v>
      </c>
      <c r="CB83" s="38" t="s">
        <v>672</v>
      </c>
      <c r="CC83" s="65" t="s">
        <v>672</v>
      </c>
      <c r="CD83" s="38">
        <v>8</v>
      </c>
      <c r="CE83" s="38">
        <v>8</v>
      </c>
      <c r="CF83" s="38" t="s">
        <v>672</v>
      </c>
      <c r="CG83" s="65">
        <v>6</v>
      </c>
      <c r="CH83" s="38" t="s">
        <v>672</v>
      </c>
      <c r="CI83" s="38" t="s">
        <v>672</v>
      </c>
      <c r="CJ83" s="38" t="s">
        <v>672</v>
      </c>
      <c r="CK83" s="38" t="s">
        <v>672</v>
      </c>
      <c r="CL83" s="38" t="s">
        <v>672</v>
      </c>
      <c r="CM83" s="38" t="s">
        <v>672</v>
      </c>
      <c r="CN83" s="38">
        <v>9</v>
      </c>
      <c r="CO83" s="65" t="s">
        <v>672</v>
      </c>
    </row>
    <row r="84" spans="1:93" ht="14.1" customHeight="1" x14ac:dyDescent="0.2">
      <c r="A84" s="13" t="s">
        <v>132</v>
      </c>
      <c r="B84" s="14" t="s">
        <v>133</v>
      </c>
      <c r="C84" s="14" t="s">
        <v>666</v>
      </c>
      <c r="D84" s="38" t="s">
        <v>672</v>
      </c>
      <c r="E84" s="38" t="s">
        <v>672</v>
      </c>
      <c r="F84" s="38" t="s">
        <v>672</v>
      </c>
      <c r="G84" s="38" t="s">
        <v>672</v>
      </c>
      <c r="H84" s="38" t="s">
        <v>672</v>
      </c>
      <c r="I84" s="38" t="s">
        <v>672</v>
      </c>
      <c r="J84" s="38" t="s">
        <v>672</v>
      </c>
      <c r="K84" s="38" t="s">
        <v>672</v>
      </c>
      <c r="L84" s="38" t="s">
        <v>672</v>
      </c>
      <c r="M84" s="65" t="s">
        <v>672</v>
      </c>
      <c r="N84" s="38" t="s">
        <v>672</v>
      </c>
      <c r="O84" s="38" t="s">
        <v>672</v>
      </c>
      <c r="P84" s="38" t="s">
        <v>672</v>
      </c>
      <c r="Q84" s="38" t="s">
        <v>672</v>
      </c>
      <c r="R84" s="38" t="s">
        <v>672</v>
      </c>
      <c r="S84" s="38" t="s">
        <v>672</v>
      </c>
      <c r="T84" s="38" t="s">
        <v>672</v>
      </c>
      <c r="U84" s="38" t="s">
        <v>672</v>
      </c>
      <c r="V84" s="38" t="s">
        <v>672</v>
      </c>
      <c r="W84" s="38" t="s">
        <v>672</v>
      </c>
      <c r="X84" s="38" t="s">
        <v>672</v>
      </c>
      <c r="Y84" s="38" t="s">
        <v>672</v>
      </c>
      <c r="Z84" s="38" t="s">
        <v>672</v>
      </c>
      <c r="AA84" s="38" t="s">
        <v>672</v>
      </c>
      <c r="AB84" s="38" t="s">
        <v>672</v>
      </c>
      <c r="AC84" s="65" t="s">
        <v>672</v>
      </c>
      <c r="AD84" s="38" t="s">
        <v>672</v>
      </c>
      <c r="AE84" s="38" t="s">
        <v>672</v>
      </c>
      <c r="AF84" s="38" t="s">
        <v>672</v>
      </c>
      <c r="AG84" s="38" t="s">
        <v>672</v>
      </c>
      <c r="AH84" s="38" t="s">
        <v>672</v>
      </c>
      <c r="AI84" s="38" t="s">
        <v>672</v>
      </c>
      <c r="AJ84" s="38" t="s">
        <v>672</v>
      </c>
      <c r="AK84" s="38" t="s">
        <v>672</v>
      </c>
      <c r="AL84" s="38" t="s">
        <v>672</v>
      </c>
      <c r="AM84" s="38" t="s">
        <v>672</v>
      </c>
      <c r="AN84" s="38" t="s">
        <v>672</v>
      </c>
      <c r="AO84" s="65" t="s">
        <v>672</v>
      </c>
      <c r="AP84" s="38" t="s">
        <v>672</v>
      </c>
      <c r="AQ84" s="38" t="s">
        <v>672</v>
      </c>
      <c r="AR84" s="38" t="s">
        <v>672</v>
      </c>
      <c r="AS84" s="38" t="s">
        <v>672</v>
      </c>
      <c r="AT84" s="38" t="s">
        <v>672</v>
      </c>
      <c r="AU84" s="65" t="s">
        <v>672</v>
      </c>
      <c r="AV84" s="38" t="s">
        <v>672</v>
      </c>
      <c r="AW84" s="38" t="s">
        <v>672</v>
      </c>
      <c r="AX84" s="38" t="s">
        <v>672</v>
      </c>
      <c r="AY84" s="38" t="s">
        <v>672</v>
      </c>
      <c r="AZ84" s="38" t="s">
        <v>672</v>
      </c>
      <c r="BA84" s="65" t="s">
        <v>672</v>
      </c>
      <c r="BB84" s="38">
        <v>18</v>
      </c>
      <c r="BC84" s="38">
        <v>13</v>
      </c>
      <c r="BD84" s="38">
        <v>31</v>
      </c>
      <c r="BE84" s="38">
        <v>8</v>
      </c>
      <c r="BF84" s="38">
        <v>19</v>
      </c>
      <c r="BG84" s="65" t="s">
        <v>672</v>
      </c>
      <c r="BH84" s="38" t="s">
        <v>672</v>
      </c>
      <c r="BI84" s="38" t="s">
        <v>672</v>
      </c>
      <c r="BJ84" s="38" t="s">
        <v>672</v>
      </c>
      <c r="BK84" s="38" t="s">
        <v>672</v>
      </c>
      <c r="BL84" s="38" t="s">
        <v>672</v>
      </c>
      <c r="BM84" s="65" t="s">
        <v>672</v>
      </c>
      <c r="BN84" s="38" t="s">
        <v>672</v>
      </c>
      <c r="BO84" s="38" t="s">
        <v>672</v>
      </c>
      <c r="BP84" s="38" t="s">
        <v>672</v>
      </c>
      <c r="BQ84" s="38" t="s">
        <v>672</v>
      </c>
      <c r="BR84" s="38" t="s">
        <v>672</v>
      </c>
      <c r="BS84" s="65" t="s">
        <v>672</v>
      </c>
      <c r="BT84" s="38">
        <v>21</v>
      </c>
      <c r="BU84" s="38">
        <v>13</v>
      </c>
      <c r="BV84" s="38">
        <v>34</v>
      </c>
      <c r="BW84" s="38">
        <v>9</v>
      </c>
      <c r="BX84" s="38">
        <v>20</v>
      </c>
      <c r="BY84" s="38" t="s">
        <v>672</v>
      </c>
      <c r="BZ84" s="38" t="s">
        <v>672</v>
      </c>
      <c r="CA84" s="38" t="s">
        <v>672</v>
      </c>
      <c r="CB84" s="38" t="s">
        <v>672</v>
      </c>
      <c r="CC84" s="65" t="s">
        <v>672</v>
      </c>
      <c r="CD84" s="38">
        <v>171</v>
      </c>
      <c r="CE84" s="38">
        <v>171</v>
      </c>
      <c r="CF84" s="38">
        <v>115</v>
      </c>
      <c r="CG84" s="65">
        <v>253</v>
      </c>
      <c r="CH84" s="38">
        <v>6</v>
      </c>
      <c r="CI84" s="38" t="s">
        <v>672</v>
      </c>
      <c r="CJ84" s="38" t="s">
        <v>672</v>
      </c>
      <c r="CK84" s="38">
        <v>19</v>
      </c>
      <c r="CL84" s="38" t="s">
        <v>672</v>
      </c>
      <c r="CM84" s="38" t="s">
        <v>672</v>
      </c>
      <c r="CN84" s="38">
        <v>34</v>
      </c>
      <c r="CO84" s="65" t="s">
        <v>672</v>
      </c>
    </row>
    <row r="85" spans="1:93" ht="14.1" customHeight="1" x14ac:dyDescent="0.2">
      <c r="A85" s="13" t="s">
        <v>520</v>
      </c>
      <c r="B85" s="14" t="s">
        <v>521</v>
      </c>
      <c r="C85" s="14" t="s">
        <v>661</v>
      </c>
      <c r="D85" s="38">
        <v>9</v>
      </c>
      <c r="E85" s="38">
        <v>15</v>
      </c>
      <c r="F85" s="38">
        <v>24</v>
      </c>
      <c r="G85" s="38">
        <v>7</v>
      </c>
      <c r="H85" s="38">
        <v>8</v>
      </c>
      <c r="I85" s="38" t="s">
        <v>672</v>
      </c>
      <c r="J85" s="38" t="s">
        <v>672</v>
      </c>
      <c r="K85" s="38" t="s">
        <v>672</v>
      </c>
      <c r="L85" s="38" t="s">
        <v>672</v>
      </c>
      <c r="M85" s="65" t="s">
        <v>672</v>
      </c>
      <c r="N85" s="38" t="s">
        <v>672</v>
      </c>
      <c r="O85" s="38" t="s">
        <v>672</v>
      </c>
      <c r="P85" s="38">
        <v>8</v>
      </c>
      <c r="Q85" s="38" t="s">
        <v>672</v>
      </c>
      <c r="R85" s="38" t="s">
        <v>672</v>
      </c>
      <c r="S85" s="38" t="s">
        <v>672</v>
      </c>
      <c r="T85" s="38" t="s">
        <v>672</v>
      </c>
      <c r="U85" s="38" t="s">
        <v>672</v>
      </c>
      <c r="V85" s="38" t="s">
        <v>672</v>
      </c>
      <c r="W85" s="38" t="s">
        <v>672</v>
      </c>
      <c r="X85" s="38">
        <v>11</v>
      </c>
      <c r="Y85" s="38">
        <v>21</v>
      </c>
      <c r="Z85" s="38">
        <v>32</v>
      </c>
      <c r="AA85" s="38">
        <v>25</v>
      </c>
      <c r="AB85" s="38">
        <v>61</v>
      </c>
      <c r="AC85" s="65" t="s">
        <v>672</v>
      </c>
      <c r="AD85" s="38" t="s">
        <v>672</v>
      </c>
      <c r="AE85" s="38" t="s">
        <v>672</v>
      </c>
      <c r="AF85" s="38" t="s">
        <v>672</v>
      </c>
      <c r="AG85" s="38" t="s">
        <v>672</v>
      </c>
      <c r="AH85" s="38" t="s">
        <v>672</v>
      </c>
      <c r="AI85" s="38" t="s">
        <v>672</v>
      </c>
      <c r="AJ85" s="38" t="s">
        <v>672</v>
      </c>
      <c r="AK85" s="38" t="s">
        <v>672</v>
      </c>
      <c r="AL85" s="38" t="s">
        <v>672</v>
      </c>
      <c r="AM85" s="38" t="s">
        <v>672</v>
      </c>
      <c r="AN85" s="38" t="s">
        <v>672</v>
      </c>
      <c r="AO85" s="65" t="s">
        <v>672</v>
      </c>
      <c r="AP85" s="38" t="s">
        <v>672</v>
      </c>
      <c r="AQ85" s="38" t="s">
        <v>672</v>
      </c>
      <c r="AR85" s="38">
        <v>5</v>
      </c>
      <c r="AS85" s="38">
        <v>5</v>
      </c>
      <c r="AT85" s="38">
        <v>11</v>
      </c>
      <c r="AU85" s="65" t="s">
        <v>672</v>
      </c>
      <c r="AV85" s="38" t="s">
        <v>672</v>
      </c>
      <c r="AW85" s="38" t="s">
        <v>672</v>
      </c>
      <c r="AX85" s="38" t="s">
        <v>672</v>
      </c>
      <c r="AY85" s="38" t="s">
        <v>672</v>
      </c>
      <c r="AZ85" s="38" t="s">
        <v>672</v>
      </c>
      <c r="BA85" s="65" t="s">
        <v>672</v>
      </c>
      <c r="BB85" s="38" t="s">
        <v>672</v>
      </c>
      <c r="BC85" s="38" t="s">
        <v>672</v>
      </c>
      <c r="BD85" s="38">
        <v>11</v>
      </c>
      <c r="BE85" s="38">
        <v>10</v>
      </c>
      <c r="BF85" s="38">
        <v>33</v>
      </c>
      <c r="BG85" s="65" t="s">
        <v>672</v>
      </c>
      <c r="BH85" s="38" t="s">
        <v>672</v>
      </c>
      <c r="BI85" s="38" t="s">
        <v>672</v>
      </c>
      <c r="BJ85" s="38">
        <v>9</v>
      </c>
      <c r="BK85" s="38">
        <v>8</v>
      </c>
      <c r="BL85" s="38">
        <v>16</v>
      </c>
      <c r="BM85" s="65" t="s">
        <v>672</v>
      </c>
      <c r="BN85" s="38" t="s">
        <v>672</v>
      </c>
      <c r="BO85" s="38" t="s">
        <v>672</v>
      </c>
      <c r="BP85" s="38" t="s">
        <v>672</v>
      </c>
      <c r="BQ85" s="38" t="s">
        <v>672</v>
      </c>
      <c r="BR85" s="38" t="s">
        <v>672</v>
      </c>
      <c r="BS85" s="65" t="s">
        <v>672</v>
      </c>
      <c r="BT85" s="38">
        <v>24</v>
      </c>
      <c r="BU85" s="38">
        <v>65</v>
      </c>
      <c r="BV85" s="38">
        <v>89</v>
      </c>
      <c r="BW85" s="38">
        <v>57</v>
      </c>
      <c r="BX85" s="38">
        <v>131</v>
      </c>
      <c r="BY85" s="38" t="s">
        <v>672</v>
      </c>
      <c r="BZ85" s="38" t="s">
        <v>672</v>
      </c>
      <c r="CA85" s="38" t="s">
        <v>672</v>
      </c>
      <c r="CB85" s="38" t="s">
        <v>672</v>
      </c>
      <c r="CC85" s="65" t="s">
        <v>672</v>
      </c>
      <c r="CD85" s="38">
        <v>8</v>
      </c>
      <c r="CE85" s="38">
        <v>8</v>
      </c>
      <c r="CF85" s="38">
        <v>7</v>
      </c>
      <c r="CG85" s="65">
        <v>8</v>
      </c>
      <c r="CH85" s="38">
        <v>18</v>
      </c>
      <c r="CI85" s="38" t="s">
        <v>672</v>
      </c>
      <c r="CJ85" s="38">
        <v>37</v>
      </c>
      <c r="CK85" s="38">
        <v>19</v>
      </c>
      <c r="CL85" s="38">
        <v>7</v>
      </c>
      <c r="CM85" s="38" t="s">
        <v>672</v>
      </c>
      <c r="CN85" s="38">
        <v>89</v>
      </c>
      <c r="CO85" s="65">
        <v>14</v>
      </c>
    </row>
    <row r="86" spans="1:93" ht="14.1" customHeight="1" x14ac:dyDescent="0.2">
      <c r="A86" s="13" t="s">
        <v>266</v>
      </c>
      <c r="B86" s="14" t="s">
        <v>267</v>
      </c>
      <c r="C86" s="14" t="s">
        <v>668</v>
      </c>
      <c r="D86" s="38" t="s">
        <v>672</v>
      </c>
      <c r="E86" s="38" t="s">
        <v>672</v>
      </c>
      <c r="F86" s="38" t="s">
        <v>672</v>
      </c>
      <c r="G86" s="38" t="s">
        <v>672</v>
      </c>
      <c r="H86" s="38" t="s">
        <v>672</v>
      </c>
      <c r="I86" s="38" t="s">
        <v>672</v>
      </c>
      <c r="J86" s="38" t="s">
        <v>672</v>
      </c>
      <c r="K86" s="38" t="s">
        <v>672</v>
      </c>
      <c r="L86" s="38" t="s">
        <v>672</v>
      </c>
      <c r="M86" s="65" t="s">
        <v>672</v>
      </c>
      <c r="N86" s="38" t="s">
        <v>672</v>
      </c>
      <c r="O86" s="38" t="s">
        <v>672</v>
      </c>
      <c r="P86" s="38" t="s">
        <v>672</v>
      </c>
      <c r="Q86" s="38" t="s">
        <v>672</v>
      </c>
      <c r="R86" s="38" t="s">
        <v>672</v>
      </c>
      <c r="S86" s="38" t="s">
        <v>672</v>
      </c>
      <c r="T86" s="38" t="s">
        <v>672</v>
      </c>
      <c r="U86" s="38" t="s">
        <v>672</v>
      </c>
      <c r="V86" s="38" t="s">
        <v>672</v>
      </c>
      <c r="W86" s="38" t="s">
        <v>672</v>
      </c>
      <c r="X86" s="38" t="s">
        <v>672</v>
      </c>
      <c r="Y86" s="38" t="s">
        <v>672</v>
      </c>
      <c r="Z86" s="38" t="s">
        <v>672</v>
      </c>
      <c r="AA86" s="38" t="s">
        <v>672</v>
      </c>
      <c r="AB86" s="38" t="s">
        <v>672</v>
      </c>
      <c r="AC86" s="65" t="s">
        <v>672</v>
      </c>
      <c r="AD86" s="38" t="s">
        <v>672</v>
      </c>
      <c r="AE86" s="38" t="s">
        <v>672</v>
      </c>
      <c r="AF86" s="38" t="s">
        <v>672</v>
      </c>
      <c r="AG86" s="38" t="s">
        <v>672</v>
      </c>
      <c r="AH86" s="38" t="s">
        <v>672</v>
      </c>
      <c r="AI86" s="38" t="s">
        <v>672</v>
      </c>
      <c r="AJ86" s="38" t="s">
        <v>672</v>
      </c>
      <c r="AK86" s="38" t="s">
        <v>672</v>
      </c>
      <c r="AL86" s="38" t="s">
        <v>672</v>
      </c>
      <c r="AM86" s="38" t="s">
        <v>672</v>
      </c>
      <c r="AN86" s="38" t="s">
        <v>672</v>
      </c>
      <c r="AO86" s="65" t="s">
        <v>672</v>
      </c>
      <c r="AP86" s="38" t="s">
        <v>672</v>
      </c>
      <c r="AQ86" s="38" t="s">
        <v>672</v>
      </c>
      <c r="AR86" s="38" t="s">
        <v>672</v>
      </c>
      <c r="AS86" s="38" t="s">
        <v>672</v>
      </c>
      <c r="AT86" s="38" t="s">
        <v>672</v>
      </c>
      <c r="AU86" s="65" t="s">
        <v>672</v>
      </c>
      <c r="AV86" s="38" t="s">
        <v>672</v>
      </c>
      <c r="AW86" s="38" t="s">
        <v>672</v>
      </c>
      <c r="AX86" s="38" t="s">
        <v>672</v>
      </c>
      <c r="AY86" s="38" t="s">
        <v>672</v>
      </c>
      <c r="AZ86" s="38" t="s">
        <v>672</v>
      </c>
      <c r="BA86" s="65" t="s">
        <v>672</v>
      </c>
      <c r="BB86" s="38" t="s">
        <v>672</v>
      </c>
      <c r="BC86" s="38" t="s">
        <v>672</v>
      </c>
      <c r="BD86" s="38">
        <v>8</v>
      </c>
      <c r="BE86" s="38">
        <v>7</v>
      </c>
      <c r="BF86" s="38">
        <v>13</v>
      </c>
      <c r="BG86" s="65" t="s">
        <v>672</v>
      </c>
      <c r="BH86" s="38" t="s">
        <v>672</v>
      </c>
      <c r="BI86" s="38" t="s">
        <v>672</v>
      </c>
      <c r="BJ86" s="38" t="s">
        <v>672</v>
      </c>
      <c r="BK86" s="38" t="s">
        <v>672</v>
      </c>
      <c r="BL86" s="38" t="s">
        <v>672</v>
      </c>
      <c r="BM86" s="65" t="s">
        <v>672</v>
      </c>
      <c r="BN86" s="38" t="s">
        <v>672</v>
      </c>
      <c r="BO86" s="38" t="s">
        <v>672</v>
      </c>
      <c r="BP86" s="38" t="s">
        <v>672</v>
      </c>
      <c r="BQ86" s="38" t="s">
        <v>672</v>
      </c>
      <c r="BR86" s="38" t="s">
        <v>672</v>
      </c>
      <c r="BS86" s="65" t="s">
        <v>672</v>
      </c>
      <c r="BT86" s="38" t="s">
        <v>672</v>
      </c>
      <c r="BU86" s="38" t="s">
        <v>672</v>
      </c>
      <c r="BV86" s="38">
        <v>9</v>
      </c>
      <c r="BW86" s="38">
        <v>8</v>
      </c>
      <c r="BX86" s="38">
        <v>15</v>
      </c>
      <c r="BY86" s="38" t="s">
        <v>672</v>
      </c>
      <c r="BZ86" s="38" t="s">
        <v>672</v>
      </c>
      <c r="CA86" s="38" t="s">
        <v>672</v>
      </c>
      <c r="CB86" s="38" t="s">
        <v>672</v>
      </c>
      <c r="CC86" s="65" t="s">
        <v>672</v>
      </c>
      <c r="CD86" s="38">
        <v>7</v>
      </c>
      <c r="CE86" s="38">
        <v>7</v>
      </c>
      <c r="CF86" s="38">
        <v>6</v>
      </c>
      <c r="CG86" s="65">
        <v>9</v>
      </c>
      <c r="CH86" s="38" t="s">
        <v>672</v>
      </c>
      <c r="CI86" s="38" t="s">
        <v>672</v>
      </c>
      <c r="CJ86" s="38">
        <v>7</v>
      </c>
      <c r="CK86" s="38" t="s">
        <v>672</v>
      </c>
      <c r="CL86" s="38" t="s">
        <v>672</v>
      </c>
      <c r="CM86" s="38" t="s">
        <v>672</v>
      </c>
      <c r="CN86" s="38">
        <v>9</v>
      </c>
      <c r="CO86" s="65" t="s">
        <v>672</v>
      </c>
    </row>
    <row r="87" spans="1:93" ht="14.1" customHeight="1" x14ac:dyDescent="0.2">
      <c r="A87" s="13" t="s">
        <v>424</v>
      </c>
      <c r="B87" s="14" t="s">
        <v>425</v>
      </c>
      <c r="C87" s="14" t="s">
        <v>665</v>
      </c>
      <c r="D87" s="38">
        <v>137</v>
      </c>
      <c r="E87" s="38">
        <v>207</v>
      </c>
      <c r="F87" s="38">
        <v>344</v>
      </c>
      <c r="G87" s="38" t="s">
        <v>676</v>
      </c>
      <c r="H87" s="38" t="s">
        <v>676</v>
      </c>
      <c r="I87" s="38">
        <v>48</v>
      </c>
      <c r="J87" s="38" t="s">
        <v>672</v>
      </c>
      <c r="K87" s="38" t="s">
        <v>672</v>
      </c>
      <c r="L87" s="38" t="s">
        <v>672</v>
      </c>
      <c r="M87" s="65" t="s">
        <v>672</v>
      </c>
      <c r="N87" s="38" t="s">
        <v>672</v>
      </c>
      <c r="O87" s="38" t="s">
        <v>672</v>
      </c>
      <c r="P87" s="38" t="s">
        <v>672</v>
      </c>
      <c r="Q87" s="38" t="s">
        <v>672</v>
      </c>
      <c r="R87" s="38" t="s">
        <v>672</v>
      </c>
      <c r="S87" s="38" t="s">
        <v>672</v>
      </c>
      <c r="T87" s="38" t="s">
        <v>672</v>
      </c>
      <c r="U87" s="38" t="s">
        <v>672</v>
      </c>
      <c r="V87" s="38" t="s">
        <v>672</v>
      </c>
      <c r="W87" s="38" t="s">
        <v>672</v>
      </c>
      <c r="X87" s="38">
        <v>8</v>
      </c>
      <c r="Y87" s="38">
        <v>440</v>
      </c>
      <c r="Z87" s="38">
        <v>448</v>
      </c>
      <c r="AA87" s="38" t="s">
        <v>676</v>
      </c>
      <c r="AB87" s="38" t="s">
        <v>676</v>
      </c>
      <c r="AC87" s="65" t="s">
        <v>676</v>
      </c>
      <c r="AD87" s="38">
        <v>8</v>
      </c>
      <c r="AE87" s="38">
        <v>135</v>
      </c>
      <c r="AF87" s="38">
        <v>143</v>
      </c>
      <c r="AG87" s="38" t="s">
        <v>676</v>
      </c>
      <c r="AH87" s="38" t="s">
        <v>676</v>
      </c>
      <c r="AI87" s="38" t="s">
        <v>676</v>
      </c>
      <c r="AJ87" s="38" t="s">
        <v>672</v>
      </c>
      <c r="AK87" s="38" t="s">
        <v>672</v>
      </c>
      <c r="AL87" s="38" t="s">
        <v>672</v>
      </c>
      <c r="AM87" s="38" t="s">
        <v>672</v>
      </c>
      <c r="AN87" s="38" t="s">
        <v>672</v>
      </c>
      <c r="AO87" s="65" t="s">
        <v>672</v>
      </c>
      <c r="AP87" s="38">
        <v>12</v>
      </c>
      <c r="AQ87" s="38">
        <v>1107</v>
      </c>
      <c r="AR87" s="38">
        <v>1119</v>
      </c>
      <c r="AS87" s="38" t="s">
        <v>676</v>
      </c>
      <c r="AT87" s="38" t="s">
        <v>676</v>
      </c>
      <c r="AU87" s="65" t="s">
        <v>676</v>
      </c>
      <c r="AV87" s="38" t="s">
        <v>672</v>
      </c>
      <c r="AW87" s="38" t="s">
        <v>672</v>
      </c>
      <c r="AX87" s="38" t="s">
        <v>672</v>
      </c>
      <c r="AY87" s="38" t="s">
        <v>672</v>
      </c>
      <c r="AZ87" s="38" t="s">
        <v>672</v>
      </c>
      <c r="BA87" s="65" t="s">
        <v>672</v>
      </c>
      <c r="BB87" s="38" t="s">
        <v>672</v>
      </c>
      <c r="BC87" s="38" t="s">
        <v>672</v>
      </c>
      <c r="BD87" s="38">
        <v>223</v>
      </c>
      <c r="BE87" s="38" t="s">
        <v>672</v>
      </c>
      <c r="BF87" s="38" t="s">
        <v>672</v>
      </c>
      <c r="BG87" s="65" t="s">
        <v>672</v>
      </c>
      <c r="BH87" s="38" t="s">
        <v>672</v>
      </c>
      <c r="BI87" s="38" t="s">
        <v>672</v>
      </c>
      <c r="BJ87" s="38" t="s">
        <v>672</v>
      </c>
      <c r="BK87" s="38" t="s">
        <v>672</v>
      </c>
      <c r="BL87" s="38" t="s">
        <v>672</v>
      </c>
      <c r="BM87" s="65" t="s">
        <v>672</v>
      </c>
      <c r="BN87" s="38" t="s">
        <v>672</v>
      </c>
      <c r="BO87" s="38" t="s">
        <v>672</v>
      </c>
      <c r="BP87" s="38" t="s">
        <v>672</v>
      </c>
      <c r="BQ87" s="38" t="s">
        <v>672</v>
      </c>
      <c r="BR87" s="38" t="s">
        <v>672</v>
      </c>
      <c r="BS87" s="65" t="s">
        <v>672</v>
      </c>
      <c r="BT87" s="38">
        <v>165</v>
      </c>
      <c r="BU87" s="38">
        <v>2112</v>
      </c>
      <c r="BV87" s="38">
        <v>2277</v>
      </c>
      <c r="BW87" s="38" t="s">
        <v>676</v>
      </c>
      <c r="BX87" s="38" t="s">
        <v>676</v>
      </c>
      <c r="BY87" s="38" t="s">
        <v>676</v>
      </c>
      <c r="BZ87" s="38">
        <v>864</v>
      </c>
      <c r="CA87" s="38">
        <v>15</v>
      </c>
      <c r="CB87" s="38" t="s">
        <v>672</v>
      </c>
      <c r="CC87" s="65" t="s">
        <v>672</v>
      </c>
      <c r="CD87" s="38" t="s">
        <v>672</v>
      </c>
      <c r="CE87" s="38" t="s">
        <v>672</v>
      </c>
      <c r="CF87" s="38" t="s">
        <v>672</v>
      </c>
      <c r="CG87" s="65" t="s">
        <v>672</v>
      </c>
      <c r="CH87" s="38" t="s">
        <v>676</v>
      </c>
      <c r="CI87" s="38" t="s">
        <v>676</v>
      </c>
      <c r="CJ87" s="38" t="s">
        <v>676</v>
      </c>
      <c r="CK87" s="38" t="s">
        <v>676</v>
      </c>
      <c r="CL87" s="38" t="s">
        <v>676</v>
      </c>
      <c r="CM87" s="38" t="s">
        <v>676</v>
      </c>
      <c r="CN87" s="38">
        <v>2277</v>
      </c>
      <c r="CO87" s="65" t="s">
        <v>676</v>
      </c>
    </row>
    <row r="88" spans="1:93" ht="14.1" customHeight="1" x14ac:dyDescent="0.2">
      <c r="A88" s="13" t="s">
        <v>302</v>
      </c>
      <c r="B88" s="14" t="s">
        <v>303</v>
      </c>
      <c r="C88" s="14" t="s">
        <v>664</v>
      </c>
      <c r="D88" s="38" t="s">
        <v>672</v>
      </c>
      <c r="E88" s="38" t="s">
        <v>672</v>
      </c>
      <c r="F88" s="38" t="s">
        <v>672</v>
      </c>
      <c r="G88" s="38" t="s">
        <v>672</v>
      </c>
      <c r="H88" s="38" t="s">
        <v>672</v>
      </c>
      <c r="I88" s="38" t="s">
        <v>672</v>
      </c>
      <c r="J88" s="38" t="s">
        <v>672</v>
      </c>
      <c r="K88" s="38" t="s">
        <v>672</v>
      </c>
      <c r="L88" s="38" t="s">
        <v>672</v>
      </c>
      <c r="M88" s="65" t="s">
        <v>672</v>
      </c>
      <c r="N88" s="38" t="s">
        <v>672</v>
      </c>
      <c r="O88" s="38" t="s">
        <v>672</v>
      </c>
      <c r="P88" s="38" t="s">
        <v>672</v>
      </c>
      <c r="Q88" s="38" t="s">
        <v>672</v>
      </c>
      <c r="R88" s="38" t="s">
        <v>672</v>
      </c>
      <c r="S88" s="38" t="s">
        <v>672</v>
      </c>
      <c r="T88" s="38" t="s">
        <v>672</v>
      </c>
      <c r="U88" s="38" t="s">
        <v>672</v>
      </c>
      <c r="V88" s="38" t="s">
        <v>672</v>
      </c>
      <c r="W88" s="38" t="s">
        <v>672</v>
      </c>
      <c r="X88" s="38" t="s">
        <v>672</v>
      </c>
      <c r="Y88" s="38" t="s">
        <v>672</v>
      </c>
      <c r="Z88" s="38" t="s">
        <v>672</v>
      </c>
      <c r="AA88" s="38" t="s">
        <v>672</v>
      </c>
      <c r="AB88" s="38" t="s">
        <v>672</v>
      </c>
      <c r="AC88" s="65" t="s">
        <v>672</v>
      </c>
      <c r="AD88" s="38">
        <v>5</v>
      </c>
      <c r="AE88" s="38">
        <v>6</v>
      </c>
      <c r="AF88" s="38">
        <v>11</v>
      </c>
      <c r="AG88" s="38" t="s">
        <v>672</v>
      </c>
      <c r="AH88" s="38">
        <v>10</v>
      </c>
      <c r="AI88" s="38" t="s">
        <v>672</v>
      </c>
      <c r="AJ88" s="38" t="s">
        <v>672</v>
      </c>
      <c r="AK88" s="38" t="s">
        <v>672</v>
      </c>
      <c r="AL88" s="38" t="s">
        <v>672</v>
      </c>
      <c r="AM88" s="38" t="s">
        <v>672</v>
      </c>
      <c r="AN88" s="38" t="s">
        <v>672</v>
      </c>
      <c r="AO88" s="65" t="s">
        <v>672</v>
      </c>
      <c r="AP88" s="38" t="s">
        <v>672</v>
      </c>
      <c r="AQ88" s="38" t="s">
        <v>672</v>
      </c>
      <c r="AR88" s="38" t="s">
        <v>672</v>
      </c>
      <c r="AS88" s="38" t="s">
        <v>672</v>
      </c>
      <c r="AT88" s="38" t="s">
        <v>672</v>
      </c>
      <c r="AU88" s="65" t="s">
        <v>672</v>
      </c>
      <c r="AV88" s="38" t="s">
        <v>672</v>
      </c>
      <c r="AW88" s="38" t="s">
        <v>672</v>
      </c>
      <c r="AX88" s="38" t="s">
        <v>672</v>
      </c>
      <c r="AY88" s="38" t="s">
        <v>672</v>
      </c>
      <c r="AZ88" s="38" t="s">
        <v>672</v>
      </c>
      <c r="BA88" s="65" t="s">
        <v>672</v>
      </c>
      <c r="BB88" s="38" t="s">
        <v>672</v>
      </c>
      <c r="BC88" s="38" t="s">
        <v>672</v>
      </c>
      <c r="BD88" s="38" t="s">
        <v>672</v>
      </c>
      <c r="BE88" s="38" t="s">
        <v>672</v>
      </c>
      <c r="BF88" s="38" t="s">
        <v>672</v>
      </c>
      <c r="BG88" s="65" t="s">
        <v>672</v>
      </c>
      <c r="BH88" s="38" t="s">
        <v>672</v>
      </c>
      <c r="BI88" s="38" t="s">
        <v>672</v>
      </c>
      <c r="BJ88" s="38" t="s">
        <v>672</v>
      </c>
      <c r="BK88" s="38" t="s">
        <v>672</v>
      </c>
      <c r="BL88" s="38" t="s">
        <v>672</v>
      </c>
      <c r="BM88" s="65" t="s">
        <v>672</v>
      </c>
      <c r="BN88" s="38" t="s">
        <v>672</v>
      </c>
      <c r="BO88" s="38" t="s">
        <v>672</v>
      </c>
      <c r="BP88" s="38" t="s">
        <v>672</v>
      </c>
      <c r="BQ88" s="38" t="s">
        <v>672</v>
      </c>
      <c r="BR88" s="38" t="s">
        <v>672</v>
      </c>
      <c r="BS88" s="65" t="s">
        <v>672</v>
      </c>
      <c r="BT88" s="38">
        <v>5</v>
      </c>
      <c r="BU88" s="38">
        <v>6</v>
      </c>
      <c r="BV88" s="38">
        <v>11</v>
      </c>
      <c r="BW88" s="38" t="s">
        <v>672</v>
      </c>
      <c r="BX88" s="38">
        <v>10</v>
      </c>
      <c r="BY88" s="38" t="s">
        <v>672</v>
      </c>
      <c r="BZ88" s="38" t="s">
        <v>672</v>
      </c>
      <c r="CA88" s="38" t="s">
        <v>672</v>
      </c>
      <c r="CB88" s="38" t="s">
        <v>672</v>
      </c>
      <c r="CC88" s="65" t="s">
        <v>672</v>
      </c>
      <c r="CD88" s="38">
        <v>12</v>
      </c>
      <c r="CE88" s="38">
        <v>12</v>
      </c>
      <c r="CF88" s="38">
        <v>6</v>
      </c>
      <c r="CG88" s="65">
        <v>10</v>
      </c>
      <c r="CH88" s="38" t="s">
        <v>672</v>
      </c>
      <c r="CI88" s="38" t="s">
        <v>672</v>
      </c>
      <c r="CJ88" s="38" t="s">
        <v>672</v>
      </c>
      <c r="CK88" s="38" t="s">
        <v>672</v>
      </c>
      <c r="CL88" s="38" t="s">
        <v>672</v>
      </c>
      <c r="CM88" s="38" t="s">
        <v>672</v>
      </c>
      <c r="CN88" s="38">
        <v>11</v>
      </c>
      <c r="CO88" s="65" t="s">
        <v>672</v>
      </c>
    </row>
    <row r="89" spans="1:93" ht="14.1" customHeight="1" x14ac:dyDescent="0.2">
      <c r="A89" s="13" t="s">
        <v>608</v>
      </c>
      <c r="B89" s="14" t="s">
        <v>609</v>
      </c>
      <c r="C89" s="14" t="s">
        <v>667</v>
      </c>
      <c r="D89" s="38" t="s">
        <v>672</v>
      </c>
      <c r="E89" s="38" t="s">
        <v>672</v>
      </c>
      <c r="F89" s="38">
        <v>8</v>
      </c>
      <c r="G89" s="38" t="s">
        <v>672</v>
      </c>
      <c r="H89" s="38" t="s">
        <v>672</v>
      </c>
      <c r="I89" s="38" t="s">
        <v>672</v>
      </c>
      <c r="J89" s="38" t="s">
        <v>672</v>
      </c>
      <c r="K89" s="38" t="s">
        <v>672</v>
      </c>
      <c r="L89" s="38" t="s">
        <v>672</v>
      </c>
      <c r="M89" s="65" t="s">
        <v>672</v>
      </c>
      <c r="N89" s="38" t="s">
        <v>672</v>
      </c>
      <c r="O89" s="38" t="s">
        <v>672</v>
      </c>
      <c r="P89" s="38" t="s">
        <v>672</v>
      </c>
      <c r="Q89" s="38" t="s">
        <v>672</v>
      </c>
      <c r="R89" s="38" t="s">
        <v>672</v>
      </c>
      <c r="S89" s="38" t="s">
        <v>672</v>
      </c>
      <c r="T89" s="38" t="s">
        <v>672</v>
      </c>
      <c r="U89" s="38" t="s">
        <v>672</v>
      </c>
      <c r="V89" s="38" t="s">
        <v>672</v>
      </c>
      <c r="W89" s="38" t="s">
        <v>672</v>
      </c>
      <c r="X89" s="38" t="s">
        <v>672</v>
      </c>
      <c r="Y89" s="38" t="s">
        <v>672</v>
      </c>
      <c r="Z89" s="38">
        <v>8</v>
      </c>
      <c r="AA89" s="38">
        <v>6</v>
      </c>
      <c r="AB89" s="38">
        <v>13</v>
      </c>
      <c r="AC89" s="65" t="s">
        <v>672</v>
      </c>
      <c r="AD89" s="38" t="s">
        <v>672</v>
      </c>
      <c r="AE89" s="38" t="s">
        <v>672</v>
      </c>
      <c r="AF89" s="38">
        <v>5</v>
      </c>
      <c r="AG89" s="38" t="s">
        <v>672</v>
      </c>
      <c r="AH89" s="38" t="s">
        <v>672</v>
      </c>
      <c r="AI89" s="38" t="s">
        <v>672</v>
      </c>
      <c r="AJ89" s="38" t="s">
        <v>672</v>
      </c>
      <c r="AK89" s="38" t="s">
        <v>672</v>
      </c>
      <c r="AL89" s="38" t="s">
        <v>672</v>
      </c>
      <c r="AM89" s="38" t="s">
        <v>672</v>
      </c>
      <c r="AN89" s="38" t="s">
        <v>672</v>
      </c>
      <c r="AO89" s="65" t="s">
        <v>672</v>
      </c>
      <c r="AP89" s="38" t="s">
        <v>672</v>
      </c>
      <c r="AQ89" s="38" t="s">
        <v>672</v>
      </c>
      <c r="AR89" s="38" t="s">
        <v>672</v>
      </c>
      <c r="AS89" s="38" t="s">
        <v>672</v>
      </c>
      <c r="AT89" s="38" t="s">
        <v>672</v>
      </c>
      <c r="AU89" s="65" t="s">
        <v>672</v>
      </c>
      <c r="AV89" s="38" t="s">
        <v>672</v>
      </c>
      <c r="AW89" s="38" t="s">
        <v>672</v>
      </c>
      <c r="AX89" s="38" t="s">
        <v>672</v>
      </c>
      <c r="AY89" s="38" t="s">
        <v>672</v>
      </c>
      <c r="AZ89" s="38" t="s">
        <v>672</v>
      </c>
      <c r="BA89" s="65" t="s">
        <v>672</v>
      </c>
      <c r="BB89" s="38" t="s">
        <v>672</v>
      </c>
      <c r="BC89" s="38" t="s">
        <v>672</v>
      </c>
      <c r="BD89" s="38">
        <v>6</v>
      </c>
      <c r="BE89" s="38">
        <v>6</v>
      </c>
      <c r="BF89" s="38">
        <v>17</v>
      </c>
      <c r="BG89" s="65" t="s">
        <v>672</v>
      </c>
      <c r="BH89" s="38" t="s">
        <v>672</v>
      </c>
      <c r="BI89" s="38" t="s">
        <v>672</v>
      </c>
      <c r="BJ89" s="38" t="s">
        <v>672</v>
      </c>
      <c r="BK89" s="38" t="s">
        <v>672</v>
      </c>
      <c r="BL89" s="38" t="s">
        <v>672</v>
      </c>
      <c r="BM89" s="65" t="s">
        <v>672</v>
      </c>
      <c r="BN89" s="38" t="s">
        <v>672</v>
      </c>
      <c r="BO89" s="38" t="s">
        <v>672</v>
      </c>
      <c r="BP89" s="38" t="s">
        <v>672</v>
      </c>
      <c r="BQ89" s="38" t="s">
        <v>672</v>
      </c>
      <c r="BR89" s="38" t="s">
        <v>672</v>
      </c>
      <c r="BS89" s="65" t="s">
        <v>672</v>
      </c>
      <c r="BT89" s="38">
        <v>20</v>
      </c>
      <c r="BU89" s="38">
        <v>12</v>
      </c>
      <c r="BV89" s="38">
        <v>32</v>
      </c>
      <c r="BW89" s="38">
        <v>15</v>
      </c>
      <c r="BX89" s="38">
        <v>33</v>
      </c>
      <c r="BY89" s="38" t="s">
        <v>672</v>
      </c>
      <c r="BZ89" s="38" t="s">
        <v>672</v>
      </c>
      <c r="CA89" s="38" t="s">
        <v>672</v>
      </c>
      <c r="CB89" s="38" t="s">
        <v>672</v>
      </c>
      <c r="CC89" s="65" t="s">
        <v>672</v>
      </c>
      <c r="CD89" s="38" t="s">
        <v>672</v>
      </c>
      <c r="CE89" s="38" t="s">
        <v>672</v>
      </c>
      <c r="CF89" s="38" t="s">
        <v>672</v>
      </c>
      <c r="CG89" s="65" t="s">
        <v>672</v>
      </c>
      <c r="CH89" s="38">
        <v>6</v>
      </c>
      <c r="CI89" s="38" t="s">
        <v>672</v>
      </c>
      <c r="CJ89" s="38">
        <v>8</v>
      </c>
      <c r="CK89" s="38">
        <v>11</v>
      </c>
      <c r="CL89" s="38" t="s">
        <v>672</v>
      </c>
      <c r="CM89" s="38" t="s">
        <v>672</v>
      </c>
      <c r="CN89" s="38">
        <v>32</v>
      </c>
      <c r="CO89" s="65" t="s">
        <v>672</v>
      </c>
    </row>
    <row r="90" spans="1:93" ht="14.1" customHeight="1" x14ac:dyDescent="0.2">
      <c r="A90" s="13" t="s">
        <v>626</v>
      </c>
      <c r="B90" s="14" t="s">
        <v>627</v>
      </c>
      <c r="C90" s="14" t="s">
        <v>667</v>
      </c>
      <c r="D90" s="38" t="s">
        <v>672</v>
      </c>
      <c r="E90" s="38" t="s">
        <v>672</v>
      </c>
      <c r="F90" s="38" t="s">
        <v>672</v>
      </c>
      <c r="G90" s="38" t="s">
        <v>672</v>
      </c>
      <c r="H90" s="38" t="s">
        <v>672</v>
      </c>
      <c r="I90" s="38" t="s">
        <v>672</v>
      </c>
      <c r="J90" s="38" t="s">
        <v>672</v>
      </c>
      <c r="K90" s="38" t="s">
        <v>672</v>
      </c>
      <c r="L90" s="38" t="s">
        <v>672</v>
      </c>
      <c r="M90" s="65" t="s">
        <v>672</v>
      </c>
      <c r="N90" s="38" t="s">
        <v>672</v>
      </c>
      <c r="O90" s="38" t="s">
        <v>672</v>
      </c>
      <c r="P90" s="38" t="s">
        <v>672</v>
      </c>
      <c r="Q90" s="38" t="s">
        <v>672</v>
      </c>
      <c r="R90" s="38" t="s">
        <v>672</v>
      </c>
      <c r="S90" s="38" t="s">
        <v>672</v>
      </c>
      <c r="T90" s="38" t="s">
        <v>672</v>
      </c>
      <c r="U90" s="38" t="s">
        <v>672</v>
      </c>
      <c r="V90" s="38" t="s">
        <v>672</v>
      </c>
      <c r="W90" s="38" t="s">
        <v>672</v>
      </c>
      <c r="X90" s="38" t="s">
        <v>672</v>
      </c>
      <c r="Y90" s="38" t="s">
        <v>672</v>
      </c>
      <c r="Z90" s="38" t="s">
        <v>672</v>
      </c>
      <c r="AA90" s="38" t="s">
        <v>672</v>
      </c>
      <c r="AB90" s="38" t="s">
        <v>672</v>
      </c>
      <c r="AC90" s="65" t="s">
        <v>672</v>
      </c>
      <c r="AD90" s="38" t="s">
        <v>672</v>
      </c>
      <c r="AE90" s="38" t="s">
        <v>672</v>
      </c>
      <c r="AF90" s="38">
        <v>12</v>
      </c>
      <c r="AG90" s="38">
        <v>6</v>
      </c>
      <c r="AH90" s="38">
        <v>8</v>
      </c>
      <c r="AI90" s="38" t="s">
        <v>672</v>
      </c>
      <c r="AJ90" s="38" t="s">
        <v>672</v>
      </c>
      <c r="AK90" s="38" t="s">
        <v>672</v>
      </c>
      <c r="AL90" s="38" t="s">
        <v>672</v>
      </c>
      <c r="AM90" s="38" t="s">
        <v>672</v>
      </c>
      <c r="AN90" s="38" t="s">
        <v>672</v>
      </c>
      <c r="AO90" s="65" t="s">
        <v>672</v>
      </c>
      <c r="AP90" s="38" t="s">
        <v>672</v>
      </c>
      <c r="AQ90" s="38" t="s">
        <v>672</v>
      </c>
      <c r="AR90" s="38">
        <v>14</v>
      </c>
      <c r="AS90" s="38">
        <v>13</v>
      </c>
      <c r="AT90" s="38">
        <v>32</v>
      </c>
      <c r="AU90" s="65" t="s">
        <v>672</v>
      </c>
      <c r="AV90" s="38" t="s">
        <v>672</v>
      </c>
      <c r="AW90" s="38" t="s">
        <v>672</v>
      </c>
      <c r="AX90" s="38" t="s">
        <v>672</v>
      </c>
      <c r="AY90" s="38" t="s">
        <v>672</v>
      </c>
      <c r="AZ90" s="38" t="s">
        <v>672</v>
      </c>
      <c r="BA90" s="65" t="s">
        <v>672</v>
      </c>
      <c r="BB90" s="38" t="s">
        <v>672</v>
      </c>
      <c r="BC90" s="38" t="s">
        <v>672</v>
      </c>
      <c r="BD90" s="38" t="s">
        <v>672</v>
      </c>
      <c r="BE90" s="38" t="s">
        <v>672</v>
      </c>
      <c r="BF90" s="38" t="s">
        <v>672</v>
      </c>
      <c r="BG90" s="65" t="s">
        <v>672</v>
      </c>
      <c r="BH90" s="38" t="s">
        <v>672</v>
      </c>
      <c r="BI90" s="38" t="s">
        <v>672</v>
      </c>
      <c r="BJ90" s="38" t="s">
        <v>672</v>
      </c>
      <c r="BK90" s="38" t="s">
        <v>672</v>
      </c>
      <c r="BL90" s="38" t="s">
        <v>672</v>
      </c>
      <c r="BM90" s="65" t="s">
        <v>672</v>
      </c>
      <c r="BN90" s="38" t="s">
        <v>672</v>
      </c>
      <c r="BO90" s="38" t="s">
        <v>672</v>
      </c>
      <c r="BP90" s="38" t="s">
        <v>672</v>
      </c>
      <c r="BQ90" s="38" t="s">
        <v>672</v>
      </c>
      <c r="BR90" s="38" t="s">
        <v>672</v>
      </c>
      <c r="BS90" s="65" t="s">
        <v>672</v>
      </c>
      <c r="BT90" s="38">
        <v>5</v>
      </c>
      <c r="BU90" s="38">
        <v>27</v>
      </c>
      <c r="BV90" s="38">
        <v>32</v>
      </c>
      <c r="BW90" s="38">
        <v>23</v>
      </c>
      <c r="BX90" s="38">
        <v>45</v>
      </c>
      <c r="BY90" s="38" t="s">
        <v>672</v>
      </c>
      <c r="BZ90" s="38" t="s">
        <v>672</v>
      </c>
      <c r="CA90" s="38" t="s">
        <v>672</v>
      </c>
      <c r="CB90" s="38" t="s">
        <v>672</v>
      </c>
      <c r="CC90" s="65" t="s">
        <v>672</v>
      </c>
      <c r="CD90" s="38" t="s">
        <v>672</v>
      </c>
      <c r="CE90" s="38" t="s">
        <v>672</v>
      </c>
      <c r="CF90" s="38" t="s">
        <v>672</v>
      </c>
      <c r="CG90" s="65" t="s">
        <v>672</v>
      </c>
      <c r="CH90" s="38">
        <v>9</v>
      </c>
      <c r="CI90" s="38" t="s">
        <v>672</v>
      </c>
      <c r="CJ90" s="38">
        <v>12</v>
      </c>
      <c r="CK90" s="38">
        <v>7</v>
      </c>
      <c r="CL90" s="38" t="s">
        <v>672</v>
      </c>
      <c r="CM90" s="38" t="s">
        <v>672</v>
      </c>
      <c r="CN90" s="38">
        <v>32</v>
      </c>
      <c r="CO90" s="65" t="s">
        <v>672</v>
      </c>
    </row>
    <row r="91" spans="1:93" ht="14.1" customHeight="1" x14ac:dyDescent="0.2">
      <c r="A91" s="13" t="s">
        <v>494</v>
      </c>
      <c r="B91" s="14" t="s">
        <v>495</v>
      </c>
      <c r="C91" s="14" t="s">
        <v>661</v>
      </c>
      <c r="D91" s="38" t="s">
        <v>672</v>
      </c>
      <c r="E91" s="38" t="s">
        <v>672</v>
      </c>
      <c r="F91" s="38">
        <v>5</v>
      </c>
      <c r="G91" s="38" t="s">
        <v>672</v>
      </c>
      <c r="H91" s="38" t="s">
        <v>672</v>
      </c>
      <c r="I91" s="38" t="s">
        <v>672</v>
      </c>
      <c r="J91" s="38" t="s">
        <v>672</v>
      </c>
      <c r="K91" s="38" t="s">
        <v>672</v>
      </c>
      <c r="L91" s="38" t="s">
        <v>672</v>
      </c>
      <c r="M91" s="65" t="s">
        <v>672</v>
      </c>
      <c r="N91" s="38" t="s">
        <v>672</v>
      </c>
      <c r="O91" s="38" t="s">
        <v>672</v>
      </c>
      <c r="P91" s="38" t="s">
        <v>672</v>
      </c>
      <c r="Q91" s="38" t="s">
        <v>672</v>
      </c>
      <c r="R91" s="38" t="s">
        <v>672</v>
      </c>
      <c r="S91" s="38" t="s">
        <v>672</v>
      </c>
      <c r="T91" s="38" t="s">
        <v>672</v>
      </c>
      <c r="U91" s="38" t="s">
        <v>672</v>
      </c>
      <c r="V91" s="38" t="s">
        <v>672</v>
      </c>
      <c r="W91" s="38" t="s">
        <v>672</v>
      </c>
      <c r="X91" s="38" t="s">
        <v>672</v>
      </c>
      <c r="Y91" s="38" t="s">
        <v>672</v>
      </c>
      <c r="Z91" s="38" t="s">
        <v>672</v>
      </c>
      <c r="AA91" s="38" t="s">
        <v>672</v>
      </c>
      <c r="AB91" s="38" t="s">
        <v>672</v>
      </c>
      <c r="AC91" s="65" t="s">
        <v>672</v>
      </c>
      <c r="AD91" s="38" t="s">
        <v>672</v>
      </c>
      <c r="AE91" s="38" t="s">
        <v>672</v>
      </c>
      <c r="AF91" s="38" t="s">
        <v>672</v>
      </c>
      <c r="AG91" s="38" t="s">
        <v>672</v>
      </c>
      <c r="AH91" s="38" t="s">
        <v>672</v>
      </c>
      <c r="AI91" s="38" t="s">
        <v>672</v>
      </c>
      <c r="AJ91" s="38" t="s">
        <v>672</v>
      </c>
      <c r="AK91" s="38" t="s">
        <v>672</v>
      </c>
      <c r="AL91" s="38" t="s">
        <v>672</v>
      </c>
      <c r="AM91" s="38" t="s">
        <v>672</v>
      </c>
      <c r="AN91" s="38" t="s">
        <v>672</v>
      </c>
      <c r="AO91" s="65" t="s">
        <v>672</v>
      </c>
      <c r="AP91" s="38" t="s">
        <v>672</v>
      </c>
      <c r="AQ91" s="38" t="s">
        <v>672</v>
      </c>
      <c r="AR91" s="38" t="s">
        <v>672</v>
      </c>
      <c r="AS91" s="38" t="s">
        <v>672</v>
      </c>
      <c r="AT91" s="38" t="s">
        <v>672</v>
      </c>
      <c r="AU91" s="65" t="s">
        <v>672</v>
      </c>
      <c r="AV91" s="38" t="s">
        <v>672</v>
      </c>
      <c r="AW91" s="38" t="s">
        <v>672</v>
      </c>
      <c r="AX91" s="38" t="s">
        <v>672</v>
      </c>
      <c r="AY91" s="38" t="s">
        <v>672</v>
      </c>
      <c r="AZ91" s="38" t="s">
        <v>672</v>
      </c>
      <c r="BA91" s="65" t="s">
        <v>672</v>
      </c>
      <c r="BB91" s="38" t="s">
        <v>672</v>
      </c>
      <c r="BC91" s="38" t="s">
        <v>672</v>
      </c>
      <c r="BD91" s="38" t="s">
        <v>672</v>
      </c>
      <c r="BE91" s="38" t="s">
        <v>672</v>
      </c>
      <c r="BF91" s="38" t="s">
        <v>672</v>
      </c>
      <c r="BG91" s="65" t="s">
        <v>672</v>
      </c>
      <c r="BH91" s="38" t="s">
        <v>672</v>
      </c>
      <c r="BI91" s="38" t="s">
        <v>672</v>
      </c>
      <c r="BJ91" s="38">
        <v>111</v>
      </c>
      <c r="BK91" s="38">
        <v>102</v>
      </c>
      <c r="BL91" s="38">
        <v>133</v>
      </c>
      <c r="BM91" s="65" t="s">
        <v>672</v>
      </c>
      <c r="BN91" s="38" t="s">
        <v>672</v>
      </c>
      <c r="BO91" s="38" t="s">
        <v>672</v>
      </c>
      <c r="BP91" s="38" t="s">
        <v>672</v>
      </c>
      <c r="BQ91" s="38" t="s">
        <v>672</v>
      </c>
      <c r="BR91" s="38" t="s">
        <v>672</v>
      </c>
      <c r="BS91" s="65" t="s">
        <v>672</v>
      </c>
      <c r="BT91" s="38" t="s">
        <v>672</v>
      </c>
      <c r="BU91" s="38" t="s">
        <v>672</v>
      </c>
      <c r="BV91" s="38">
        <v>116</v>
      </c>
      <c r="BW91" s="38">
        <v>103</v>
      </c>
      <c r="BX91" s="38">
        <v>134</v>
      </c>
      <c r="BY91" s="38" t="s">
        <v>672</v>
      </c>
      <c r="BZ91" s="38" t="s">
        <v>672</v>
      </c>
      <c r="CA91" s="38" t="s">
        <v>672</v>
      </c>
      <c r="CB91" s="38" t="s">
        <v>672</v>
      </c>
      <c r="CC91" s="65" t="s">
        <v>672</v>
      </c>
      <c r="CD91" s="38" t="s">
        <v>672</v>
      </c>
      <c r="CE91" s="38" t="s">
        <v>672</v>
      </c>
      <c r="CF91" s="38" t="s">
        <v>672</v>
      </c>
      <c r="CG91" s="65" t="s">
        <v>672</v>
      </c>
      <c r="CH91" s="38">
        <v>58</v>
      </c>
      <c r="CI91" s="38" t="s">
        <v>672</v>
      </c>
      <c r="CJ91" s="38">
        <v>40</v>
      </c>
      <c r="CK91" s="38" t="s">
        <v>672</v>
      </c>
      <c r="CL91" s="38">
        <v>11</v>
      </c>
      <c r="CM91" s="38" t="s">
        <v>672</v>
      </c>
      <c r="CN91" s="38">
        <v>116</v>
      </c>
      <c r="CO91" s="65" t="s">
        <v>672</v>
      </c>
    </row>
    <row r="92" spans="1:93" ht="14.1" customHeight="1" x14ac:dyDescent="0.2">
      <c r="A92" s="13" t="s">
        <v>338</v>
      </c>
      <c r="B92" s="14" t="s">
        <v>339</v>
      </c>
      <c r="C92" s="14" t="s">
        <v>664</v>
      </c>
      <c r="D92" s="38" t="s">
        <v>672</v>
      </c>
      <c r="E92" s="38" t="s">
        <v>672</v>
      </c>
      <c r="F92" s="38">
        <v>8</v>
      </c>
      <c r="G92" s="38" t="s">
        <v>672</v>
      </c>
      <c r="H92" s="38" t="s">
        <v>672</v>
      </c>
      <c r="I92" s="38" t="s">
        <v>672</v>
      </c>
      <c r="J92" s="38" t="s">
        <v>672</v>
      </c>
      <c r="K92" s="38" t="s">
        <v>672</v>
      </c>
      <c r="L92" s="38" t="s">
        <v>672</v>
      </c>
      <c r="M92" s="65" t="s">
        <v>672</v>
      </c>
      <c r="N92" s="38" t="s">
        <v>672</v>
      </c>
      <c r="O92" s="38" t="s">
        <v>672</v>
      </c>
      <c r="P92" s="38" t="s">
        <v>672</v>
      </c>
      <c r="Q92" s="38" t="s">
        <v>672</v>
      </c>
      <c r="R92" s="38" t="s">
        <v>672</v>
      </c>
      <c r="S92" s="38" t="s">
        <v>672</v>
      </c>
      <c r="T92" s="38" t="s">
        <v>672</v>
      </c>
      <c r="U92" s="38" t="s">
        <v>672</v>
      </c>
      <c r="V92" s="38" t="s">
        <v>672</v>
      </c>
      <c r="W92" s="38" t="s">
        <v>672</v>
      </c>
      <c r="X92" s="38" t="s">
        <v>672</v>
      </c>
      <c r="Y92" s="38" t="s">
        <v>672</v>
      </c>
      <c r="Z92" s="38" t="s">
        <v>672</v>
      </c>
      <c r="AA92" s="38" t="s">
        <v>672</v>
      </c>
      <c r="AB92" s="38" t="s">
        <v>672</v>
      </c>
      <c r="AC92" s="65" t="s">
        <v>672</v>
      </c>
      <c r="AD92" s="38" t="s">
        <v>672</v>
      </c>
      <c r="AE92" s="38" t="s">
        <v>672</v>
      </c>
      <c r="AF92" s="38">
        <v>10</v>
      </c>
      <c r="AG92" s="38">
        <v>8</v>
      </c>
      <c r="AH92" s="38">
        <v>13</v>
      </c>
      <c r="AI92" s="38" t="s">
        <v>672</v>
      </c>
      <c r="AJ92" s="38" t="s">
        <v>672</v>
      </c>
      <c r="AK92" s="38" t="s">
        <v>672</v>
      </c>
      <c r="AL92" s="38" t="s">
        <v>672</v>
      </c>
      <c r="AM92" s="38" t="s">
        <v>672</v>
      </c>
      <c r="AN92" s="38" t="s">
        <v>672</v>
      </c>
      <c r="AO92" s="65" t="s">
        <v>672</v>
      </c>
      <c r="AP92" s="38" t="s">
        <v>672</v>
      </c>
      <c r="AQ92" s="38" t="s">
        <v>672</v>
      </c>
      <c r="AR92" s="38" t="s">
        <v>672</v>
      </c>
      <c r="AS92" s="38" t="s">
        <v>672</v>
      </c>
      <c r="AT92" s="38" t="s">
        <v>672</v>
      </c>
      <c r="AU92" s="65" t="s">
        <v>672</v>
      </c>
      <c r="AV92" s="38" t="s">
        <v>672</v>
      </c>
      <c r="AW92" s="38" t="s">
        <v>672</v>
      </c>
      <c r="AX92" s="38" t="s">
        <v>672</v>
      </c>
      <c r="AY92" s="38" t="s">
        <v>672</v>
      </c>
      <c r="AZ92" s="38" t="s">
        <v>672</v>
      </c>
      <c r="BA92" s="65" t="s">
        <v>672</v>
      </c>
      <c r="BB92" s="38" t="s">
        <v>672</v>
      </c>
      <c r="BC92" s="38" t="s">
        <v>672</v>
      </c>
      <c r="BD92" s="38" t="s">
        <v>672</v>
      </c>
      <c r="BE92" s="38" t="s">
        <v>672</v>
      </c>
      <c r="BF92" s="38" t="s">
        <v>672</v>
      </c>
      <c r="BG92" s="65" t="s">
        <v>672</v>
      </c>
      <c r="BH92" s="38" t="s">
        <v>672</v>
      </c>
      <c r="BI92" s="38" t="s">
        <v>672</v>
      </c>
      <c r="BJ92" s="38" t="s">
        <v>672</v>
      </c>
      <c r="BK92" s="38" t="s">
        <v>672</v>
      </c>
      <c r="BL92" s="38" t="s">
        <v>672</v>
      </c>
      <c r="BM92" s="65" t="s">
        <v>672</v>
      </c>
      <c r="BN92" s="38" t="s">
        <v>672</v>
      </c>
      <c r="BO92" s="38" t="s">
        <v>672</v>
      </c>
      <c r="BP92" s="38" t="s">
        <v>672</v>
      </c>
      <c r="BQ92" s="38" t="s">
        <v>672</v>
      </c>
      <c r="BR92" s="38" t="s">
        <v>672</v>
      </c>
      <c r="BS92" s="65" t="s">
        <v>672</v>
      </c>
      <c r="BT92" s="38">
        <v>9</v>
      </c>
      <c r="BU92" s="38">
        <v>16</v>
      </c>
      <c r="BV92" s="38">
        <v>25</v>
      </c>
      <c r="BW92" s="38">
        <v>11</v>
      </c>
      <c r="BX92" s="38">
        <v>19</v>
      </c>
      <c r="BY92" s="38" t="s">
        <v>672</v>
      </c>
      <c r="BZ92" s="38">
        <v>8</v>
      </c>
      <c r="CA92" s="38" t="s">
        <v>672</v>
      </c>
      <c r="CB92" s="38" t="s">
        <v>672</v>
      </c>
      <c r="CC92" s="65" t="s">
        <v>672</v>
      </c>
      <c r="CD92" s="38" t="s">
        <v>672</v>
      </c>
      <c r="CE92" s="38" t="s">
        <v>672</v>
      </c>
      <c r="CF92" s="38" t="s">
        <v>672</v>
      </c>
      <c r="CG92" s="65" t="s">
        <v>672</v>
      </c>
      <c r="CH92" s="38" t="s">
        <v>672</v>
      </c>
      <c r="CI92" s="38" t="s">
        <v>672</v>
      </c>
      <c r="CJ92" s="38">
        <v>8</v>
      </c>
      <c r="CK92" s="38">
        <v>8</v>
      </c>
      <c r="CL92" s="38">
        <v>5</v>
      </c>
      <c r="CM92" s="38" t="s">
        <v>672</v>
      </c>
      <c r="CN92" s="38">
        <v>25</v>
      </c>
      <c r="CO92" s="65" t="s">
        <v>672</v>
      </c>
    </row>
    <row r="93" spans="1:93" ht="14.1" customHeight="1" x14ac:dyDescent="0.2">
      <c r="A93" s="13" t="s">
        <v>188</v>
      </c>
      <c r="B93" s="14" t="s">
        <v>189</v>
      </c>
      <c r="C93" s="14" t="s">
        <v>663</v>
      </c>
      <c r="D93" s="38" t="s">
        <v>672</v>
      </c>
      <c r="E93" s="38" t="s">
        <v>672</v>
      </c>
      <c r="F93" s="38" t="s">
        <v>672</v>
      </c>
      <c r="G93" s="38" t="s">
        <v>672</v>
      </c>
      <c r="H93" s="38" t="s">
        <v>672</v>
      </c>
      <c r="I93" s="38" t="s">
        <v>672</v>
      </c>
      <c r="J93" s="38" t="s">
        <v>672</v>
      </c>
      <c r="K93" s="38" t="s">
        <v>672</v>
      </c>
      <c r="L93" s="38" t="s">
        <v>672</v>
      </c>
      <c r="M93" s="65" t="s">
        <v>672</v>
      </c>
      <c r="N93" s="38" t="s">
        <v>672</v>
      </c>
      <c r="O93" s="38" t="s">
        <v>672</v>
      </c>
      <c r="P93" s="38">
        <v>6</v>
      </c>
      <c r="Q93" s="38">
        <v>6</v>
      </c>
      <c r="R93" s="38">
        <v>10</v>
      </c>
      <c r="S93" s="38">
        <v>5</v>
      </c>
      <c r="T93" s="38" t="s">
        <v>672</v>
      </c>
      <c r="U93" s="38" t="s">
        <v>672</v>
      </c>
      <c r="V93" s="38" t="s">
        <v>672</v>
      </c>
      <c r="W93" s="38" t="s">
        <v>672</v>
      </c>
      <c r="X93" s="38" t="s">
        <v>672</v>
      </c>
      <c r="Y93" s="38" t="s">
        <v>672</v>
      </c>
      <c r="Z93" s="38">
        <v>11</v>
      </c>
      <c r="AA93" s="38">
        <v>8</v>
      </c>
      <c r="AB93" s="38">
        <v>21</v>
      </c>
      <c r="AC93" s="65" t="s">
        <v>672</v>
      </c>
      <c r="AD93" s="38" t="s">
        <v>672</v>
      </c>
      <c r="AE93" s="38" t="s">
        <v>672</v>
      </c>
      <c r="AF93" s="38" t="s">
        <v>672</v>
      </c>
      <c r="AG93" s="38" t="s">
        <v>672</v>
      </c>
      <c r="AH93" s="38" t="s">
        <v>672</v>
      </c>
      <c r="AI93" s="38" t="s">
        <v>672</v>
      </c>
      <c r="AJ93" s="38" t="s">
        <v>672</v>
      </c>
      <c r="AK93" s="38" t="s">
        <v>672</v>
      </c>
      <c r="AL93" s="38" t="s">
        <v>672</v>
      </c>
      <c r="AM93" s="38" t="s">
        <v>672</v>
      </c>
      <c r="AN93" s="38">
        <v>6</v>
      </c>
      <c r="AO93" s="65" t="s">
        <v>672</v>
      </c>
      <c r="AP93" s="38" t="s">
        <v>672</v>
      </c>
      <c r="AQ93" s="38" t="s">
        <v>672</v>
      </c>
      <c r="AR93" s="38" t="s">
        <v>672</v>
      </c>
      <c r="AS93" s="38" t="s">
        <v>672</v>
      </c>
      <c r="AT93" s="38" t="s">
        <v>672</v>
      </c>
      <c r="AU93" s="65" t="s">
        <v>672</v>
      </c>
      <c r="AV93" s="38" t="s">
        <v>672</v>
      </c>
      <c r="AW93" s="38" t="s">
        <v>672</v>
      </c>
      <c r="AX93" s="38" t="s">
        <v>672</v>
      </c>
      <c r="AY93" s="38" t="s">
        <v>672</v>
      </c>
      <c r="AZ93" s="38" t="s">
        <v>672</v>
      </c>
      <c r="BA93" s="65" t="s">
        <v>672</v>
      </c>
      <c r="BB93" s="38" t="s">
        <v>672</v>
      </c>
      <c r="BC93" s="38" t="s">
        <v>672</v>
      </c>
      <c r="BD93" s="38" t="s">
        <v>672</v>
      </c>
      <c r="BE93" s="38" t="s">
        <v>672</v>
      </c>
      <c r="BF93" s="38" t="s">
        <v>672</v>
      </c>
      <c r="BG93" s="65" t="s">
        <v>672</v>
      </c>
      <c r="BH93" s="38" t="s">
        <v>672</v>
      </c>
      <c r="BI93" s="38" t="s">
        <v>672</v>
      </c>
      <c r="BJ93" s="38">
        <v>7</v>
      </c>
      <c r="BK93" s="38">
        <v>7</v>
      </c>
      <c r="BL93" s="38">
        <v>15</v>
      </c>
      <c r="BM93" s="65" t="s">
        <v>672</v>
      </c>
      <c r="BN93" s="38" t="s">
        <v>672</v>
      </c>
      <c r="BO93" s="38" t="s">
        <v>672</v>
      </c>
      <c r="BP93" s="38" t="s">
        <v>672</v>
      </c>
      <c r="BQ93" s="38" t="s">
        <v>672</v>
      </c>
      <c r="BR93" s="38" t="s">
        <v>672</v>
      </c>
      <c r="BS93" s="65" t="s">
        <v>672</v>
      </c>
      <c r="BT93" s="38">
        <v>10</v>
      </c>
      <c r="BU93" s="38">
        <v>18</v>
      </c>
      <c r="BV93" s="38">
        <v>28</v>
      </c>
      <c r="BW93" s="38">
        <v>24</v>
      </c>
      <c r="BX93" s="38">
        <v>52</v>
      </c>
      <c r="BY93" s="38" t="s">
        <v>672</v>
      </c>
      <c r="BZ93" s="38" t="s">
        <v>672</v>
      </c>
      <c r="CA93" s="38" t="s">
        <v>672</v>
      </c>
      <c r="CB93" s="38" t="s">
        <v>672</v>
      </c>
      <c r="CC93" s="65" t="s">
        <v>672</v>
      </c>
      <c r="CD93" s="38" t="s">
        <v>672</v>
      </c>
      <c r="CE93" s="38" t="s">
        <v>672</v>
      </c>
      <c r="CF93" s="38" t="s">
        <v>672</v>
      </c>
      <c r="CG93" s="65">
        <v>6</v>
      </c>
      <c r="CH93" s="38">
        <v>9</v>
      </c>
      <c r="CI93" s="38" t="s">
        <v>672</v>
      </c>
      <c r="CJ93" s="38">
        <v>13</v>
      </c>
      <c r="CK93" s="38" t="s">
        <v>672</v>
      </c>
      <c r="CL93" s="38" t="s">
        <v>672</v>
      </c>
      <c r="CM93" s="38" t="s">
        <v>672</v>
      </c>
      <c r="CN93" s="38">
        <v>28</v>
      </c>
      <c r="CO93" s="65" t="s">
        <v>672</v>
      </c>
    </row>
    <row r="94" spans="1:93" ht="14.1" customHeight="1" x14ac:dyDescent="0.2">
      <c r="A94" s="13" t="s">
        <v>204</v>
      </c>
      <c r="B94" s="14" t="s">
        <v>205</v>
      </c>
      <c r="C94" s="14" t="s">
        <v>663</v>
      </c>
      <c r="D94" s="38" t="s">
        <v>672</v>
      </c>
      <c r="E94" s="38" t="s">
        <v>672</v>
      </c>
      <c r="F94" s="38" t="s">
        <v>672</v>
      </c>
      <c r="G94" s="38" t="s">
        <v>672</v>
      </c>
      <c r="H94" s="38" t="s">
        <v>672</v>
      </c>
      <c r="I94" s="38" t="s">
        <v>672</v>
      </c>
      <c r="J94" s="38" t="s">
        <v>672</v>
      </c>
      <c r="K94" s="38" t="s">
        <v>672</v>
      </c>
      <c r="L94" s="38" t="s">
        <v>672</v>
      </c>
      <c r="M94" s="65" t="s">
        <v>672</v>
      </c>
      <c r="N94" s="38" t="s">
        <v>672</v>
      </c>
      <c r="O94" s="38" t="s">
        <v>672</v>
      </c>
      <c r="P94" s="38" t="s">
        <v>672</v>
      </c>
      <c r="Q94" s="38" t="s">
        <v>672</v>
      </c>
      <c r="R94" s="38" t="s">
        <v>672</v>
      </c>
      <c r="S94" s="38" t="s">
        <v>672</v>
      </c>
      <c r="T94" s="38" t="s">
        <v>672</v>
      </c>
      <c r="U94" s="38" t="s">
        <v>672</v>
      </c>
      <c r="V94" s="38" t="s">
        <v>672</v>
      </c>
      <c r="W94" s="38" t="s">
        <v>672</v>
      </c>
      <c r="X94" s="38" t="s">
        <v>672</v>
      </c>
      <c r="Y94" s="38" t="s">
        <v>672</v>
      </c>
      <c r="Z94" s="38" t="s">
        <v>672</v>
      </c>
      <c r="AA94" s="38" t="s">
        <v>672</v>
      </c>
      <c r="AB94" s="38" t="s">
        <v>672</v>
      </c>
      <c r="AC94" s="65" t="s">
        <v>672</v>
      </c>
      <c r="AD94" s="38" t="s">
        <v>672</v>
      </c>
      <c r="AE94" s="38" t="s">
        <v>672</v>
      </c>
      <c r="AF94" s="38" t="s">
        <v>672</v>
      </c>
      <c r="AG94" s="38" t="s">
        <v>672</v>
      </c>
      <c r="AH94" s="38" t="s">
        <v>672</v>
      </c>
      <c r="AI94" s="38" t="s">
        <v>672</v>
      </c>
      <c r="AJ94" s="38" t="s">
        <v>672</v>
      </c>
      <c r="AK94" s="38" t="s">
        <v>672</v>
      </c>
      <c r="AL94" s="38" t="s">
        <v>672</v>
      </c>
      <c r="AM94" s="38" t="s">
        <v>672</v>
      </c>
      <c r="AN94" s="38" t="s">
        <v>672</v>
      </c>
      <c r="AO94" s="65" t="s">
        <v>672</v>
      </c>
      <c r="AP94" s="38" t="s">
        <v>672</v>
      </c>
      <c r="AQ94" s="38" t="s">
        <v>672</v>
      </c>
      <c r="AR94" s="38" t="s">
        <v>672</v>
      </c>
      <c r="AS94" s="38" t="s">
        <v>672</v>
      </c>
      <c r="AT94" s="38" t="s">
        <v>672</v>
      </c>
      <c r="AU94" s="65" t="s">
        <v>672</v>
      </c>
      <c r="AV94" s="38" t="s">
        <v>672</v>
      </c>
      <c r="AW94" s="38" t="s">
        <v>672</v>
      </c>
      <c r="AX94" s="38" t="s">
        <v>672</v>
      </c>
      <c r="AY94" s="38" t="s">
        <v>672</v>
      </c>
      <c r="AZ94" s="38" t="s">
        <v>672</v>
      </c>
      <c r="BA94" s="65" t="s">
        <v>672</v>
      </c>
      <c r="BB94" s="38" t="s">
        <v>672</v>
      </c>
      <c r="BC94" s="38" t="s">
        <v>672</v>
      </c>
      <c r="BD94" s="38" t="s">
        <v>672</v>
      </c>
      <c r="BE94" s="38" t="s">
        <v>672</v>
      </c>
      <c r="BF94" s="38" t="s">
        <v>672</v>
      </c>
      <c r="BG94" s="65" t="s">
        <v>672</v>
      </c>
      <c r="BH94" s="38" t="s">
        <v>672</v>
      </c>
      <c r="BI94" s="38" t="s">
        <v>672</v>
      </c>
      <c r="BJ94" s="38" t="s">
        <v>672</v>
      </c>
      <c r="BK94" s="38" t="s">
        <v>672</v>
      </c>
      <c r="BL94" s="38" t="s">
        <v>672</v>
      </c>
      <c r="BM94" s="65" t="s">
        <v>672</v>
      </c>
      <c r="BN94" s="38" t="s">
        <v>672</v>
      </c>
      <c r="BO94" s="38" t="s">
        <v>672</v>
      </c>
      <c r="BP94" s="38" t="s">
        <v>672</v>
      </c>
      <c r="BQ94" s="38" t="s">
        <v>672</v>
      </c>
      <c r="BR94" s="38" t="s">
        <v>672</v>
      </c>
      <c r="BS94" s="65" t="s">
        <v>672</v>
      </c>
      <c r="BT94" s="38" t="s">
        <v>672</v>
      </c>
      <c r="BU94" s="38" t="s">
        <v>672</v>
      </c>
      <c r="BV94" s="38" t="s">
        <v>672</v>
      </c>
      <c r="BW94" s="38" t="s">
        <v>672</v>
      </c>
      <c r="BX94" s="38">
        <v>5</v>
      </c>
      <c r="BY94" s="38" t="s">
        <v>672</v>
      </c>
      <c r="BZ94" s="38" t="s">
        <v>672</v>
      </c>
      <c r="CA94" s="38" t="s">
        <v>672</v>
      </c>
      <c r="CB94" s="38" t="s">
        <v>672</v>
      </c>
      <c r="CC94" s="65" t="s">
        <v>672</v>
      </c>
      <c r="CD94" s="38">
        <v>11</v>
      </c>
      <c r="CE94" s="38">
        <v>11</v>
      </c>
      <c r="CF94" s="38">
        <v>9</v>
      </c>
      <c r="CG94" s="65">
        <v>14</v>
      </c>
      <c r="CH94" s="38" t="s">
        <v>672</v>
      </c>
      <c r="CI94" s="38" t="s">
        <v>672</v>
      </c>
      <c r="CJ94" s="38" t="s">
        <v>672</v>
      </c>
      <c r="CK94" s="38" t="s">
        <v>672</v>
      </c>
      <c r="CL94" s="38" t="s">
        <v>672</v>
      </c>
      <c r="CM94" s="38" t="s">
        <v>672</v>
      </c>
      <c r="CN94" s="38" t="s">
        <v>672</v>
      </c>
      <c r="CO94" s="65" t="s">
        <v>672</v>
      </c>
    </row>
    <row r="95" spans="1:93" ht="14.1" customHeight="1" x14ac:dyDescent="0.2">
      <c r="A95" s="13" t="s">
        <v>106</v>
      </c>
      <c r="B95" s="14" t="s">
        <v>107</v>
      </c>
      <c r="C95" s="14" t="s">
        <v>666</v>
      </c>
      <c r="D95" s="38" t="s">
        <v>672</v>
      </c>
      <c r="E95" s="38" t="s">
        <v>672</v>
      </c>
      <c r="F95" s="38" t="s">
        <v>672</v>
      </c>
      <c r="G95" s="38" t="s">
        <v>672</v>
      </c>
      <c r="H95" s="38" t="s">
        <v>672</v>
      </c>
      <c r="I95" s="38" t="s">
        <v>672</v>
      </c>
      <c r="J95" s="38" t="s">
        <v>672</v>
      </c>
      <c r="K95" s="38" t="s">
        <v>672</v>
      </c>
      <c r="L95" s="38" t="s">
        <v>672</v>
      </c>
      <c r="M95" s="65" t="s">
        <v>672</v>
      </c>
      <c r="N95" s="38" t="s">
        <v>672</v>
      </c>
      <c r="O95" s="38" t="s">
        <v>672</v>
      </c>
      <c r="P95" s="38" t="s">
        <v>672</v>
      </c>
      <c r="Q95" s="38" t="s">
        <v>672</v>
      </c>
      <c r="R95" s="38" t="s">
        <v>672</v>
      </c>
      <c r="S95" s="38" t="s">
        <v>672</v>
      </c>
      <c r="T95" s="38" t="s">
        <v>672</v>
      </c>
      <c r="U95" s="38" t="s">
        <v>672</v>
      </c>
      <c r="V95" s="38" t="s">
        <v>672</v>
      </c>
      <c r="W95" s="38" t="s">
        <v>672</v>
      </c>
      <c r="X95" s="38" t="s">
        <v>672</v>
      </c>
      <c r="Y95" s="38" t="s">
        <v>672</v>
      </c>
      <c r="Z95" s="38" t="s">
        <v>672</v>
      </c>
      <c r="AA95" s="38" t="s">
        <v>672</v>
      </c>
      <c r="AB95" s="38" t="s">
        <v>672</v>
      </c>
      <c r="AC95" s="65" t="s">
        <v>672</v>
      </c>
      <c r="AD95" s="38" t="s">
        <v>672</v>
      </c>
      <c r="AE95" s="38" t="s">
        <v>672</v>
      </c>
      <c r="AF95" s="38" t="s">
        <v>672</v>
      </c>
      <c r="AG95" s="38" t="s">
        <v>672</v>
      </c>
      <c r="AH95" s="38" t="s">
        <v>672</v>
      </c>
      <c r="AI95" s="38" t="s">
        <v>672</v>
      </c>
      <c r="AJ95" s="38" t="s">
        <v>672</v>
      </c>
      <c r="AK95" s="38" t="s">
        <v>672</v>
      </c>
      <c r="AL95" s="38" t="s">
        <v>672</v>
      </c>
      <c r="AM95" s="38" t="s">
        <v>672</v>
      </c>
      <c r="AN95" s="38" t="s">
        <v>672</v>
      </c>
      <c r="AO95" s="65" t="s">
        <v>672</v>
      </c>
      <c r="AP95" s="38" t="s">
        <v>672</v>
      </c>
      <c r="AQ95" s="38" t="s">
        <v>672</v>
      </c>
      <c r="AR95" s="38" t="s">
        <v>672</v>
      </c>
      <c r="AS95" s="38" t="s">
        <v>672</v>
      </c>
      <c r="AT95" s="38" t="s">
        <v>672</v>
      </c>
      <c r="AU95" s="65" t="s">
        <v>672</v>
      </c>
      <c r="AV95" s="38" t="s">
        <v>672</v>
      </c>
      <c r="AW95" s="38" t="s">
        <v>672</v>
      </c>
      <c r="AX95" s="38" t="s">
        <v>672</v>
      </c>
      <c r="AY95" s="38" t="s">
        <v>672</v>
      </c>
      <c r="AZ95" s="38" t="s">
        <v>672</v>
      </c>
      <c r="BA95" s="65" t="s">
        <v>672</v>
      </c>
      <c r="BB95" s="38">
        <v>6</v>
      </c>
      <c r="BC95" s="38">
        <v>15</v>
      </c>
      <c r="BD95" s="38">
        <v>21</v>
      </c>
      <c r="BE95" s="38">
        <v>20</v>
      </c>
      <c r="BF95" s="38">
        <v>34</v>
      </c>
      <c r="BG95" s="65" t="s">
        <v>672</v>
      </c>
      <c r="BH95" s="38" t="s">
        <v>672</v>
      </c>
      <c r="BI95" s="38" t="s">
        <v>672</v>
      </c>
      <c r="BJ95" s="38" t="s">
        <v>672</v>
      </c>
      <c r="BK95" s="38" t="s">
        <v>672</v>
      </c>
      <c r="BL95" s="38" t="s">
        <v>672</v>
      </c>
      <c r="BM95" s="65" t="s">
        <v>672</v>
      </c>
      <c r="BN95" s="38" t="s">
        <v>672</v>
      </c>
      <c r="BO95" s="38" t="s">
        <v>672</v>
      </c>
      <c r="BP95" s="38" t="s">
        <v>672</v>
      </c>
      <c r="BQ95" s="38" t="s">
        <v>672</v>
      </c>
      <c r="BR95" s="38" t="s">
        <v>672</v>
      </c>
      <c r="BS95" s="65" t="s">
        <v>672</v>
      </c>
      <c r="BT95" s="38">
        <v>7</v>
      </c>
      <c r="BU95" s="38">
        <v>15</v>
      </c>
      <c r="BV95" s="38">
        <v>22</v>
      </c>
      <c r="BW95" s="38">
        <v>20</v>
      </c>
      <c r="BX95" s="38">
        <v>34</v>
      </c>
      <c r="BY95" s="38" t="s">
        <v>672</v>
      </c>
      <c r="BZ95" s="38" t="s">
        <v>672</v>
      </c>
      <c r="CA95" s="38" t="s">
        <v>672</v>
      </c>
      <c r="CB95" s="38" t="s">
        <v>672</v>
      </c>
      <c r="CC95" s="65" t="s">
        <v>672</v>
      </c>
      <c r="CD95" s="38">
        <v>27</v>
      </c>
      <c r="CE95" s="38">
        <v>27</v>
      </c>
      <c r="CF95" s="38">
        <v>20</v>
      </c>
      <c r="CG95" s="65">
        <v>31</v>
      </c>
      <c r="CH95" s="38">
        <v>6</v>
      </c>
      <c r="CI95" s="38" t="s">
        <v>672</v>
      </c>
      <c r="CJ95" s="38">
        <v>13</v>
      </c>
      <c r="CK95" s="38" t="s">
        <v>672</v>
      </c>
      <c r="CL95" s="38" t="s">
        <v>672</v>
      </c>
      <c r="CM95" s="38" t="s">
        <v>672</v>
      </c>
      <c r="CN95" s="38">
        <v>22</v>
      </c>
      <c r="CO95" s="65" t="s">
        <v>672</v>
      </c>
    </row>
    <row r="96" spans="1:93" ht="14.1" customHeight="1" x14ac:dyDescent="0.2">
      <c r="A96" s="13" t="s">
        <v>238</v>
      </c>
      <c r="B96" s="14" t="s">
        <v>239</v>
      </c>
      <c r="C96" s="14" t="s">
        <v>668</v>
      </c>
      <c r="D96" s="38">
        <v>8</v>
      </c>
      <c r="E96" s="38">
        <v>5</v>
      </c>
      <c r="F96" s="38">
        <v>13</v>
      </c>
      <c r="G96" s="38" t="s">
        <v>672</v>
      </c>
      <c r="H96" s="38" t="s">
        <v>672</v>
      </c>
      <c r="I96" s="38" t="s">
        <v>672</v>
      </c>
      <c r="J96" s="38" t="s">
        <v>672</v>
      </c>
      <c r="K96" s="38" t="s">
        <v>672</v>
      </c>
      <c r="L96" s="38" t="s">
        <v>672</v>
      </c>
      <c r="M96" s="65" t="s">
        <v>672</v>
      </c>
      <c r="N96" s="38" t="s">
        <v>672</v>
      </c>
      <c r="O96" s="38" t="s">
        <v>672</v>
      </c>
      <c r="P96" s="38" t="s">
        <v>672</v>
      </c>
      <c r="Q96" s="38" t="s">
        <v>672</v>
      </c>
      <c r="R96" s="38" t="s">
        <v>672</v>
      </c>
      <c r="S96" s="38" t="s">
        <v>672</v>
      </c>
      <c r="T96" s="38" t="s">
        <v>672</v>
      </c>
      <c r="U96" s="38" t="s">
        <v>672</v>
      </c>
      <c r="V96" s="38" t="s">
        <v>672</v>
      </c>
      <c r="W96" s="38" t="s">
        <v>672</v>
      </c>
      <c r="X96" s="38" t="s">
        <v>672</v>
      </c>
      <c r="Y96" s="38" t="s">
        <v>672</v>
      </c>
      <c r="Z96" s="38" t="s">
        <v>672</v>
      </c>
      <c r="AA96" s="38" t="s">
        <v>672</v>
      </c>
      <c r="AB96" s="38" t="s">
        <v>672</v>
      </c>
      <c r="AC96" s="65" t="s">
        <v>672</v>
      </c>
      <c r="AD96" s="38" t="s">
        <v>672</v>
      </c>
      <c r="AE96" s="38" t="s">
        <v>672</v>
      </c>
      <c r="AF96" s="38" t="s">
        <v>672</v>
      </c>
      <c r="AG96" s="38" t="s">
        <v>672</v>
      </c>
      <c r="AH96" s="38" t="s">
        <v>672</v>
      </c>
      <c r="AI96" s="38" t="s">
        <v>672</v>
      </c>
      <c r="AJ96" s="38" t="s">
        <v>672</v>
      </c>
      <c r="AK96" s="38" t="s">
        <v>672</v>
      </c>
      <c r="AL96" s="38" t="s">
        <v>672</v>
      </c>
      <c r="AM96" s="38" t="s">
        <v>672</v>
      </c>
      <c r="AN96" s="38" t="s">
        <v>672</v>
      </c>
      <c r="AO96" s="65" t="s">
        <v>672</v>
      </c>
      <c r="AP96" s="38" t="s">
        <v>672</v>
      </c>
      <c r="AQ96" s="38" t="s">
        <v>672</v>
      </c>
      <c r="AR96" s="38" t="s">
        <v>672</v>
      </c>
      <c r="AS96" s="38" t="s">
        <v>672</v>
      </c>
      <c r="AT96" s="38">
        <v>5</v>
      </c>
      <c r="AU96" s="65" t="s">
        <v>672</v>
      </c>
      <c r="AV96" s="38" t="s">
        <v>672</v>
      </c>
      <c r="AW96" s="38" t="s">
        <v>672</v>
      </c>
      <c r="AX96" s="38" t="s">
        <v>672</v>
      </c>
      <c r="AY96" s="38" t="s">
        <v>672</v>
      </c>
      <c r="AZ96" s="38" t="s">
        <v>672</v>
      </c>
      <c r="BA96" s="65" t="s">
        <v>672</v>
      </c>
      <c r="BB96" s="38" t="s">
        <v>672</v>
      </c>
      <c r="BC96" s="38" t="s">
        <v>672</v>
      </c>
      <c r="BD96" s="38" t="s">
        <v>672</v>
      </c>
      <c r="BE96" s="38" t="s">
        <v>672</v>
      </c>
      <c r="BF96" s="38" t="s">
        <v>672</v>
      </c>
      <c r="BG96" s="65" t="s">
        <v>672</v>
      </c>
      <c r="BH96" s="38" t="s">
        <v>672</v>
      </c>
      <c r="BI96" s="38" t="s">
        <v>672</v>
      </c>
      <c r="BJ96" s="38" t="s">
        <v>672</v>
      </c>
      <c r="BK96" s="38" t="s">
        <v>672</v>
      </c>
      <c r="BL96" s="38" t="s">
        <v>672</v>
      </c>
      <c r="BM96" s="65" t="s">
        <v>672</v>
      </c>
      <c r="BN96" s="38" t="s">
        <v>672</v>
      </c>
      <c r="BO96" s="38" t="s">
        <v>672</v>
      </c>
      <c r="BP96" s="38" t="s">
        <v>672</v>
      </c>
      <c r="BQ96" s="38" t="s">
        <v>672</v>
      </c>
      <c r="BR96" s="38" t="s">
        <v>672</v>
      </c>
      <c r="BS96" s="65" t="s">
        <v>672</v>
      </c>
      <c r="BT96" s="38">
        <v>10</v>
      </c>
      <c r="BU96" s="38">
        <v>11</v>
      </c>
      <c r="BV96" s="38">
        <v>21</v>
      </c>
      <c r="BW96" s="38">
        <v>5</v>
      </c>
      <c r="BX96" s="38">
        <v>10</v>
      </c>
      <c r="BY96" s="38" t="s">
        <v>672</v>
      </c>
      <c r="BZ96" s="38">
        <v>5</v>
      </c>
      <c r="CA96" s="38" t="s">
        <v>672</v>
      </c>
      <c r="CB96" s="38" t="s">
        <v>672</v>
      </c>
      <c r="CC96" s="65" t="s">
        <v>672</v>
      </c>
      <c r="CD96" s="38">
        <v>17</v>
      </c>
      <c r="CE96" s="38">
        <v>17</v>
      </c>
      <c r="CF96" s="38">
        <v>10</v>
      </c>
      <c r="CG96" s="65">
        <v>28</v>
      </c>
      <c r="CH96" s="38" t="s">
        <v>672</v>
      </c>
      <c r="CI96" s="38" t="s">
        <v>672</v>
      </c>
      <c r="CJ96" s="38" t="s">
        <v>672</v>
      </c>
      <c r="CK96" s="38">
        <v>8</v>
      </c>
      <c r="CL96" s="38">
        <v>8</v>
      </c>
      <c r="CM96" s="38" t="s">
        <v>672</v>
      </c>
      <c r="CN96" s="38">
        <v>21</v>
      </c>
      <c r="CO96" s="65" t="s">
        <v>672</v>
      </c>
    </row>
    <row r="97" spans="1:93" ht="14.1" customHeight="1" x14ac:dyDescent="0.2">
      <c r="A97" s="13" t="s">
        <v>482</v>
      </c>
      <c r="B97" s="14" t="s">
        <v>483</v>
      </c>
      <c r="C97" s="14" t="s">
        <v>661</v>
      </c>
      <c r="D97" s="38">
        <v>32</v>
      </c>
      <c r="E97" s="38">
        <v>6</v>
      </c>
      <c r="F97" s="38">
        <v>38</v>
      </c>
      <c r="G97" s="38">
        <v>8</v>
      </c>
      <c r="H97" s="38">
        <v>9</v>
      </c>
      <c r="I97" s="38" t="s">
        <v>672</v>
      </c>
      <c r="J97" s="38" t="s">
        <v>672</v>
      </c>
      <c r="K97" s="38" t="s">
        <v>672</v>
      </c>
      <c r="L97" s="38" t="s">
        <v>672</v>
      </c>
      <c r="M97" s="65" t="s">
        <v>672</v>
      </c>
      <c r="N97" s="38" t="s">
        <v>672</v>
      </c>
      <c r="O97" s="38" t="s">
        <v>672</v>
      </c>
      <c r="P97" s="38" t="s">
        <v>672</v>
      </c>
      <c r="Q97" s="38" t="s">
        <v>672</v>
      </c>
      <c r="R97" s="38" t="s">
        <v>672</v>
      </c>
      <c r="S97" s="38" t="s">
        <v>672</v>
      </c>
      <c r="T97" s="38" t="s">
        <v>672</v>
      </c>
      <c r="U97" s="38" t="s">
        <v>672</v>
      </c>
      <c r="V97" s="38" t="s">
        <v>672</v>
      </c>
      <c r="W97" s="38" t="s">
        <v>672</v>
      </c>
      <c r="X97" s="38">
        <v>38</v>
      </c>
      <c r="Y97" s="38">
        <v>14</v>
      </c>
      <c r="Z97" s="38">
        <v>52</v>
      </c>
      <c r="AA97" s="38">
        <v>44</v>
      </c>
      <c r="AB97" s="38">
        <v>77</v>
      </c>
      <c r="AC97" s="65" t="s">
        <v>672</v>
      </c>
      <c r="AD97" s="38" t="s">
        <v>672</v>
      </c>
      <c r="AE97" s="38" t="s">
        <v>672</v>
      </c>
      <c r="AF97" s="38" t="s">
        <v>672</v>
      </c>
      <c r="AG97" s="38" t="s">
        <v>672</v>
      </c>
      <c r="AH97" s="38" t="s">
        <v>672</v>
      </c>
      <c r="AI97" s="38" t="s">
        <v>672</v>
      </c>
      <c r="AJ97" s="38" t="s">
        <v>672</v>
      </c>
      <c r="AK97" s="38" t="s">
        <v>672</v>
      </c>
      <c r="AL97" s="38" t="s">
        <v>672</v>
      </c>
      <c r="AM97" s="38" t="s">
        <v>672</v>
      </c>
      <c r="AN97" s="38" t="s">
        <v>672</v>
      </c>
      <c r="AO97" s="65" t="s">
        <v>672</v>
      </c>
      <c r="AP97" s="38" t="s">
        <v>672</v>
      </c>
      <c r="AQ97" s="38" t="s">
        <v>672</v>
      </c>
      <c r="AR97" s="38">
        <v>5</v>
      </c>
      <c r="AS97" s="38">
        <v>5</v>
      </c>
      <c r="AT97" s="38">
        <v>7</v>
      </c>
      <c r="AU97" s="65" t="s">
        <v>672</v>
      </c>
      <c r="AV97" s="38" t="s">
        <v>672</v>
      </c>
      <c r="AW97" s="38" t="s">
        <v>672</v>
      </c>
      <c r="AX97" s="38" t="s">
        <v>672</v>
      </c>
      <c r="AY97" s="38" t="s">
        <v>672</v>
      </c>
      <c r="AZ97" s="38" t="s">
        <v>672</v>
      </c>
      <c r="BA97" s="65" t="s">
        <v>672</v>
      </c>
      <c r="BB97" s="38" t="s">
        <v>672</v>
      </c>
      <c r="BC97" s="38" t="s">
        <v>672</v>
      </c>
      <c r="BD97" s="38">
        <v>16</v>
      </c>
      <c r="BE97" s="38">
        <v>14</v>
      </c>
      <c r="BF97" s="38">
        <v>21</v>
      </c>
      <c r="BG97" s="65" t="s">
        <v>672</v>
      </c>
      <c r="BH97" s="38" t="s">
        <v>672</v>
      </c>
      <c r="BI97" s="38" t="s">
        <v>672</v>
      </c>
      <c r="BJ97" s="38" t="s">
        <v>672</v>
      </c>
      <c r="BK97" s="38" t="s">
        <v>672</v>
      </c>
      <c r="BL97" s="38" t="s">
        <v>672</v>
      </c>
      <c r="BM97" s="65" t="s">
        <v>672</v>
      </c>
      <c r="BN97" s="38" t="s">
        <v>672</v>
      </c>
      <c r="BO97" s="38" t="s">
        <v>672</v>
      </c>
      <c r="BP97" s="38" t="s">
        <v>672</v>
      </c>
      <c r="BQ97" s="38" t="s">
        <v>672</v>
      </c>
      <c r="BR97" s="38" t="s">
        <v>672</v>
      </c>
      <c r="BS97" s="65" t="s">
        <v>672</v>
      </c>
      <c r="BT97" s="38">
        <v>75</v>
      </c>
      <c r="BU97" s="38">
        <v>39</v>
      </c>
      <c r="BV97" s="38">
        <v>114</v>
      </c>
      <c r="BW97" s="38">
        <v>72</v>
      </c>
      <c r="BX97" s="38">
        <v>117</v>
      </c>
      <c r="BY97" s="38" t="s">
        <v>672</v>
      </c>
      <c r="BZ97" s="38">
        <v>16</v>
      </c>
      <c r="CA97" s="38" t="s">
        <v>672</v>
      </c>
      <c r="CB97" s="38" t="s">
        <v>672</v>
      </c>
      <c r="CC97" s="65" t="s">
        <v>672</v>
      </c>
      <c r="CD97" s="38">
        <v>36</v>
      </c>
      <c r="CE97" s="38">
        <v>36</v>
      </c>
      <c r="CF97" s="38">
        <v>26</v>
      </c>
      <c r="CG97" s="65">
        <v>56</v>
      </c>
      <c r="CH97" s="38">
        <v>17</v>
      </c>
      <c r="CI97" s="38">
        <v>9</v>
      </c>
      <c r="CJ97" s="38">
        <v>45</v>
      </c>
      <c r="CK97" s="38">
        <v>22</v>
      </c>
      <c r="CL97" s="38">
        <v>16</v>
      </c>
      <c r="CM97" s="38">
        <v>5</v>
      </c>
      <c r="CN97" s="38">
        <v>114</v>
      </c>
      <c r="CO97" s="65">
        <v>10</v>
      </c>
    </row>
    <row r="98" spans="1:93" ht="14.1" customHeight="1" x14ac:dyDescent="0.2">
      <c r="A98" s="13" t="s">
        <v>496</v>
      </c>
      <c r="B98" s="14" t="s">
        <v>497</v>
      </c>
      <c r="C98" s="14" t="s">
        <v>661</v>
      </c>
      <c r="D98" s="38" t="s">
        <v>672</v>
      </c>
      <c r="E98" s="38" t="s">
        <v>672</v>
      </c>
      <c r="F98" s="38">
        <v>5</v>
      </c>
      <c r="G98" s="38" t="s">
        <v>672</v>
      </c>
      <c r="H98" s="38" t="s">
        <v>672</v>
      </c>
      <c r="I98" s="38" t="s">
        <v>672</v>
      </c>
      <c r="J98" s="38" t="s">
        <v>672</v>
      </c>
      <c r="K98" s="38" t="s">
        <v>672</v>
      </c>
      <c r="L98" s="38" t="s">
        <v>672</v>
      </c>
      <c r="M98" s="65" t="s">
        <v>672</v>
      </c>
      <c r="N98" s="38" t="s">
        <v>672</v>
      </c>
      <c r="O98" s="38" t="s">
        <v>672</v>
      </c>
      <c r="P98" s="38" t="s">
        <v>672</v>
      </c>
      <c r="Q98" s="38" t="s">
        <v>672</v>
      </c>
      <c r="R98" s="38" t="s">
        <v>672</v>
      </c>
      <c r="S98" s="38" t="s">
        <v>672</v>
      </c>
      <c r="T98" s="38" t="s">
        <v>672</v>
      </c>
      <c r="U98" s="38" t="s">
        <v>672</v>
      </c>
      <c r="V98" s="38" t="s">
        <v>672</v>
      </c>
      <c r="W98" s="38" t="s">
        <v>672</v>
      </c>
      <c r="X98" s="38" t="s">
        <v>672</v>
      </c>
      <c r="Y98" s="38" t="s">
        <v>672</v>
      </c>
      <c r="Z98" s="38" t="s">
        <v>672</v>
      </c>
      <c r="AA98" s="38" t="s">
        <v>672</v>
      </c>
      <c r="AB98" s="38" t="s">
        <v>672</v>
      </c>
      <c r="AC98" s="65" t="s">
        <v>672</v>
      </c>
      <c r="AD98" s="38" t="s">
        <v>672</v>
      </c>
      <c r="AE98" s="38" t="s">
        <v>672</v>
      </c>
      <c r="AF98" s="38" t="s">
        <v>672</v>
      </c>
      <c r="AG98" s="38" t="s">
        <v>672</v>
      </c>
      <c r="AH98" s="38" t="s">
        <v>672</v>
      </c>
      <c r="AI98" s="38" t="s">
        <v>672</v>
      </c>
      <c r="AJ98" s="38" t="s">
        <v>672</v>
      </c>
      <c r="AK98" s="38" t="s">
        <v>672</v>
      </c>
      <c r="AL98" s="38" t="s">
        <v>672</v>
      </c>
      <c r="AM98" s="38" t="s">
        <v>672</v>
      </c>
      <c r="AN98" s="38" t="s">
        <v>672</v>
      </c>
      <c r="AO98" s="65" t="s">
        <v>672</v>
      </c>
      <c r="AP98" s="38" t="s">
        <v>672</v>
      </c>
      <c r="AQ98" s="38" t="s">
        <v>672</v>
      </c>
      <c r="AR98" s="38" t="s">
        <v>672</v>
      </c>
      <c r="AS98" s="38" t="s">
        <v>672</v>
      </c>
      <c r="AT98" s="38" t="s">
        <v>672</v>
      </c>
      <c r="AU98" s="65" t="s">
        <v>672</v>
      </c>
      <c r="AV98" s="38" t="s">
        <v>672</v>
      </c>
      <c r="AW98" s="38" t="s">
        <v>672</v>
      </c>
      <c r="AX98" s="38" t="s">
        <v>672</v>
      </c>
      <c r="AY98" s="38" t="s">
        <v>672</v>
      </c>
      <c r="AZ98" s="38" t="s">
        <v>672</v>
      </c>
      <c r="BA98" s="65" t="s">
        <v>672</v>
      </c>
      <c r="BB98" s="38" t="s">
        <v>672</v>
      </c>
      <c r="BC98" s="38" t="s">
        <v>672</v>
      </c>
      <c r="BD98" s="38" t="s">
        <v>672</v>
      </c>
      <c r="BE98" s="38" t="s">
        <v>672</v>
      </c>
      <c r="BF98" s="38" t="s">
        <v>672</v>
      </c>
      <c r="BG98" s="65" t="s">
        <v>672</v>
      </c>
      <c r="BH98" s="38" t="s">
        <v>672</v>
      </c>
      <c r="BI98" s="38" t="s">
        <v>672</v>
      </c>
      <c r="BJ98" s="38" t="s">
        <v>672</v>
      </c>
      <c r="BK98" s="38" t="s">
        <v>672</v>
      </c>
      <c r="BL98" s="38" t="s">
        <v>672</v>
      </c>
      <c r="BM98" s="65" t="s">
        <v>672</v>
      </c>
      <c r="BN98" s="38" t="s">
        <v>672</v>
      </c>
      <c r="BO98" s="38" t="s">
        <v>672</v>
      </c>
      <c r="BP98" s="38" t="s">
        <v>672</v>
      </c>
      <c r="BQ98" s="38" t="s">
        <v>672</v>
      </c>
      <c r="BR98" s="38" t="s">
        <v>672</v>
      </c>
      <c r="BS98" s="65" t="s">
        <v>672</v>
      </c>
      <c r="BT98" s="38" t="s">
        <v>672</v>
      </c>
      <c r="BU98" s="38" t="s">
        <v>672</v>
      </c>
      <c r="BV98" s="38">
        <v>5</v>
      </c>
      <c r="BW98" s="38" t="s">
        <v>672</v>
      </c>
      <c r="BX98" s="38" t="s">
        <v>672</v>
      </c>
      <c r="BY98" s="38" t="s">
        <v>672</v>
      </c>
      <c r="BZ98" s="38" t="s">
        <v>672</v>
      </c>
      <c r="CA98" s="38" t="s">
        <v>672</v>
      </c>
      <c r="CB98" s="38" t="s">
        <v>672</v>
      </c>
      <c r="CC98" s="65" t="s">
        <v>672</v>
      </c>
      <c r="CD98" s="38" t="s">
        <v>672</v>
      </c>
      <c r="CE98" s="38" t="s">
        <v>672</v>
      </c>
      <c r="CF98" s="38" t="s">
        <v>672</v>
      </c>
      <c r="CG98" s="65" t="s">
        <v>672</v>
      </c>
      <c r="CH98" s="38" t="s">
        <v>672</v>
      </c>
      <c r="CI98" s="38" t="s">
        <v>672</v>
      </c>
      <c r="CJ98" s="38" t="s">
        <v>672</v>
      </c>
      <c r="CK98" s="38" t="s">
        <v>672</v>
      </c>
      <c r="CL98" s="38" t="s">
        <v>672</v>
      </c>
      <c r="CM98" s="38" t="s">
        <v>672</v>
      </c>
      <c r="CN98" s="38">
        <v>5</v>
      </c>
      <c r="CO98" s="65" t="s">
        <v>672</v>
      </c>
    </row>
    <row r="99" spans="1:93" ht="14.1" customHeight="1" x14ac:dyDescent="0.2">
      <c r="A99" s="13" t="s">
        <v>48</v>
      </c>
      <c r="B99" s="14" t="s">
        <v>49</v>
      </c>
      <c r="C99" s="14" t="s">
        <v>662</v>
      </c>
      <c r="D99" s="38" t="s">
        <v>672</v>
      </c>
      <c r="E99" s="38" t="s">
        <v>672</v>
      </c>
      <c r="F99" s="38" t="s">
        <v>672</v>
      </c>
      <c r="G99" s="38" t="s">
        <v>672</v>
      </c>
      <c r="H99" s="38" t="s">
        <v>672</v>
      </c>
      <c r="I99" s="38" t="s">
        <v>672</v>
      </c>
      <c r="J99" s="38" t="s">
        <v>672</v>
      </c>
      <c r="K99" s="38" t="s">
        <v>672</v>
      </c>
      <c r="L99" s="38" t="s">
        <v>672</v>
      </c>
      <c r="M99" s="65" t="s">
        <v>672</v>
      </c>
      <c r="N99" s="38" t="s">
        <v>672</v>
      </c>
      <c r="O99" s="38" t="s">
        <v>672</v>
      </c>
      <c r="P99" s="38" t="s">
        <v>672</v>
      </c>
      <c r="Q99" s="38" t="s">
        <v>672</v>
      </c>
      <c r="R99" s="38" t="s">
        <v>672</v>
      </c>
      <c r="S99" s="38" t="s">
        <v>672</v>
      </c>
      <c r="T99" s="38" t="s">
        <v>672</v>
      </c>
      <c r="U99" s="38" t="s">
        <v>672</v>
      </c>
      <c r="V99" s="38" t="s">
        <v>672</v>
      </c>
      <c r="W99" s="38" t="s">
        <v>672</v>
      </c>
      <c r="X99" s="38" t="s">
        <v>672</v>
      </c>
      <c r="Y99" s="38" t="s">
        <v>672</v>
      </c>
      <c r="Z99" s="38" t="s">
        <v>672</v>
      </c>
      <c r="AA99" s="38" t="s">
        <v>672</v>
      </c>
      <c r="AB99" s="38" t="s">
        <v>672</v>
      </c>
      <c r="AC99" s="65" t="s">
        <v>672</v>
      </c>
      <c r="AD99" s="38" t="s">
        <v>672</v>
      </c>
      <c r="AE99" s="38" t="s">
        <v>672</v>
      </c>
      <c r="AF99" s="38" t="s">
        <v>672</v>
      </c>
      <c r="AG99" s="38" t="s">
        <v>672</v>
      </c>
      <c r="AH99" s="38" t="s">
        <v>672</v>
      </c>
      <c r="AI99" s="38" t="s">
        <v>672</v>
      </c>
      <c r="AJ99" s="38" t="s">
        <v>672</v>
      </c>
      <c r="AK99" s="38" t="s">
        <v>672</v>
      </c>
      <c r="AL99" s="38" t="s">
        <v>672</v>
      </c>
      <c r="AM99" s="38" t="s">
        <v>672</v>
      </c>
      <c r="AN99" s="38" t="s">
        <v>672</v>
      </c>
      <c r="AO99" s="65" t="s">
        <v>672</v>
      </c>
      <c r="AP99" s="38" t="s">
        <v>672</v>
      </c>
      <c r="AQ99" s="38" t="s">
        <v>672</v>
      </c>
      <c r="AR99" s="38" t="s">
        <v>672</v>
      </c>
      <c r="AS99" s="38" t="s">
        <v>672</v>
      </c>
      <c r="AT99" s="38">
        <v>5</v>
      </c>
      <c r="AU99" s="65" t="s">
        <v>672</v>
      </c>
      <c r="AV99" s="38" t="s">
        <v>672</v>
      </c>
      <c r="AW99" s="38" t="s">
        <v>672</v>
      </c>
      <c r="AX99" s="38" t="s">
        <v>672</v>
      </c>
      <c r="AY99" s="38" t="s">
        <v>672</v>
      </c>
      <c r="AZ99" s="38" t="s">
        <v>672</v>
      </c>
      <c r="BA99" s="65" t="s">
        <v>672</v>
      </c>
      <c r="BB99" s="38" t="s">
        <v>672</v>
      </c>
      <c r="BC99" s="38" t="s">
        <v>672</v>
      </c>
      <c r="BD99" s="38" t="s">
        <v>672</v>
      </c>
      <c r="BE99" s="38" t="s">
        <v>672</v>
      </c>
      <c r="BF99" s="38" t="s">
        <v>672</v>
      </c>
      <c r="BG99" s="65" t="s">
        <v>672</v>
      </c>
      <c r="BH99" s="38" t="s">
        <v>672</v>
      </c>
      <c r="BI99" s="38" t="s">
        <v>672</v>
      </c>
      <c r="BJ99" s="38" t="s">
        <v>672</v>
      </c>
      <c r="BK99" s="38" t="s">
        <v>672</v>
      </c>
      <c r="BL99" s="38" t="s">
        <v>672</v>
      </c>
      <c r="BM99" s="65" t="s">
        <v>672</v>
      </c>
      <c r="BN99" s="38" t="s">
        <v>672</v>
      </c>
      <c r="BO99" s="38" t="s">
        <v>672</v>
      </c>
      <c r="BP99" s="38" t="s">
        <v>672</v>
      </c>
      <c r="BQ99" s="38" t="s">
        <v>672</v>
      </c>
      <c r="BR99" s="38" t="s">
        <v>672</v>
      </c>
      <c r="BS99" s="65" t="s">
        <v>672</v>
      </c>
      <c r="BT99" s="38" t="s">
        <v>672</v>
      </c>
      <c r="BU99" s="38" t="s">
        <v>672</v>
      </c>
      <c r="BV99" s="38" t="s">
        <v>672</v>
      </c>
      <c r="BW99" s="38" t="s">
        <v>672</v>
      </c>
      <c r="BX99" s="38">
        <v>7</v>
      </c>
      <c r="BY99" s="38" t="s">
        <v>672</v>
      </c>
      <c r="BZ99" s="38" t="s">
        <v>672</v>
      </c>
      <c r="CA99" s="38" t="s">
        <v>672</v>
      </c>
      <c r="CB99" s="38" t="s">
        <v>672</v>
      </c>
      <c r="CC99" s="65" t="s">
        <v>672</v>
      </c>
      <c r="CD99" s="38" t="s">
        <v>672</v>
      </c>
      <c r="CE99" s="38" t="s">
        <v>672</v>
      </c>
      <c r="CF99" s="38" t="s">
        <v>672</v>
      </c>
      <c r="CG99" s="65" t="s">
        <v>672</v>
      </c>
      <c r="CH99" s="38" t="s">
        <v>672</v>
      </c>
      <c r="CI99" s="38" t="s">
        <v>672</v>
      </c>
      <c r="CJ99" s="38" t="s">
        <v>672</v>
      </c>
      <c r="CK99" s="38" t="s">
        <v>672</v>
      </c>
      <c r="CL99" s="38" t="s">
        <v>672</v>
      </c>
      <c r="CM99" s="38" t="s">
        <v>672</v>
      </c>
      <c r="CN99" s="38" t="s">
        <v>672</v>
      </c>
      <c r="CO99" s="65" t="s">
        <v>672</v>
      </c>
    </row>
    <row r="100" spans="1:93" ht="14.1" customHeight="1" x14ac:dyDescent="0.2">
      <c r="A100" s="13" t="s">
        <v>548</v>
      </c>
      <c r="B100" s="14" t="s">
        <v>549</v>
      </c>
      <c r="C100" s="14" t="s">
        <v>661</v>
      </c>
      <c r="D100" s="38" t="s">
        <v>672</v>
      </c>
      <c r="E100" s="38" t="s">
        <v>672</v>
      </c>
      <c r="F100" s="38">
        <v>8</v>
      </c>
      <c r="G100" s="38">
        <v>5</v>
      </c>
      <c r="H100" s="38">
        <v>9</v>
      </c>
      <c r="I100" s="38">
        <v>5</v>
      </c>
      <c r="J100" s="38" t="s">
        <v>672</v>
      </c>
      <c r="K100" s="38" t="s">
        <v>672</v>
      </c>
      <c r="L100" s="38" t="s">
        <v>672</v>
      </c>
      <c r="M100" s="65" t="s">
        <v>672</v>
      </c>
      <c r="N100" s="38" t="s">
        <v>672</v>
      </c>
      <c r="O100" s="38" t="s">
        <v>672</v>
      </c>
      <c r="P100" s="38" t="s">
        <v>672</v>
      </c>
      <c r="Q100" s="38" t="s">
        <v>672</v>
      </c>
      <c r="R100" s="38" t="s">
        <v>672</v>
      </c>
      <c r="S100" s="38" t="s">
        <v>672</v>
      </c>
      <c r="T100" s="38" t="s">
        <v>672</v>
      </c>
      <c r="U100" s="38" t="s">
        <v>672</v>
      </c>
      <c r="V100" s="38" t="s">
        <v>672</v>
      </c>
      <c r="W100" s="38" t="s">
        <v>672</v>
      </c>
      <c r="X100" s="38" t="s">
        <v>672</v>
      </c>
      <c r="Y100" s="38" t="s">
        <v>672</v>
      </c>
      <c r="Z100" s="38" t="s">
        <v>672</v>
      </c>
      <c r="AA100" s="38" t="s">
        <v>672</v>
      </c>
      <c r="AB100" s="38" t="s">
        <v>672</v>
      </c>
      <c r="AC100" s="65" t="s">
        <v>672</v>
      </c>
      <c r="AD100" s="38" t="s">
        <v>672</v>
      </c>
      <c r="AE100" s="38" t="s">
        <v>672</v>
      </c>
      <c r="AF100" s="38" t="s">
        <v>672</v>
      </c>
      <c r="AG100" s="38" t="s">
        <v>672</v>
      </c>
      <c r="AH100" s="38" t="s">
        <v>672</v>
      </c>
      <c r="AI100" s="38" t="s">
        <v>672</v>
      </c>
      <c r="AJ100" s="38" t="s">
        <v>672</v>
      </c>
      <c r="AK100" s="38" t="s">
        <v>672</v>
      </c>
      <c r="AL100" s="38" t="s">
        <v>672</v>
      </c>
      <c r="AM100" s="38" t="s">
        <v>672</v>
      </c>
      <c r="AN100" s="38" t="s">
        <v>672</v>
      </c>
      <c r="AO100" s="65" t="s">
        <v>672</v>
      </c>
      <c r="AP100" s="38" t="s">
        <v>672</v>
      </c>
      <c r="AQ100" s="38" t="s">
        <v>672</v>
      </c>
      <c r="AR100" s="38" t="s">
        <v>672</v>
      </c>
      <c r="AS100" s="38" t="s">
        <v>672</v>
      </c>
      <c r="AT100" s="38" t="s">
        <v>672</v>
      </c>
      <c r="AU100" s="65" t="s">
        <v>672</v>
      </c>
      <c r="AV100" s="38" t="s">
        <v>672</v>
      </c>
      <c r="AW100" s="38" t="s">
        <v>672</v>
      </c>
      <c r="AX100" s="38" t="s">
        <v>672</v>
      </c>
      <c r="AY100" s="38" t="s">
        <v>672</v>
      </c>
      <c r="AZ100" s="38" t="s">
        <v>672</v>
      </c>
      <c r="BA100" s="65" t="s">
        <v>672</v>
      </c>
      <c r="BB100" s="38" t="s">
        <v>672</v>
      </c>
      <c r="BC100" s="38" t="s">
        <v>672</v>
      </c>
      <c r="BD100" s="38" t="s">
        <v>672</v>
      </c>
      <c r="BE100" s="38" t="s">
        <v>672</v>
      </c>
      <c r="BF100" s="38" t="s">
        <v>672</v>
      </c>
      <c r="BG100" s="65" t="s">
        <v>672</v>
      </c>
      <c r="BH100" s="38" t="s">
        <v>672</v>
      </c>
      <c r="BI100" s="38" t="s">
        <v>672</v>
      </c>
      <c r="BJ100" s="38">
        <v>16</v>
      </c>
      <c r="BK100" s="38">
        <v>15</v>
      </c>
      <c r="BL100" s="38">
        <v>23</v>
      </c>
      <c r="BM100" s="65" t="s">
        <v>672</v>
      </c>
      <c r="BN100" s="38" t="s">
        <v>672</v>
      </c>
      <c r="BO100" s="38" t="s">
        <v>672</v>
      </c>
      <c r="BP100" s="38" t="s">
        <v>672</v>
      </c>
      <c r="BQ100" s="38" t="s">
        <v>672</v>
      </c>
      <c r="BR100" s="38" t="s">
        <v>672</v>
      </c>
      <c r="BS100" s="65" t="s">
        <v>672</v>
      </c>
      <c r="BT100" s="38">
        <v>9</v>
      </c>
      <c r="BU100" s="38">
        <v>17</v>
      </c>
      <c r="BV100" s="38">
        <v>26</v>
      </c>
      <c r="BW100" s="38">
        <v>20</v>
      </c>
      <c r="BX100" s="38">
        <v>32</v>
      </c>
      <c r="BY100" s="38" t="s">
        <v>672</v>
      </c>
      <c r="BZ100" s="38">
        <v>11</v>
      </c>
      <c r="CA100" s="38" t="s">
        <v>672</v>
      </c>
      <c r="CB100" s="38" t="s">
        <v>672</v>
      </c>
      <c r="CC100" s="65" t="s">
        <v>672</v>
      </c>
      <c r="CD100" s="38" t="s">
        <v>672</v>
      </c>
      <c r="CE100" s="38" t="s">
        <v>672</v>
      </c>
      <c r="CF100" s="38" t="s">
        <v>672</v>
      </c>
      <c r="CG100" s="65" t="s">
        <v>672</v>
      </c>
      <c r="CH100" s="38">
        <v>7</v>
      </c>
      <c r="CI100" s="38" t="s">
        <v>672</v>
      </c>
      <c r="CJ100" s="38">
        <v>13</v>
      </c>
      <c r="CK100" s="38">
        <v>6</v>
      </c>
      <c r="CL100" s="38" t="s">
        <v>672</v>
      </c>
      <c r="CM100" s="38" t="s">
        <v>672</v>
      </c>
      <c r="CN100" s="38">
        <v>26</v>
      </c>
      <c r="CO100" s="65">
        <v>7</v>
      </c>
    </row>
    <row r="101" spans="1:93" ht="14.1" customHeight="1" x14ac:dyDescent="0.2">
      <c r="A101" s="13" t="s">
        <v>426</v>
      </c>
      <c r="B101" s="14" t="s">
        <v>427</v>
      </c>
      <c r="C101" s="14" t="s">
        <v>665</v>
      </c>
      <c r="D101" s="38">
        <v>31</v>
      </c>
      <c r="E101" s="38">
        <v>16</v>
      </c>
      <c r="F101" s="38">
        <v>47</v>
      </c>
      <c r="G101" s="38">
        <v>25</v>
      </c>
      <c r="H101" s="38">
        <v>38</v>
      </c>
      <c r="I101" s="38">
        <v>10</v>
      </c>
      <c r="J101" s="38" t="s">
        <v>672</v>
      </c>
      <c r="K101" s="38" t="s">
        <v>672</v>
      </c>
      <c r="L101" s="38" t="s">
        <v>672</v>
      </c>
      <c r="M101" s="65" t="s">
        <v>672</v>
      </c>
      <c r="N101" s="38" t="s">
        <v>672</v>
      </c>
      <c r="O101" s="38" t="s">
        <v>672</v>
      </c>
      <c r="P101" s="38" t="s">
        <v>672</v>
      </c>
      <c r="Q101" s="38" t="s">
        <v>672</v>
      </c>
      <c r="R101" s="38" t="s">
        <v>672</v>
      </c>
      <c r="S101" s="38" t="s">
        <v>672</v>
      </c>
      <c r="T101" s="38" t="s">
        <v>672</v>
      </c>
      <c r="U101" s="38" t="s">
        <v>672</v>
      </c>
      <c r="V101" s="38" t="s">
        <v>672</v>
      </c>
      <c r="W101" s="38" t="s">
        <v>672</v>
      </c>
      <c r="X101" s="38">
        <v>347</v>
      </c>
      <c r="Y101" s="38">
        <v>1622</v>
      </c>
      <c r="Z101" s="38">
        <v>1969</v>
      </c>
      <c r="AA101" s="38">
        <v>1531</v>
      </c>
      <c r="AB101" s="38">
        <v>3204</v>
      </c>
      <c r="AC101" s="65" t="s">
        <v>672</v>
      </c>
      <c r="AD101" s="38" t="s">
        <v>672</v>
      </c>
      <c r="AE101" s="38" t="s">
        <v>672</v>
      </c>
      <c r="AF101" s="38" t="s">
        <v>672</v>
      </c>
      <c r="AG101" s="38" t="s">
        <v>672</v>
      </c>
      <c r="AH101" s="38" t="s">
        <v>672</v>
      </c>
      <c r="AI101" s="38" t="s">
        <v>672</v>
      </c>
      <c r="AJ101" s="38" t="s">
        <v>672</v>
      </c>
      <c r="AK101" s="38" t="s">
        <v>672</v>
      </c>
      <c r="AL101" s="38" t="s">
        <v>672</v>
      </c>
      <c r="AM101" s="38" t="s">
        <v>672</v>
      </c>
      <c r="AN101" s="38" t="s">
        <v>672</v>
      </c>
      <c r="AO101" s="65" t="s">
        <v>672</v>
      </c>
      <c r="AP101" s="38">
        <v>12</v>
      </c>
      <c r="AQ101" s="38">
        <v>1248</v>
      </c>
      <c r="AR101" s="38">
        <v>1260</v>
      </c>
      <c r="AS101" s="38">
        <v>1048</v>
      </c>
      <c r="AT101" s="38">
        <v>2323</v>
      </c>
      <c r="AU101" s="65" t="s">
        <v>672</v>
      </c>
      <c r="AV101" s="38" t="s">
        <v>672</v>
      </c>
      <c r="AW101" s="38" t="s">
        <v>672</v>
      </c>
      <c r="AX101" s="38" t="s">
        <v>672</v>
      </c>
      <c r="AY101" s="38" t="s">
        <v>672</v>
      </c>
      <c r="AZ101" s="38" t="s">
        <v>672</v>
      </c>
      <c r="BA101" s="65" t="s">
        <v>672</v>
      </c>
      <c r="BB101" s="38" t="s">
        <v>672</v>
      </c>
      <c r="BC101" s="38" t="s">
        <v>672</v>
      </c>
      <c r="BD101" s="38" t="s">
        <v>672</v>
      </c>
      <c r="BE101" s="38" t="s">
        <v>672</v>
      </c>
      <c r="BF101" s="38" t="s">
        <v>672</v>
      </c>
      <c r="BG101" s="65" t="s">
        <v>672</v>
      </c>
      <c r="BH101" s="38" t="s">
        <v>672</v>
      </c>
      <c r="BI101" s="38" t="s">
        <v>672</v>
      </c>
      <c r="BJ101" s="38" t="s">
        <v>672</v>
      </c>
      <c r="BK101" s="38" t="s">
        <v>672</v>
      </c>
      <c r="BL101" s="38" t="s">
        <v>672</v>
      </c>
      <c r="BM101" s="65" t="s">
        <v>672</v>
      </c>
      <c r="BN101" s="38" t="s">
        <v>672</v>
      </c>
      <c r="BO101" s="38" t="s">
        <v>672</v>
      </c>
      <c r="BP101" s="38" t="s">
        <v>672</v>
      </c>
      <c r="BQ101" s="38" t="s">
        <v>672</v>
      </c>
      <c r="BR101" s="38" t="s">
        <v>672</v>
      </c>
      <c r="BS101" s="65" t="s">
        <v>672</v>
      </c>
      <c r="BT101" s="38">
        <v>390</v>
      </c>
      <c r="BU101" s="38">
        <v>2886</v>
      </c>
      <c r="BV101" s="38">
        <v>3276</v>
      </c>
      <c r="BW101" s="38">
        <v>2604</v>
      </c>
      <c r="BX101" s="38">
        <v>5565</v>
      </c>
      <c r="BY101" s="38" t="s">
        <v>672</v>
      </c>
      <c r="BZ101" s="38">
        <v>737</v>
      </c>
      <c r="CA101" s="38">
        <v>32</v>
      </c>
      <c r="CB101" s="38" t="s">
        <v>672</v>
      </c>
      <c r="CC101" s="65" t="s">
        <v>672</v>
      </c>
      <c r="CD101" s="38" t="s">
        <v>672</v>
      </c>
      <c r="CE101" s="38" t="s">
        <v>672</v>
      </c>
      <c r="CF101" s="38" t="s">
        <v>672</v>
      </c>
      <c r="CG101" s="65" t="s">
        <v>672</v>
      </c>
      <c r="CH101" s="38">
        <v>847</v>
      </c>
      <c r="CI101" s="38">
        <v>83</v>
      </c>
      <c r="CJ101" s="38">
        <v>1674</v>
      </c>
      <c r="CK101" s="38">
        <v>220</v>
      </c>
      <c r="CL101" s="38">
        <v>154</v>
      </c>
      <c r="CM101" s="38">
        <v>298</v>
      </c>
      <c r="CN101" s="38">
        <v>3276</v>
      </c>
      <c r="CO101" s="65">
        <v>1902</v>
      </c>
    </row>
    <row r="102" spans="1:93" ht="14.1" customHeight="1" x14ac:dyDescent="0.2">
      <c r="A102" s="13" t="s">
        <v>322</v>
      </c>
      <c r="B102" s="14" t="s">
        <v>323</v>
      </c>
      <c r="C102" s="14" t="s">
        <v>664</v>
      </c>
      <c r="D102" s="38" t="s">
        <v>672</v>
      </c>
      <c r="E102" s="38" t="s">
        <v>672</v>
      </c>
      <c r="F102" s="38">
        <v>17</v>
      </c>
      <c r="G102" s="38">
        <v>5</v>
      </c>
      <c r="H102" s="38">
        <v>7</v>
      </c>
      <c r="I102" s="38" t="s">
        <v>672</v>
      </c>
      <c r="J102" s="38" t="s">
        <v>672</v>
      </c>
      <c r="K102" s="38" t="s">
        <v>672</v>
      </c>
      <c r="L102" s="38" t="s">
        <v>672</v>
      </c>
      <c r="M102" s="65" t="s">
        <v>672</v>
      </c>
      <c r="N102" s="38" t="s">
        <v>672</v>
      </c>
      <c r="O102" s="38" t="s">
        <v>672</v>
      </c>
      <c r="P102" s="38" t="s">
        <v>672</v>
      </c>
      <c r="Q102" s="38" t="s">
        <v>672</v>
      </c>
      <c r="R102" s="38" t="s">
        <v>672</v>
      </c>
      <c r="S102" s="38" t="s">
        <v>672</v>
      </c>
      <c r="T102" s="38" t="s">
        <v>672</v>
      </c>
      <c r="U102" s="38" t="s">
        <v>672</v>
      </c>
      <c r="V102" s="38" t="s">
        <v>672</v>
      </c>
      <c r="W102" s="38" t="s">
        <v>672</v>
      </c>
      <c r="X102" s="38" t="s">
        <v>672</v>
      </c>
      <c r="Y102" s="38" t="s">
        <v>672</v>
      </c>
      <c r="Z102" s="38" t="s">
        <v>672</v>
      </c>
      <c r="AA102" s="38" t="s">
        <v>672</v>
      </c>
      <c r="AB102" s="38" t="s">
        <v>672</v>
      </c>
      <c r="AC102" s="65" t="s">
        <v>672</v>
      </c>
      <c r="AD102" s="38">
        <v>13</v>
      </c>
      <c r="AE102" s="38">
        <v>18</v>
      </c>
      <c r="AF102" s="38">
        <v>31</v>
      </c>
      <c r="AG102" s="38">
        <v>31</v>
      </c>
      <c r="AH102" s="38">
        <v>72</v>
      </c>
      <c r="AI102" s="38" t="s">
        <v>672</v>
      </c>
      <c r="AJ102" s="38" t="s">
        <v>672</v>
      </c>
      <c r="AK102" s="38" t="s">
        <v>672</v>
      </c>
      <c r="AL102" s="38" t="s">
        <v>672</v>
      </c>
      <c r="AM102" s="38" t="s">
        <v>672</v>
      </c>
      <c r="AN102" s="38">
        <v>7</v>
      </c>
      <c r="AO102" s="65" t="s">
        <v>672</v>
      </c>
      <c r="AP102" s="38" t="s">
        <v>672</v>
      </c>
      <c r="AQ102" s="38" t="s">
        <v>672</v>
      </c>
      <c r="AR102" s="38" t="s">
        <v>672</v>
      </c>
      <c r="AS102" s="38" t="s">
        <v>672</v>
      </c>
      <c r="AT102" s="38" t="s">
        <v>672</v>
      </c>
      <c r="AU102" s="65" t="s">
        <v>672</v>
      </c>
      <c r="AV102" s="38" t="s">
        <v>672</v>
      </c>
      <c r="AW102" s="38" t="s">
        <v>672</v>
      </c>
      <c r="AX102" s="38" t="s">
        <v>672</v>
      </c>
      <c r="AY102" s="38" t="s">
        <v>672</v>
      </c>
      <c r="AZ102" s="38" t="s">
        <v>672</v>
      </c>
      <c r="BA102" s="65" t="s">
        <v>672</v>
      </c>
      <c r="BB102" s="38" t="s">
        <v>672</v>
      </c>
      <c r="BC102" s="38" t="s">
        <v>672</v>
      </c>
      <c r="BD102" s="38">
        <v>36</v>
      </c>
      <c r="BE102" s="38">
        <v>21</v>
      </c>
      <c r="BF102" s="38">
        <v>39</v>
      </c>
      <c r="BG102" s="65" t="s">
        <v>672</v>
      </c>
      <c r="BH102" s="38" t="s">
        <v>672</v>
      </c>
      <c r="BI102" s="38" t="s">
        <v>672</v>
      </c>
      <c r="BJ102" s="38" t="s">
        <v>672</v>
      </c>
      <c r="BK102" s="38" t="s">
        <v>672</v>
      </c>
      <c r="BL102" s="38" t="s">
        <v>672</v>
      </c>
      <c r="BM102" s="65" t="s">
        <v>672</v>
      </c>
      <c r="BN102" s="38" t="s">
        <v>672</v>
      </c>
      <c r="BO102" s="38" t="s">
        <v>672</v>
      </c>
      <c r="BP102" s="38">
        <v>6</v>
      </c>
      <c r="BQ102" s="38">
        <v>6</v>
      </c>
      <c r="BR102" s="38">
        <v>7</v>
      </c>
      <c r="BS102" s="65" t="s">
        <v>672</v>
      </c>
      <c r="BT102" s="38">
        <v>26</v>
      </c>
      <c r="BU102" s="38">
        <v>70</v>
      </c>
      <c r="BV102" s="38">
        <v>96</v>
      </c>
      <c r="BW102" s="38">
        <v>68</v>
      </c>
      <c r="BX102" s="38">
        <v>135</v>
      </c>
      <c r="BY102" s="38" t="s">
        <v>672</v>
      </c>
      <c r="BZ102" s="38">
        <v>13</v>
      </c>
      <c r="CA102" s="38" t="s">
        <v>672</v>
      </c>
      <c r="CB102" s="38">
        <v>8</v>
      </c>
      <c r="CC102" s="65" t="s">
        <v>672</v>
      </c>
      <c r="CD102" s="38" t="s">
        <v>672</v>
      </c>
      <c r="CE102" s="38" t="s">
        <v>672</v>
      </c>
      <c r="CF102" s="38" t="s">
        <v>672</v>
      </c>
      <c r="CG102" s="65" t="s">
        <v>672</v>
      </c>
      <c r="CH102" s="38">
        <v>16</v>
      </c>
      <c r="CI102" s="38" t="s">
        <v>672</v>
      </c>
      <c r="CJ102" s="38">
        <v>46</v>
      </c>
      <c r="CK102" s="38">
        <v>16</v>
      </c>
      <c r="CL102" s="38">
        <v>11</v>
      </c>
      <c r="CM102" s="38" t="s">
        <v>672</v>
      </c>
      <c r="CN102" s="38">
        <v>96</v>
      </c>
      <c r="CO102" s="65">
        <v>9</v>
      </c>
    </row>
    <row r="103" spans="1:93" ht="14.1" customHeight="1" x14ac:dyDescent="0.2">
      <c r="A103" s="13" t="s">
        <v>550</v>
      </c>
      <c r="B103" s="14" t="s">
        <v>551</v>
      </c>
      <c r="C103" s="14" t="s">
        <v>661</v>
      </c>
      <c r="D103" s="38" t="s">
        <v>672</v>
      </c>
      <c r="E103" s="38" t="s">
        <v>672</v>
      </c>
      <c r="F103" s="38">
        <v>11</v>
      </c>
      <c r="G103" s="38" t="s">
        <v>672</v>
      </c>
      <c r="H103" s="38" t="s">
        <v>672</v>
      </c>
      <c r="I103" s="38" t="s">
        <v>672</v>
      </c>
      <c r="J103" s="38" t="s">
        <v>672</v>
      </c>
      <c r="K103" s="38" t="s">
        <v>672</v>
      </c>
      <c r="L103" s="38" t="s">
        <v>672</v>
      </c>
      <c r="M103" s="65" t="s">
        <v>672</v>
      </c>
      <c r="N103" s="38" t="s">
        <v>672</v>
      </c>
      <c r="O103" s="38" t="s">
        <v>672</v>
      </c>
      <c r="P103" s="38" t="s">
        <v>672</v>
      </c>
      <c r="Q103" s="38" t="s">
        <v>672</v>
      </c>
      <c r="R103" s="38" t="s">
        <v>672</v>
      </c>
      <c r="S103" s="38" t="s">
        <v>672</v>
      </c>
      <c r="T103" s="38" t="s">
        <v>672</v>
      </c>
      <c r="U103" s="38" t="s">
        <v>672</v>
      </c>
      <c r="V103" s="38" t="s">
        <v>672</v>
      </c>
      <c r="W103" s="38" t="s">
        <v>672</v>
      </c>
      <c r="X103" s="38">
        <v>17</v>
      </c>
      <c r="Y103" s="38">
        <v>5</v>
      </c>
      <c r="Z103" s="38">
        <v>22</v>
      </c>
      <c r="AA103" s="38">
        <v>19</v>
      </c>
      <c r="AB103" s="38">
        <v>43</v>
      </c>
      <c r="AC103" s="65" t="s">
        <v>672</v>
      </c>
      <c r="AD103" s="38" t="s">
        <v>672</v>
      </c>
      <c r="AE103" s="38" t="s">
        <v>672</v>
      </c>
      <c r="AF103" s="38" t="s">
        <v>672</v>
      </c>
      <c r="AG103" s="38" t="s">
        <v>672</v>
      </c>
      <c r="AH103" s="38" t="s">
        <v>672</v>
      </c>
      <c r="AI103" s="38" t="s">
        <v>672</v>
      </c>
      <c r="AJ103" s="38" t="s">
        <v>672</v>
      </c>
      <c r="AK103" s="38" t="s">
        <v>672</v>
      </c>
      <c r="AL103" s="38" t="s">
        <v>672</v>
      </c>
      <c r="AM103" s="38" t="s">
        <v>672</v>
      </c>
      <c r="AN103" s="38" t="s">
        <v>672</v>
      </c>
      <c r="AO103" s="65" t="s">
        <v>672</v>
      </c>
      <c r="AP103" s="38" t="s">
        <v>672</v>
      </c>
      <c r="AQ103" s="38" t="s">
        <v>672</v>
      </c>
      <c r="AR103" s="38" t="s">
        <v>672</v>
      </c>
      <c r="AS103" s="38" t="s">
        <v>672</v>
      </c>
      <c r="AT103" s="38">
        <v>14</v>
      </c>
      <c r="AU103" s="65" t="s">
        <v>672</v>
      </c>
      <c r="AV103" s="38" t="s">
        <v>672</v>
      </c>
      <c r="AW103" s="38" t="s">
        <v>672</v>
      </c>
      <c r="AX103" s="38" t="s">
        <v>672</v>
      </c>
      <c r="AY103" s="38" t="s">
        <v>672</v>
      </c>
      <c r="AZ103" s="38" t="s">
        <v>672</v>
      </c>
      <c r="BA103" s="65" t="s">
        <v>672</v>
      </c>
      <c r="BB103" s="38" t="s">
        <v>672</v>
      </c>
      <c r="BC103" s="38" t="s">
        <v>672</v>
      </c>
      <c r="BD103" s="38" t="s">
        <v>672</v>
      </c>
      <c r="BE103" s="38" t="s">
        <v>672</v>
      </c>
      <c r="BF103" s="38">
        <v>7</v>
      </c>
      <c r="BG103" s="65" t="s">
        <v>672</v>
      </c>
      <c r="BH103" s="38" t="s">
        <v>672</v>
      </c>
      <c r="BI103" s="38" t="s">
        <v>672</v>
      </c>
      <c r="BJ103" s="38">
        <v>125</v>
      </c>
      <c r="BK103" s="38">
        <v>111</v>
      </c>
      <c r="BL103" s="38">
        <v>178</v>
      </c>
      <c r="BM103" s="65" t="s">
        <v>672</v>
      </c>
      <c r="BN103" s="38" t="s">
        <v>672</v>
      </c>
      <c r="BO103" s="38" t="s">
        <v>672</v>
      </c>
      <c r="BP103" s="38" t="s">
        <v>672</v>
      </c>
      <c r="BQ103" s="38" t="s">
        <v>672</v>
      </c>
      <c r="BR103" s="38" t="s">
        <v>672</v>
      </c>
      <c r="BS103" s="65" t="s">
        <v>672</v>
      </c>
      <c r="BT103" s="38">
        <v>29</v>
      </c>
      <c r="BU103" s="38">
        <v>137</v>
      </c>
      <c r="BV103" s="38">
        <v>166</v>
      </c>
      <c r="BW103" s="38">
        <v>137</v>
      </c>
      <c r="BX103" s="38">
        <v>243</v>
      </c>
      <c r="BY103" s="38" t="s">
        <v>672</v>
      </c>
      <c r="BZ103" s="38">
        <v>33</v>
      </c>
      <c r="CA103" s="38" t="s">
        <v>672</v>
      </c>
      <c r="CB103" s="38" t="s">
        <v>672</v>
      </c>
      <c r="CC103" s="65" t="s">
        <v>672</v>
      </c>
      <c r="CD103" s="38" t="s">
        <v>672</v>
      </c>
      <c r="CE103" s="38" t="s">
        <v>672</v>
      </c>
      <c r="CF103" s="38" t="s">
        <v>672</v>
      </c>
      <c r="CG103" s="65" t="s">
        <v>672</v>
      </c>
      <c r="CH103" s="38">
        <v>46</v>
      </c>
      <c r="CI103" s="38" t="s">
        <v>672</v>
      </c>
      <c r="CJ103" s="38">
        <v>88</v>
      </c>
      <c r="CK103" s="38">
        <v>16</v>
      </c>
      <c r="CL103" s="38">
        <v>8</v>
      </c>
      <c r="CM103" s="38" t="s">
        <v>672</v>
      </c>
      <c r="CN103" s="38">
        <v>166</v>
      </c>
      <c r="CO103" s="65" t="s">
        <v>676</v>
      </c>
    </row>
    <row r="104" spans="1:93" ht="14.1" customHeight="1" x14ac:dyDescent="0.2">
      <c r="A104" s="13" t="s">
        <v>164</v>
      </c>
      <c r="B104" s="14" t="s">
        <v>165</v>
      </c>
      <c r="C104" s="14" t="s">
        <v>663</v>
      </c>
      <c r="D104" s="38" t="s">
        <v>672</v>
      </c>
      <c r="E104" s="38" t="s">
        <v>672</v>
      </c>
      <c r="F104" s="38" t="s">
        <v>672</v>
      </c>
      <c r="G104" s="38" t="s">
        <v>672</v>
      </c>
      <c r="H104" s="38" t="s">
        <v>672</v>
      </c>
      <c r="I104" s="38" t="s">
        <v>672</v>
      </c>
      <c r="J104" s="38" t="s">
        <v>672</v>
      </c>
      <c r="K104" s="38" t="s">
        <v>672</v>
      </c>
      <c r="L104" s="38" t="s">
        <v>672</v>
      </c>
      <c r="M104" s="65" t="s">
        <v>672</v>
      </c>
      <c r="N104" s="38" t="s">
        <v>672</v>
      </c>
      <c r="O104" s="38" t="s">
        <v>672</v>
      </c>
      <c r="P104" s="38" t="s">
        <v>672</v>
      </c>
      <c r="Q104" s="38" t="s">
        <v>672</v>
      </c>
      <c r="R104" s="38" t="s">
        <v>672</v>
      </c>
      <c r="S104" s="38" t="s">
        <v>672</v>
      </c>
      <c r="T104" s="38" t="s">
        <v>672</v>
      </c>
      <c r="U104" s="38" t="s">
        <v>672</v>
      </c>
      <c r="V104" s="38" t="s">
        <v>672</v>
      </c>
      <c r="W104" s="38" t="s">
        <v>672</v>
      </c>
      <c r="X104" s="38" t="s">
        <v>672</v>
      </c>
      <c r="Y104" s="38" t="s">
        <v>672</v>
      </c>
      <c r="Z104" s="38" t="s">
        <v>672</v>
      </c>
      <c r="AA104" s="38" t="s">
        <v>672</v>
      </c>
      <c r="AB104" s="38" t="s">
        <v>672</v>
      </c>
      <c r="AC104" s="65" t="s">
        <v>672</v>
      </c>
      <c r="AD104" s="38" t="s">
        <v>672</v>
      </c>
      <c r="AE104" s="38" t="s">
        <v>672</v>
      </c>
      <c r="AF104" s="38" t="s">
        <v>672</v>
      </c>
      <c r="AG104" s="38" t="s">
        <v>672</v>
      </c>
      <c r="AH104" s="38" t="s">
        <v>672</v>
      </c>
      <c r="AI104" s="38" t="s">
        <v>672</v>
      </c>
      <c r="AJ104" s="38" t="s">
        <v>672</v>
      </c>
      <c r="AK104" s="38" t="s">
        <v>672</v>
      </c>
      <c r="AL104" s="38" t="s">
        <v>672</v>
      </c>
      <c r="AM104" s="38" t="s">
        <v>672</v>
      </c>
      <c r="AN104" s="38" t="s">
        <v>672</v>
      </c>
      <c r="AO104" s="65" t="s">
        <v>672</v>
      </c>
      <c r="AP104" s="38" t="s">
        <v>672</v>
      </c>
      <c r="AQ104" s="38" t="s">
        <v>672</v>
      </c>
      <c r="AR104" s="38" t="s">
        <v>672</v>
      </c>
      <c r="AS104" s="38" t="s">
        <v>672</v>
      </c>
      <c r="AT104" s="38">
        <v>6</v>
      </c>
      <c r="AU104" s="65" t="s">
        <v>672</v>
      </c>
      <c r="AV104" s="38" t="s">
        <v>672</v>
      </c>
      <c r="AW104" s="38" t="s">
        <v>672</v>
      </c>
      <c r="AX104" s="38" t="s">
        <v>672</v>
      </c>
      <c r="AY104" s="38" t="s">
        <v>672</v>
      </c>
      <c r="AZ104" s="38" t="s">
        <v>672</v>
      </c>
      <c r="BA104" s="65" t="s">
        <v>672</v>
      </c>
      <c r="BB104" s="38" t="s">
        <v>672</v>
      </c>
      <c r="BC104" s="38" t="s">
        <v>672</v>
      </c>
      <c r="BD104" s="38" t="s">
        <v>672</v>
      </c>
      <c r="BE104" s="38" t="s">
        <v>672</v>
      </c>
      <c r="BF104" s="38" t="s">
        <v>672</v>
      </c>
      <c r="BG104" s="65" t="s">
        <v>672</v>
      </c>
      <c r="BH104" s="38" t="s">
        <v>672</v>
      </c>
      <c r="BI104" s="38" t="s">
        <v>672</v>
      </c>
      <c r="BJ104" s="38" t="s">
        <v>672</v>
      </c>
      <c r="BK104" s="38" t="s">
        <v>672</v>
      </c>
      <c r="BL104" s="38" t="s">
        <v>672</v>
      </c>
      <c r="BM104" s="65" t="s">
        <v>672</v>
      </c>
      <c r="BN104" s="38" t="s">
        <v>672</v>
      </c>
      <c r="BO104" s="38" t="s">
        <v>672</v>
      </c>
      <c r="BP104" s="38" t="s">
        <v>672</v>
      </c>
      <c r="BQ104" s="38" t="s">
        <v>672</v>
      </c>
      <c r="BR104" s="38" t="s">
        <v>672</v>
      </c>
      <c r="BS104" s="65" t="s">
        <v>672</v>
      </c>
      <c r="BT104" s="38" t="s">
        <v>672</v>
      </c>
      <c r="BU104" s="38" t="s">
        <v>672</v>
      </c>
      <c r="BV104" s="38" t="s">
        <v>672</v>
      </c>
      <c r="BW104" s="38" t="s">
        <v>672</v>
      </c>
      <c r="BX104" s="38">
        <v>6</v>
      </c>
      <c r="BY104" s="38" t="s">
        <v>672</v>
      </c>
      <c r="BZ104" s="38" t="s">
        <v>672</v>
      </c>
      <c r="CA104" s="38" t="s">
        <v>672</v>
      </c>
      <c r="CB104" s="38" t="s">
        <v>672</v>
      </c>
      <c r="CC104" s="65" t="s">
        <v>672</v>
      </c>
      <c r="CD104" s="38" t="s">
        <v>672</v>
      </c>
      <c r="CE104" s="38" t="s">
        <v>672</v>
      </c>
      <c r="CF104" s="38" t="s">
        <v>672</v>
      </c>
      <c r="CG104" s="65" t="s">
        <v>672</v>
      </c>
      <c r="CH104" s="38" t="s">
        <v>672</v>
      </c>
      <c r="CI104" s="38" t="s">
        <v>672</v>
      </c>
      <c r="CJ104" s="38" t="s">
        <v>672</v>
      </c>
      <c r="CK104" s="38" t="s">
        <v>672</v>
      </c>
      <c r="CL104" s="38" t="s">
        <v>672</v>
      </c>
      <c r="CM104" s="38" t="s">
        <v>672</v>
      </c>
      <c r="CN104" s="38" t="s">
        <v>672</v>
      </c>
      <c r="CO104" s="65" t="s">
        <v>672</v>
      </c>
    </row>
    <row r="105" spans="1:93" ht="14.1" customHeight="1" x14ac:dyDescent="0.2">
      <c r="A105" s="13" t="s">
        <v>610</v>
      </c>
      <c r="B105" s="14" t="s">
        <v>611</v>
      </c>
      <c r="C105" s="14" t="s">
        <v>667</v>
      </c>
      <c r="D105" s="38" t="s">
        <v>672</v>
      </c>
      <c r="E105" s="38" t="s">
        <v>672</v>
      </c>
      <c r="F105" s="38">
        <v>11</v>
      </c>
      <c r="G105" s="38" t="s">
        <v>672</v>
      </c>
      <c r="H105" s="38" t="s">
        <v>672</v>
      </c>
      <c r="I105" s="38" t="s">
        <v>672</v>
      </c>
      <c r="J105" s="38" t="s">
        <v>672</v>
      </c>
      <c r="K105" s="38" t="s">
        <v>672</v>
      </c>
      <c r="L105" s="38" t="s">
        <v>672</v>
      </c>
      <c r="M105" s="65" t="s">
        <v>672</v>
      </c>
      <c r="N105" s="38" t="s">
        <v>672</v>
      </c>
      <c r="O105" s="38" t="s">
        <v>672</v>
      </c>
      <c r="P105" s="38" t="s">
        <v>672</v>
      </c>
      <c r="Q105" s="38" t="s">
        <v>672</v>
      </c>
      <c r="R105" s="38" t="s">
        <v>672</v>
      </c>
      <c r="S105" s="38" t="s">
        <v>672</v>
      </c>
      <c r="T105" s="38" t="s">
        <v>672</v>
      </c>
      <c r="U105" s="38" t="s">
        <v>672</v>
      </c>
      <c r="V105" s="38" t="s">
        <v>672</v>
      </c>
      <c r="W105" s="38" t="s">
        <v>672</v>
      </c>
      <c r="X105" s="38">
        <v>24</v>
      </c>
      <c r="Y105" s="38">
        <v>23</v>
      </c>
      <c r="Z105" s="38">
        <v>47</v>
      </c>
      <c r="AA105" s="38">
        <v>17</v>
      </c>
      <c r="AB105" s="38">
        <v>27</v>
      </c>
      <c r="AC105" s="65" t="s">
        <v>672</v>
      </c>
      <c r="AD105" s="38" t="s">
        <v>672</v>
      </c>
      <c r="AE105" s="38" t="s">
        <v>672</v>
      </c>
      <c r="AF105" s="38">
        <v>6</v>
      </c>
      <c r="AG105" s="38" t="s">
        <v>672</v>
      </c>
      <c r="AH105" s="38" t="s">
        <v>672</v>
      </c>
      <c r="AI105" s="38" t="s">
        <v>672</v>
      </c>
      <c r="AJ105" s="38" t="s">
        <v>672</v>
      </c>
      <c r="AK105" s="38" t="s">
        <v>672</v>
      </c>
      <c r="AL105" s="38" t="s">
        <v>672</v>
      </c>
      <c r="AM105" s="38" t="s">
        <v>672</v>
      </c>
      <c r="AN105" s="38" t="s">
        <v>672</v>
      </c>
      <c r="AO105" s="65" t="s">
        <v>672</v>
      </c>
      <c r="AP105" s="38" t="s">
        <v>672</v>
      </c>
      <c r="AQ105" s="38" t="s">
        <v>672</v>
      </c>
      <c r="AR105" s="38">
        <v>54</v>
      </c>
      <c r="AS105" s="38">
        <v>35</v>
      </c>
      <c r="AT105" s="38">
        <v>71</v>
      </c>
      <c r="AU105" s="65" t="s">
        <v>672</v>
      </c>
      <c r="AV105" s="38" t="s">
        <v>672</v>
      </c>
      <c r="AW105" s="38" t="s">
        <v>672</v>
      </c>
      <c r="AX105" s="38" t="s">
        <v>672</v>
      </c>
      <c r="AY105" s="38" t="s">
        <v>672</v>
      </c>
      <c r="AZ105" s="38" t="s">
        <v>672</v>
      </c>
      <c r="BA105" s="65" t="s">
        <v>672</v>
      </c>
      <c r="BB105" s="38" t="s">
        <v>672</v>
      </c>
      <c r="BC105" s="38" t="s">
        <v>672</v>
      </c>
      <c r="BD105" s="38">
        <v>17</v>
      </c>
      <c r="BE105" s="38">
        <v>5</v>
      </c>
      <c r="BF105" s="38">
        <v>6</v>
      </c>
      <c r="BG105" s="65" t="s">
        <v>672</v>
      </c>
      <c r="BH105" s="38" t="s">
        <v>672</v>
      </c>
      <c r="BI105" s="38" t="s">
        <v>672</v>
      </c>
      <c r="BJ105" s="38" t="s">
        <v>672</v>
      </c>
      <c r="BK105" s="38" t="s">
        <v>672</v>
      </c>
      <c r="BL105" s="38" t="s">
        <v>672</v>
      </c>
      <c r="BM105" s="65" t="s">
        <v>672</v>
      </c>
      <c r="BN105" s="38" t="s">
        <v>672</v>
      </c>
      <c r="BO105" s="38" t="s">
        <v>672</v>
      </c>
      <c r="BP105" s="38" t="s">
        <v>672</v>
      </c>
      <c r="BQ105" s="38" t="s">
        <v>672</v>
      </c>
      <c r="BR105" s="38" t="s">
        <v>672</v>
      </c>
      <c r="BS105" s="65" t="s">
        <v>672</v>
      </c>
      <c r="BT105" s="38">
        <v>36</v>
      </c>
      <c r="BU105" s="38">
        <v>99</v>
      </c>
      <c r="BV105" s="38">
        <v>135</v>
      </c>
      <c r="BW105" s="38">
        <v>58</v>
      </c>
      <c r="BX105" s="38">
        <v>105</v>
      </c>
      <c r="BY105" s="38" t="s">
        <v>672</v>
      </c>
      <c r="BZ105" s="38" t="s">
        <v>672</v>
      </c>
      <c r="CA105" s="38" t="s">
        <v>672</v>
      </c>
      <c r="CB105" s="38" t="s">
        <v>672</v>
      </c>
      <c r="CC105" s="65" t="s">
        <v>672</v>
      </c>
      <c r="CD105" s="38" t="s">
        <v>672</v>
      </c>
      <c r="CE105" s="38" t="s">
        <v>672</v>
      </c>
      <c r="CF105" s="38" t="s">
        <v>672</v>
      </c>
      <c r="CG105" s="65" t="s">
        <v>672</v>
      </c>
      <c r="CH105" s="38">
        <v>15</v>
      </c>
      <c r="CI105" s="38" t="s">
        <v>672</v>
      </c>
      <c r="CJ105" s="38">
        <v>35</v>
      </c>
      <c r="CK105" s="38">
        <v>44</v>
      </c>
      <c r="CL105" s="38">
        <v>33</v>
      </c>
      <c r="CM105" s="38" t="s">
        <v>672</v>
      </c>
      <c r="CN105" s="38">
        <v>135</v>
      </c>
      <c r="CO105" s="65" t="s">
        <v>676</v>
      </c>
    </row>
    <row r="106" spans="1:93" ht="14.1" customHeight="1" x14ac:dyDescent="0.2">
      <c r="A106" s="13" t="s">
        <v>498</v>
      </c>
      <c r="B106" s="14" t="s">
        <v>499</v>
      </c>
      <c r="C106" s="14" t="s">
        <v>661</v>
      </c>
      <c r="D106" s="38" t="s">
        <v>672</v>
      </c>
      <c r="E106" s="38" t="s">
        <v>672</v>
      </c>
      <c r="F106" s="38" t="s">
        <v>672</v>
      </c>
      <c r="G106" s="38" t="s">
        <v>672</v>
      </c>
      <c r="H106" s="38" t="s">
        <v>672</v>
      </c>
      <c r="I106" s="38" t="s">
        <v>672</v>
      </c>
      <c r="J106" s="38" t="s">
        <v>672</v>
      </c>
      <c r="K106" s="38" t="s">
        <v>672</v>
      </c>
      <c r="L106" s="38" t="s">
        <v>672</v>
      </c>
      <c r="M106" s="65" t="s">
        <v>672</v>
      </c>
      <c r="N106" s="38" t="s">
        <v>672</v>
      </c>
      <c r="O106" s="38" t="s">
        <v>672</v>
      </c>
      <c r="P106" s="38" t="s">
        <v>672</v>
      </c>
      <c r="Q106" s="38" t="s">
        <v>672</v>
      </c>
      <c r="R106" s="38" t="s">
        <v>672</v>
      </c>
      <c r="S106" s="38" t="s">
        <v>672</v>
      </c>
      <c r="T106" s="38" t="s">
        <v>672</v>
      </c>
      <c r="U106" s="38" t="s">
        <v>672</v>
      </c>
      <c r="V106" s="38" t="s">
        <v>672</v>
      </c>
      <c r="W106" s="38" t="s">
        <v>672</v>
      </c>
      <c r="X106" s="38" t="s">
        <v>672</v>
      </c>
      <c r="Y106" s="38" t="s">
        <v>672</v>
      </c>
      <c r="Z106" s="38" t="s">
        <v>672</v>
      </c>
      <c r="AA106" s="38" t="s">
        <v>672</v>
      </c>
      <c r="AB106" s="38" t="s">
        <v>672</v>
      </c>
      <c r="AC106" s="65" t="s">
        <v>672</v>
      </c>
      <c r="AD106" s="38" t="s">
        <v>672</v>
      </c>
      <c r="AE106" s="38" t="s">
        <v>672</v>
      </c>
      <c r="AF106" s="38" t="s">
        <v>672</v>
      </c>
      <c r="AG106" s="38" t="s">
        <v>672</v>
      </c>
      <c r="AH106" s="38" t="s">
        <v>672</v>
      </c>
      <c r="AI106" s="38" t="s">
        <v>672</v>
      </c>
      <c r="AJ106" s="38" t="s">
        <v>672</v>
      </c>
      <c r="AK106" s="38" t="s">
        <v>672</v>
      </c>
      <c r="AL106" s="38" t="s">
        <v>672</v>
      </c>
      <c r="AM106" s="38" t="s">
        <v>672</v>
      </c>
      <c r="AN106" s="38" t="s">
        <v>672</v>
      </c>
      <c r="AO106" s="65" t="s">
        <v>672</v>
      </c>
      <c r="AP106" s="38" t="s">
        <v>672</v>
      </c>
      <c r="AQ106" s="38" t="s">
        <v>672</v>
      </c>
      <c r="AR106" s="38">
        <v>25</v>
      </c>
      <c r="AS106" s="38">
        <v>15</v>
      </c>
      <c r="AT106" s="38">
        <v>37</v>
      </c>
      <c r="AU106" s="65" t="s">
        <v>672</v>
      </c>
      <c r="AV106" s="38" t="s">
        <v>672</v>
      </c>
      <c r="AW106" s="38" t="s">
        <v>672</v>
      </c>
      <c r="AX106" s="38" t="s">
        <v>672</v>
      </c>
      <c r="AY106" s="38" t="s">
        <v>672</v>
      </c>
      <c r="AZ106" s="38" t="s">
        <v>672</v>
      </c>
      <c r="BA106" s="65" t="s">
        <v>672</v>
      </c>
      <c r="BB106" s="38" t="s">
        <v>672</v>
      </c>
      <c r="BC106" s="38" t="s">
        <v>672</v>
      </c>
      <c r="BD106" s="38">
        <v>18</v>
      </c>
      <c r="BE106" s="38">
        <v>9</v>
      </c>
      <c r="BF106" s="38">
        <v>27</v>
      </c>
      <c r="BG106" s="65" t="s">
        <v>672</v>
      </c>
      <c r="BH106" s="38" t="s">
        <v>672</v>
      </c>
      <c r="BI106" s="38" t="s">
        <v>672</v>
      </c>
      <c r="BJ106" s="38">
        <v>15</v>
      </c>
      <c r="BK106" s="38">
        <v>11</v>
      </c>
      <c r="BL106" s="38">
        <v>18</v>
      </c>
      <c r="BM106" s="65" t="s">
        <v>672</v>
      </c>
      <c r="BN106" s="38" t="s">
        <v>672</v>
      </c>
      <c r="BO106" s="38" t="s">
        <v>672</v>
      </c>
      <c r="BP106" s="38" t="s">
        <v>672</v>
      </c>
      <c r="BQ106" s="38" t="s">
        <v>672</v>
      </c>
      <c r="BR106" s="38" t="s">
        <v>672</v>
      </c>
      <c r="BS106" s="65" t="s">
        <v>672</v>
      </c>
      <c r="BT106" s="38" t="s">
        <v>672</v>
      </c>
      <c r="BU106" s="38" t="s">
        <v>672</v>
      </c>
      <c r="BV106" s="38">
        <v>61</v>
      </c>
      <c r="BW106" s="38">
        <v>37</v>
      </c>
      <c r="BX106" s="38">
        <v>84</v>
      </c>
      <c r="BY106" s="38" t="s">
        <v>672</v>
      </c>
      <c r="BZ106" s="38">
        <v>9</v>
      </c>
      <c r="CA106" s="38" t="s">
        <v>672</v>
      </c>
      <c r="CB106" s="38" t="s">
        <v>672</v>
      </c>
      <c r="CC106" s="65" t="s">
        <v>672</v>
      </c>
      <c r="CD106" s="38" t="s">
        <v>672</v>
      </c>
      <c r="CE106" s="38" t="s">
        <v>672</v>
      </c>
      <c r="CF106" s="38" t="s">
        <v>672</v>
      </c>
      <c r="CG106" s="65">
        <v>9</v>
      </c>
      <c r="CH106" s="38">
        <v>8</v>
      </c>
      <c r="CI106" s="38" t="s">
        <v>672</v>
      </c>
      <c r="CJ106" s="38">
        <v>28</v>
      </c>
      <c r="CK106" s="38">
        <v>14</v>
      </c>
      <c r="CL106" s="38">
        <v>7</v>
      </c>
      <c r="CM106" s="38" t="s">
        <v>672</v>
      </c>
      <c r="CN106" s="38">
        <v>61</v>
      </c>
      <c r="CO106" s="65" t="s">
        <v>672</v>
      </c>
    </row>
    <row r="107" spans="1:93" ht="14.1" customHeight="1" x14ac:dyDescent="0.2">
      <c r="A107" s="13" t="s">
        <v>304</v>
      </c>
      <c r="B107" s="14" t="s">
        <v>305</v>
      </c>
      <c r="C107" s="14" t="s">
        <v>664</v>
      </c>
      <c r="D107" s="38" t="s">
        <v>672</v>
      </c>
      <c r="E107" s="38" t="s">
        <v>672</v>
      </c>
      <c r="F107" s="38" t="s">
        <v>672</v>
      </c>
      <c r="G107" s="38" t="s">
        <v>672</v>
      </c>
      <c r="H107" s="38" t="s">
        <v>672</v>
      </c>
      <c r="I107" s="38" t="s">
        <v>672</v>
      </c>
      <c r="J107" s="38" t="s">
        <v>672</v>
      </c>
      <c r="K107" s="38" t="s">
        <v>672</v>
      </c>
      <c r="L107" s="38" t="s">
        <v>672</v>
      </c>
      <c r="M107" s="65" t="s">
        <v>672</v>
      </c>
      <c r="N107" s="38" t="s">
        <v>672</v>
      </c>
      <c r="O107" s="38" t="s">
        <v>672</v>
      </c>
      <c r="P107" s="38" t="s">
        <v>672</v>
      </c>
      <c r="Q107" s="38" t="s">
        <v>672</v>
      </c>
      <c r="R107" s="38" t="s">
        <v>672</v>
      </c>
      <c r="S107" s="38" t="s">
        <v>672</v>
      </c>
      <c r="T107" s="38" t="s">
        <v>672</v>
      </c>
      <c r="U107" s="38" t="s">
        <v>672</v>
      </c>
      <c r="V107" s="38" t="s">
        <v>672</v>
      </c>
      <c r="W107" s="38" t="s">
        <v>672</v>
      </c>
      <c r="X107" s="38" t="s">
        <v>672</v>
      </c>
      <c r="Y107" s="38" t="s">
        <v>672</v>
      </c>
      <c r="Z107" s="38" t="s">
        <v>672</v>
      </c>
      <c r="AA107" s="38" t="s">
        <v>672</v>
      </c>
      <c r="AB107" s="38" t="s">
        <v>672</v>
      </c>
      <c r="AC107" s="65" t="s">
        <v>672</v>
      </c>
      <c r="AD107" s="38" t="s">
        <v>672</v>
      </c>
      <c r="AE107" s="38" t="s">
        <v>672</v>
      </c>
      <c r="AF107" s="38">
        <v>11</v>
      </c>
      <c r="AG107" s="38">
        <v>9</v>
      </c>
      <c r="AH107" s="38">
        <v>24</v>
      </c>
      <c r="AI107" s="38" t="s">
        <v>672</v>
      </c>
      <c r="AJ107" s="38" t="s">
        <v>672</v>
      </c>
      <c r="AK107" s="38" t="s">
        <v>672</v>
      </c>
      <c r="AL107" s="38" t="s">
        <v>672</v>
      </c>
      <c r="AM107" s="38" t="s">
        <v>672</v>
      </c>
      <c r="AN107" s="38">
        <v>5</v>
      </c>
      <c r="AO107" s="65" t="s">
        <v>672</v>
      </c>
      <c r="AP107" s="38" t="s">
        <v>672</v>
      </c>
      <c r="AQ107" s="38" t="s">
        <v>672</v>
      </c>
      <c r="AR107" s="38" t="s">
        <v>672</v>
      </c>
      <c r="AS107" s="38" t="s">
        <v>672</v>
      </c>
      <c r="AT107" s="38" t="s">
        <v>672</v>
      </c>
      <c r="AU107" s="65" t="s">
        <v>672</v>
      </c>
      <c r="AV107" s="38" t="s">
        <v>672</v>
      </c>
      <c r="AW107" s="38" t="s">
        <v>672</v>
      </c>
      <c r="AX107" s="38" t="s">
        <v>672</v>
      </c>
      <c r="AY107" s="38" t="s">
        <v>672</v>
      </c>
      <c r="AZ107" s="38" t="s">
        <v>672</v>
      </c>
      <c r="BA107" s="65" t="s">
        <v>672</v>
      </c>
      <c r="BB107" s="38" t="s">
        <v>672</v>
      </c>
      <c r="BC107" s="38" t="s">
        <v>672</v>
      </c>
      <c r="BD107" s="38" t="s">
        <v>672</v>
      </c>
      <c r="BE107" s="38" t="s">
        <v>672</v>
      </c>
      <c r="BF107" s="38" t="s">
        <v>672</v>
      </c>
      <c r="BG107" s="65" t="s">
        <v>672</v>
      </c>
      <c r="BH107" s="38" t="s">
        <v>672</v>
      </c>
      <c r="BI107" s="38" t="s">
        <v>672</v>
      </c>
      <c r="BJ107" s="38">
        <v>6</v>
      </c>
      <c r="BK107" s="38">
        <v>5</v>
      </c>
      <c r="BL107" s="38">
        <v>6</v>
      </c>
      <c r="BM107" s="65" t="s">
        <v>672</v>
      </c>
      <c r="BN107" s="38" t="s">
        <v>672</v>
      </c>
      <c r="BO107" s="38" t="s">
        <v>672</v>
      </c>
      <c r="BP107" s="38" t="s">
        <v>672</v>
      </c>
      <c r="BQ107" s="38" t="s">
        <v>672</v>
      </c>
      <c r="BR107" s="38" t="s">
        <v>672</v>
      </c>
      <c r="BS107" s="65" t="s">
        <v>672</v>
      </c>
      <c r="BT107" s="38">
        <v>10</v>
      </c>
      <c r="BU107" s="38">
        <v>10</v>
      </c>
      <c r="BV107" s="38">
        <v>20</v>
      </c>
      <c r="BW107" s="38">
        <v>16</v>
      </c>
      <c r="BX107" s="38">
        <v>35</v>
      </c>
      <c r="BY107" s="38" t="s">
        <v>672</v>
      </c>
      <c r="BZ107" s="38" t="s">
        <v>672</v>
      </c>
      <c r="CA107" s="38" t="s">
        <v>672</v>
      </c>
      <c r="CB107" s="38" t="s">
        <v>672</v>
      </c>
      <c r="CC107" s="65" t="s">
        <v>672</v>
      </c>
      <c r="CD107" s="38">
        <v>14</v>
      </c>
      <c r="CE107" s="38">
        <v>14</v>
      </c>
      <c r="CF107" s="38">
        <v>12</v>
      </c>
      <c r="CG107" s="65">
        <v>20</v>
      </c>
      <c r="CH107" s="38">
        <v>6</v>
      </c>
      <c r="CI107" s="38" t="s">
        <v>672</v>
      </c>
      <c r="CJ107" s="38">
        <v>10</v>
      </c>
      <c r="CK107" s="38" t="s">
        <v>672</v>
      </c>
      <c r="CL107" s="38" t="s">
        <v>672</v>
      </c>
      <c r="CM107" s="38" t="s">
        <v>672</v>
      </c>
      <c r="CN107" s="38">
        <v>20</v>
      </c>
      <c r="CO107" s="65" t="s">
        <v>672</v>
      </c>
    </row>
    <row r="108" spans="1:93" ht="14.1" customHeight="1" x14ac:dyDescent="0.2">
      <c r="A108" s="13" t="s">
        <v>370</v>
      </c>
      <c r="B108" s="14" t="s">
        <v>371</v>
      </c>
      <c r="C108" s="14" t="s">
        <v>664</v>
      </c>
      <c r="D108" s="38" t="s">
        <v>672</v>
      </c>
      <c r="E108" s="38" t="s">
        <v>672</v>
      </c>
      <c r="F108" s="38">
        <v>5</v>
      </c>
      <c r="G108" s="38" t="s">
        <v>672</v>
      </c>
      <c r="H108" s="38" t="s">
        <v>672</v>
      </c>
      <c r="I108" s="38" t="s">
        <v>672</v>
      </c>
      <c r="J108" s="38" t="s">
        <v>672</v>
      </c>
      <c r="K108" s="38" t="s">
        <v>672</v>
      </c>
      <c r="L108" s="38" t="s">
        <v>672</v>
      </c>
      <c r="M108" s="65" t="s">
        <v>672</v>
      </c>
      <c r="N108" s="38" t="s">
        <v>672</v>
      </c>
      <c r="O108" s="38" t="s">
        <v>672</v>
      </c>
      <c r="P108" s="38" t="s">
        <v>672</v>
      </c>
      <c r="Q108" s="38" t="s">
        <v>672</v>
      </c>
      <c r="R108" s="38" t="s">
        <v>672</v>
      </c>
      <c r="S108" s="38" t="s">
        <v>672</v>
      </c>
      <c r="T108" s="38" t="s">
        <v>672</v>
      </c>
      <c r="U108" s="38" t="s">
        <v>672</v>
      </c>
      <c r="V108" s="38" t="s">
        <v>672</v>
      </c>
      <c r="W108" s="38" t="s">
        <v>672</v>
      </c>
      <c r="X108" s="38" t="s">
        <v>672</v>
      </c>
      <c r="Y108" s="38" t="s">
        <v>672</v>
      </c>
      <c r="Z108" s="38" t="s">
        <v>672</v>
      </c>
      <c r="AA108" s="38" t="s">
        <v>672</v>
      </c>
      <c r="AB108" s="38" t="s">
        <v>672</v>
      </c>
      <c r="AC108" s="65" t="s">
        <v>672</v>
      </c>
      <c r="AD108" s="38" t="s">
        <v>672</v>
      </c>
      <c r="AE108" s="38" t="s">
        <v>672</v>
      </c>
      <c r="AF108" s="38" t="s">
        <v>672</v>
      </c>
      <c r="AG108" s="38" t="s">
        <v>672</v>
      </c>
      <c r="AH108" s="38" t="s">
        <v>672</v>
      </c>
      <c r="AI108" s="38" t="s">
        <v>672</v>
      </c>
      <c r="AJ108" s="38" t="s">
        <v>672</v>
      </c>
      <c r="AK108" s="38" t="s">
        <v>672</v>
      </c>
      <c r="AL108" s="38" t="s">
        <v>672</v>
      </c>
      <c r="AM108" s="38" t="s">
        <v>672</v>
      </c>
      <c r="AN108" s="38" t="s">
        <v>672</v>
      </c>
      <c r="AO108" s="65" t="s">
        <v>672</v>
      </c>
      <c r="AP108" s="38" t="s">
        <v>672</v>
      </c>
      <c r="AQ108" s="38" t="s">
        <v>672</v>
      </c>
      <c r="AR108" s="38" t="s">
        <v>672</v>
      </c>
      <c r="AS108" s="38" t="s">
        <v>672</v>
      </c>
      <c r="AT108" s="38" t="s">
        <v>672</v>
      </c>
      <c r="AU108" s="65" t="s">
        <v>672</v>
      </c>
      <c r="AV108" s="38" t="s">
        <v>672</v>
      </c>
      <c r="AW108" s="38" t="s">
        <v>672</v>
      </c>
      <c r="AX108" s="38" t="s">
        <v>672</v>
      </c>
      <c r="AY108" s="38" t="s">
        <v>672</v>
      </c>
      <c r="AZ108" s="38" t="s">
        <v>672</v>
      </c>
      <c r="BA108" s="65" t="s">
        <v>672</v>
      </c>
      <c r="BB108" s="38" t="s">
        <v>672</v>
      </c>
      <c r="BC108" s="38" t="s">
        <v>672</v>
      </c>
      <c r="BD108" s="38" t="s">
        <v>672</v>
      </c>
      <c r="BE108" s="38" t="s">
        <v>672</v>
      </c>
      <c r="BF108" s="38" t="s">
        <v>672</v>
      </c>
      <c r="BG108" s="65" t="s">
        <v>672</v>
      </c>
      <c r="BH108" s="38" t="s">
        <v>672</v>
      </c>
      <c r="BI108" s="38" t="s">
        <v>672</v>
      </c>
      <c r="BJ108" s="38">
        <v>11</v>
      </c>
      <c r="BK108" s="38">
        <v>8</v>
      </c>
      <c r="BL108" s="38">
        <v>13</v>
      </c>
      <c r="BM108" s="65" t="s">
        <v>672</v>
      </c>
      <c r="BN108" s="38" t="s">
        <v>672</v>
      </c>
      <c r="BO108" s="38" t="s">
        <v>672</v>
      </c>
      <c r="BP108" s="38" t="s">
        <v>672</v>
      </c>
      <c r="BQ108" s="38" t="s">
        <v>672</v>
      </c>
      <c r="BR108" s="38" t="s">
        <v>672</v>
      </c>
      <c r="BS108" s="65" t="s">
        <v>672</v>
      </c>
      <c r="BT108" s="38">
        <v>11</v>
      </c>
      <c r="BU108" s="38">
        <v>8</v>
      </c>
      <c r="BV108" s="38">
        <v>19</v>
      </c>
      <c r="BW108" s="38">
        <v>13</v>
      </c>
      <c r="BX108" s="38">
        <v>21</v>
      </c>
      <c r="BY108" s="38" t="s">
        <v>672</v>
      </c>
      <c r="BZ108" s="38">
        <v>8</v>
      </c>
      <c r="CA108" s="38" t="s">
        <v>672</v>
      </c>
      <c r="CB108" s="38" t="s">
        <v>672</v>
      </c>
      <c r="CC108" s="65" t="s">
        <v>672</v>
      </c>
      <c r="CD108" s="38">
        <v>15</v>
      </c>
      <c r="CE108" s="38">
        <v>15</v>
      </c>
      <c r="CF108" s="38">
        <v>8</v>
      </c>
      <c r="CG108" s="65">
        <v>15</v>
      </c>
      <c r="CH108" s="38" t="s">
        <v>672</v>
      </c>
      <c r="CI108" s="38" t="s">
        <v>672</v>
      </c>
      <c r="CJ108" s="38">
        <v>10</v>
      </c>
      <c r="CK108" s="38" t="s">
        <v>672</v>
      </c>
      <c r="CL108" s="38" t="s">
        <v>672</v>
      </c>
      <c r="CM108" s="38" t="s">
        <v>672</v>
      </c>
      <c r="CN108" s="38">
        <v>19</v>
      </c>
      <c r="CO108" s="65" t="s">
        <v>672</v>
      </c>
    </row>
    <row r="109" spans="1:93" ht="14.1" customHeight="1" x14ac:dyDescent="0.2">
      <c r="A109" s="13" t="s">
        <v>640</v>
      </c>
      <c r="B109" s="14" t="s">
        <v>641</v>
      </c>
      <c r="C109" s="14" t="s">
        <v>667</v>
      </c>
      <c r="D109" s="38" t="s">
        <v>672</v>
      </c>
      <c r="E109" s="38" t="s">
        <v>672</v>
      </c>
      <c r="F109" s="38" t="s">
        <v>672</v>
      </c>
      <c r="G109" s="38" t="s">
        <v>672</v>
      </c>
      <c r="H109" s="38" t="s">
        <v>672</v>
      </c>
      <c r="I109" s="38" t="s">
        <v>672</v>
      </c>
      <c r="J109" s="38" t="s">
        <v>672</v>
      </c>
      <c r="K109" s="38" t="s">
        <v>672</v>
      </c>
      <c r="L109" s="38" t="s">
        <v>672</v>
      </c>
      <c r="M109" s="65" t="s">
        <v>672</v>
      </c>
      <c r="N109" s="38" t="s">
        <v>672</v>
      </c>
      <c r="O109" s="38" t="s">
        <v>672</v>
      </c>
      <c r="P109" s="38" t="s">
        <v>672</v>
      </c>
      <c r="Q109" s="38" t="s">
        <v>672</v>
      </c>
      <c r="R109" s="38" t="s">
        <v>672</v>
      </c>
      <c r="S109" s="38" t="s">
        <v>672</v>
      </c>
      <c r="T109" s="38" t="s">
        <v>672</v>
      </c>
      <c r="U109" s="38" t="s">
        <v>672</v>
      </c>
      <c r="V109" s="38" t="s">
        <v>672</v>
      </c>
      <c r="W109" s="38" t="s">
        <v>672</v>
      </c>
      <c r="X109" s="38" t="s">
        <v>672</v>
      </c>
      <c r="Y109" s="38" t="s">
        <v>672</v>
      </c>
      <c r="Z109" s="38" t="s">
        <v>672</v>
      </c>
      <c r="AA109" s="38" t="s">
        <v>672</v>
      </c>
      <c r="AB109" s="38" t="s">
        <v>672</v>
      </c>
      <c r="AC109" s="65" t="s">
        <v>672</v>
      </c>
      <c r="AD109" s="38" t="s">
        <v>672</v>
      </c>
      <c r="AE109" s="38" t="s">
        <v>672</v>
      </c>
      <c r="AF109" s="38" t="s">
        <v>672</v>
      </c>
      <c r="AG109" s="38" t="s">
        <v>672</v>
      </c>
      <c r="AH109" s="38" t="s">
        <v>672</v>
      </c>
      <c r="AI109" s="38" t="s">
        <v>672</v>
      </c>
      <c r="AJ109" s="38" t="s">
        <v>672</v>
      </c>
      <c r="AK109" s="38" t="s">
        <v>672</v>
      </c>
      <c r="AL109" s="38" t="s">
        <v>672</v>
      </c>
      <c r="AM109" s="38" t="s">
        <v>672</v>
      </c>
      <c r="AN109" s="38" t="s">
        <v>672</v>
      </c>
      <c r="AO109" s="65" t="s">
        <v>672</v>
      </c>
      <c r="AP109" s="38" t="s">
        <v>672</v>
      </c>
      <c r="AQ109" s="38" t="s">
        <v>672</v>
      </c>
      <c r="AR109" s="38" t="s">
        <v>672</v>
      </c>
      <c r="AS109" s="38" t="s">
        <v>672</v>
      </c>
      <c r="AT109" s="38" t="s">
        <v>672</v>
      </c>
      <c r="AU109" s="65" t="s">
        <v>672</v>
      </c>
      <c r="AV109" s="38" t="s">
        <v>672</v>
      </c>
      <c r="AW109" s="38" t="s">
        <v>672</v>
      </c>
      <c r="AX109" s="38" t="s">
        <v>672</v>
      </c>
      <c r="AY109" s="38" t="s">
        <v>672</v>
      </c>
      <c r="AZ109" s="38" t="s">
        <v>672</v>
      </c>
      <c r="BA109" s="65" t="s">
        <v>672</v>
      </c>
      <c r="BB109" s="38" t="s">
        <v>672</v>
      </c>
      <c r="BC109" s="38" t="s">
        <v>672</v>
      </c>
      <c r="BD109" s="38" t="s">
        <v>672</v>
      </c>
      <c r="BE109" s="38" t="s">
        <v>672</v>
      </c>
      <c r="BF109" s="38" t="s">
        <v>672</v>
      </c>
      <c r="BG109" s="65" t="s">
        <v>672</v>
      </c>
      <c r="BH109" s="38" t="s">
        <v>672</v>
      </c>
      <c r="BI109" s="38" t="s">
        <v>672</v>
      </c>
      <c r="BJ109" s="38" t="s">
        <v>672</v>
      </c>
      <c r="BK109" s="38" t="s">
        <v>672</v>
      </c>
      <c r="BL109" s="38" t="s">
        <v>672</v>
      </c>
      <c r="BM109" s="65" t="s">
        <v>672</v>
      </c>
      <c r="BN109" s="38" t="s">
        <v>672</v>
      </c>
      <c r="BO109" s="38" t="s">
        <v>672</v>
      </c>
      <c r="BP109" s="38" t="s">
        <v>672</v>
      </c>
      <c r="BQ109" s="38" t="s">
        <v>672</v>
      </c>
      <c r="BR109" s="38" t="s">
        <v>672</v>
      </c>
      <c r="BS109" s="65" t="s">
        <v>672</v>
      </c>
      <c r="BT109" s="38" t="s">
        <v>672</v>
      </c>
      <c r="BU109" s="38" t="s">
        <v>672</v>
      </c>
      <c r="BV109" s="38" t="s">
        <v>672</v>
      </c>
      <c r="BW109" s="38" t="s">
        <v>672</v>
      </c>
      <c r="BX109" s="38" t="s">
        <v>672</v>
      </c>
      <c r="BY109" s="38" t="s">
        <v>672</v>
      </c>
      <c r="BZ109" s="38" t="s">
        <v>672</v>
      </c>
      <c r="CA109" s="38" t="s">
        <v>672</v>
      </c>
      <c r="CB109" s="38" t="s">
        <v>672</v>
      </c>
      <c r="CC109" s="65" t="s">
        <v>672</v>
      </c>
      <c r="CD109" s="38" t="s">
        <v>672</v>
      </c>
      <c r="CE109" s="38" t="s">
        <v>672</v>
      </c>
      <c r="CF109" s="38" t="s">
        <v>672</v>
      </c>
      <c r="CG109" s="65" t="s">
        <v>672</v>
      </c>
      <c r="CH109" s="38" t="s">
        <v>672</v>
      </c>
      <c r="CI109" s="38" t="s">
        <v>672</v>
      </c>
      <c r="CJ109" s="38" t="s">
        <v>672</v>
      </c>
      <c r="CK109" s="38" t="s">
        <v>672</v>
      </c>
      <c r="CL109" s="38" t="s">
        <v>672</v>
      </c>
      <c r="CM109" s="38" t="s">
        <v>672</v>
      </c>
      <c r="CN109" s="38" t="s">
        <v>672</v>
      </c>
      <c r="CO109" s="65" t="s">
        <v>672</v>
      </c>
    </row>
    <row r="110" spans="1:93" ht="14.1" customHeight="1" x14ac:dyDescent="0.2">
      <c r="A110" s="13" t="s">
        <v>76</v>
      </c>
      <c r="B110" s="14" t="s">
        <v>77</v>
      </c>
      <c r="C110" s="14" t="s">
        <v>662</v>
      </c>
      <c r="D110" s="38" t="s">
        <v>672</v>
      </c>
      <c r="E110" s="38" t="s">
        <v>672</v>
      </c>
      <c r="F110" s="38" t="s">
        <v>672</v>
      </c>
      <c r="G110" s="38" t="s">
        <v>672</v>
      </c>
      <c r="H110" s="38" t="s">
        <v>672</v>
      </c>
      <c r="I110" s="38" t="s">
        <v>672</v>
      </c>
      <c r="J110" s="38" t="s">
        <v>672</v>
      </c>
      <c r="K110" s="38" t="s">
        <v>672</v>
      </c>
      <c r="L110" s="38" t="s">
        <v>672</v>
      </c>
      <c r="M110" s="65" t="s">
        <v>672</v>
      </c>
      <c r="N110" s="38" t="s">
        <v>672</v>
      </c>
      <c r="O110" s="38" t="s">
        <v>672</v>
      </c>
      <c r="P110" s="38" t="s">
        <v>672</v>
      </c>
      <c r="Q110" s="38" t="s">
        <v>672</v>
      </c>
      <c r="R110" s="38" t="s">
        <v>672</v>
      </c>
      <c r="S110" s="38" t="s">
        <v>672</v>
      </c>
      <c r="T110" s="38" t="s">
        <v>672</v>
      </c>
      <c r="U110" s="38" t="s">
        <v>672</v>
      </c>
      <c r="V110" s="38" t="s">
        <v>672</v>
      </c>
      <c r="W110" s="38" t="s">
        <v>672</v>
      </c>
      <c r="X110" s="38" t="s">
        <v>672</v>
      </c>
      <c r="Y110" s="38" t="s">
        <v>672</v>
      </c>
      <c r="Z110" s="38" t="s">
        <v>672</v>
      </c>
      <c r="AA110" s="38" t="s">
        <v>672</v>
      </c>
      <c r="AB110" s="38" t="s">
        <v>672</v>
      </c>
      <c r="AC110" s="65" t="s">
        <v>672</v>
      </c>
      <c r="AD110" s="38" t="s">
        <v>672</v>
      </c>
      <c r="AE110" s="38" t="s">
        <v>672</v>
      </c>
      <c r="AF110" s="38" t="s">
        <v>672</v>
      </c>
      <c r="AG110" s="38" t="s">
        <v>672</v>
      </c>
      <c r="AH110" s="38" t="s">
        <v>672</v>
      </c>
      <c r="AI110" s="38" t="s">
        <v>672</v>
      </c>
      <c r="AJ110" s="38" t="s">
        <v>672</v>
      </c>
      <c r="AK110" s="38" t="s">
        <v>672</v>
      </c>
      <c r="AL110" s="38" t="s">
        <v>672</v>
      </c>
      <c r="AM110" s="38" t="s">
        <v>672</v>
      </c>
      <c r="AN110" s="38" t="s">
        <v>672</v>
      </c>
      <c r="AO110" s="65" t="s">
        <v>672</v>
      </c>
      <c r="AP110" s="38" t="s">
        <v>672</v>
      </c>
      <c r="AQ110" s="38" t="s">
        <v>672</v>
      </c>
      <c r="AR110" s="38" t="s">
        <v>672</v>
      </c>
      <c r="AS110" s="38" t="s">
        <v>672</v>
      </c>
      <c r="AT110" s="38" t="s">
        <v>672</v>
      </c>
      <c r="AU110" s="65" t="s">
        <v>672</v>
      </c>
      <c r="AV110" s="38" t="s">
        <v>672</v>
      </c>
      <c r="AW110" s="38" t="s">
        <v>672</v>
      </c>
      <c r="AX110" s="38" t="s">
        <v>672</v>
      </c>
      <c r="AY110" s="38" t="s">
        <v>672</v>
      </c>
      <c r="AZ110" s="38" t="s">
        <v>672</v>
      </c>
      <c r="BA110" s="65" t="s">
        <v>672</v>
      </c>
      <c r="BB110" s="38" t="s">
        <v>672</v>
      </c>
      <c r="BC110" s="38" t="s">
        <v>672</v>
      </c>
      <c r="BD110" s="38" t="s">
        <v>672</v>
      </c>
      <c r="BE110" s="38" t="s">
        <v>672</v>
      </c>
      <c r="BF110" s="38" t="s">
        <v>672</v>
      </c>
      <c r="BG110" s="65" t="s">
        <v>672</v>
      </c>
      <c r="BH110" s="38" t="s">
        <v>672</v>
      </c>
      <c r="BI110" s="38" t="s">
        <v>672</v>
      </c>
      <c r="BJ110" s="38" t="s">
        <v>672</v>
      </c>
      <c r="BK110" s="38" t="s">
        <v>672</v>
      </c>
      <c r="BL110" s="38" t="s">
        <v>672</v>
      </c>
      <c r="BM110" s="65" t="s">
        <v>672</v>
      </c>
      <c r="BN110" s="38" t="s">
        <v>672</v>
      </c>
      <c r="BO110" s="38" t="s">
        <v>672</v>
      </c>
      <c r="BP110" s="38" t="s">
        <v>672</v>
      </c>
      <c r="BQ110" s="38" t="s">
        <v>672</v>
      </c>
      <c r="BR110" s="38" t="s">
        <v>672</v>
      </c>
      <c r="BS110" s="65" t="s">
        <v>672</v>
      </c>
      <c r="BT110" s="38" t="s">
        <v>672</v>
      </c>
      <c r="BU110" s="38" t="s">
        <v>672</v>
      </c>
      <c r="BV110" s="38">
        <v>5</v>
      </c>
      <c r="BW110" s="38" t="s">
        <v>672</v>
      </c>
      <c r="BX110" s="38" t="s">
        <v>672</v>
      </c>
      <c r="BY110" s="38" t="s">
        <v>672</v>
      </c>
      <c r="BZ110" s="38" t="s">
        <v>672</v>
      </c>
      <c r="CA110" s="38" t="s">
        <v>672</v>
      </c>
      <c r="CB110" s="38" t="s">
        <v>672</v>
      </c>
      <c r="CC110" s="65" t="s">
        <v>672</v>
      </c>
      <c r="CD110" s="38" t="s">
        <v>672</v>
      </c>
      <c r="CE110" s="38" t="s">
        <v>672</v>
      </c>
      <c r="CF110" s="38" t="s">
        <v>672</v>
      </c>
      <c r="CG110" s="65" t="s">
        <v>672</v>
      </c>
      <c r="CH110" s="38" t="s">
        <v>672</v>
      </c>
      <c r="CI110" s="38" t="s">
        <v>672</v>
      </c>
      <c r="CJ110" s="38" t="s">
        <v>672</v>
      </c>
      <c r="CK110" s="38" t="s">
        <v>672</v>
      </c>
      <c r="CL110" s="38" t="s">
        <v>672</v>
      </c>
      <c r="CM110" s="38" t="s">
        <v>672</v>
      </c>
      <c r="CN110" s="38">
        <v>5</v>
      </c>
      <c r="CO110" s="65" t="s">
        <v>672</v>
      </c>
    </row>
    <row r="111" spans="1:93" ht="14.1" customHeight="1" x14ac:dyDescent="0.2">
      <c r="A111" s="13" t="s">
        <v>18</v>
      </c>
      <c r="B111" s="14" t="s">
        <v>19</v>
      </c>
      <c r="C111" s="14" t="s">
        <v>669</v>
      </c>
      <c r="D111" s="38" t="s">
        <v>672</v>
      </c>
      <c r="E111" s="38" t="s">
        <v>672</v>
      </c>
      <c r="F111" s="38" t="s">
        <v>672</v>
      </c>
      <c r="G111" s="38" t="s">
        <v>672</v>
      </c>
      <c r="H111" s="38" t="s">
        <v>672</v>
      </c>
      <c r="I111" s="38" t="s">
        <v>672</v>
      </c>
      <c r="J111" s="38" t="s">
        <v>672</v>
      </c>
      <c r="K111" s="38" t="s">
        <v>672</v>
      </c>
      <c r="L111" s="38" t="s">
        <v>672</v>
      </c>
      <c r="M111" s="65" t="s">
        <v>672</v>
      </c>
      <c r="N111" s="38" t="s">
        <v>672</v>
      </c>
      <c r="O111" s="38" t="s">
        <v>672</v>
      </c>
      <c r="P111" s="38" t="s">
        <v>672</v>
      </c>
      <c r="Q111" s="38" t="s">
        <v>672</v>
      </c>
      <c r="R111" s="38" t="s">
        <v>672</v>
      </c>
      <c r="S111" s="38" t="s">
        <v>672</v>
      </c>
      <c r="T111" s="38" t="s">
        <v>672</v>
      </c>
      <c r="U111" s="38" t="s">
        <v>672</v>
      </c>
      <c r="V111" s="38" t="s">
        <v>672</v>
      </c>
      <c r="W111" s="38" t="s">
        <v>672</v>
      </c>
      <c r="X111" s="38" t="s">
        <v>672</v>
      </c>
      <c r="Y111" s="38" t="s">
        <v>672</v>
      </c>
      <c r="Z111" s="38" t="s">
        <v>672</v>
      </c>
      <c r="AA111" s="38" t="s">
        <v>672</v>
      </c>
      <c r="AB111" s="38" t="s">
        <v>672</v>
      </c>
      <c r="AC111" s="65" t="s">
        <v>672</v>
      </c>
      <c r="AD111" s="38" t="s">
        <v>672</v>
      </c>
      <c r="AE111" s="38" t="s">
        <v>672</v>
      </c>
      <c r="AF111" s="38" t="s">
        <v>672</v>
      </c>
      <c r="AG111" s="38" t="s">
        <v>672</v>
      </c>
      <c r="AH111" s="38" t="s">
        <v>672</v>
      </c>
      <c r="AI111" s="38" t="s">
        <v>672</v>
      </c>
      <c r="AJ111" s="38" t="s">
        <v>672</v>
      </c>
      <c r="AK111" s="38" t="s">
        <v>672</v>
      </c>
      <c r="AL111" s="38" t="s">
        <v>672</v>
      </c>
      <c r="AM111" s="38" t="s">
        <v>672</v>
      </c>
      <c r="AN111" s="38" t="s">
        <v>672</v>
      </c>
      <c r="AO111" s="65" t="s">
        <v>672</v>
      </c>
      <c r="AP111" s="38" t="s">
        <v>672</v>
      </c>
      <c r="AQ111" s="38" t="s">
        <v>672</v>
      </c>
      <c r="AR111" s="38" t="s">
        <v>672</v>
      </c>
      <c r="AS111" s="38" t="s">
        <v>672</v>
      </c>
      <c r="AT111" s="38" t="s">
        <v>672</v>
      </c>
      <c r="AU111" s="65" t="s">
        <v>672</v>
      </c>
      <c r="AV111" s="38" t="s">
        <v>672</v>
      </c>
      <c r="AW111" s="38" t="s">
        <v>672</v>
      </c>
      <c r="AX111" s="38" t="s">
        <v>672</v>
      </c>
      <c r="AY111" s="38" t="s">
        <v>672</v>
      </c>
      <c r="AZ111" s="38" t="s">
        <v>672</v>
      </c>
      <c r="BA111" s="65" t="s">
        <v>672</v>
      </c>
      <c r="BB111" s="38">
        <v>12</v>
      </c>
      <c r="BC111" s="38">
        <v>13</v>
      </c>
      <c r="BD111" s="38">
        <v>25</v>
      </c>
      <c r="BE111" s="38">
        <v>12</v>
      </c>
      <c r="BF111" s="38">
        <v>27</v>
      </c>
      <c r="BG111" s="65" t="s">
        <v>672</v>
      </c>
      <c r="BH111" s="38" t="s">
        <v>672</v>
      </c>
      <c r="BI111" s="38" t="s">
        <v>672</v>
      </c>
      <c r="BJ111" s="38" t="s">
        <v>672</v>
      </c>
      <c r="BK111" s="38" t="s">
        <v>672</v>
      </c>
      <c r="BL111" s="38" t="s">
        <v>672</v>
      </c>
      <c r="BM111" s="65" t="s">
        <v>672</v>
      </c>
      <c r="BN111" s="38" t="s">
        <v>672</v>
      </c>
      <c r="BO111" s="38" t="s">
        <v>672</v>
      </c>
      <c r="BP111" s="38" t="s">
        <v>672</v>
      </c>
      <c r="BQ111" s="38" t="s">
        <v>672</v>
      </c>
      <c r="BR111" s="38" t="s">
        <v>672</v>
      </c>
      <c r="BS111" s="65" t="s">
        <v>672</v>
      </c>
      <c r="BT111" s="38">
        <v>14</v>
      </c>
      <c r="BU111" s="38">
        <v>13</v>
      </c>
      <c r="BV111" s="38">
        <v>27</v>
      </c>
      <c r="BW111" s="38">
        <v>12</v>
      </c>
      <c r="BX111" s="38">
        <v>27</v>
      </c>
      <c r="BY111" s="38" t="s">
        <v>672</v>
      </c>
      <c r="BZ111" s="38" t="s">
        <v>672</v>
      </c>
      <c r="CA111" s="38" t="s">
        <v>672</v>
      </c>
      <c r="CB111" s="38" t="s">
        <v>672</v>
      </c>
      <c r="CC111" s="65" t="s">
        <v>672</v>
      </c>
      <c r="CD111" s="38">
        <v>23</v>
      </c>
      <c r="CE111" s="38">
        <v>23</v>
      </c>
      <c r="CF111" s="38">
        <v>14</v>
      </c>
      <c r="CG111" s="65">
        <v>27</v>
      </c>
      <c r="CH111" s="38" t="s">
        <v>672</v>
      </c>
      <c r="CI111" s="38" t="s">
        <v>672</v>
      </c>
      <c r="CJ111" s="38">
        <v>8</v>
      </c>
      <c r="CK111" s="38">
        <v>7</v>
      </c>
      <c r="CL111" s="38">
        <v>7</v>
      </c>
      <c r="CM111" s="38" t="s">
        <v>672</v>
      </c>
      <c r="CN111" s="38">
        <v>27</v>
      </c>
      <c r="CO111" s="65" t="s">
        <v>672</v>
      </c>
    </row>
    <row r="112" spans="1:93" ht="14.1" customHeight="1" x14ac:dyDescent="0.2">
      <c r="A112" s="13" t="s">
        <v>220</v>
      </c>
      <c r="B112" s="14" t="s">
        <v>221</v>
      </c>
      <c r="C112" s="14" t="s">
        <v>663</v>
      </c>
      <c r="D112" s="38" t="s">
        <v>672</v>
      </c>
      <c r="E112" s="38" t="s">
        <v>672</v>
      </c>
      <c r="F112" s="38">
        <v>8</v>
      </c>
      <c r="G112" s="38">
        <v>5</v>
      </c>
      <c r="H112" s="38">
        <v>9</v>
      </c>
      <c r="I112" s="38" t="s">
        <v>672</v>
      </c>
      <c r="J112" s="38" t="s">
        <v>672</v>
      </c>
      <c r="K112" s="38" t="s">
        <v>672</v>
      </c>
      <c r="L112" s="38" t="s">
        <v>672</v>
      </c>
      <c r="M112" s="65" t="s">
        <v>672</v>
      </c>
      <c r="N112" s="38" t="s">
        <v>672</v>
      </c>
      <c r="O112" s="38" t="s">
        <v>672</v>
      </c>
      <c r="P112" s="38" t="s">
        <v>672</v>
      </c>
      <c r="Q112" s="38" t="s">
        <v>672</v>
      </c>
      <c r="R112" s="38" t="s">
        <v>672</v>
      </c>
      <c r="S112" s="38" t="s">
        <v>672</v>
      </c>
      <c r="T112" s="38" t="s">
        <v>672</v>
      </c>
      <c r="U112" s="38" t="s">
        <v>672</v>
      </c>
      <c r="V112" s="38" t="s">
        <v>672</v>
      </c>
      <c r="W112" s="38" t="s">
        <v>672</v>
      </c>
      <c r="X112" s="38" t="s">
        <v>672</v>
      </c>
      <c r="Y112" s="38" t="s">
        <v>672</v>
      </c>
      <c r="Z112" s="38" t="s">
        <v>672</v>
      </c>
      <c r="AA112" s="38" t="s">
        <v>672</v>
      </c>
      <c r="AB112" s="38" t="s">
        <v>672</v>
      </c>
      <c r="AC112" s="65" t="s">
        <v>672</v>
      </c>
      <c r="AD112" s="38" t="s">
        <v>672</v>
      </c>
      <c r="AE112" s="38" t="s">
        <v>672</v>
      </c>
      <c r="AF112" s="38">
        <v>6</v>
      </c>
      <c r="AG112" s="38">
        <v>6</v>
      </c>
      <c r="AH112" s="38">
        <v>10</v>
      </c>
      <c r="AI112" s="38" t="s">
        <v>672</v>
      </c>
      <c r="AJ112" s="38" t="s">
        <v>672</v>
      </c>
      <c r="AK112" s="38" t="s">
        <v>672</v>
      </c>
      <c r="AL112" s="38" t="s">
        <v>672</v>
      </c>
      <c r="AM112" s="38" t="s">
        <v>672</v>
      </c>
      <c r="AN112" s="38" t="s">
        <v>672</v>
      </c>
      <c r="AO112" s="65" t="s">
        <v>672</v>
      </c>
      <c r="AP112" s="38" t="s">
        <v>672</v>
      </c>
      <c r="AQ112" s="38" t="s">
        <v>672</v>
      </c>
      <c r="AR112" s="38" t="s">
        <v>672</v>
      </c>
      <c r="AS112" s="38" t="s">
        <v>672</v>
      </c>
      <c r="AT112" s="38" t="s">
        <v>672</v>
      </c>
      <c r="AU112" s="65" t="s">
        <v>672</v>
      </c>
      <c r="AV112" s="38" t="s">
        <v>672</v>
      </c>
      <c r="AW112" s="38" t="s">
        <v>672</v>
      </c>
      <c r="AX112" s="38" t="s">
        <v>672</v>
      </c>
      <c r="AY112" s="38" t="s">
        <v>672</v>
      </c>
      <c r="AZ112" s="38" t="s">
        <v>672</v>
      </c>
      <c r="BA112" s="65" t="s">
        <v>672</v>
      </c>
      <c r="BB112" s="38" t="s">
        <v>672</v>
      </c>
      <c r="BC112" s="38" t="s">
        <v>672</v>
      </c>
      <c r="BD112" s="38">
        <v>7</v>
      </c>
      <c r="BE112" s="38">
        <v>7</v>
      </c>
      <c r="BF112" s="38">
        <v>15</v>
      </c>
      <c r="BG112" s="65" t="s">
        <v>672</v>
      </c>
      <c r="BH112" s="38" t="s">
        <v>672</v>
      </c>
      <c r="BI112" s="38" t="s">
        <v>672</v>
      </c>
      <c r="BJ112" s="38" t="s">
        <v>672</v>
      </c>
      <c r="BK112" s="38" t="s">
        <v>672</v>
      </c>
      <c r="BL112" s="38">
        <v>5</v>
      </c>
      <c r="BM112" s="65" t="s">
        <v>672</v>
      </c>
      <c r="BN112" s="38" t="s">
        <v>672</v>
      </c>
      <c r="BO112" s="38" t="s">
        <v>672</v>
      </c>
      <c r="BP112" s="38" t="s">
        <v>672</v>
      </c>
      <c r="BQ112" s="38" t="s">
        <v>672</v>
      </c>
      <c r="BR112" s="38" t="s">
        <v>672</v>
      </c>
      <c r="BS112" s="65" t="s">
        <v>672</v>
      </c>
      <c r="BT112" s="38">
        <v>9</v>
      </c>
      <c r="BU112" s="38">
        <v>14</v>
      </c>
      <c r="BV112" s="38">
        <v>23</v>
      </c>
      <c r="BW112" s="38">
        <v>20</v>
      </c>
      <c r="BX112" s="38">
        <v>39</v>
      </c>
      <c r="BY112" s="38" t="s">
        <v>672</v>
      </c>
      <c r="BZ112" s="38">
        <v>14</v>
      </c>
      <c r="CA112" s="38" t="s">
        <v>672</v>
      </c>
      <c r="CB112" s="38" t="s">
        <v>672</v>
      </c>
      <c r="CC112" s="65" t="s">
        <v>672</v>
      </c>
      <c r="CD112" s="38">
        <v>15</v>
      </c>
      <c r="CE112" s="38">
        <v>15</v>
      </c>
      <c r="CF112" s="38">
        <v>12</v>
      </c>
      <c r="CG112" s="65">
        <v>20</v>
      </c>
      <c r="CH112" s="38" t="s">
        <v>672</v>
      </c>
      <c r="CI112" s="38" t="s">
        <v>672</v>
      </c>
      <c r="CJ112" s="38">
        <v>16</v>
      </c>
      <c r="CK112" s="38" t="s">
        <v>672</v>
      </c>
      <c r="CL112" s="38" t="s">
        <v>672</v>
      </c>
      <c r="CM112" s="38" t="s">
        <v>672</v>
      </c>
      <c r="CN112" s="38">
        <v>23</v>
      </c>
      <c r="CO112" s="65" t="s">
        <v>672</v>
      </c>
    </row>
    <row r="113" spans="1:93" ht="14.1" customHeight="1" x14ac:dyDescent="0.2">
      <c r="A113" s="13" t="s">
        <v>642</v>
      </c>
      <c r="B113" s="14" t="s">
        <v>643</v>
      </c>
      <c r="C113" s="14" t="s">
        <v>667</v>
      </c>
      <c r="D113" s="38">
        <v>51</v>
      </c>
      <c r="E113" s="38">
        <v>21</v>
      </c>
      <c r="F113" s="38">
        <v>72</v>
      </c>
      <c r="G113" s="38">
        <v>29</v>
      </c>
      <c r="H113" s="38">
        <v>48</v>
      </c>
      <c r="I113" s="38">
        <v>23</v>
      </c>
      <c r="J113" s="38" t="s">
        <v>672</v>
      </c>
      <c r="K113" s="38" t="s">
        <v>672</v>
      </c>
      <c r="L113" s="38" t="s">
        <v>672</v>
      </c>
      <c r="M113" s="65" t="s">
        <v>672</v>
      </c>
      <c r="N113" s="38" t="s">
        <v>672</v>
      </c>
      <c r="O113" s="38" t="s">
        <v>672</v>
      </c>
      <c r="P113" s="38" t="s">
        <v>672</v>
      </c>
      <c r="Q113" s="38" t="s">
        <v>672</v>
      </c>
      <c r="R113" s="38" t="s">
        <v>672</v>
      </c>
      <c r="S113" s="38" t="s">
        <v>672</v>
      </c>
      <c r="T113" s="38" t="s">
        <v>672</v>
      </c>
      <c r="U113" s="38" t="s">
        <v>672</v>
      </c>
      <c r="V113" s="38" t="s">
        <v>672</v>
      </c>
      <c r="W113" s="38" t="s">
        <v>672</v>
      </c>
      <c r="X113" s="38" t="s">
        <v>672</v>
      </c>
      <c r="Y113" s="38" t="s">
        <v>672</v>
      </c>
      <c r="Z113" s="38" t="s">
        <v>672</v>
      </c>
      <c r="AA113" s="38" t="s">
        <v>672</v>
      </c>
      <c r="AB113" s="38" t="s">
        <v>672</v>
      </c>
      <c r="AC113" s="65" t="s">
        <v>672</v>
      </c>
      <c r="AD113" s="38" t="s">
        <v>672</v>
      </c>
      <c r="AE113" s="38" t="s">
        <v>672</v>
      </c>
      <c r="AF113" s="38" t="s">
        <v>672</v>
      </c>
      <c r="AG113" s="38" t="s">
        <v>672</v>
      </c>
      <c r="AH113" s="38" t="s">
        <v>672</v>
      </c>
      <c r="AI113" s="38" t="s">
        <v>672</v>
      </c>
      <c r="AJ113" s="38" t="s">
        <v>672</v>
      </c>
      <c r="AK113" s="38" t="s">
        <v>672</v>
      </c>
      <c r="AL113" s="38" t="s">
        <v>672</v>
      </c>
      <c r="AM113" s="38" t="s">
        <v>672</v>
      </c>
      <c r="AN113" s="38" t="s">
        <v>672</v>
      </c>
      <c r="AO113" s="65" t="s">
        <v>672</v>
      </c>
      <c r="AP113" s="38" t="s">
        <v>672</v>
      </c>
      <c r="AQ113" s="38" t="s">
        <v>672</v>
      </c>
      <c r="AR113" s="38" t="s">
        <v>672</v>
      </c>
      <c r="AS113" s="38" t="s">
        <v>672</v>
      </c>
      <c r="AT113" s="38" t="s">
        <v>672</v>
      </c>
      <c r="AU113" s="65" t="s">
        <v>672</v>
      </c>
      <c r="AV113" s="38" t="s">
        <v>672</v>
      </c>
      <c r="AW113" s="38" t="s">
        <v>672</v>
      </c>
      <c r="AX113" s="38">
        <v>12</v>
      </c>
      <c r="AY113" s="38">
        <v>11</v>
      </c>
      <c r="AZ113" s="38">
        <v>25</v>
      </c>
      <c r="BA113" s="65" t="s">
        <v>672</v>
      </c>
      <c r="BB113" s="38">
        <v>8</v>
      </c>
      <c r="BC113" s="38">
        <v>9</v>
      </c>
      <c r="BD113" s="38">
        <v>17</v>
      </c>
      <c r="BE113" s="38">
        <v>11</v>
      </c>
      <c r="BF113" s="38">
        <v>24</v>
      </c>
      <c r="BG113" s="65" t="s">
        <v>672</v>
      </c>
      <c r="BH113" s="38">
        <v>16</v>
      </c>
      <c r="BI113" s="38">
        <v>26</v>
      </c>
      <c r="BJ113" s="38">
        <v>42</v>
      </c>
      <c r="BK113" s="38">
        <v>24</v>
      </c>
      <c r="BL113" s="38">
        <v>57</v>
      </c>
      <c r="BM113" s="65" t="s">
        <v>672</v>
      </c>
      <c r="BN113" s="38" t="s">
        <v>672</v>
      </c>
      <c r="BO113" s="38" t="s">
        <v>672</v>
      </c>
      <c r="BP113" s="38">
        <v>8</v>
      </c>
      <c r="BQ113" s="38">
        <v>6</v>
      </c>
      <c r="BR113" s="38">
        <v>15</v>
      </c>
      <c r="BS113" s="65" t="s">
        <v>672</v>
      </c>
      <c r="BT113" s="38">
        <v>85</v>
      </c>
      <c r="BU113" s="38">
        <v>69</v>
      </c>
      <c r="BV113" s="38">
        <v>154</v>
      </c>
      <c r="BW113" s="38">
        <v>81</v>
      </c>
      <c r="BX113" s="38">
        <v>169</v>
      </c>
      <c r="BY113" s="38" t="s">
        <v>672</v>
      </c>
      <c r="BZ113" s="38">
        <v>13</v>
      </c>
      <c r="CA113" s="38" t="s">
        <v>672</v>
      </c>
      <c r="CB113" s="38" t="s">
        <v>672</v>
      </c>
      <c r="CC113" s="65" t="s">
        <v>672</v>
      </c>
      <c r="CD113" s="38">
        <v>57</v>
      </c>
      <c r="CE113" s="38">
        <v>57</v>
      </c>
      <c r="CF113" s="38">
        <v>49</v>
      </c>
      <c r="CG113" s="65">
        <v>98</v>
      </c>
      <c r="CH113" s="38">
        <v>22</v>
      </c>
      <c r="CI113" s="38" t="s">
        <v>672</v>
      </c>
      <c r="CJ113" s="38">
        <v>55</v>
      </c>
      <c r="CK113" s="38">
        <v>49</v>
      </c>
      <c r="CL113" s="38">
        <v>18</v>
      </c>
      <c r="CM113" s="38" t="s">
        <v>672</v>
      </c>
      <c r="CN113" s="38">
        <v>154</v>
      </c>
      <c r="CO113" s="65">
        <v>37</v>
      </c>
    </row>
    <row r="114" spans="1:93" ht="14.1" customHeight="1" x14ac:dyDescent="0.2">
      <c r="A114" s="13" t="s">
        <v>500</v>
      </c>
      <c r="B114" s="14" t="s">
        <v>501</v>
      </c>
      <c r="C114" s="14" t="s">
        <v>661</v>
      </c>
      <c r="D114" s="38" t="s">
        <v>672</v>
      </c>
      <c r="E114" s="38" t="s">
        <v>672</v>
      </c>
      <c r="F114" s="38" t="s">
        <v>672</v>
      </c>
      <c r="G114" s="38" t="s">
        <v>672</v>
      </c>
      <c r="H114" s="38" t="s">
        <v>672</v>
      </c>
      <c r="I114" s="38" t="s">
        <v>672</v>
      </c>
      <c r="J114" s="38" t="s">
        <v>672</v>
      </c>
      <c r="K114" s="38" t="s">
        <v>672</v>
      </c>
      <c r="L114" s="38" t="s">
        <v>672</v>
      </c>
      <c r="M114" s="65" t="s">
        <v>672</v>
      </c>
      <c r="N114" s="38" t="s">
        <v>672</v>
      </c>
      <c r="O114" s="38" t="s">
        <v>672</v>
      </c>
      <c r="P114" s="38" t="s">
        <v>672</v>
      </c>
      <c r="Q114" s="38" t="s">
        <v>672</v>
      </c>
      <c r="R114" s="38" t="s">
        <v>672</v>
      </c>
      <c r="S114" s="38" t="s">
        <v>672</v>
      </c>
      <c r="T114" s="38" t="s">
        <v>672</v>
      </c>
      <c r="U114" s="38" t="s">
        <v>672</v>
      </c>
      <c r="V114" s="38" t="s">
        <v>672</v>
      </c>
      <c r="W114" s="38" t="s">
        <v>672</v>
      </c>
      <c r="X114" s="38" t="s">
        <v>672</v>
      </c>
      <c r="Y114" s="38" t="s">
        <v>672</v>
      </c>
      <c r="Z114" s="38" t="s">
        <v>672</v>
      </c>
      <c r="AA114" s="38" t="s">
        <v>672</v>
      </c>
      <c r="AB114" s="38" t="s">
        <v>672</v>
      </c>
      <c r="AC114" s="65" t="s">
        <v>672</v>
      </c>
      <c r="AD114" s="38">
        <v>29</v>
      </c>
      <c r="AE114" s="38">
        <v>25</v>
      </c>
      <c r="AF114" s="38">
        <v>54</v>
      </c>
      <c r="AG114" s="38">
        <v>24</v>
      </c>
      <c r="AH114" s="38">
        <v>40</v>
      </c>
      <c r="AI114" s="38" t="s">
        <v>672</v>
      </c>
      <c r="AJ114" s="38" t="s">
        <v>672</v>
      </c>
      <c r="AK114" s="38" t="s">
        <v>672</v>
      </c>
      <c r="AL114" s="38" t="s">
        <v>672</v>
      </c>
      <c r="AM114" s="38" t="s">
        <v>672</v>
      </c>
      <c r="AN114" s="38" t="s">
        <v>672</v>
      </c>
      <c r="AO114" s="65" t="s">
        <v>672</v>
      </c>
      <c r="AP114" s="38" t="s">
        <v>672</v>
      </c>
      <c r="AQ114" s="38" t="s">
        <v>672</v>
      </c>
      <c r="AR114" s="38">
        <v>94</v>
      </c>
      <c r="AS114" s="38">
        <v>61</v>
      </c>
      <c r="AT114" s="38">
        <v>103</v>
      </c>
      <c r="AU114" s="65" t="s">
        <v>672</v>
      </c>
      <c r="AV114" s="38" t="s">
        <v>672</v>
      </c>
      <c r="AW114" s="38" t="s">
        <v>672</v>
      </c>
      <c r="AX114" s="38" t="s">
        <v>672</v>
      </c>
      <c r="AY114" s="38" t="s">
        <v>672</v>
      </c>
      <c r="AZ114" s="38" t="s">
        <v>672</v>
      </c>
      <c r="BA114" s="65" t="s">
        <v>672</v>
      </c>
      <c r="BB114" s="38" t="s">
        <v>672</v>
      </c>
      <c r="BC114" s="38" t="s">
        <v>672</v>
      </c>
      <c r="BD114" s="38">
        <v>24</v>
      </c>
      <c r="BE114" s="38">
        <v>8</v>
      </c>
      <c r="BF114" s="38">
        <v>12</v>
      </c>
      <c r="BG114" s="65" t="s">
        <v>672</v>
      </c>
      <c r="BH114" s="38" t="s">
        <v>672</v>
      </c>
      <c r="BI114" s="38" t="s">
        <v>672</v>
      </c>
      <c r="BJ114" s="38" t="s">
        <v>672</v>
      </c>
      <c r="BK114" s="38" t="s">
        <v>672</v>
      </c>
      <c r="BL114" s="38" t="s">
        <v>672</v>
      </c>
      <c r="BM114" s="65" t="s">
        <v>672</v>
      </c>
      <c r="BN114" s="38" t="s">
        <v>672</v>
      </c>
      <c r="BO114" s="38" t="s">
        <v>672</v>
      </c>
      <c r="BP114" s="38" t="s">
        <v>672</v>
      </c>
      <c r="BQ114" s="38" t="s">
        <v>672</v>
      </c>
      <c r="BR114" s="38" t="s">
        <v>672</v>
      </c>
      <c r="BS114" s="65" t="s">
        <v>672</v>
      </c>
      <c r="BT114" s="38">
        <v>29</v>
      </c>
      <c r="BU114" s="38">
        <v>144</v>
      </c>
      <c r="BV114" s="38">
        <v>173</v>
      </c>
      <c r="BW114" s="38">
        <v>93</v>
      </c>
      <c r="BX114" s="38">
        <v>155</v>
      </c>
      <c r="BY114" s="38" t="s">
        <v>672</v>
      </c>
      <c r="BZ114" s="38" t="s">
        <v>672</v>
      </c>
      <c r="CA114" s="38" t="s">
        <v>672</v>
      </c>
      <c r="CB114" s="38" t="s">
        <v>672</v>
      </c>
      <c r="CC114" s="65" t="s">
        <v>672</v>
      </c>
      <c r="CD114" s="38" t="s">
        <v>672</v>
      </c>
      <c r="CE114" s="38" t="s">
        <v>672</v>
      </c>
      <c r="CF114" s="38" t="s">
        <v>672</v>
      </c>
      <c r="CG114" s="65" t="s">
        <v>672</v>
      </c>
      <c r="CH114" s="38">
        <v>29</v>
      </c>
      <c r="CI114" s="38">
        <v>7</v>
      </c>
      <c r="CJ114" s="38">
        <v>57</v>
      </c>
      <c r="CK114" s="38">
        <v>46</v>
      </c>
      <c r="CL114" s="38">
        <v>14</v>
      </c>
      <c r="CM114" s="38">
        <v>20</v>
      </c>
      <c r="CN114" s="38">
        <v>173</v>
      </c>
      <c r="CO114" s="65" t="s">
        <v>672</v>
      </c>
    </row>
    <row r="115" spans="1:93" ht="14.1" customHeight="1" x14ac:dyDescent="0.2">
      <c r="A115" s="13" t="s">
        <v>522</v>
      </c>
      <c r="B115" s="14" t="s">
        <v>523</v>
      </c>
      <c r="C115" s="14" t="s">
        <v>661</v>
      </c>
      <c r="D115" s="38" t="s">
        <v>672</v>
      </c>
      <c r="E115" s="38" t="s">
        <v>672</v>
      </c>
      <c r="F115" s="38" t="s">
        <v>672</v>
      </c>
      <c r="G115" s="38" t="s">
        <v>672</v>
      </c>
      <c r="H115" s="38" t="s">
        <v>672</v>
      </c>
      <c r="I115" s="38" t="s">
        <v>672</v>
      </c>
      <c r="J115" s="38" t="s">
        <v>672</v>
      </c>
      <c r="K115" s="38" t="s">
        <v>672</v>
      </c>
      <c r="L115" s="38" t="s">
        <v>672</v>
      </c>
      <c r="M115" s="65" t="s">
        <v>672</v>
      </c>
      <c r="N115" s="38" t="s">
        <v>672</v>
      </c>
      <c r="O115" s="38" t="s">
        <v>672</v>
      </c>
      <c r="P115" s="38" t="s">
        <v>672</v>
      </c>
      <c r="Q115" s="38" t="s">
        <v>672</v>
      </c>
      <c r="R115" s="38" t="s">
        <v>672</v>
      </c>
      <c r="S115" s="38" t="s">
        <v>672</v>
      </c>
      <c r="T115" s="38" t="s">
        <v>672</v>
      </c>
      <c r="U115" s="38" t="s">
        <v>672</v>
      </c>
      <c r="V115" s="38" t="s">
        <v>672</v>
      </c>
      <c r="W115" s="38" t="s">
        <v>672</v>
      </c>
      <c r="X115" s="38" t="s">
        <v>672</v>
      </c>
      <c r="Y115" s="38" t="s">
        <v>672</v>
      </c>
      <c r="Z115" s="38">
        <v>11</v>
      </c>
      <c r="AA115" s="38">
        <v>9</v>
      </c>
      <c r="AB115" s="38">
        <v>26</v>
      </c>
      <c r="AC115" s="65" t="s">
        <v>672</v>
      </c>
      <c r="AD115" s="38" t="s">
        <v>672</v>
      </c>
      <c r="AE115" s="38" t="s">
        <v>672</v>
      </c>
      <c r="AF115" s="38" t="s">
        <v>672</v>
      </c>
      <c r="AG115" s="38" t="s">
        <v>672</v>
      </c>
      <c r="AH115" s="38" t="s">
        <v>672</v>
      </c>
      <c r="AI115" s="38" t="s">
        <v>672</v>
      </c>
      <c r="AJ115" s="38" t="s">
        <v>672</v>
      </c>
      <c r="AK115" s="38" t="s">
        <v>672</v>
      </c>
      <c r="AL115" s="38" t="s">
        <v>672</v>
      </c>
      <c r="AM115" s="38" t="s">
        <v>672</v>
      </c>
      <c r="AN115" s="38" t="s">
        <v>672</v>
      </c>
      <c r="AO115" s="65" t="s">
        <v>672</v>
      </c>
      <c r="AP115" s="38" t="s">
        <v>672</v>
      </c>
      <c r="AQ115" s="38" t="s">
        <v>672</v>
      </c>
      <c r="AR115" s="38" t="s">
        <v>672</v>
      </c>
      <c r="AS115" s="38" t="s">
        <v>672</v>
      </c>
      <c r="AT115" s="38" t="s">
        <v>672</v>
      </c>
      <c r="AU115" s="65" t="s">
        <v>672</v>
      </c>
      <c r="AV115" s="38" t="s">
        <v>672</v>
      </c>
      <c r="AW115" s="38" t="s">
        <v>672</v>
      </c>
      <c r="AX115" s="38" t="s">
        <v>672</v>
      </c>
      <c r="AY115" s="38" t="s">
        <v>672</v>
      </c>
      <c r="AZ115" s="38" t="s">
        <v>672</v>
      </c>
      <c r="BA115" s="65" t="s">
        <v>672</v>
      </c>
      <c r="BB115" s="38">
        <v>6</v>
      </c>
      <c r="BC115" s="38">
        <v>54</v>
      </c>
      <c r="BD115" s="38">
        <v>60</v>
      </c>
      <c r="BE115" s="38">
        <v>51</v>
      </c>
      <c r="BF115" s="38">
        <v>96</v>
      </c>
      <c r="BG115" s="65" t="s">
        <v>672</v>
      </c>
      <c r="BH115" s="38" t="s">
        <v>672</v>
      </c>
      <c r="BI115" s="38" t="s">
        <v>672</v>
      </c>
      <c r="BJ115" s="38" t="s">
        <v>672</v>
      </c>
      <c r="BK115" s="38" t="s">
        <v>672</v>
      </c>
      <c r="BL115" s="38" t="s">
        <v>672</v>
      </c>
      <c r="BM115" s="65" t="s">
        <v>672</v>
      </c>
      <c r="BN115" s="38" t="s">
        <v>672</v>
      </c>
      <c r="BO115" s="38" t="s">
        <v>672</v>
      </c>
      <c r="BP115" s="38" t="s">
        <v>672</v>
      </c>
      <c r="BQ115" s="38" t="s">
        <v>672</v>
      </c>
      <c r="BR115" s="38" t="s">
        <v>672</v>
      </c>
      <c r="BS115" s="65" t="s">
        <v>672</v>
      </c>
      <c r="BT115" s="38">
        <v>15</v>
      </c>
      <c r="BU115" s="38">
        <v>56</v>
      </c>
      <c r="BV115" s="38">
        <v>71</v>
      </c>
      <c r="BW115" s="38">
        <v>60</v>
      </c>
      <c r="BX115" s="38">
        <v>122</v>
      </c>
      <c r="BY115" s="38" t="s">
        <v>672</v>
      </c>
      <c r="BZ115" s="38">
        <v>7</v>
      </c>
      <c r="CA115" s="38" t="s">
        <v>672</v>
      </c>
      <c r="CB115" s="38" t="s">
        <v>672</v>
      </c>
      <c r="CC115" s="65" t="s">
        <v>672</v>
      </c>
      <c r="CD115" s="38" t="s">
        <v>672</v>
      </c>
      <c r="CE115" s="38" t="s">
        <v>672</v>
      </c>
      <c r="CF115" s="38" t="s">
        <v>672</v>
      </c>
      <c r="CG115" s="65" t="s">
        <v>672</v>
      </c>
      <c r="CH115" s="38">
        <v>18</v>
      </c>
      <c r="CI115" s="38" t="s">
        <v>672</v>
      </c>
      <c r="CJ115" s="38">
        <v>40</v>
      </c>
      <c r="CK115" s="38">
        <v>9</v>
      </c>
      <c r="CL115" s="38" t="s">
        <v>672</v>
      </c>
      <c r="CM115" s="38" t="s">
        <v>672</v>
      </c>
      <c r="CN115" s="38">
        <v>71</v>
      </c>
      <c r="CO115" s="65">
        <v>30</v>
      </c>
    </row>
    <row r="116" spans="1:93" ht="14.1" customHeight="1" x14ac:dyDescent="0.2">
      <c r="A116" s="13" t="s">
        <v>358</v>
      </c>
      <c r="B116" s="14" t="s">
        <v>359</v>
      </c>
      <c r="C116" s="14" t="s">
        <v>664</v>
      </c>
      <c r="D116" s="38">
        <v>11</v>
      </c>
      <c r="E116" s="38">
        <v>10</v>
      </c>
      <c r="F116" s="38">
        <v>21</v>
      </c>
      <c r="G116" s="38">
        <v>14</v>
      </c>
      <c r="H116" s="38">
        <v>30</v>
      </c>
      <c r="I116" s="38" t="s">
        <v>672</v>
      </c>
      <c r="J116" s="38" t="s">
        <v>672</v>
      </c>
      <c r="K116" s="38" t="s">
        <v>672</v>
      </c>
      <c r="L116" s="38" t="s">
        <v>672</v>
      </c>
      <c r="M116" s="65" t="s">
        <v>672</v>
      </c>
      <c r="N116" s="38" t="s">
        <v>672</v>
      </c>
      <c r="O116" s="38" t="s">
        <v>672</v>
      </c>
      <c r="P116" s="38" t="s">
        <v>672</v>
      </c>
      <c r="Q116" s="38" t="s">
        <v>672</v>
      </c>
      <c r="R116" s="38" t="s">
        <v>672</v>
      </c>
      <c r="S116" s="38" t="s">
        <v>672</v>
      </c>
      <c r="T116" s="38" t="s">
        <v>672</v>
      </c>
      <c r="U116" s="38" t="s">
        <v>672</v>
      </c>
      <c r="V116" s="38" t="s">
        <v>672</v>
      </c>
      <c r="W116" s="38" t="s">
        <v>672</v>
      </c>
      <c r="X116" s="38" t="s">
        <v>672</v>
      </c>
      <c r="Y116" s="38" t="s">
        <v>672</v>
      </c>
      <c r="Z116" s="38" t="s">
        <v>672</v>
      </c>
      <c r="AA116" s="38" t="s">
        <v>672</v>
      </c>
      <c r="AB116" s="38" t="s">
        <v>672</v>
      </c>
      <c r="AC116" s="65" t="s">
        <v>672</v>
      </c>
      <c r="AD116" s="38" t="s">
        <v>672</v>
      </c>
      <c r="AE116" s="38" t="s">
        <v>672</v>
      </c>
      <c r="AF116" s="38" t="s">
        <v>672</v>
      </c>
      <c r="AG116" s="38" t="s">
        <v>672</v>
      </c>
      <c r="AH116" s="38" t="s">
        <v>672</v>
      </c>
      <c r="AI116" s="38" t="s">
        <v>672</v>
      </c>
      <c r="AJ116" s="38" t="s">
        <v>672</v>
      </c>
      <c r="AK116" s="38" t="s">
        <v>672</v>
      </c>
      <c r="AL116" s="38" t="s">
        <v>672</v>
      </c>
      <c r="AM116" s="38" t="s">
        <v>672</v>
      </c>
      <c r="AN116" s="38" t="s">
        <v>672</v>
      </c>
      <c r="AO116" s="65" t="s">
        <v>672</v>
      </c>
      <c r="AP116" s="38" t="s">
        <v>672</v>
      </c>
      <c r="AQ116" s="38" t="s">
        <v>672</v>
      </c>
      <c r="AR116" s="38">
        <v>7</v>
      </c>
      <c r="AS116" s="38">
        <v>7</v>
      </c>
      <c r="AT116" s="38">
        <v>12</v>
      </c>
      <c r="AU116" s="65" t="s">
        <v>672</v>
      </c>
      <c r="AV116" s="38" t="s">
        <v>672</v>
      </c>
      <c r="AW116" s="38" t="s">
        <v>672</v>
      </c>
      <c r="AX116" s="38" t="s">
        <v>672</v>
      </c>
      <c r="AY116" s="38" t="s">
        <v>672</v>
      </c>
      <c r="AZ116" s="38" t="s">
        <v>672</v>
      </c>
      <c r="BA116" s="65" t="s">
        <v>672</v>
      </c>
      <c r="BB116" s="38">
        <v>13</v>
      </c>
      <c r="BC116" s="38">
        <v>15</v>
      </c>
      <c r="BD116" s="38">
        <v>28</v>
      </c>
      <c r="BE116" s="38">
        <v>22</v>
      </c>
      <c r="BF116" s="38">
        <v>47</v>
      </c>
      <c r="BG116" s="65" t="s">
        <v>672</v>
      </c>
      <c r="BH116" s="38" t="s">
        <v>672</v>
      </c>
      <c r="BI116" s="38" t="s">
        <v>672</v>
      </c>
      <c r="BJ116" s="38" t="s">
        <v>672</v>
      </c>
      <c r="BK116" s="38" t="s">
        <v>672</v>
      </c>
      <c r="BL116" s="38" t="s">
        <v>672</v>
      </c>
      <c r="BM116" s="65" t="s">
        <v>672</v>
      </c>
      <c r="BN116" s="38" t="s">
        <v>672</v>
      </c>
      <c r="BO116" s="38" t="s">
        <v>672</v>
      </c>
      <c r="BP116" s="38">
        <v>11</v>
      </c>
      <c r="BQ116" s="38">
        <v>9</v>
      </c>
      <c r="BR116" s="38">
        <v>16</v>
      </c>
      <c r="BS116" s="65" t="s">
        <v>672</v>
      </c>
      <c r="BT116" s="38">
        <v>39</v>
      </c>
      <c r="BU116" s="38">
        <v>28</v>
      </c>
      <c r="BV116" s="38">
        <v>67</v>
      </c>
      <c r="BW116" s="38">
        <v>52</v>
      </c>
      <c r="BX116" s="38">
        <v>105</v>
      </c>
      <c r="BY116" s="38" t="s">
        <v>672</v>
      </c>
      <c r="BZ116" s="38" t="s">
        <v>672</v>
      </c>
      <c r="CA116" s="38" t="s">
        <v>672</v>
      </c>
      <c r="CB116" s="38" t="s">
        <v>672</v>
      </c>
      <c r="CC116" s="65" t="s">
        <v>672</v>
      </c>
      <c r="CD116" s="38">
        <v>6</v>
      </c>
      <c r="CE116" s="38">
        <v>6</v>
      </c>
      <c r="CF116" s="38">
        <v>6</v>
      </c>
      <c r="CG116" s="65">
        <v>14</v>
      </c>
      <c r="CH116" s="38">
        <v>16</v>
      </c>
      <c r="CI116" s="38" t="s">
        <v>672</v>
      </c>
      <c r="CJ116" s="38">
        <v>33</v>
      </c>
      <c r="CK116" s="38">
        <v>10</v>
      </c>
      <c r="CL116" s="38">
        <v>5</v>
      </c>
      <c r="CM116" s="38" t="s">
        <v>672</v>
      </c>
      <c r="CN116" s="38">
        <v>67</v>
      </c>
      <c r="CO116" s="65">
        <v>5</v>
      </c>
    </row>
    <row r="117" spans="1:93" ht="14.1" customHeight="1" x14ac:dyDescent="0.2">
      <c r="A117" s="13" t="s">
        <v>428</v>
      </c>
      <c r="B117" s="14" t="s">
        <v>429</v>
      </c>
      <c r="C117" s="14" t="s">
        <v>665</v>
      </c>
      <c r="D117" s="38" t="s">
        <v>672</v>
      </c>
      <c r="E117" s="38" t="s">
        <v>672</v>
      </c>
      <c r="F117" s="38" t="s">
        <v>672</v>
      </c>
      <c r="G117" s="38" t="s">
        <v>672</v>
      </c>
      <c r="H117" s="38" t="s">
        <v>672</v>
      </c>
      <c r="I117" s="38" t="s">
        <v>672</v>
      </c>
      <c r="J117" s="38" t="s">
        <v>672</v>
      </c>
      <c r="K117" s="38" t="s">
        <v>672</v>
      </c>
      <c r="L117" s="38" t="s">
        <v>672</v>
      </c>
      <c r="M117" s="65" t="s">
        <v>672</v>
      </c>
      <c r="N117" s="38">
        <v>49</v>
      </c>
      <c r="O117" s="38">
        <v>8</v>
      </c>
      <c r="P117" s="38">
        <v>57</v>
      </c>
      <c r="Q117" s="38">
        <v>29</v>
      </c>
      <c r="R117" s="38">
        <v>39</v>
      </c>
      <c r="S117" s="38" t="s">
        <v>672</v>
      </c>
      <c r="T117" s="38" t="s">
        <v>672</v>
      </c>
      <c r="U117" s="38" t="s">
        <v>672</v>
      </c>
      <c r="V117" s="38" t="s">
        <v>672</v>
      </c>
      <c r="W117" s="38" t="s">
        <v>672</v>
      </c>
      <c r="X117" s="38">
        <v>117</v>
      </c>
      <c r="Y117" s="38">
        <v>199</v>
      </c>
      <c r="Z117" s="38">
        <v>316</v>
      </c>
      <c r="AA117" s="38">
        <v>270</v>
      </c>
      <c r="AB117" s="38">
        <v>531</v>
      </c>
      <c r="AC117" s="65" t="s">
        <v>672</v>
      </c>
      <c r="AD117" s="38" t="s">
        <v>672</v>
      </c>
      <c r="AE117" s="38" t="s">
        <v>672</v>
      </c>
      <c r="AF117" s="38" t="s">
        <v>672</v>
      </c>
      <c r="AG117" s="38" t="s">
        <v>672</v>
      </c>
      <c r="AH117" s="38" t="s">
        <v>672</v>
      </c>
      <c r="AI117" s="38" t="s">
        <v>672</v>
      </c>
      <c r="AJ117" s="38" t="s">
        <v>672</v>
      </c>
      <c r="AK117" s="38" t="s">
        <v>672</v>
      </c>
      <c r="AL117" s="38" t="s">
        <v>672</v>
      </c>
      <c r="AM117" s="38" t="s">
        <v>672</v>
      </c>
      <c r="AN117" s="38" t="s">
        <v>672</v>
      </c>
      <c r="AO117" s="65" t="s">
        <v>672</v>
      </c>
      <c r="AP117" s="38" t="s">
        <v>672</v>
      </c>
      <c r="AQ117" s="38" t="s">
        <v>672</v>
      </c>
      <c r="AR117" s="38">
        <v>84</v>
      </c>
      <c r="AS117" s="38">
        <v>77</v>
      </c>
      <c r="AT117" s="38">
        <v>145</v>
      </c>
      <c r="AU117" s="65" t="s">
        <v>672</v>
      </c>
      <c r="AV117" s="38" t="s">
        <v>672</v>
      </c>
      <c r="AW117" s="38" t="s">
        <v>672</v>
      </c>
      <c r="AX117" s="38" t="s">
        <v>672</v>
      </c>
      <c r="AY117" s="38" t="s">
        <v>672</v>
      </c>
      <c r="AZ117" s="38" t="s">
        <v>672</v>
      </c>
      <c r="BA117" s="65" t="s">
        <v>672</v>
      </c>
      <c r="BB117" s="38">
        <v>5</v>
      </c>
      <c r="BC117" s="38">
        <v>171</v>
      </c>
      <c r="BD117" s="38">
        <v>176</v>
      </c>
      <c r="BE117" s="38">
        <v>154</v>
      </c>
      <c r="BF117" s="38">
        <v>270</v>
      </c>
      <c r="BG117" s="65" t="s">
        <v>672</v>
      </c>
      <c r="BH117" s="38" t="s">
        <v>672</v>
      </c>
      <c r="BI117" s="38" t="s">
        <v>672</v>
      </c>
      <c r="BJ117" s="38">
        <v>22</v>
      </c>
      <c r="BK117" s="38">
        <v>21</v>
      </c>
      <c r="BL117" s="38">
        <v>51</v>
      </c>
      <c r="BM117" s="65" t="s">
        <v>672</v>
      </c>
      <c r="BN117" s="38" t="s">
        <v>672</v>
      </c>
      <c r="BO117" s="38" t="s">
        <v>672</v>
      </c>
      <c r="BP117" s="38" t="s">
        <v>672</v>
      </c>
      <c r="BQ117" s="38" t="s">
        <v>672</v>
      </c>
      <c r="BR117" s="38" t="s">
        <v>672</v>
      </c>
      <c r="BS117" s="65" t="s">
        <v>672</v>
      </c>
      <c r="BT117" s="38">
        <v>175</v>
      </c>
      <c r="BU117" s="38">
        <v>480</v>
      </c>
      <c r="BV117" s="38">
        <v>655</v>
      </c>
      <c r="BW117" s="38">
        <v>551</v>
      </c>
      <c r="BX117" s="38">
        <v>1036</v>
      </c>
      <c r="BY117" s="38" t="s">
        <v>672</v>
      </c>
      <c r="BZ117" s="38">
        <v>225</v>
      </c>
      <c r="CA117" s="38" t="s">
        <v>672</v>
      </c>
      <c r="CB117" s="38">
        <v>13</v>
      </c>
      <c r="CC117" s="65" t="s">
        <v>672</v>
      </c>
      <c r="CD117" s="38">
        <v>35</v>
      </c>
      <c r="CE117" s="38">
        <v>35</v>
      </c>
      <c r="CF117" s="38" t="s">
        <v>676</v>
      </c>
      <c r="CG117" s="65" t="s">
        <v>676</v>
      </c>
      <c r="CH117" s="38" t="s">
        <v>676</v>
      </c>
      <c r="CI117" s="38" t="s">
        <v>676</v>
      </c>
      <c r="CJ117" s="38" t="s">
        <v>676</v>
      </c>
      <c r="CK117" s="38" t="s">
        <v>676</v>
      </c>
      <c r="CL117" s="38" t="s">
        <v>676</v>
      </c>
      <c r="CM117" s="38" t="s">
        <v>676</v>
      </c>
      <c r="CN117" s="38">
        <v>655</v>
      </c>
      <c r="CO117" s="65" t="s">
        <v>676</v>
      </c>
    </row>
    <row r="118" spans="1:93" ht="14.1" customHeight="1" x14ac:dyDescent="0.2">
      <c r="A118" s="13" t="s">
        <v>552</v>
      </c>
      <c r="B118" s="14" t="s">
        <v>553</v>
      </c>
      <c r="C118" s="14" t="s">
        <v>661</v>
      </c>
      <c r="D118" s="38" t="s">
        <v>672</v>
      </c>
      <c r="E118" s="38" t="s">
        <v>672</v>
      </c>
      <c r="F118" s="38" t="s">
        <v>672</v>
      </c>
      <c r="G118" s="38" t="s">
        <v>672</v>
      </c>
      <c r="H118" s="38" t="s">
        <v>672</v>
      </c>
      <c r="I118" s="38" t="s">
        <v>672</v>
      </c>
      <c r="J118" s="38" t="s">
        <v>672</v>
      </c>
      <c r="K118" s="38" t="s">
        <v>672</v>
      </c>
      <c r="L118" s="38" t="s">
        <v>672</v>
      </c>
      <c r="M118" s="65" t="s">
        <v>672</v>
      </c>
      <c r="N118" s="38" t="s">
        <v>672</v>
      </c>
      <c r="O118" s="38" t="s">
        <v>672</v>
      </c>
      <c r="P118" s="38" t="s">
        <v>672</v>
      </c>
      <c r="Q118" s="38" t="s">
        <v>672</v>
      </c>
      <c r="R118" s="38" t="s">
        <v>672</v>
      </c>
      <c r="S118" s="38" t="s">
        <v>672</v>
      </c>
      <c r="T118" s="38" t="s">
        <v>672</v>
      </c>
      <c r="U118" s="38" t="s">
        <v>672</v>
      </c>
      <c r="V118" s="38" t="s">
        <v>672</v>
      </c>
      <c r="W118" s="38" t="s">
        <v>672</v>
      </c>
      <c r="X118" s="38" t="s">
        <v>672</v>
      </c>
      <c r="Y118" s="38" t="s">
        <v>672</v>
      </c>
      <c r="Z118" s="38" t="s">
        <v>672</v>
      </c>
      <c r="AA118" s="38" t="s">
        <v>672</v>
      </c>
      <c r="AB118" s="38" t="s">
        <v>672</v>
      </c>
      <c r="AC118" s="65" t="s">
        <v>672</v>
      </c>
      <c r="AD118" s="38" t="s">
        <v>672</v>
      </c>
      <c r="AE118" s="38" t="s">
        <v>672</v>
      </c>
      <c r="AF118" s="38" t="s">
        <v>672</v>
      </c>
      <c r="AG118" s="38" t="s">
        <v>672</v>
      </c>
      <c r="AH118" s="38" t="s">
        <v>672</v>
      </c>
      <c r="AI118" s="38" t="s">
        <v>672</v>
      </c>
      <c r="AJ118" s="38" t="s">
        <v>672</v>
      </c>
      <c r="AK118" s="38" t="s">
        <v>672</v>
      </c>
      <c r="AL118" s="38" t="s">
        <v>672</v>
      </c>
      <c r="AM118" s="38" t="s">
        <v>672</v>
      </c>
      <c r="AN118" s="38" t="s">
        <v>672</v>
      </c>
      <c r="AO118" s="65" t="s">
        <v>672</v>
      </c>
      <c r="AP118" s="38" t="s">
        <v>672</v>
      </c>
      <c r="AQ118" s="38" t="s">
        <v>672</v>
      </c>
      <c r="AR118" s="38" t="s">
        <v>672</v>
      </c>
      <c r="AS118" s="38" t="s">
        <v>672</v>
      </c>
      <c r="AT118" s="38" t="s">
        <v>672</v>
      </c>
      <c r="AU118" s="65" t="s">
        <v>672</v>
      </c>
      <c r="AV118" s="38" t="s">
        <v>672</v>
      </c>
      <c r="AW118" s="38" t="s">
        <v>672</v>
      </c>
      <c r="AX118" s="38">
        <v>7</v>
      </c>
      <c r="AY118" s="38">
        <v>7</v>
      </c>
      <c r="AZ118" s="38">
        <v>16</v>
      </c>
      <c r="BA118" s="65" t="s">
        <v>672</v>
      </c>
      <c r="BB118" s="38" t="s">
        <v>672</v>
      </c>
      <c r="BC118" s="38" t="s">
        <v>672</v>
      </c>
      <c r="BD118" s="38">
        <v>38</v>
      </c>
      <c r="BE118" s="38">
        <v>17</v>
      </c>
      <c r="BF118" s="38">
        <v>32</v>
      </c>
      <c r="BG118" s="65" t="s">
        <v>672</v>
      </c>
      <c r="BH118" s="38" t="s">
        <v>672</v>
      </c>
      <c r="BI118" s="38" t="s">
        <v>672</v>
      </c>
      <c r="BJ118" s="38">
        <v>8</v>
      </c>
      <c r="BK118" s="38">
        <v>6</v>
      </c>
      <c r="BL118" s="38">
        <v>8</v>
      </c>
      <c r="BM118" s="65" t="s">
        <v>672</v>
      </c>
      <c r="BN118" s="38" t="s">
        <v>672</v>
      </c>
      <c r="BO118" s="38" t="s">
        <v>672</v>
      </c>
      <c r="BP118" s="38" t="s">
        <v>672</v>
      </c>
      <c r="BQ118" s="38" t="s">
        <v>672</v>
      </c>
      <c r="BR118" s="38" t="s">
        <v>672</v>
      </c>
      <c r="BS118" s="65" t="s">
        <v>672</v>
      </c>
      <c r="BT118" s="38">
        <v>7</v>
      </c>
      <c r="BU118" s="38">
        <v>50</v>
      </c>
      <c r="BV118" s="38">
        <v>57</v>
      </c>
      <c r="BW118" s="38">
        <v>30</v>
      </c>
      <c r="BX118" s="38">
        <v>56</v>
      </c>
      <c r="BY118" s="38" t="s">
        <v>672</v>
      </c>
      <c r="BZ118" s="38">
        <v>7</v>
      </c>
      <c r="CA118" s="38" t="s">
        <v>672</v>
      </c>
      <c r="CB118" s="38" t="s">
        <v>672</v>
      </c>
      <c r="CC118" s="65" t="s">
        <v>672</v>
      </c>
      <c r="CD118" s="38" t="s">
        <v>672</v>
      </c>
      <c r="CE118" s="38" t="s">
        <v>672</v>
      </c>
      <c r="CF118" s="38" t="s">
        <v>672</v>
      </c>
      <c r="CG118" s="65" t="s">
        <v>672</v>
      </c>
      <c r="CH118" s="38">
        <v>14</v>
      </c>
      <c r="CI118" s="38" t="s">
        <v>672</v>
      </c>
      <c r="CJ118" s="38">
        <v>12</v>
      </c>
      <c r="CK118" s="38">
        <v>14</v>
      </c>
      <c r="CL118" s="38">
        <v>8</v>
      </c>
      <c r="CM118" s="38" t="s">
        <v>672</v>
      </c>
      <c r="CN118" s="38">
        <v>57</v>
      </c>
      <c r="CO118" s="65">
        <v>7</v>
      </c>
    </row>
    <row r="119" spans="1:93" ht="14.1" customHeight="1" x14ac:dyDescent="0.2">
      <c r="A119" s="13" t="s">
        <v>388</v>
      </c>
      <c r="B119" s="14" t="s">
        <v>389</v>
      </c>
      <c r="C119" s="14" t="s">
        <v>665</v>
      </c>
      <c r="D119" s="38">
        <v>144</v>
      </c>
      <c r="E119" s="38">
        <v>147</v>
      </c>
      <c r="F119" s="38">
        <v>291</v>
      </c>
      <c r="G119" s="38">
        <v>119</v>
      </c>
      <c r="H119" s="38">
        <v>148</v>
      </c>
      <c r="I119" s="38">
        <v>118</v>
      </c>
      <c r="J119" s="38" t="s">
        <v>672</v>
      </c>
      <c r="K119" s="38" t="s">
        <v>672</v>
      </c>
      <c r="L119" s="38" t="s">
        <v>672</v>
      </c>
      <c r="M119" s="65" t="s">
        <v>672</v>
      </c>
      <c r="N119" s="38" t="s">
        <v>672</v>
      </c>
      <c r="O119" s="38" t="s">
        <v>672</v>
      </c>
      <c r="P119" s="38" t="s">
        <v>672</v>
      </c>
      <c r="Q119" s="38" t="s">
        <v>672</v>
      </c>
      <c r="R119" s="38" t="s">
        <v>672</v>
      </c>
      <c r="S119" s="38" t="s">
        <v>672</v>
      </c>
      <c r="T119" s="38" t="s">
        <v>672</v>
      </c>
      <c r="U119" s="38" t="s">
        <v>672</v>
      </c>
      <c r="V119" s="38" t="s">
        <v>672</v>
      </c>
      <c r="W119" s="38" t="s">
        <v>672</v>
      </c>
      <c r="X119" s="38">
        <v>217</v>
      </c>
      <c r="Y119" s="38">
        <v>635</v>
      </c>
      <c r="Z119" s="38">
        <v>852</v>
      </c>
      <c r="AA119" s="38">
        <v>689</v>
      </c>
      <c r="AB119" s="38">
        <v>1285</v>
      </c>
      <c r="AC119" s="65" t="s">
        <v>672</v>
      </c>
      <c r="AD119" s="38">
        <v>275</v>
      </c>
      <c r="AE119" s="38">
        <v>472</v>
      </c>
      <c r="AF119" s="38">
        <v>747</v>
      </c>
      <c r="AG119" s="38">
        <v>415</v>
      </c>
      <c r="AH119" s="38">
        <v>557</v>
      </c>
      <c r="AI119" s="38" t="s">
        <v>672</v>
      </c>
      <c r="AJ119" s="38" t="s">
        <v>672</v>
      </c>
      <c r="AK119" s="38" t="s">
        <v>672</v>
      </c>
      <c r="AL119" s="38" t="s">
        <v>672</v>
      </c>
      <c r="AM119" s="38" t="s">
        <v>672</v>
      </c>
      <c r="AN119" s="38" t="s">
        <v>672</v>
      </c>
      <c r="AO119" s="65" t="s">
        <v>672</v>
      </c>
      <c r="AP119" s="38" t="s">
        <v>672</v>
      </c>
      <c r="AQ119" s="38" t="s">
        <v>672</v>
      </c>
      <c r="AR119" s="38">
        <v>195</v>
      </c>
      <c r="AS119" s="38">
        <v>163</v>
      </c>
      <c r="AT119" s="38">
        <v>341</v>
      </c>
      <c r="AU119" s="65" t="s">
        <v>672</v>
      </c>
      <c r="AV119" s="38">
        <v>47</v>
      </c>
      <c r="AW119" s="38">
        <v>230</v>
      </c>
      <c r="AX119" s="38">
        <v>277</v>
      </c>
      <c r="AY119" s="38">
        <v>247</v>
      </c>
      <c r="AZ119" s="38">
        <v>450</v>
      </c>
      <c r="BA119" s="65" t="s">
        <v>672</v>
      </c>
      <c r="BB119" s="38" t="s">
        <v>672</v>
      </c>
      <c r="BC119" s="38" t="s">
        <v>672</v>
      </c>
      <c r="BD119" s="38">
        <v>499</v>
      </c>
      <c r="BE119" s="38">
        <v>393</v>
      </c>
      <c r="BF119" s="38">
        <v>742</v>
      </c>
      <c r="BG119" s="65" t="s">
        <v>672</v>
      </c>
      <c r="BH119" s="38" t="s">
        <v>672</v>
      </c>
      <c r="BI119" s="38" t="s">
        <v>672</v>
      </c>
      <c r="BJ119" s="38" t="s">
        <v>672</v>
      </c>
      <c r="BK119" s="38" t="s">
        <v>672</v>
      </c>
      <c r="BL119" s="38" t="s">
        <v>672</v>
      </c>
      <c r="BM119" s="65" t="s">
        <v>672</v>
      </c>
      <c r="BN119" s="38" t="s">
        <v>672</v>
      </c>
      <c r="BO119" s="38" t="s">
        <v>672</v>
      </c>
      <c r="BP119" s="38" t="s">
        <v>672</v>
      </c>
      <c r="BQ119" s="38" t="s">
        <v>672</v>
      </c>
      <c r="BR119" s="38" t="s">
        <v>672</v>
      </c>
      <c r="BS119" s="65" t="s">
        <v>672</v>
      </c>
      <c r="BT119" s="38">
        <v>683</v>
      </c>
      <c r="BU119" s="38">
        <v>2178</v>
      </c>
      <c r="BV119" s="38">
        <v>2861</v>
      </c>
      <c r="BW119" s="38">
        <v>2026</v>
      </c>
      <c r="BX119" s="38">
        <v>3523</v>
      </c>
      <c r="BY119" s="38" t="s">
        <v>672</v>
      </c>
      <c r="BZ119" s="38">
        <v>859</v>
      </c>
      <c r="CA119" s="38">
        <v>13</v>
      </c>
      <c r="CB119" s="38">
        <v>106</v>
      </c>
      <c r="CC119" s="65">
        <v>6</v>
      </c>
      <c r="CD119" s="38">
        <v>467</v>
      </c>
      <c r="CE119" s="38">
        <v>467</v>
      </c>
      <c r="CF119" s="38">
        <v>378</v>
      </c>
      <c r="CG119" s="65">
        <v>755</v>
      </c>
      <c r="CH119" s="38">
        <v>486</v>
      </c>
      <c r="CI119" s="38">
        <v>120</v>
      </c>
      <c r="CJ119" s="38">
        <v>1420</v>
      </c>
      <c r="CK119" s="38">
        <v>350</v>
      </c>
      <c r="CL119" s="38">
        <v>279</v>
      </c>
      <c r="CM119" s="38">
        <v>206</v>
      </c>
      <c r="CN119" s="38">
        <v>2861</v>
      </c>
      <c r="CO119" s="65">
        <v>2391</v>
      </c>
    </row>
    <row r="120" spans="1:93" ht="14.1" customHeight="1" x14ac:dyDescent="0.2">
      <c r="A120" s="13" t="s">
        <v>36</v>
      </c>
      <c r="B120" s="14" t="s">
        <v>37</v>
      </c>
      <c r="C120" s="14" t="s">
        <v>662</v>
      </c>
      <c r="D120" s="38" t="s">
        <v>672</v>
      </c>
      <c r="E120" s="38" t="s">
        <v>672</v>
      </c>
      <c r="F120" s="38" t="s">
        <v>672</v>
      </c>
      <c r="G120" s="38" t="s">
        <v>672</v>
      </c>
      <c r="H120" s="38" t="s">
        <v>672</v>
      </c>
      <c r="I120" s="38" t="s">
        <v>672</v>
      </c>
      <c r="J120" s="38" t="s">
        <v>672</v>
      </c>
      <c r="K120" s="38" t="s">
        <v>672</v>
      </c>
      <c r="L120" s="38" t="s">
        <v>672</v>
      </c>
      <c r="M120" s="65" t="s">
        <v>672</v>
      </c>
      <c r="N120" s="38" t="s">
        <v>672</v>
      </c>
      <c r="O120" s="38" t="s">
        <v>672</v>
      </c>
      <c r="P120" s="38" t="s">
        <v>672</v>
      </c>
      <c r="Q120" s="38" t="s">
        <v>672</v>
      </c>
      <c r="R120" s="38" t="s">
        <v>672</v>
      </c>
      <c r="S120" s="38" t="s">
        <v>672</v>
      </c>
      <c r="T120" s="38" t="s">
        <v>672</v>
      </c>
      <c r="U120" s="38" t="s">
        <v>672</v>
      </c>
      <c r="V120" s="38" t="s">
        <v>672</v>
      </c>
      <c r="W120" s="38" t="s">
        <v>672</v>
      </c>
      <c r="X120" s="38" t="s">
        <v>672</v>
      </c>
      <c r="Y120" s="38" t="s">
        <v>672</v>
      </c>
      <c r="Z120" s="38" t="s">
        <v>672</v>
      </c>
      <c r="AA120" s="38" t="s">
        <v>672</v>
      </c>
      <c r="AB120" s="38" t="s">
        <v>672</v>
      </c>
      <c r="AC120" s="65" t="s">
        <v>672</v>
      </c>
      <c r="AD120" s="38" t="s">
        <v>672</v>
      </c>
      <c r="AE120" s="38" t="s">
        <v>672</v>
      </c>
      <c r="AF120" s="38" t="s">
        <v>672</v>
      </c>
      <c r="AG120" s="38" t="s">
        <v>672</v>
      </c>
      <c r="AH120" s="38" t="s">
        <v>672</v>
      </c>
      <c r="AI120" s="38" t="s">
        <v>672</v>
      </c>
      <c r="AJ120" s="38" t="s">
        <v>672</v>
      </c>
      <c r="AK120" s="38" t="s">
        <v>672</v>
      </c>
      <c r="AL120" s="38" t="s">
        <v>672</v>
      </c>
      <c r="AM120" s="38" t="s">
        <v>672</v>
      </c>
      <c r="AN120" s="38" t="s">
        <v>672</v>
      </c>
      <c r="AO120" s="65" t="s">
        <v>672</v>
      </c>
      <c r="AP120" s="38" t="s">
        <v>672</v>
      </c>
      <c r="AQ120" s="38" t="s">
        <v>672</v>
      </c>
      <c r="AR120" s="38" t="s">
        <v>672</v>
      </c>
      <c r="AS120" s="38" t="s">
        <v>672</v>
      </c>
      <c r="AT120" s="38" t="s">
        <v>672</v>
      </c>
      <c r="AU120" s="65" t="s">
        <v>672</v>
      </c>
      <c r="AV120" s="38" t="s">
        <v>672</v>
      </c>
      <c r="AW120" s="38" t="s">
        <v>672</v>
      </c>
      <c r="AX120" s="38" t="s">
        <v>672</v>
      </c>
      <c r="AY120" s="38" t="s">
        <v>672</v>
      </c>
      <c r="AZ120" s="38" t="s">
        <v>672</v>
      </c>
      <c r="BA120" s="65" t="s">
        <v>672</v>
      </c>
      <c r="BB120" s="38" t="s">
        <v>672</v>
      </c>
      <c r="BC120" s="38" t="s">
        <v>672</v>
      </c>
      <c r="BD120" s="38" t="s">
        <v>672</v>
      </c>
      <c r="BE120" s="38" t="s">
        <v>672</v>
      </c>
      <c r="BF120" s="38" t="s">
        <v>672</v>
      </c>
      <c r="BG120" s="65" t="s">
        <v>672</v>
      </c>
      <c r="BH120" s="38" t="s">
        <v>672</v>
      </c>
      <c r="BI120" s="38" t="s">
        <v>672</v>
      </c>
      <c r="BJ120" s="38" t="s">
        <v>672</v>
      </c>
      <c r="BK120" s="38" t="s">
        <v>672</v>
      </c>
      <c r="BL120" s="38" t="s">
        <v>672</v>
      </c>
      <c r="BM120" s="65" t="s">
        <v>672</v>
      </c>
      <c r="BN120" s="38" t="s">
        <v>672</v>
      </c>
      <c r="BO120" s="38" t="s">
        <v>672</v>
      </c>
      <c r="BP120" s="38" t="s">
        <v>672</v>
      </c>
      <c r="BQ120" s="38" t="s">
        <v>672</v>
      </c>
      <c r="BR120" s="38" t="s">
        <v>672</v>
      </c>
      <c r="BS120" s="65" t="s">
        <v>672</v>
      </c>
      <c r="BT120" s="38" t="s">
        <v>672</v>
      </c>
      <c r="BU120" s="38" t="s">
        <v>672</v>
      </c>
      <c r="BV120" s="38">
        <v>6</v>
      </c>
      <c r="BW120" s="38" t="s">
        <v>672</v>
      </c>
      <c r="BX120" s="38" t="s">
        <v>672</v>
      </c>
      <c r="BY120" s="38" t="s">
        <v>672</v>
      </c>
      <c r="BZ120" s="38" t="s">
        <v>672</v>
      </c>
      <c r="CA120" s="38" t="s">
        <v>672</v>
      </c>
      <c r="CB120" s="38" t="s">
        <v>672</v>
      </c>
      <c r="CC120" s="65" t="s">
        <v>672</v>
      </c>
      <c r="CD120" s="38" t="s">
        <v>672</v>
      </c>
      <c r="CE120" s="38" t="s">
        <v>672</v>
      </c>
      <c r="CF120" s="38" t="s">
        <v>672</v>
      </c>
      <c r="CG120" s="65" t="s">
        <v>672</v>
      </c>
      <c r="CH120" s="38" t="s">
        <v>672</v>
      </c>
      <c r="CI120" s="38" t="s">
        <v>672</v>
      </c>
      <c r="CJ120" s="38" t="s">
        <v>672</v>
      </c>
      <c r="CK120" s="38" t="s">
        <v>672</v>
      </c>
      <c r="CL120" s="38" t="s">
        <v>672</v>
      </c>
      <c r="CM120" s="38" t="s">
        <v>672</v>
      </c>
      <c r="CN120" s="38">
        <v>6</v>
      </c>
      <c r="CO120" s="65" t="s">
        <v>672</v>
      </c>
    </row>
    <row r="121" spans="1:93" ht="14.1" customHeight="1" x14ac:dyDescent="0.2">
      <c r="A121" s="13" t="s">
        <v>118</v>
      </c>
      <c r="B121" s="14" t="s">
        <v>119</v>
      </c>
      <c r="C121" s="14" t="s">
        <v>666</v>
      </c>
      <c r="D121" s="38" t="s">
        <v>672</v>
      </c>
      <c r="E121" s="38" t="s">
        <v>672</v>
      </c>
      <c r="F121" s="38" t="s">
        <v>672</v>
      </c>
      <c r="G121" s="38" t="s">
        <v>672</v>
      </c>
      <c r="H121" s="38" t="s">
        <v>672</v>
      </c>
      <c r="I121" s="38" t="s">
        <v>672</v>
      </c>
      <c r="J121" s="38" t="s">
        <v>672</v>
      </c>
      <c r="K121" s="38" t="s">
        <v>672</v>
      </c>
      <c r="L121" s="38" t="s">
        <v>672</v>
      </c>
      <c r="M121" s="65" t="s">
        <v>672</v>
      </c>
      <c r="N121" s="38" t="s">
        <v>672</v>
      </c>
      <c r="O121" s="38" t="s">
        <v>672</v>
      </c>
      <c r="P121" s="38" t="s">
        <v>672</v>
      </c>
      <c r="Q121" s="38" t="s">
        <v>672</v>
      </c>
      <c r="R121" s="38" t="s">
        <v>672</v>
      </c>
      <c r="S121" s="38" t="s">
        <v>672</v>
      </c>
      <c r="T121" s="38" t="s">
        <v>672</v>
      </c>
      <c r="U121" s="38" t="s">
        <v>672</v>
      </c>
      <c r="V121" s="38" t="s">
        <v>672</v>
      </c>
      <c r="W121" s="38" t="s">
        <v>672</v>
      </c>
      <c r="X121" s="38" t="s">
        <v>672</v>
      </c>
      <c r="Y121" s="38" t="s">
        <v>672</v>
      </c>
      <c r="Z121" s="38" t="s">
        <v>672</v>
      </c>
      <c r="AA121" s="38" t="s">
        <v>672</v>
      </c>
      <c r="AB121" s="38" t="s">
        <v>672</v>
      </c>
      <c r="AC121" s="65" t="s">
        <v>672</v>
      </c>
      <c r="AD121" s="38" t="s">
        <v>672</v>
      </c>
      <c r="AE121" s="38" t="s">
        <v>672</v>
      </c>
      <c r="AF121" s="38" t="s">
        <v>672</v>
      </c>
      <c r="AG121" s="38" t="s">
        <v>672</v>
      </c>
      <c r="AH121" s="38" t="s">
        <v>672</v>
      </c>
      <c r="AI121" s="38" t="s">
        <v>672</v>
      </c>
      <c r="AJ121" s="38" t="s">
        <v>672</v>
      </c>
      <c r="AK121" s="38" t="s">
        <v>672</v>
      </c>
      <c r="AL121" s="38" t="s">
        <v>672</v>
      </c>
      <c r="AM121" s="38" t="s">
        <v>672</v>
      </c>
      <c r="AN121" s="38" t="s">
        <v>672</v>
      </c>
      <c r="AO121" s="65" t="s">
        <v>672</v>
      </c>
      <c r="AP121" s="38" t="s">
        <v>672</v>
      </c>
      <c r="AQ121" s="38" t="s">
        <v>672</v>
      </c>
      <c r="AR121" s="38" t="s">
        <v>672</v>
      </c>
      <c r="AS121" s="38" t="s">
        <v>672</v>
      </c>
      <c r="AT121" s="38">
        <v>5</v>
      </c>
      <c r="AU121" s="65" t="s">
        <v>672</v>
      </c>
      <c r="AV121" s="38" t="s">
        <v>672</v>
      </c>
      <c r="AW121" s="38" t="s">
        <v>672</v>
      </c>
      <c r="AX121" s="38" t="s">
        <v>672</v>
      </c>
      <c r="AY121" s="38" t="s">
        <v>672</v>
      </c>
      <c r="AZ121" s="38" t="s">
        <v>672</v>
      </c>
      <c r="BA121" s="65" t="s">
        <v>672</v>
      </c>
      <c r="BB121" s="38" t="s">
        <v>672</v>
      </c>
      <c r="BC121" s="38" t="s">
        <v>672</v>
      </c>
      <c r="BD121" s="38" t="s">
        <v>672</v>
      </c>
      <c r="BE121" s="38" t="s">
        <v>672</v>
      </c>
      <c r="BF121" s="38" t="s">
        <v>672</v>
      </c>
      <c r="BG121" s="65" t="s">
        <v>672</v>
      </c>
      <c r="BH121" s="38" t="s">
        <v>672</v>
      </c>
      <c r="BI121" s="38" t="s">
        <v>672</v>
      </c>
      <c r="BJ121" s="38" t="s">
        <v>672</v>
      </c>
      <c r="BK121" s="38" t="s">
        <v>672</v>
      </c>
      <c r="BL121" s="38" t="s">
        <v>672</v>
      </c>
      <c r="BM121" s="65" t="s">
        <v>672</v>
      </c>
      <c r="BN121" s="38" t="s">
        <v>672</v>
      </c>
      <c r="BO121" s="38" t="s">
        <v>672</v>
      </c>
      <c r="BP121" s="38" t="s">
        <v>672</v>
      </c>
      <c r="BQ121" s="38" t="s">
        <v>672</v>
      </c>
      <c r="BR121" s="38" t="s">
        <v>672</v>
      </c>
      <c r="BS121" s="65" t="s">
        <v>672</v>
      </c>
      <c r="BT121" s="38" t="s">
        <v>672</v>
      </c>
      <c r="BU121" s="38" t="s">
        <v>672</v>
      </c>
      <c r="BV121" s="38" t="s">
        <v>672</v>
      </c>
      <c r="BW121" s="38" t="s">
        <v>672</v>
      </c>
      <c r="BX121" s="38">
        <v>5</v>
      </c>
      <c r="BY121" s="38" t="s">
        <v>672</v>
      </c>
      <c r="BZ121" s="38" t="s">
        <v>672</v>
      </c>
      <c r="CA121" s="38" t="s">
        <v>672</v>
      </c>
      <c r="CB121" s="38" t="s">
        <v>672</v>
      </c>
      <c r="CC121" s="65" t="s">
        <v>672</v>
      </c>
      <c r="CD121" s="38" t="s">
        <v>672</v>
      </c>
      <c r="CE121" s="38" t="s">
        <v>672</v>
      </c>
      <c r="CF121" s="38" t="s">
        <v>672</v>
      </c>
      <c r="CG121" s="65" t="s">
        <v>672</v>
      </c>
      <c r="CH121" s="38" t="s">
        <v>672</v>
      </c>
      <c r="CI121" s="38" t="s">
        <v>672</v>
      </c>
      <c r="CJ121" s="38" t="s">
        <v>672</v>
      </c>
      <c r="CK121" s="38" t="s">
        <v>672</v>
      </c>
      <c r="CL121" s="38" t="s">
        <v>672</v>
      </c>
      <c r="CM121" s="38" t="s">
        <v>672</v>
      </c>
      <c r="CN121" s="38" t="s">
        <v>672</v>
      </c>
      <c r="CO121" s="65" t="s">
        <v>672</v>
      </c>
    </row>
    <row r="122" spans="1:93" ht="14.1" customHeight="1" x14ac:dyDescent="0.2">
      <c r="A122" s="13" t="s">
        <v>390</v>
      </c>
      <c r="B122" s="14" t="s">
        <v>391</v>
      </c>
      <c r="C122" s="14" t="s">
        <v>665</v>
      </c>
      <c r="D122" s="38">
        <v>118</v>
      </c>
      <c r="E122" s="38">
        <v>28</v>
      </c>
      <c r="F122" s="38">
        <v>146</v>
      </c>
      <c r="G122" s="38" t="s">
        <v>672</v>
      </c>
      <c r="H122" s="38" t="s">
        <v>672</v>
      </c>
      <c r="I122" s="38" t="s">
        <v>672</v>
      </c>
      <c r="J122" s="38" t="s">
        <v>672</v>
      </c>
      <c r="K122" s="38" t="s">
        <v>672</v>
      </c>
      <c r="L122" s="38" t="s">
        <v>672</v>
      </c>
      <c r="M122" s="65" t="s">
        <v>672</v>
      </c>
      <c r="N122" s="38" t="s">
        <v>672</v>
      </c>
      <c r="O122" s="38" t="s">
        <v>672</v>
      </c>
      <c r="P122" s="38" t="s">
        <v>672</v>
      </c>
      <c r="Q122" s="38" t="s">
        <v>672</v>
      </c>
      <c r="R122" s="38" t="s">
        <v>672</v>
      </c>
      <c r="S122" s="38" t="s">
        <v>672</v>
      </c>
      <c r="T122" s="38" t="s">
        <v>672</v>
      </c>
      <c r="U122" s="38" t="s">
        <v>672</v>
      </c>
      <c r="V122" s="38" t="s">
        <v>672</v>
      </c>
      <c r="W122" s="38" t="s">
        <v>672</v>
      </c>
      <c r="X122" s="38" t="s">
        <v>672</v>
      </c>
      <c r="Y122" s="38" t="s">
        <v>672</v>
      </c>
      <c r="Z122" s="38" t="s">
        <v>672</v>
      </c>
      <c r="AA122" s="38" t="s">
        <v>672</v>
      </c>
      <c r="AB122" s="38" t="s">
        <v>672</v>
      </c>
      <c r="AC122" s="65" t="s">
        <v>672</v>
      </c>
      <c r="AD122" s="38" t="s">
        <v>672</v>
      </c>
      <c r="AE122" s="38" t="s">
        <v>672</v>
      </c>
      <c r="AF122" s="38">
        <v>8</v>
      </c>
      <c r="AG122" s="38" t="s">
        <v>672</v>
      </c>
      <c r="AH122" s="38" t="s">
        <v>672</v>
      </c>
      <c r="AI122" s="38" t="s">
        <v>672</v>
      </c>
      <c r="AJ122" s="38" t="s">
        <v>672</v>
      </c>
      <c r="AK122" s="38" t="s">
        <v>672</v>
      </c>
      <c r="AL122" s="38" t="s">
        <v>672</v>
      </c>
      <c r="AM122" s="38" t="s">
        <v>672</v>
      </c>
      <c r="AN122" s="38" t="s">
        <v>672</v>
      </c>
      <c r="AO122" s="65" t="s">
        <v>672</v>
      </c>
      <c r="AP122" s="38">
        <v>206</v>
      </c>
      <c r="AQ122" s="38">
        <v>792</v>
      </c>
      <c r="AR122" s="38">
        <v>998</v>
      </c>
      <c r="AS122" s="38">
        <v>866</v>
      </c>
      <c r="AT122" s="38">
        <v>1698</v>
      </c>
      <c r="AU122" s="65" t="s">
        <v>672</v>
      </c>
      <c r="AV122" s="38" t="s">
        <v>672</v>
      </c>
      <c r="AW122" s="38" t="s">
        <v>672</v>
      </c>
      <c r="AX122" s="38" t="s">
        <v>672</v>
      </c>
      <c r="AY122" s="38" t="s">
        <v>672</v>
      </c>
      <c r="AZ122" s="38">
        <v>5</v>
      </c>
      <c r="BA122" s="65" t="s">
        <v>672</v>
      </c>
      <c r="BB122" s="38">
        <v>34</v>
      </c>
      <c r="BC122" s="38">
        <v>210</v>
      </c>
      <c r="BD122" s="38">
        <v>244</v>
      </c>
      <c r="BE122" s="38">
        <v>187</v>
      </c>
      <c r="BF122" s="38">
        <v>314</v>
      </c>
      <c r="BG122" s="65" t="s">
        <v>672</v>
      </c>
      <c r="BH122" s="38" t="s">
        <v>672</v>
      </c>
      <c r="BI122" s="38" t="s">
        <v>672</v>
      </c>
      <c r="BJ122" s="38" t="s">
        <v>672</v>
      </c>
      <c r="BK122" s="38" t="s">
        <v>672</v>
      </c>
      <c r="BL122" s="38" t="s">
        <v>672</v>
      </c>
      <c r="BM122" s="65" t="s">
        <v>672</v>
      </c>
      <c r="BN122" s="38" t="s">
        <v>672</v>
      </c>
      <c r="BO122" s="38" t="s">
        <v>672</v>
      </c>
      <c r="BP122" s="38" t="s">
        <v>672</v>
      </c>
      <c r="BQ122" s="38" t="s">
        <v>672</v>
      </c>
      <c r="BR122" s="38" t="s">
        <v>672</v>
      </c>
      <c r="BS122" s="65" t="s">
        <v>672</v>
      </c>
      <c r="BT122" s="38">
        <v>365</v>
      </c>
      <c r="BU122" s="38">
        <v>1037</v>
      </c>
      <c r="BV122" s="38">
        <v>1402</v>
      </c>
      <c r="BW122" s="38">
        <v>1056</v>
      </c>
      <c r="BX122" s="38">
        <v>2017</v>
      </c>
      <c r="BY122" s="38">
        <v>8</v>
      </c>
      <c r="BZ122" s="38">
        <v>806</v>
      </c>
      <c r="CA122" s="38" t="s">
        <v>672</v>
      </c>
      <c r="CB122" s="38" t="s">
        <v>672</v>
      </c>
      <c r="CC122" s="65" t="s">
        <v>676</v>
      </c>
      <c r="CD122" s="38" t="s">
        <v>672</v>
      </c>
      <c r="CE122" s="38" t="s">
        <v>672</v>
      </c>
      <c r="CF122" s="38" t="s">
        <v>672</v>
      </c>
      <c r="CG122" s="65" t="s">
        <v>672</v>
      </c>
      <c r="CH122" s="38">
        <v>296</v>
      </c>
      <c r="CI122" s="38">
        <v>42</v>
      </c>
      <c r="CJ122" s="38">
        <v>718</v>
      </c>
      <c r="CK122" s="38">
        <v>164</v>
      </c>
      <c r="CL122" s="38">
        <v>86</v>
      </c>
      <c r="CM122" s="38">
        <v>96</v>
      </c>
      <c r="CN122" s="38">
        <v>1402</v>
      </c>
      <c r="CO122" s="65">
        <v>928</v>
      </c>
    </row>
    <row r="123" spans="1:93" ht="14.1" customHeight="1" x14ac:dyDescent="0.2">
      <c r="A123" s="13" t="s">
        <v>176</v>
      </c>
      <c r="B123" s="14" t="s">
        <v>177</v>
      </c>
      <c r="C123" s="14" t="s">
        <v>663</v>
      </c>
      <c r="D123" s="38" t="s">
        <v>672</v>
      </c>
      <c r="E123" s="38" t="s">
        <v>672</v>
      </c>
      <c r="F123" s="38">
        <v>6</v>
      </c>
      <c r="G123" s="38" t="s">
        <v>672</v>
      </c>
      <c r="H123" s="38" t="s">
        <v>672</v>
      </c>
      <c r="I123" s="38" t="s">
        <v>672</v>
      </c>
      <c r="J123" s="38" t="s">
        <v>672</v>
      </c>
      <c r="K123" s="38" t="s">
        <v>672</v>
      </c>
      <c r="L123" s="38" t="s">
        <v>672</v>
      </c>
      <c r="M123" s="65" t="s">
        <v>672</v>
      </c>
      <c r="N123" s="38" t="s">
        <v>672</v>
      </c>
      <c r="O123" s="38" t="s">
        <v>672</v>
      </c>
      <c r="P123" s="38" t="s">
        <v>672</v>
      </c>
      <c r="Q123" s="38" t="s">
        <v>672</v>
      </c>
      <c r="R123" s="38" t="s">
        <v>672</v>
      </c>
      <c r="S123" s="38" t="s">
        <v>672</v>
      </c>
      <c r="T123" s="38" t="s">
        <v>672</v>
      </c>
      <c r="U123" s="38" t="s">
        <v>672</v>
      </c>
      <c r="V123" s="38" t="s">
        <v>672</v>
      </c>
      <c r="W123" s="38" t="s">
        <v>672</v>
      </c>
      <c r="X123" s="38" t="s">
        <v>672</v>
      </c>
      <c r="Y123" s="38" t="s">
        <v>672</v>
      </c>
      <c r="Z123" s="38" t="s">
        <v>672</v>
      </c>
      <c r="AA123" s="38" t="s">
        <v>672</v>
      </c>
      <c r="AB123" s="38" t="s">
        <v>672</v>
      </c>
      <c r="AC123" s="65" t="s">
        <v>672</v>
      </c>
      <c r="AD123" s="38" t="s">
        <v>672</v>
      </c>
      <c r="AE123" s="38" t="s">
        <v>672</v>
      </c>
      <c r="AF123" s="38" t="s">
        <v>672</v>
      </c>
      <c r="AG123" s="38" t="s">
        <v>672</v>
      </c>
      <c r="AH123" s="38" t="s">
        <v>672</v>
      </c>
      <c r="AI123" s="38" t="s">
        <v>672</v>
      </c>
      <c r="AJ123" s="38" t="s">
        <v>672</v>
      </c>
      <c r="AK123" s="38" t="s">
        <v>672</v>
      </c>
      <c r="AL123" s="38" t="s">
        <v>672</v>
      </c>
      <c r="AM123" s="38" t="s">
        <v>672</v>
      </c>
      <c r="AN123" s="38" t="s">
        <v>672</v>
      </c>
      <c r="AO123" s="65" t="s">
        <v>672</v>
      </c>
      <c r="AP123" s="38" t="s">
        <v>672</v>
      </c>
      <c r="AQ123" s="38" t="s">
        <v>672</v>
      </c>
      <c r="AR123" s="38" t="s">
        <v>672</v>
      </c>
      <c r="AS123" s="38" t="s">
        <v>672</v>
      </c>
      <c r="AT123" s="38" t="s">
        <v>672</v>
      </c>
      <c r="AU123" s="65" t="s">
        <v>672</v>
      </c>
      <c r="AV123" s="38" t="s">
        <v>672</v>
      </c>
      <c r="AW123" s="38" t="s">
        <v>672</v>
      </c>
      <c r="AX123" s="38" t="s">
        <v>672</v>
      </c>
      <c r="AY123" s="38" t="s">
        <v>672</v>
      </c>
      <c r="AZ123" s="38" t="s">
        <v>672</v>
      </c>
      <c r="BA123" s="65" t="s">
        <v>672</v>
      </c>
      <c r="BB123" s="38" t="s">
        <v>672</v>
      </c>
      <c r="BC123" s="38" t="s">
        <v>672</v>
      </c>
      <c r="BD123" s="38" t="s">
        <v>672</v>
      </c>
      <c r="BE123" s="38" t="s">
        <v>672</v>
      </c>
      <c r="BF123" s="38" t="s">
        <v>672</v>
      </c>
      <c r="BG123" s="65" t="s">
        <v>672</v>
      </c>
      <c r="BH123" s="38" t="s">
        <v>672</v>
      </c>
      <c r="BI123" s="38" t="s">
        <v>672</v>
      </c>
      <c r="BJ123" s="38" t="s">
        <v>672</v>
      </c>
      <c r="BK123" s="38" t="s">
        <v>672</v>
      </c>
      <c r="BL123" s="38" t="s">
        <v>672</v>
      </c>
      <c r="BM123" s="65" t="s">
        <v>672</v>
      </c>
      <c r="BN123" s="38" t="s">
        <v>672</v>
      </c>
      <c r="BO123" s="38" t="s">
        <v>672</v>
      </c>
      <c r="BP123" s="38" t="s">
        <v>672</v>
      </c>
      <c r="BQ123" s="38" t="s">
        <v>672</v>
      </c>
      <c r="BR123" s="38" t="s">
        <v>672</v>
      </c>
      <c r="BS123" s="65" t="s">
        <v>672</v>
      </c>
      <c r="BT123" s="38" t="s">
        <v>672</v>
      </c>
      <c r="BU123" s="38" t="s">
        <v>672</v>
      </c>
      <c r="BV123" s="38">
        <v>7</v>
      </c>
      <c r="BW123" s="38" t="s">
        <v>672</v>
      </c>
      <c r="BX123" s="38" t="s">
        <v>672</v>
      </c>
      <c r="BY123" s="38" t="s">
        <v>672</v>
      </c>
      <c r="BZ123" s="38">
        <v>7</v>
      </c>
      <c r="CA123" s="38" t="s">
        <v>672</v>
      </c>
      <c r="CB123" s="38" t="s">
        <v>672</v>
      </c>
      <c r="CC123" s="65" t="s">
        <v>672</v>
      </c>
      <c r="CD123" s="38" t="s">
        <v>672</v>
      </c>
      <c r="CE123" s="38" t="s">
        <v>672</v>
      </c>
      <c r="CF123" s="38" t="s">
        <v>672</v>
      </c>
      <c r="CG123" s="65">
        <v>12</v>
      </c>
      <c r="CH123" s="38" t="s">
        <v>672</v>
      </c>
      <c r="CI123" s="38" t="s">
        <v>672</v>
      </c>
      <c r="CJ123" s="38" t="s">
        <v>672</v>
      </c>
      <c r="CK123" s="38" t="s">
        <v>672</v>
      </c>
      <c r="CL123" s="38" t="s">
        <v>672</v>
      </c>
      <c r="CM123" s="38" t="s">
        <v>672</v>
      </c>
      <c r="CN123" s="38">
        <v>7</v>
      </c>
      <c r="CO123" s="65" t="s">
        <v>672</v>
      </c>
    </row>
    <row r="124" spans="1:93" ht="14.1" customHeight="1" x14ac:dyDescent="0.2">
      <c r="A124" s="13" t="s">
        <v>392</v>
      </c>
      <c r="B124" s="14" t="s">
        <v>393</v>
      </c>
      <c r="C124" s="14" t="s">
        <v>665</v>
      </c>
      <c r="D124" s="38" t="s">
        <v>672</v>
      </c>
      <c r="E124" s="38" t="s">
        <v>672</v>
      </c>
      <c r="F124" s="38" t="s">
        <v>672</v>
      </c>
      <c r="G124" s="38" t="s">
        <v>672</v>
      </c>
      <c r="H124" s="38" t="s">
        <v>672</v>
      </c>
      <c r="I124" s="38" t="s">
        <v>672</v>
      </c>
      <c r="J124" s="38" t="s">
        <v>672</v>
      </c>
      <c r="K124" s="38" t="s">
        <v>672</v>
      </c>
      <c r="L124" s="38" t="s">
        <v>672</v>
      </c>
      <c r="M124" s="65" t="s">
        <v>672</v>
      </c>
      <c r="N124" s="38" t="s">
        <v>672</v>
      </c>
      <c r="O124" s="38" t="s">
        <v>672</v>
      </c>
      <c r="P124" s="38" t="s">
        <v>672</v>
      </c>
      <c r="Q124" s="38" t="s">
        <v>672</v>
      </c>
      <c r="R124" s="38" t="s">
        <v>672</v>
      </c>
      <c r="S124" s="38" t="s">
        <v>672</v>
      </c>
      <c r="T124" s="38" t="s">
        <v>672</v>
      </c>
      <c r="U124" s="38" t="s">
        <v>672</v>
      </c>
      <c r="V124" s="38" t="s">
        <v>672</v>
      </c>
      <c r="W124" s="38" t="s">
        <v>672</v>
      </c>
      <c r="X124" s="38">
        <v>43</v>
      </c>
      <c r="Y124" s="38">
        <v>1423</v>
      </c>
      <c r="Z124" s="38">
        <v>1466</v>
      </c>
      <c r="AA124" s="38">
        <v>1357</v>
      </c>
      <c r="AB124" s="38">
        <v>2590</v>
      </c>
      <c r="AC124" s="65" t="s">
        <v>672</v>
      </c>
      <c r="AD124" s="38">
        <v>28</v>
      </c>
      <c r="AE124" s="38">
        <v>37</v>
      </c>
      <c r="AF124" s="38">
        <v>65</v>
      </c>
      <c r="AG124" s="38">
        <v>43</v>
      </c>
      <c r="AH124" s="38">
        <v>90</v>
      </c>
      <c r="AI124" s="38" t="s">
        <v>672</v>
      </c>
      <c r="AJ124" s="38" t="s">
        <v>672</v>
      </c>
      <c r="AK124" s="38" t="s">
        <v>672</v>
      </c>
      <c r="AL124" s="38" t="s">
        <v>672</v>
      </c>
      <c r="AM124" s="38" t="s">
        <v>672</v>
      </c>
      <c r="AN124" s="38" t="s">
        <v>672</v>
      </c>
      <c r="AO124" s="65" t="s">
        <v>672</v>
      </c>
      <c r="AP124" s="38">
        <v>11</v>
      </c>
      <c r="AQ124" s="38">
        <v>1046</v>
      </c>
      <c r="AR124" s="38">
        <v>1057</v>
      </c>
      <c r="AS124" s="38">
        <v>1035</v>
      </c>
      <c r="AT124" s="38">
        <v>2097</v>
      </c>
      <c r="AU124" s="65" t="s">
        <v>672</v>
      </c>
      <c r="AV124" s="38" t="s">
        <v>672</v>
      </c>
      <c r="AW124" s="38" t="s">
        <v>672</v>
      </c>
      <c r="AX124" s="38" t="s">
        <v>672</v>
      </c>
      <c r="AY124" s="38" t="s">
        <v>672</v>
      </c>
      <c r="AZ124" s="38" t="s">
        <v>672</v>
      </c>
      <c r="BA124" s="65" t="s">
        <v>672</v>
      </c>
      <c r="BB124" s="38" t="s">
        <v>672</v>
      </c>
      <c r="BC124" s="38" t="s">
        <v>672</v>
      </c>
      <c r="BD124" s="38">
        <v>355</v>
      </c>
      <c r="BE124" s="38">
        <v>326</v>
      </c>
      <c r="BF124" s="38">
        <v>478</v>
      </c>
      <c r="BG124" s="65" t="s">
        <v>672</v>
      </c>
      <c r="BH124" s="38" t="s">
        <v>672</v>
      </c>
      <c r="BI124" s="38" t="s">
        <v>672</v>
      </c>
      <c r="BJ124" s="38" t="s">
        <v>672</v>
      </c>
      <c r="BK124" s="38" t="s">
        <v>672</v>
      </c>
      <c r="BL124" s="38" t="s">
        <v>672</v>
      </c>
      <c r="BM124" s="65" t="s">
        <v>672</v>
      </c>
      <c r="BN124" s="38" t="s">
        <v>672</v>
      </c>
      <c r="BO124" s="38" t="s">
        <v>672</v>
      </c>
      <c r="BP124" s="38" t="s">
        <v>672</v>
      </c>
      <c r="BQ124" s="38" t="s">
        <v>672</v>
      </c>
      <c r="BR124" s="38" t="s">
        <v>672</v>
      </c>
      <c r="BS124" s="65" t="s">
        <v>672</v>
      </c>
      <c r="BT124" s="38">
        <v>83</v>
      </c>
      <c r="BU124" s="38">
        <v>2860</v>
      </c>
      <c r="BV124" s="38">
        <v>2943</v>
      </c>
      <c r="BW124" s="38">
        <v>2761</v>
      </c>
      <c r="BX124" s="38">
        <v>5255</v>
      </c>
      <c r="BY124" s="38" t="s">
        <v>672</v>
      </c>
      <c r="BZ124" s="38">
        <v>1189</v>
      </c>
      <c r="CA124" s="38">
        <v>6</v>
      </c>
      <c r="CB124" s="38" t="s">
        <v>676</v>
      </c>
      <c r="CC124" s="65" t="s">
        <v>676</v>
      </c>
      <c r="CD124" s="38">
        <v>5</v>
      </c>
      <c r="CE124" s="38">
        <v>5</v>
      </c>
      <c r="CF124" s="38" t="s">
        <v>676</v>
      </c>
      <c r="CG124" s="65" t="s">
        <v>676</v>
      </c>
      <c r="CH124" s="38">
        <v>938</v>
      </c>
      <c r="CI124" s="38">
        <v>112</v>
      </c>
      <c r="CJ124" s="38">
        <v>1711</v>
      </c>
      <c r="CK124" s="38" t="s">
        <v>672</v>
      </c>
      <c r="CL124" s="38">
        <v>105</v>
      </c>
      <c r="CM124" s="38" t="s">
        <v>672</v>
      </c>
      <c r="CN124" s="38">
        <v>2943</v>
      </c>
      <c r="CO124" s="65">
        <v>2651</v>
      </c>
    </row>
    <row r="125" spans="1:93" ht="14.1" customHeight="1" x14ac:dyDescent="0.2">
      <c r="A125" s="13" t="s">
        <v>324</v>
      </c>
      <c r="B125" s="14" t="s">
        <v>325</v>
      </c>
      <c r="C125" s="14" t="s">
        <v>664</v>
      </c>
      <c r="D125" s="38" t="s">
        <v>672</v>
      </c>
      <c r="E125" s="38" t="s">
        <v>672</v>
      </c>
      <c r="F125" s="38" t="s">
        <v>672</v>
      </c>
      <c r="G125" s="38" t="s">
        <v>672</v>
      </c>
      <c r="H125" s="38" t="s">
        <v>672</v>
      </c>
      <c r="I125" s="38" t="s">
        <v>672</v>
      </c>
      <c r="J125" s="38" t="s">
        <v>672</v>
      </c>
      <c r="K125" s="38" t="s">
        <v>672</v>
      </c>
      <c r="L125" s="38" t="s">
        <v>672</v>
      </c>
      <c r="M125" s="65" t="s">
        <v>672</v>
      </c>
      <c r="N125" s="38">
        <v>10</v>
      </c>
      <c r="O125" s="38">
        <v>8</v>
      </c>
      <c r="P125" s="38">
        <v>18</v>
      </c>
      <c r="Q125" s="38">
        <v>6</v>
      </c>
      <c r="R125" s="38">
        <v>14</v>
      </c>
      <c r="S125" s="38">
        <v>5</v>
      </c>
      <c r="T125" s="38" t="s">
        <v>672</v>
      </c>
      <c r="U125" s="38" t="s">
        <v>672</v>
      </c>
      <c r="V125" s="38" t="s">
        <v>672</v>
      </c>
      <c r="W125" s="38" t="s">
        <v>672</v>
      </c>
      <c r="X125" s="38">
        <v>14</v>
      </c>
      <c r="Y125" s="38">
        <v>39</v>
      </c>
      <c r="Z125" s="38">
        <v>53</v>
      </c>
      <c r="AA125" s="38">
        <v>36</v>
      </c>
      <c r="AB125" s="38">
        <v>70</v>
      </c>
      <c r="AC125" s="65" t="s">
        <v>672</v>
      </c>
      <c r="AD125" s="38">
        <v>8</v>
      </c>
      <c r="AE125" s="38">
        <v>13</v>
      </c>
      <c r="AF125" s="38">
        <v>21</v>
      </c>
      <c r="AG125" s="38">
        <v>13</v>
      </c>
      <c r="AH125" s="38">
        <v>22</v>
      </c>
      <c r="AI125" s="38" t="s">
        <v>672</v>
      </c>
      <c r="AJ125" s="38" t="s">
        <v>672</v>
      </c>
      <c r="AK125" s="38" t="s">
        <v>672</v>
      </c>
      <c r="AL125" s="38" t="s">
        <v>672</v>
      </c>
      <c r="AM125" s="38" t="s">
        <v>672</v>
      </c>
      <c r="AN125" s="38" t="s">
        <v>672</v>
      </c>
      <c r="AO125" s="65" t="s">
        <v>672</v>
      </c>
      <c r="AP125" s="38" t="s">
        <v>672</v>
      </c>
      <c r="AQ125" s="38" t="s">
        <v>672</v>
      </c>
      <c r="AR125" s="38">
        <v>6</v>
      </c>
      <c r="AS125" s="38" t="s">
        <v>672</v>
      </c>
      <c r="AT125" s="38">
        <v>14</v>
      </c>
      <c r="AU125" s="65" t="s">
        <v>672</v>
      </c>
      <c r="AV125" s="38">
        <v>20</v>
      </c>
      <c r="AW125" s="38">
        <v>80</v>
      </c>
      <c r="AX125" s="38">
        <v>100</v>
      </c>
      <c r="AY125" s="38">
        <v>71</v>
      </c>
      <c r="AZ125" s="38">
        <v>174</v>
      </c>
      <c r="BA125" s="65" t="s">
        <v>672</v>
      </c>
      <c r="BB125" s="38" t="s">
        <v>672</v>
      </c>
      <c r="BC125" s="38" t="s">
        <v>672</v>
      </c>
      <c r="BD125" s="38">
        <v>53</v>
      </c>
      <c r="BE125" s="38">
        <v>31</v>
      </c>
      <c r="BF125" s="38">
        <v>63</v>
      </c>
      <c r="BG125" s="65" t="s">
        <v>672</v>
      </c>
      <c r="BH125" s="38">
        <v>6</v>
      </c>
      <c r="BI125" s="38">
        <v>9</v>
      </c>
      <c r="BJ125" s="38">
        <v>15</v>
      </c>
      <c r="BK125" s="38">
        <v>5</v>
      </c>
      <c r="BL125" s="38">
        <v>19</v>
      </c>
      <c r="BM125" s="65" t="s">
        <v>672</v>
      </c>
      <c r="BN125" s="38" t="s">
        <v>672</v>
      </c>
      <c r="BO125" s="38" t="s">
        <v>672</v>
      </c>
      <c r="BP125" s="38" t="s">
        <v>672</v>
      </c>
      <c r="BQ125" s="38" t="s">
        <v>672</v>
      </c>
      <c r="BR125" s="38" t="s">
        <v>672</v>
      </c>
      <c r="BS125" s="65" t="s">
        <v>672</v>
      </c>
      <c r="BT125" s="38">
        <v>63</v>
      </c>
      <c r="BU125" s="38">
        <v>203</v>
      </c>
      <c r="BV125" s="38">
        <v>266</v>
      </c>
      <c r="BW125" s="38">
        <v>165</v>
      </c>
      <c r="BX125" s="38">
        <v>376</v>
      </c>
      <c r="BY125" s="38" t="s">
        <v>672</v>
      </c>
      <c r="BZ125" s="38" t="s">
        <v>672</v>
      </c>
      <c r="CA125" s="38" t="s">
        <v>672</v>
      </c>
      <c r="CB125" s="38" t="s">
        <v>672</v>
      </c>
      <c r="CC125" s="65" t="s">
        <v>672</v>
      </c>
      <c r="CD125" s="38" t="s">
        <v>672</v>
      </c>
      <c r="CE125" s="38" t="s">
        <v>672</v>
      </c>
      <c r="CF125" s="38" t="s">
        <v>672</v>
      </c>
      <c r="CG125" s="65" t="s">
        <v>672</v>
      </c>
      <c r="CH125" s="38">
        <v>42</v>
      </c>
      <c r="CI125" s="38">
        <v>12</v>
      </c>
      <c r="CJ125" s="38">
        <v>94</v>
      </c>
      <c r="CK125" s="38">
        <v>20</v>
      </c>
      <c r="CL125" s="38">
        <v>32</v>
      </c>
      <c r="CM125" s="38">
        <v>66</v>
      </c>
      <c r="CN125" s="38">
        <v>266</v>
      </c>
      <c r="CO125" s="65">
        <v>46</v>
      </c>
    </row>
    <row r="126" spans="1:93" ht="14.1" customHeight="1" x14ac:dyDescent="0.2">
      <c r="A126" s="13" t="s">
        <v>120</v>
      </c>
      <c r="B126" s="14" t="s">
        <v>121</v>
      </c>
      <c r="C126" s="14" t="s">
        <v>666</v>
      </c>
      <c r="D126" s="38" t="s">
        <v>672</v>
      </c>
      <c r="E126" s="38" t="s">
        <v>672</v>
      </c>
      <c r="F126" s="38" t="s">
        <v>672</v>
      </c>
      <c r="G126" s="38" t="s">
        <v>672</v>
      </c>
      <c r="H126" s="38" t="s">
        <v>672</v>
      </c>
      <c r="I126" s="38" t="s">
        <v>672</v>
      </c>
      <c r="J126" s="38" t="s">
        <v>672</v>
      </c>
      <c r="K126" s="38" t="s">
        <v>672</v>
      </c>
      <c r="L126" s="38" t="s">
        <v>672</v>
      </c>
      <c r="M126" s="65" t="s">
        <v>672</v>
      </c>
      <c r="N126" s="38" t="s">
        <v>672</v>
      </c>
      <c r="O126" s="38" t="s">
        <v>672</v>
      </c>
      <c r="P126" s="38" t="s">
        <v>672</v>
      </c>
      <c r="Q126" s="38" t="s">
        <v>672</v>
      </c>
      <c r="R126" s="38" t="s">
        <v>672</v>
      </c>
      <c r="S126" s="38" t="s">
        <v>672</v>
      </c>
      <c r="T126" s="38" t="s">
        <v>672</v>
      </c>
      <c r="U126" s="38" t="s">
        <v>672</v>
      </c>
      <c r="V126" s="38" t="s">
        <v>672</v>
      </c>
      <c r="W126" s="38" t="s">
        <v>672</v>
      </c>
      <c r="X126" s="38" t="s">
        <v>672</v>
      </c>
      <c r="Y126" s="38" t="s">
        <v>672</v>
      </c>
      <c r="Z126" s="38" t="s">
        <v>672</v>
      </c>
      <c r="AA126" s="38" t="s">
        <v>672</v>
      </c>
      <c r="AB126" s="38" t="s">
        <v>672</v>
      </c>
      <c r="AC126" s="65" t="s">
        <v>672</v>
      </c>
      <c r="AD126" s="38" t="s">
        <v>672</v>
      </c>
      <c r="AE126" s="38" t="s">
        <v>672</v>
      </c>
      <c r="AF126" s="38">
        <v>11</v>
      </c>
      <c r="AG126" s="38" t="s">
        <v>672</v>
      </c>
      <c r="AH126" s="38" t="s">
        <v>672</v>
      </c>
      <c r="AI126" s="38" t="s">
        <v>672</v>
      </c>
      <c r="AJ126" s="38" t="s">
        <v>672</v>
      </c>
      <c r="AK126" s="38" t="s">
        <v>672</v>
      </c>
      <c r="AL126" s="38" t="s">
        <v>672</v>
      </c>
      <c r="AM126" s="38" t="s">
        <v>672</v>
      </c>
      <c r="AN126" s="38" t="s">
        <v>672</v>
      </c>
      <c r="AO126" s="65" t="s">
        <v>672</v>
      </c>
      <c r="AP126" s="38" t="s">
        <v>672</v>
      </c>
      <c r="AQ126" s="38" t="s">
        <v>672</v>
      </c>
      <c r="AR126" s="38" t="s">
        <v>672</v>
      </c>
      <c r="AS126" s="38" t="s">
        <v>672</v>
      </c>
      <c r="AT126" s="38">
        <v>6</v>
      </c>
      <c r="AU126" s="65" t="s">
        <v>672</v>
      </c>
      <c r="AV126" s="38" t="s">
        <v>672</v>
      </c>
      <c r="AW126" s="38" t="s">
        <v>672</v>
      </c>
      <c r="AX126" s="38" t="s">
        <v>672</v>
      </c>
      <c r="AY126" s="38" t="s">
        <v>672</v>
      </c>
      <c r="AZ126" s="38" t="s">
        <v>672</v>
      </c>
      <c r="BA126" s="65" t="s">
        <v>672</v>
      </c>
      <c r="BB126" s="38" t="s">
        <v>672</v>
      </c>
      <c r="BC126" s="38" t="s">
        <v>672</v>
      </c>
      <c r="BD126" s="38">
        <v>19</v>
      </c>
      <c r="BE126" s="38">
        <v>11</v>
      </c>
      <c r="BF126" s="38">
        <v>26</v>
      </c>
      <c r="BG126" s="65" t="s">
        <v>672</v>
      </c>
      <c r="BH126" s="38" t="s">
        <v>672</v>
      </c>
      <c r="BI126" s="38" t="s">
        <v>672</v>
      </c>
      <c r="BJ126" s="38" t="s">
        <v>672</v>
      </c>
      <c r="BK126" s="38" t="s">
        <v>672</v>
      </c>
      <c r="BL126" s="38" t="s">
        <v>672</v>
      </c>
      <c r="BM126" s="65" t="s">
        <v>672</v>
      </c>
      <c r="BN126" s="38" t="s">
        <v>672</v>
      </c>
      <c r="BO126" s="38" t="s">
        <v>672</v>
      </c>
      <c r="BP126" s="38">
        <v>15</v>
      </c>
      <c r="BQ126" s="38">
        <v>11</v>
      </c>
      <c r="BR126" s="38">
        <v>18</v>
      </c>
      <c r="BS126" s="65" t="s">
        <v>672</v>
      </c>
      <c r="BT126" s="38">
        <v>9</v>
      </c>
      <c r="BU126" s="38">
        <v>41</v>
      </c>
      <c r="BV126" s="38">
        <v>50</v>
      </c>
      <c r="BW126" s="38">
        <v>28</v>
      </c>
      <c r="BX126" s="38">
        <v>55</v>
      </c>
      <c r="BY126" s="38" t="s">
        <v>672</v>
      </c>
      <c r="BZ126" s="38" t="s">
        <v>672</v>
      </c>
      <c r="CA126" s="38" t="s">
        <v>672</v>
      </c>
      <c r="CB126" s="38" t="s">
        <v>672</v>
      </c>
      <c r="CC126" s="65" t="s">
        <v>672</v>
      </c>
      <c r="CD126" s="38" t="s">
        <v>672</v>
      </c>
      <c r="CE126" s="38" t="s">
        <v>672</v>
      </c>
      <c r="CF126" s="38" t="s">
        <v>672</v>
      </c>
      <c r="CG126" s="65" t="s">
        <v>672</v>
      </c>
      <c r="CH126" s="38">
        <v>11</v>
      </c>
      <c r="CI126" s="38" t="s">
        <v>672</v>
      </c>
      <c r="CJ126" s="38">
        <v>14</v>
      </c>
      <c r="CK126" s="38">
        <v>13</v>
      </c>
      <c r="CL126" s="38">
        <v>8</v>
      </c>
      <c r="CM126" s="38" t="s">
        <v>672</v>
      </c>
      <c r="CN126" s="38">
        <v>50</v>
      </c>
      <c r="CO126" s="65" t="s">
        <v>672</v>
      </c>
    </row>
    <row r="127" spans="1:93" ht="14.1" customHeight="1" x14ac:dyDescent="0.2">
      <c r="A127" s="13" t="s">
        <v>430</v>
      </c>
      <c r="B127" s="14" t="s">
        <v>431</v>
      </c>
      <c r="C127" s="14" t="s">
        <v>665</v>
      </c>
      <c r="D127" s="38">
        <v>21</v>
      </c>
      <c r="E127" s="38">
        <v>13</v>
      </c>
      <c r="F127" s="38">
        <v>34</v>
      </c>
      <c r="G127" s="38">
        <v>6</v>
      </c>
      <c r="H127" s="38">
        <v>10</v>
      </c>
      <c r="I127" s="38" t="s">
        <v>672</v>
      </c>
      <c r="J127" s="38" t="s">
        <v>672</v>
      </c>
      <c r="K127" s="38" t="s">
        <v>672</v>
      </c>
      <c r="L127" s="38" t="s">
        <v>672</v>
      </c>
      <c r="M127" s="65" t="s">
        <v>672</v>
      </c>
      <c r="N127" s="38" t="s">
        <v>672</v>
      </c>
      <c r="O127" s="38" t="s">
        <v>672</v>
      </c>
      <c r="P127" s="38" t="s">
        <v>672</v>
      </c>
      <c r="Q127" s="38" t="s">
        <v>672</v>
      </c>
      <c r="R127" s="38" t="s">
        <v>672</v>
      </c>
      <c r="S127" s="38" t="s">
        <v>672</v>
      </c>
      <c r="T127" s="38" t="s">
        <v>672</v>
      </c>
      <c r="U127" s="38" t="s">
        <v>672</v>
      </c>
      <c r="V127" s="38" t="s">
        <v>672</v>
      </c>
      <c r="W127" s="38" t="s">
        <v>672</v>
      </c>
      <c r="X127" s="38">
        <v>17</v>
      </c>
      <c r="Y127" s="38">
        <v>54</v>
      </c>
      <c r="Z127" s="38">
        <v>71</v>
      </c>
      <c r="AA127" s="38">
        <v>52</v>
      </c>
      <c r="AB127" s="38">
        <v>132</v>
      </c>
      <c r="AC127" s="65" t="s">
        <v>672</v>
      </c>
      <c r="AD127" s="38">
        <v>8</v>
      </c>
      <c r="AE127" s="38">
        <v>17</v>
      </c>
      <c r="AF127" s="38">
        <v>25</v>
      </c>
      <c r="AG127" s="38">
        <v>18</v>
      </c>
      <c r="AH127" s="38">
        <v>30</v>
      </c>
      <c r="AI127" s="38" t="s">
        <v>672</v>
      </c>
      <c r="AJ127" s="38" t="s">
        <v>672</v>
      </c>
      <c r="AK127" s="38" t="s">
        <v>672</v>
      </c>
      <c r="AL127" s="38">
        <v>6</v>
      </c>
      <c r="AM127" s="38" t="s">
        <v>672</v>
      </c>
      <c r="AN127" s="38">
        <v>5</v>
      </c>
      <c r="AO127" s="65" t="s">
        <v>672</v>
      </c>
      <c r="AP127" s="38">
        <v>295</v>
      </c>
      <c r="AQ127" s="38">
        <v>180</v>
      </c>
      <c r="AR127" s="38">
        <v>475</v>
      </c>
      <c r="AS127" s="38">
        <v>254</v>
      </c>
      <c r="AT127" s="38">
        <v>693</v>
      </c>
      <c r="AU127" s="65" t="s">
        <v>672</v>
      </c>
      <c r="AV127" s="38" t="s">
        <v>672</v>
      </c>
      <c r="AW127" s="38" t="s">
        <v>672</v>
      </c>
      <c r="AX127" s="38">
        <v>6</v>
      </c>
      <c r="AY127" s="38">
        <v>5</v>
      </c>
      <c r="AZ127" s="38">
        <v>8</v>
      </c>
      <c r="BA127" s="65" t="s">
        <v>672</v>
      </c>
      <c r="BB127" s="38" t="s">
        <v>672</v>
      </c>
      <c r="BC127" s="38" t="s">
        <v>672</v>
      </c>
      <c r="BD127" s="38">
        <v>204</v>
      </c>
      <c r="BE127" s="38">
        <v>149</v>
      </c>
      <c r="BF127" s="38">
        <v>355</v>
      </c>
      <c r="BG127" s="65" t="s">
        <v>672</v>
      </c>
      <c r="BH127" s="38" t="s">
        <v>672</v>
      </c>
      <c r="BI127" s="38" t="s">
        <v>672</v>
      </c>
      <c r="BJ127" s="38" t="s">
        <v>672</v>
      </c>
      <c r="BK127" s="38" t="s">
        <v>672</v>
      </c>
      <c r="BL127" s="38" t="s">
        <v>672</v>
      </c>
      <c r="BM127" s="65" t="s">
        <v>672</v>
      </c>
      <c r="BN127" s="38" t="s">
        <v>672</v>
      </c>
      <c r="BO127" s="38" t="s">
        <v>672</v>
      </c>
      <c r="BP127" s="38" t="s">
        <v>672</v>
      </c>
      <c r="BQ127" s="38" t="s">
        <v>672</v>
      </c>
      <c r="BR127" s="38">
        <v>6</v>
      </c>
      <c r="BS127" s="65" t="s">
        <v>672</v>
      </c>
      <c r="BT127" s="38">
        <v>346</v>
      </c>
      <c r="BU127" s="38">
        <v>479</v>
      </c>
      <c r="BV127" s="38">
        <v>825</v>
      </c>
      <c r="BW127" s="38">
        <v>492</v>
      </c>
      <c r="BX127" s="38">
        <v>1239</v>
      </c>
      <c r="BY127" s="38" t="s">
        <v>672</v>
      </c>
      <c r="BZ127" s="38">
        <v>167</v>
      </c>
      <c r="CA127" s="38" t="s">
        <v>672</v>
      </c>
      <c r="CB127" s="38" t="s">
        <v>672</v>
      </c>
      <c r="CC127" s="65" t="s">
        <v>672</v>
      </c>
      <c r="CD127" s="38" t="s">
        <v>672</v>
      </c>
      <c r="CE127" s="38" t="s">
        <v>672</v>
      </c>
      <c r="CF127" s="38" t="s">
        <v>672</v>
      </c>
      <c r="CG127" s="65">
        <v>10</v>
      </c>
      <c r="CH127" s="38">
        <v>264</v>
      </c>
      <c r="CI127" s="38">
        <v>10</v>
      </c>
      <c r="CJ127" s="38">
        <v>217</v>
      </c>
      <c r="CK127" s="38">
        <v>149</v>
      </c>
      <c r="CL127" s="38">
        <v>89</v>
      </c>
      <c r="CM127" s="38">
        <v>96</v>
      </c>
      <c r="CN127" s="38">
        <v>825</v>
      </c>
      <c r="CO127" s="65">
        <v>730</v>
      </c>
    </row>
    <row r="128" spans="1:93" ht="14.1" customHeight="1" x14ac:dyDescent="0.2">
      <c r="A128" s="13" t="s">
        <v>502</v>
      </c>
      <c r="B128" s="14" t="s">
        <v>503</v>
      </c>
      <c r="C128" s="14" t="s">
        <v>661</v>
      </c>
      <c r="D128" s="38" t="s">
        <v>672</v>
      </c>
      <c r="E128" s="38" t="s">
        <v>672</v>
      </c>
      <c r="F128" s="38" t="s">
        <v>672</v>
      </c>
      <c r="G128" s="38" t="s">
        <v>672</v>
      </c>
      <c r="H128" s="38" t="s">
        <v>672</v>
      </c>
      <c r="I128" s="38" t="s">
        <v>672</v>
      </c>
      <c r="J128" s="38" t="s">
        <v>672</v>
      </c>
      <c r="K128" s="38" t="s">
        <v>672</v>
      </c>
      <c r="L128" s="38" t="s">
        <v>672</v>
      </c>
      <c r="M128" s="65" t="s">
        <v>672</v>
      </c>
      <c r="N128" s="38" t="s">
        <v>672</v>
      </c>
      <c r="O128" s="38" t="s">
        <v>672</v>
      </c>
      <c r="P128" s="38" t="s">
        <v>672</v>
      </c>
      <c r="Q128" s="38" t="s">
        <v>672</v>
      </c>
      <c r="R128" s="38" t="s">
        <v>672</v>
      </c>
      <c r="S128" s="38" t="s">
        <v>672</v>
      </c>
      <c r="T128" s="38" t="s">
        <v>672</v>
      </c>
      <c r="U128" s="38" t="s">
        <v>672</v>
      </c>
      <c r="V128" s="38" t="s">
        <v>672</v>
      </c>
      <c r="W128" s="38" t="s">
        <v>672</v>
      </c>
      <c r="X128" s="38" t="s">
        <v>672</v>
      </c>
      <c r="Y128" s="38" t="s">
        <v>672</v>
      </c>
      <c r="Z128" s="38" t="s">
        <v>672</v>
      </c>
      <c r="AA128" s="38" t="s">
        <v>672</v>
      </c>
      <c r="AB128" s="38" t="s">
        <v>672</v>
      </c>
      <c r="AC128" s="65" t="s">
        <v>672</v>
      </c>
      <c r="AD128" s="38" t="s">
        <v>672</v>
      </c>
      <c r="AE128" s="38" t="s">
        <v>672</v>
      </c>
      <c r="AF128" s="38" t="s">
        <v>672</v>
      </c>
      <c r="AG128" s="38" t="s">
        <v>672</v>
      </c>
      <c r="AH128" s="38" t="s">
        <v>672</v>
      </c>
      <c r="AI128" s="38" t="s">
        <v>672</v>
      </c>
      <c r="AJ128" s="38" t="s">
        <v>672</v>
      </c>
      <c r="AK128" s="38" t="s">
        <v>672</v>
      </c>
      <c r="AL128" s="38" t="s">
        <v>672</v>
      </c>
      <c r="AM128" s="38" t="s">
        <v>672</v>
      </c>
      <c r="AN128" s="38" t="s">
        <v>672</v>
      </c>
      <c r="AO128" s="65" t="s">
        <v>672</v>
      </c>
      <c r="AP128" s="38" t="s">
        <v>672</v>
      </c>
      <c r="AQ128" s="38" t="s">
        <v>672</v>
      </c>
      <c r="AR128" s="38" t="s">
        <v>672</v>
      </c>
      <c r="AS128" s="38" t="s">
        <v>672</v>
      </c>
      <c r="AT128" s="38" t="s">
        <v>672</v>
      </c>
      <c r="AU128" s="65" t="s">
        <v>672</v>
      </c>
      <c r="AV128" s="38" t="s">
        <v>672</v>
      </c>
      <c r="AW128" s="38" t="s">
        <v>672</v>
      </c>
      <c r="AX128" s="38" t="s">
        <v>672</v>
      </c>
      <c r="AY128" s="38" t="s">
        <v>672</v>
      </c>
      <c r="AZ128" s="38" t="s">
        <v>672</v>
      </c>
      <c r="BA128" s="65" t="s">
        <v>672</v>
      </c>
      <c r="BB128" s="38" t="s">
        <v>672</v>
      </c>
      <c r="BC128" s="38" t="s">
        <v>672</v>
      </c>
      <c r="BD128" s="38" t="s">
        <v>672</v>
      </c>
      <c r="BE128" s="38" t="s">
        <v>672</v>
      </c>
      <c r="BF128" s="38" t="s">
        <v>672</v>
      </c>
      <c r="BG128" s="65" t="s">
        <v>672</v>
      </c>
      <c r="BH128" s="38" t="s">
        <v>672</v>
      </c>
      <c r="BI128" s="38" t="s">
        <v>672</v>
      </c>
      <c r="BJ128" s="38">
        <v>21</v>
      </c>
      <c r="BK128" s="38">
        <v>18</v>
      </c>
      <c r="BL128" s="38">
        <v>25</v>
      </c>
      <c r="BM128" s="65" t="s">
        <v>672</v>
      </c>
      <c r="BN128" s="38" t="s">
        <v>672</v>
      </c>
      <c r="BO128" s="38" t="s">
        <v>672</v>
      </c>
      <c r="BP128" s="38" t="s">
        <v>672</v>
      </c>
      <c r="BQ128" s="38" t="s">
        <v>672</v>
      </c>
      <c r="BR128" s="38" t="s">
        <v>672</v>
      </c>
      <c r="BS128" s="65" t="s">
        <v>672</v>
      </c>
      <c r="BT128" s="38" t="s">
        <v>672</v>
      </c>
      <c r="BU128" s="38" t="s">
        <v>672</v>
      </c>
      <c r="BV128" s="38">
        <v>23</v>
      </c>
      <c r="BW128" s="38">
        <v>18</v>
      </c>
      <c r="BX128" s="38">
        <v>25</v>
      </c>
      <c r="BY128" s="38" t="s">
        <v>672</v>
      </c>
      <c r="BZ128" s="38" t="s">
        <v>672</v>
      </c>
      <c r="CA128" s="38" t="s">
        <v>672</v>
      </c>
      <c r="CB128" s="38" t="s">
        <v>672</v>
      </c>
      <c r="CC128" s="65" t="s">
        <v>672</v>
      </c>
      <c r="CD128" s="38" t="s">
        <v>672</v>
      </c>
      <c r="CE128" s="38" t="s">
        <v>672</v>
      </c>
      <c r="CF128" s="38" t="s">
        <v>672</v>
      </c>
      <c r="CG128" s="65" t="s">
        <v>672</v>
      </c>
      <c r="CH128" s="38" t="s">
        <v>672</v>
      </c>
      <c r="CI128" s="38" t="s">
        <v>672</v>
      </c>
      <c r="CJ128" s="38">
        <v>12</v>
      </c>
      <c r="CK128" s="38" t="s">
        <v>672</v>
      </c>
      <c r="CL128" s="38" t="s">
        <v>672</v>
      </c>
      <c r="CM128" s="38" t="s">
        <v>672</v>
      </c>
      <c r="CN128" s="38">
        <v>23</v>
      </c>
      <c r="CO128" s="65" t="s">
        <v>672</v>
      </c>
    </row>
    <row r="129" spans="1:93" ht="14.1" customHeight="1" x14ac:dyDescent="0.2">
      <c r="A129" s="13" t="s">
        <v>8</v>
      </c>
      <c r="B129" s="14" t="s">
        <v>9</v>
      </c>
      <c r="C129" s="14" t="s">
        <v>669</v>
      </c>
      <c r="D129" s="38" t="s">
        <v>672</v>
      </c>
      <c r="E129" s="38" t="s">
        <v>672</v>
      </c>
      <c r="F129" s="38" t="s">
        <v>672</v>
      </c>
      <c r="G129" s="38" t="s">
        <v>672</v>
      </c>
      <c r="H129" s="38" t="s">
        <v>672</v>
      </c>
      <c r="I129" s="38" t="s">
        <v>672</v>
      </c>
      <c r="J129" s="38" t="s">
        <v>672</v>
      </c>
      <c r="K129" s="38" t="s">
        <v>672</v>
      </c>
      <c r="L129" s="38" t="s">
        <v>672</v>
      </c>
      <c r="M129" s="65" t="s">
        <v>672</v>
      </c>
      <c r="N129" s="38" t="s">
        <v>672</v>
      </c>
      <c r="O129" s="38" t="s">
        <v>672</v>
      </c>
      <c r="P129" s="38" t="s">
        <v>672</v>
      </c>
      <c r="Q129" s="38" t="s">
        <v>672</v>
      </c>
      <c r="R129" s="38" t="s">
        <v>672</v>
      </c>
      <c r="S129" s="38" t="s">
        <v>672</v>
      </c>
      <c r="T129" s="38" t="s">
        <v>672</v>
      </c>
      <c r="U129" s="38" t="s">
        <v>672</v>
      </c>
      <c r="V129" s="38" t="s">
        <v>672</v>
      </c>
      <c r="W129" s="38" t="s">
        <v>672</v>
      </c>
      <c r="X129" s="38" t="s">
        <v>672</v>
      </c>
      <c r="Y129" s="38" t="s">
        <v>672</v>
      </c>
      <c r="Z129" s="38" t="s">
        <v>672</v>
      </c>
      <c r="AA129" s="38" t="s">
        <v>672</v>
      </c>
      <c r="AB129" s="38" t="s">
        <v>672</v>
      </c>
      <c r="AC129" s="65" t="s">
        <v>672</v>
      </c>
      <c r="AD129" s="38" t="s">
        <v>672</v>
      </c>
      <c r="AE129" s="38" t="s">
        <v>672</v>
      </c>
      <c r="AF129" s="38" t="s">
        <v>672</v>
      </c>
      <c r="AG129" s="38" t="s">
        <v>672</v>
      </c>
      <c r="AH129" s="38" t="s">
        <v>672</v>
      </c>
      <c r="AI129" s="38" t="s">
        <v>672</v>
      </c>
      <c r="AJ129" s="38" t="s">
        <v>672</v>
      </c>
      <c r="AK129" s="38" t="s">
        <v>672</v>
      </c>
      <c r="AL129" s="38" t="s">
        <v>672</v>
      </c>
      <c r="AM129" s="38" t="s">
        <v>672</v>
      </c>
      <c r="AN129" s="38" t="s">
        <v>672</v>
      </c>
      <c r="AO129" s="65" t="s">
        <v>672</v>
      </c>
      <c r="AP129" s="38" t="s">
        <v>672</v>
      </c>
      <c r="AQ129" s="38" t="s">
        <v>672</v>
      </c>
      <c r="AR129" s="38" t="s">
        <v>672</v>
      </c>
      <c r="AS129" s="38" t="s">
        <v>672</v>
      </c>
      <c r="AT129" s="38" t="s">
        <v>672</v>
      </c>
      <c r="AU129" s="65" t="s">
        <v>672</v>
      </c>
      <c r="AV129" s="38" t="s">
        <v>672</v>
      </c>
      <c r="AW129" s="38" t="s">
        <v>672</v>
      </c>
      <c r="AX129" s="38" t="s">
        <v>672</v>
      </c>
      <c r="AY129" s="38" t="s">
        <v>672</v>
      </c>
      <c r="AZ129" s="38" t="s">
        <v>672</v>
      </c>
      <c r="BA129" s="65" t="s">
        <v>672</v>
      </c>
      <c r="BB129" s="38" t="s">
        <v>672</v>
      </c>
      <c r="BC129" s="38" t="s">
        <v>672</v>
      </c>
      <c r="BD129" s="38" t="s">
        <v>672</v>
      </c>
      <c r="BE129" s="38" t="s">
        <v>672</v>
      </c>
      <c r="BF129" s="38" t="s">
        <v>672</v>
      </c>
      <c r="BG129" s="65" t="s">
        <v>672</v>
      </c>
      <c r="BH129" s="38" t="s">
        <v>672</v>
      </c>
      <c r="BI129" s="38" t="s">
        <v>672</v>
      </c>
      <c r="BJ129" s="38" t="s">
        <v>672</v>
      </c>
      <c r="BK129" s="38" t="s">
        <v>672</v>
      </c>
      <c r="BL129" s="38" t="s">
        <v>672</v>
      </c>
      <c r="BM129" s="65" t="s">
        <v>672</v>
      </c>
      <c r="BN129" s="38" t="s">
        <v>672</v>
      </c>
      <c r="BO129" s="38" t="s">
        <v>672</v>
      </c>
      <c r="BP129" s="38" t="s">
        <v>672</v>
      </c>
      <c r="BQ129" s="38" t="s">
        <v>672</v>
      </c>
      <c r="BR129" s="38" t="s">
        <v>672</v>
      </c>
      <c r="BS129" s="65" t="s">
        <v>672</v>
      </c>
      <c r="BT129" s="38" t="s">
        <v>672</v>
      </c>
      <c r="BU129" s="38" t="s">
        <v>672</v>
      </c>
      <c r="BV129" s="38" t="s">
        <v>672</v>
      </c>
      <c r="BW129" s="38" t="s">
        <v>672</v>
      </c>
      <c r="BX129" s="38" t="s">
        <v>672</v>
      </c>
      <c r="BY129" s="38" t="s">
        <v>672</v>
      </c>
      <c r="BZ129" s="38" t="s">
        <v>672</v>
      </c>
      <c r="CA129" s="38" t="s">
        <v>672</v>
      </c>
      <c r="CB129" s="38" t="s">
        <v>672</v>
      </c>
      <c r="CC129" s="65" t="s">
        <v>672</v>
      </c>
      <c r="CD129" s="38" t="s">
        <v>672</v>
      </c>
      <c r="CE129" s="38" t="s">
        <v>672</v>
      </c>
      <c r="CF129" s="38" t="s">
        <v>672</v>
      </c>
      <c r="CG129" s="65" t="s">
        <v>672</v>
      </c>
      <c r="CH129" s="38" t="s">
        <v>672</v>
      </c>
      <c r="CI129" s="38" t="s">
        <v>672</v>
      </c>
      <c r="CJ129" s="38" t="s">
        <v>672</v>
      </c>
      <c r="CK129" s="38" t="s">
        <v>672</v>
      </c>
      <c r="CL129" s="38" t="s">
        <v>672</v>
      </c>
      <c r="CM129" s="38" t="s">
        <v>672</v>
      </c>
      <c r="CN129" s="38" t="s">
        <v>672</v>
      </c>
      <c r="CO129" s="65" t="s">
        <v>672</v>
      </c>
    </row>
    <row r="130" spans="1:93" ht="14.1" customHeight="1" x14ac:dyDescent="0.2">
      <c r="A130" s="13" t="s">
        <v>484</v>
      </c>
      <c r="B130" s="14" t="s">
        <v>485</v>
      </c>
      <c r="C130" s="14" t="s">
        <v>661</v>
      </c>
      <c r="D130" s="38" t="s">
        <v>672</v>
      </c>
      <c r="E130" s="38" t="s">
        <v>672</v>
      </c>
      <c r="F130" s="38">
        <v>5</v>
      </c>
      <c r="G130" s="38" t="s">
        <v>672</v>
      </c>
      <c r="H130" s="38" t="s">
        <v>672</v>
      </c>
      <c r="I130" s="38" t="s">
        <v>672</v>
      </c>
      <c r="J130" s="38" t="s">
        <v>672</v>
      </c>
      <c r="K130" s="38" t="s">
        <v>672</v>
      </c>
      <c r="L130" s="38" t="s">
        <v>672</v>
      </c>
      <c r="M130" s="65" t="s">
        <v>672</v>
      </c>
      <c r="N130" s="38" t="s">
        <v>672</v>
      </c>
      <c r="O130" s="38" t="s">
        <v>672</v>
      </c>
      <c r="P130" s="38" t="s">
        <v>672</v>
      </c>
      <c r="Q130" s="38" t="s">
        <v>672</v>
      </c>
      <c r="R130" s="38" t="s">
        <v>672</v>
      </c>
      <c r="S130" s="38" t="s">
        <v>672</v>
      </c>
      <c r="T130" s="38" t="s">
        <v>672</v>
      </c>
      <c r="U130" s="38" t="s">
        <v>672</v>
      </c>
      <c r="V130" s="38" t="s">
        <v>672</v>
      </c>
      <c r="W130" s="38" t="s">
        <v>672</v>
      </c>
      <c r="X130" s="38">
        <v>37</v>
      </c>
      <c r="Y130" s="38">
        <v>28</v>
      </c>
      <c r="Z130" s="38">
        <v>65</v>
      </c>
      <c r="AA130" s="38">
        <v>28</v>
      </c>
      <c r="AB130" s="38">
        <v>57</v>
      </c>
      <c r="AC130" s="65" t="s">
        <v>672</v>
      </c>
      <c r="AD130" s="38" t="s">
        <v>672</v>
      </c>
      <c r="AE130" s="38" t="s">
        <v>672</v>
      </c>
      <c r="AF130" s="38" t="s">
        <v>672</v>
      </c>
      <c r="AG130" s="38" t="s">
        <v>672</v>
      </c>
      <c r="AH130" s="38" t="s">
        <v>672</v>
      </c>
      <c r="AI130" s="38" t="s">
        <v>672</v>
      </c>
      <c r="AJ130" s="38" t="s">
        <v>672</v>
      </c>
      <c r="AK130" s="38" t="s">
        <v>672</v>
      </c>
      <c r="AL130" s="38" t="s">
        <v>672</v>
      </c>
      <c r="AM130" s="38" t="s">
        <v>672</v>
      </c>
      <c r="AN130" s="38" t="s">
        <v>672</v>
      </c>
      <c r="AO130" s="65" t="s">
        <v>672</v>
      </c>
      <c r="AP130" s="38" t="s">
        <v>672</v>
      </c>
      <c r="AQ130" s="38" t="s">
        <v>672</v>
      </c>
      <c r="AR130" s="38" t="s">
        <v>672</v>
      </c>
      <c r="AS130" s="38" t="s">
        <v>672</v>
      </c>
      <c r="AT130" s="38" t="s">
        <v>672</v>
      </c>
      <c r="AU130" s="65" t="s">
        <v>672</v>
      </c>
      <c r="AV130" s="38" t="s">
        <v>672</v>
      </c>
      <c r="AW130" s="38" t="s">
        <v>672</v>
      </c>
      <c r="AX130" s="38">
        <v>13</v>
      </c>
      <c r="AY130" s="38">
        <v>8</v>
      </c>
      <c r="AZ130" s="38">
        <v>17</v>
      </c>
      <c r="BA130" s="65" t="s">
        <v>672</v>
      </c>
      <c r="BB130" s="38" t="s">
        <v>672</v>
      </c>
      <c r="BC130" s="38" t="s">
        <v>672</v>
      </c>
      <c r="BD130" s="38" t="s">
        <v>672</v>
      </c>
      <c r="BE130" s="38" t="s">
        <v>672</v>
      </c>
      <c r="BF130" s="38" t="s">
        <v>672</v>
      </c>
      <c r="BG130" s="65" t="s">
        <v>672</v>
      </c>
      <c r="BH130" s="38" t="s">
        <v>672</v>
      </c>
      <c r="BI130" s="38" t="s">
        <v>672</v>
      </c>
      <c r="BJ130" s="38" t="s">
        <v>672</v>
      </c>
      <c r="BK130" s="38" t="s">
        <v>672</v>
      </c>
      <c r="BL130" s="38" t="s">
        <v>672</v>
      </c>
      <c r="BM130" s="65" t="s">
        <v>672</v>
      </c>
      <c r="BN130" s="38" t="s">
        <v>672</v>
      </c>
      <c r="BO130" s="38" t="s">
        <v>672</v>
      </c>
      <c r="BP130" s="38">
        <v>5</v>
      </c>
      <c r="BQ130" s="38" t="s">
        <v>672</v>
      </c>
      <c r="BR130" s="38" t="s">
        <v>672</v>
      </c>
      <c r="BS130" s="65" t="s">
        <v>672</v>
      </c>
      <c r="BT130" s="38">
        <v>40</v>
      </c>
      <c r="BU130" s="38">
        <v>52</v>
      </c>
      <c r="BV130" s="38">
        <v>92</v>
      </c>
      <c r="BW130" s="38">
        <v>40</v>
      </c>
      <c r="BX130" s="38">
        <v>83</v>
      </c>
      <c r="BY130" s="38" t="s">
        <v>672</v>
      </c>
      <c r="BZ130" s="38">
        <v>15</v>
      </c>
      <c r="CA130" s="38" t="s">
        <v>672</v>
      </c>
      <c r="CB130" s="38" t="s">
        <v>672</v>
      </c>
      <c r="CC130" s="65" t="s">
        <v>672</v>
      </c>
      <c r="CD130" s="38">
        <v>46</v>
      </c>
      <c r="CE130" s="38">
        <v>46</v>
      </c>
      <c r="CF130" s="38">
        <v>27</v>
      </c>
      <c r="CG130" s="65">
        <v>59</v>
      </c>
      <c r="CH130" s="38">
        <v>7</v>
      </c>
      <c r="CI130" s="38" t="s">
        <v>672</v>
      </c>
      <c r="CJ130" s="38">
        <v>26</v>
      </c>
      <c r="CK130" s="38">
        <v>35</v>
      </c>
      <c r="CL130" s="38">
        <v>17</v>
      </c>
      <c r="CM130" s="38" t="s">
        <v>672</v>
      </c>
      <c r="CN130" s="38">
        <v>92</v>
      </c>
      <c r="CO130" s="65">
        <v>6</v>
      </c>
    </row>
    <row r="131" spans="1:93" ht="14.1" customHeight="1" x14ac:dyDescent="0.2">
      <c r="A131" s="13" t="s">
        <v>504</v>
      </c>
      <c r="B131" s="14" t="s">
        <v>505</v>
      </c>
      <c r="C131" s="14" t="s">
        <v>661</v>
      </c>
      <c r="D131" s="38" t="s">
        <v>672</v>
      </c>
      <c r="E131" s="38" t="s">
        <v>672</v>
      </c>
      <c r="F131" s="38">
        <v>7</v>
      </c>
      <c r="G131" s="38">
        <v>6</v>
      </c>
      <c r="H131" s="38">
        <v>9</v>
      </c>
      <c r="I131" s="38" t="s">
        <v>672</v>
      </c>
      <c r="J131" s="38" t="s">
        <v>672</v>
      </c>
      <c r="K131" s="38" t="s">
        <v>672</v>
      </c>
      <c r="L131" s="38" t="s">
        <v>672</v>
      </c>
      <c r="M131" s="65" t="s">
        <v>672</v>
      </c>
      <c r="N131" s="38" t="s">
        <v>672</v>
      </c>
      <c r="O131" s="38" t="s">
        <v>672</v>
      </c>
      <c r="P131" s="38" t="s">
        <v>672</v>
      </c>
      <c r="Q131" s="38" t="s">
        <v>672</v>
      </c>
      <c r="R131" s="38" t="s">
        <v>672</v>
      </c>
      <c r="S131" s="38" t="s">
        <v>672</v>
      </c>
      <c r="T131" s="38" t="s">
        <v>672</v>
      </c>
      <c r="U131" s="38" t="s">
        <v>672</v>
      </c>
      <c r="V131" s="38" t="s">
        <v>672</v>
      </c>
      <c r="W131" s="38" t="s">
        <v>672</v>
      </c>
      <c r="X131" s="38" t="s">
        <v>672</v>
      </c>
      <c r="Y131" s="38" t="s">
        <v>672</v>
      </c>
      <c r="Z131" s="38" t="s">
        <v>672</v>
      </c>
      <c r="AA131" s="38" t="s">
        <v>672</v>
      </c>
      <c r="AB131" s="38" t="s">
        <v>672</v>
      </c>
      <c r="AC131" s="65" t="s">
        <v>672</v>
      </c>
      <c r="AD131" s="38" t="s">
        <v>672</v>
      </c>
      <c r="AE131" s="38" t="s">
        <v>672</v>
      </c>
      <c r="AF131" s="38" t="s">
        <v>672</v>
      </c>
      <c r="AG131" s="38" t="s">
        <v>672</v>
      </c>
      <c r="AH131" s="38" t="s">
        <v>672</v>
      </c>
      <c r="AI131" s="38" t="s">
        <v>672</v>
      </c>
      <c r="AJ131" s="38" t="s">
        <v>672</v>
      </c>
      <c r="AK131" s="38" t="s">
        <v>672</v>
      </c>
      <c r="AL131" s="38" t="s">
        <v>672</v>
      </c>
      <c r="AM131" s="38" t="s">
        <v>672</v>
      </c>
      <c r="AN131" s="38" t="s">
        <v>672</v>
      </c>
      <c r="AO131" s="65" t="s">
        <v>672</v>
      </c>
      <c r="AP131" s="38" t="s">
        <v>672</v>
      </c>
      <c r="AQ131" s="38" t="s">
        <v>672</v>
      </c>
      <c r="AR131" s="38" t="s">
        <v>672</v>
      </c>
      <c r="AS131" s="38" t="s">
        <v>672</v>
      </c>
      <c r="AT131" s="38">
        <v>8</v>
      </c>
      <c r="AU131" s="65" t="s">
        <v>672</v>
      </c>
      <c r="AV131" s="38" t="s">
        <v>672</v>
      </c>
      <c r="AW131" s="38" t="s">
        <v>672</v>
      </c>
      <c r="AX131" s="38" t="s">
        <v>672</v>
      </c>
      <c r="AY131" s="38" t="s">
        <v>672</v>
      </c>
      <c r="AZ131" s="38">
        <v>11</v>
      </c>
      <c r="BA131" s="65" t="s">
        <v>672</v>
      </c>
      <c r="BB131" s="38" t="s">
        <v>672</v>
      </c>
      <c r="BC131" s="38" t="s">
        <v>672</v>
      </c>
      <c r="BD131" s="38" t="s">
        <v>672</v>
      </c>
      <c r="BE131" s="38" t="s">
        <v>672</v>
      </c>
      <c r="BF131" s="38" t="s">
        <v>672</v>
      </c>
      <c r="BG131" s="65" t="s">
        <v>672</v>
      </c>
      <c r="BH131" s="38" t="s">
        <v>672</v>
      </c>
      <c r="BI131" s="38" t="s">
        <v>672</v>
      </c>
      <c r="BJ131" s="38" t="s">
        <v>672</v>
      </c>
      <c r="BK131" s="38" t="s">
        <v>672</v>
      </c>
      <c r="BL131" s="38" t="s">
        <v>672</v>
      </c>
      <c r="BM131" s="65" t="s">
        <v>672</v>
      </c>
      <c r="BN131" s="38" t="s">
        <v>672</v>
      </c>
      <c r="BO131" s="38" t="s">
        <v>672</v>
      </c>
      <c r="BP131" s="38" t="s">
        <v>672</v>
      </c>
      <c r="BQ131" s="38" t="s">
        <v>672</v>
      </c>
      <c r="BR131" s="38" t="s">
        <v>672</v>
      </c>
      <c r="BS131" s="65" t="s">
        <v>672</v>
      </c>
      <c r="BT131" s="38" t="s">
        <v>672</v>
      </c>
      <c r="BU131" s="38" t="s">
        <v>672</v>
      </c>
      <c r="BV131" s="38">
        <v>15</v>
      </c>
      <c r="BW131" s="38">
        <v>12</v>
      </c>
      <c r="BX131" s="38">
        <v>28</v>
      </c>
      <c r="BY131" s="38" t="s">
        <v>672</v>
      </c>
      <c r="BZ131" s="38" t="s">
        <v>672</v>
      </c>
      <c r="CA131" s="38" t="s">
        <v>672</v>
      </c>
      <c r="CB131" s="38" t="s">
        <v>672</v>
      </c>
      <c r="CC131" s="65" t="s">
        <v>672</v>
      </c>
      <c r="CD131" s="38" t="s">
        <v>672</v>
      </c>
      <c r="CE131" s="38" t="s">
        <v>672</v>
      </c>
      <c r="CF131" s="38" t="s">
        <v>672</v>
      </c>
      <c r="CG131" s="65" t="s">
        <v>672</v>
      </c>
      <c r="CH131" s="38">
        <v>5</v>
      </c>
      <c r="CI131" s="38" t="s">
        <v>672</v>
      </c>
      <c r="CJ131" s="38">
        <v>6</v>
      </c>
      <c r="CK131" s="38" t="s">
        <v>672</v>
      </c>
      <c r="CL131" s="38" t="s">
        <v>672</v>
      </c>
      <c r="CM131" s="38" t="s">
        <v>672</v>
      </c>
      <c r="CN131" s="38">
        <v>15</v>
      </c>
      <c r="CO131" s="65" t="s">
        <v>672</v>
      </c>
    </row>
    <row r="132" spans="1:93" ht="14.1" customHeight="1" x14ac:dyDescent="0.2">
      <c r="A132" s="13" t="s">
        <v>432</v>
      </c>
      <c r="B132" s="14" t="s">
        <v>433</v>
      </c>
      <c r="C132" s="14" t="s">
        <v>665</v>
      </c>
      <c r="D132" s="38" t="s">
        <v>672</v>
      </c>
      <c r="E132" s="38" t="s">
        <v>672</v>
      </c>
      <c r="F132" s="38" t="s">
        <v>672</v>
      </c>
      <c r="G132" s="38" t="s">
        <v>672</v>
      </c>
      <c r="H132" s="38" t="s">
        <v>672</v>
      </c>
      <c r="I132" s="38" t="s">
        <v>672</v>
      </c>
      <c r="J132" s="38" t="s">
        <v>672</v>
      </c>
      <c r="K132" s="38" t="s">
        <v>672</v>
      </c>
      <c r="L132" s="38" t="s">
        <v>672</v>
      </c>
      <c r="M132" s="65" t="s">
        <v>672</v>
      </c>
      <c r="N132" s="38" t="s">
        <v>672</v>
      </c>
      <c r="O132" s="38" t="s">
        <v>672</v>
      </c>
      <c r="P132" s="38" t="s">
        <v>672</v>
      </c>
      <c r="Q132" s="38" t="s">
        <v>672</v>
      </c>
      <c r="R132" s="38" t="s">
        <v>672</v>
      </c>
      <c r="S132" s="38" t="s">
        <v>672</v>
      </c>
      <c r="T132" s="38" t="s">
        <v>672</v>
      </c>
      <c r="U132" s="38" t="s">
        <v>672</v>
      </c>
      <c r="V132" s="38" t="s">
        <v>672</v>
      </c>
      <c r="W132" s="38" t="s">
        <v>672</v>
      </c>
      <c r="X132" s="38" t="s">
        <v>672</v>
      </c>
      <c r="Y132" s="38" t="s">
        <v>672</v>
      </c>
      <c r="Z132" s="38" t="s">
        <v>672</v>
      </c>
      <c r="AA132" s="38" t="s">
        <v>672</v>
      </c>
      <c r="AB132" s="38" t="s">
        <v>672</v>
      </c>
      <c r="AC132" s="65" t="s">
        <v>672</v>
      </c>
      <c r="AD132" s="38">
        <v>15</v>
      </c>
      <c r="AE132" s="38">
        <v>62</v>
      </c>
      <c r="AF132" s="38">
        <v>77</v>
      </c>
      <c r="AG132" s="38">
        <v>67</v>
      </c>
      <c r="AH132" s="38">
        <v>170</v>
      </c>
      <c r="AI132" s="38" t="s">
        <v>672</v>
      </c>
      <c r="AJ132" s="38" t="s">
        <v>672</v>
      </c>
      <c r="AK132" s="38" t="s">
        <v>672</v>
      </c>
      <c r="AL132" s="38" t="s">
        <v>672</v>
      </c>
      <c r="AM132" s="38" t="s">
        <v>672</v>
      </c>
      <c r="AN132" s="38" t="s">
        <v>672</v>
      </c>
      <c r="AO132" s="65" t="s">
        <v>672</v>
      </c>
      <c r="AP132" s="38" t="s">
        <v>672</v>
      </c>
      <c r="AQ132" s="38" t="s">
        <v>672</v>
      </c>
      <c r="AR132" s="38">
        <v>668</v>
      </c>
      <c r="AS132" s="38">
        <v>494</v>
      </c>
      <c r="AT132" s="38">
        <v>838</v>
      </c>
      <c r="AU132" s="65" t="s">
        <v>672</v>
      </c>
      <c r="AV132" s="38" t="s">
        <v>672</v>
      </c>
      <c r="AW132" s="38" t="s">
        <v>672</v>
      </c>
      <c r="AX132" s="38" t="s">
        <v>672</v>
      </c>
      <c r="AY132" s="38" t="s">
        <v>672</v>
      </c>
      <c r="AZ132" s="38" t="s">
        <v>672</v>
      </c>
      <c r="BA132" s="65" t="s">
        <v>672</v>
      </c>
      <c r="BB132" s="38" t="s">
        <v>672</v>
      </c>
      <c r="BC132" s="38" t="s">
        <v>672</v>
      </c>
      <c r="BD132" s="38">
        <v>179</v>
      </c>
      <c r="BE132" s="38">
        <v>125</v>
      </c>
      <c r="BF132" s="38">
        <v>243</v>
      </c>
      <c r="BG132" s="65" t="s">
        <v>672</v>
      </c>
      <c r="BH132" s="38" t="s">
        <v>672</v>
      </c>
      <c r="BI132" s="38" t="s">
        <v>672</v>
      </c>
      <c r="BJ132" s="38" t="s">
        <v>672</v>
      </c>
      <c r="BK132" s="38" t="s">
        <v>672</v>
      </c>
      <c r="BL132" s="38" t="s">
        <v>672</v>
      </c>
      <c r="BM132" s="65" t="s">
        <v>672</v>
      </c>
      <c r="BN132" s="38" t="s">
        <v>672</v>
      </c>
      <c r="BO132" s="38" t="s">
        <v>672</v>
      </c>
      <c r="BP132" s="38" t="s">
        <v>672</v>
      </c>
      <c r="BQ132" s="38" t="s">
        <v>672</v>
      </c>
      <c r="BR132" s="38" t="s">
        <v>672</v>
      </c>
      <c r="BS132" s="65" t="s">
        <v>672</v>
      </c>
      <c r="BT132" s="38">
        <v>15</v>
      </c>
      <c r="BU132" s="38">
        <v>909</v>
      </c>
      <c r="BV132" s="38">
        <v>924</v>
      </c>
      <c r="BW132" s="38">
        <v>686</v>
      </c>
      <c r="BX132" s="38">
        <v>1251</v>
      </c>
      <c r="BY132" s="38" t="s">
        <v>672</v>
      </c>
      <c r="BZ132" s="38">
        <v>79</v>
      </c>
      <c r="CA132" s="38" t="s">
        <v>672</v>
      </c>
      <c r="CB132" s="38">
        <v>5</v>
      </c>
      <c r="CC132" s="65" t="s">
        <v>672</v>
      </c>
      <c r="CD132" s="38">
        <v>16</v>
      </c>
      <c r="CE132" s="38">
        <v>16</v>
      </c>
      <c r="CF132" s="38">
        <v>15</v>
      </c>
      <c r="CG132" s="65">
        <v>37</v>
      </c>
      <c r="CH132" s="38">
        <v>138</v>
      </c>
      <c r="CI132" s="38">
        <v>21</v>
      </c>
      <c r="CJ132" s="38">
        <v>525</v>
      </c>
      <c r="CK132" s="38">
        <v>66</v>
      </c>
      <c r="CL132" s="38">
        <v>116</v>
      </c>
      <c r="CM132" s="38">
        <v>58</v>
      </c>
      <c r="CN132" s="38">
        <v>924</v>
      </c>
      <c r="CO132" s="65">
        <v>275</v>
      </c>
    </row>
    <row r="133" spans="1:93" ht="14.1" customHeight="1" x14ac:dyDescent="0.2">
      <c r="A133" s="13" t="s">
        <v>228</v>
      </c>
      <c r="B133" s="14" t="s">
        <v>229</v>
      </c>
      <c r="C133" s="14" t="s">
        <v>668</v>
      </c>
      <c r="D133" s="38" t="s">
        <v>672</v>
      </c>
      <c r="E133" s="38" t="s">
        <v>672</v>
      </c>
      <c r="F133" s="38">
        <v>5</v>
      </c>
      <c r="G133" s="38" t="s">
        <v>672</v>
      </c>
      <c r="H133" s="38" t="s">
        <v>672</v>
      </c>
      <c r="I133" s="38" t="s">
        <v>672</v>
      </c>
      <c r="J133" s="38" t="s">
        <v>672</v>
      </c>
      <c r="K133" s="38" t="s">
        <v>672</v>
      </c>
      <c r="L133" s="38" t="s">
        <v>672</v>
      </c>
      <c r="M133" s="65" t="s">
        <v>672</v>
      </c>
      <c r="N133" s="38" t="s">
        <v>672</v>
      </c>
      <c r="O133" s="38" t="s">
        <v>672</v>
      </c>
      <c r="P133" s="38" t="s">
        <v>672</v>
      </c>
      <c r="Q133" s="38" t="s">
        <v>672</v>
      </c>
      <c r="R133" s="38" t="s">
        <v>672</v>
      </c>
      <c r="S133" s="38" t="s">
        <v>672</v>
      </c>
      <c r="T133" s="38" t="s">
        <v>672</v>
      </c>
      <c r="U133" s="38" t="s">
        <v>672</v>
      </c>
      <c r="V133" s="38" t="s">
        <v>672</v>
      </c>
      <c r="W133" s="38" t="s">
        <v>672</v>
      </c>
      <c r="X133" s="38" t="s">
        <v>672</v>
      </c>
      <c r="Y133" s="38" t="s">
        <v>672</v>
      </c>
      <c r="Z133" s="38" t="s">
        <v>672</v>
      </c>
      <c r="AA133" s="38" t="s">
        <v>672</v>
      </c>
      <c r="AB133" s="38" t="s">
        <v>672</v>
      </c>
      <c r="AC133" s="65" t="s">
        <v>672</v>
      </c>
      <c r="AD133" s="38" t="s">
        <v>672</v>
      </c>
      <c r="AE133" s="38" t="s">
        <v>672</v>
      </c>
      <c r="AF133" s="38" t="s">
        <v>672</v>
      </c>
      <c r="AG133" s="38" t="s">
        <v>672</v>
      </c>
      <c r="AH133" s="38" t="s">
        <v>672</v>
      </c>
      <c r="AI133" s="38" t="s">
        <v>672</v>
      </c>
      <c r="AJ133" s="38" t="s">
        <v>672</v>
      </c>
      <c r="AK133" s="38" t="s">
        <v>672</v>
      </c>
      <c r="AL133" s="38" t="s">
        <v>672</v>
      </c>
      <c r="AM133" s="38" t="s">
        <v>672</v>
      </c>
      <c r="AN133" s="38" t="s">
        <v>672</v>
      </c>
      <c r="AO133" s="65" t="s">
        <v>672</v>
      </c>
      <c r="AP133" s="38">
        <v>9</v>
      </c>
      <c r="AQ133" s="38">
        <v>21</v>
      </c>
      <c r="AR133" s="38">
        <v>30</v>
      </c>
      <c r="AS133" s="38">
        <v>25</v>
      </c>
      <c r="AT133" s="38">
        <v>61</v>
      </c>
      <c r="AU133" s="65" t="s">
        <v>672</v>
      </c>
      <c r="AV133" s="38" t="s">
        <v>672</v>
      </c>
      <c r="AW133" s="38" t="s">
        <v>672</v>
      </c>
      <c r="AX133" s="38" t="s">
        <v>672</v>
      </c>
      <c r="AY133" s="38" t="s">
        <v>672</v>
      </c>
      <c r="AZ133" s="38" t="s">
        <v>672</v>
      </c>
      <c r="BA133" s="65" t="s">
        <v>672</v>
      </c>
      <c r="BB133" s="38" t="s">
        <v>672</v>
      </c>
      <c r="BC133" s="38" t="s">
        <v>672</v>
      </c>
      <c r="BD133" s="38" t="s">
        <v>672</v>
      </c>
      <c r="BE133" s="38" t="s">
        <v>672</v>
      </c>
      <c r="BF133" s="38" t="s">
        <v>672</v>
      </c>
      <c r="BG133" s="65" t="s">
        <v>672</v>
      </c>
      <c r="BH133" s="38" t="s">
        <v>672</v>
      </c>
      <c r="BI133" s="38" t="s">
        <v>672</v>
      </c>
      <c r="BJ133" s="38">
        <v>9</v>
      </c>
      <c r="BK133" s="38">
        <v>6</v>
      </c>
      <c r="BL133" s="38">
        <v>9</v>
      </c>
      <c r="BM133" s="65" t="s">
        <v>672</v>
      </c>
      <c r="BN133" s="38" t="s">
        <v>672</v>
      </c>
      <c r="BO133" s="38" t="s">
        <v>672</v>
      </c>
      <c r="BP133" s="38" t="s">
        <v>672</v>
      </c>
      <c r="BQ133" s="38" t="s">
        <v>672</v>
      </c>
      <c r="BR133" s="38">
        <v>10</v>
      </c>
      <c r="BS133" s="65" t="s">
        <v>672</v>
      </c>
      <c r="BT133" s="38">
        <v>11</v>
      </c>
      <c r="BU133" s="38">
        <v>34</v>
      </c>
      <c r="BV133" s="38">
        <v>45</v>
      </c>
      <c r="BW133" s="38">
        <v>33</v>
      </c>
      <c r="BX133" s="38">
        <v>81</v>
      </c>
      <c r="BY133" s="38" t="s">
        <v>672</v>
      </c>
      <c r="BZ133" s="38" t="s">
        <v>672</v>
      </c>
      <c r="CA133" s="38" t="s">
        <v>672</v>
      </c>
      <c r="CB133" s="38" t="s">
        <v>672</v>
      </c>
      <c r="CC133" s="65" t="s">
        <v>672</v>
      </c>
      <c r="CD133" s="38">
        <v>6</v>
      </c>
      <c r="CE133" s="38">
        <v>6</v>
      </c>
      <c r="CF133" s="38">
        <v>6</v>
      </c>
      <c r="CG133" s="65">
        <v>11</v>
      </c>
      <c r="CH133" s="38">
        <v>15</v>
      </c>
      <c r="CI133" s="38" t="s">
        <v>672</v>
      </c>
      <c r="CJ133" s="38">
        <v>17</v>
      </c>
      <c r="CK133" s="38" t="s">
        <v>672</v>
      </c>
      <c r="CL133" s="38">
        <v>6</v>
      </c>
      <c r="CM133" s="38" t="s">
        <v>672</v>
      </c>
      <c r="CN133" s="38">
        <v>45</v>
      </c>
      <c r="CO133" s="65" t="s">
        <v>672</v>
      </c>
    </row>
    <row r="134" spans="1:93" ht="14.1" customHeight="1" x14ac:dyDescent="0.2">
      <c r="A134" s="13" t="s">
        <v>340</v>
      </c>
      <c r="B134" s="14" t="s">
        <v>341</v>
      </c>
      <c r="C134" s="14" t="s">
        <v>664</v>
      </c>
      <c r="D134" s="38" t="s">
        <v>672</v>
      </c>
      <c r="E134" s="38" t="s">
        <v>672</v>
      </c>
      <c r="F134" s="38" t="s">
        <v>672</v>
      </c>
      <c r="G134" s="38" t="s">
        <v>672</v>
      </c>
      <c r="H134" s="38" t="s">
        <v>672</v>
      </c>
      <c r="I134" s="38" t="s">
        <v>672</v>
      </c>
      <c r="J134" s="38" t="s">
        <v>672</v>
      </c>
      <c r="K134" s="38" t="s">
        <v>672</v>
      </c>
      <c r="L134" s="38" t="s">
        <v>672</v>
      </c>
      <c r="M134" s="65" t="s">
        <v>672</v>
      </c>
      <c r="N134" s="38" t="s">
        <v>672</v>
      </c>
      <c r="O134" s="38" t="s">
        <v>672</v>
      </c>
      <c r="P134" s="38" t="s">
        <v>672</v>
      </c>
      <c r="Q134" s="38" t="s">
        <v>672</v>
      </c>
      <c r="R134" s="38" t="s">
        <v>672</v>
      </c>
      <c r="S134" s="38" t="s">
        <v>672</v>
      </c>
      <c r="T134" s="38" t="s">
        <v>672</v>
      </c>
      <c r="U134" s="38" t="s">
        <v>672</v>
      </c>
      <c r="V134" s="38" t="s">
        <v>672</v>
      </c>
      <c r="W134" s="38" t="s">
        <v>672</v>
      </c>
      <c r="X134" s="38">
        <v>26</v>
      </c>
      <c r="Y134" s="38">
        <v>49</v>
      </c>
      <c r="Z134" s="38">
        <v>75</v>
      </c>
      <c r="AA134" s="38">
        <v>49</v>
      </c>
      <c r="AB134" s="38">
        <v>78</v>
      </c>
      <c r="AC134" s="65" t="s">
        <v>672</v>
      </c>
      <c r="AD134" s="38" t="s">
        <v>672</v>
      </c>
      <c r="AE134" s="38" t="s">
        <v>672</v>
      </c>
      <c r="AF134" s="38">
        <v>28</v>
      </c>
      <c r="AG134" s="38">
        <v>25</v>
      </c>
      <c r="AH134" s="38">
        <v>30</v>
      </c>
      <c r="AI134" s="38" t="s">
        <v>672</v>
      </c>
      <c r="AJ134" s="38" t="s">
        <v>672</v>
      </c>
      <c r="AK134" s="38" t="s">
        <v>672</v>
      </c>
      <c r="AL134" s="38" t="s">
        <v>672</v>
      </c>
      <c r="AM134" s="38" t="s">
        <v>672</v>
      </c>
      <c r="AN134" s="38" t="s">
        <v>672</v>
      </c>
      <c r="AO134" s="65" t="s">
        <v>672</v>
      </c>
      <c r="AP134" s="38" t="s">
        <v>672</v>
      </c>
      <c r="AQ134" s="38" t="s">
        <v>672</v>
      </c>
      <c r="AR134" s="38">
        <v>15</v>
      </c>
      <c r="AS134" s="38">
        <v>14</v>
      </c>
      <c r="AT134" s="38">
        <v>37</v>
      </c>
      <c r="AU134" s="65" t="s">
        <v>672</v>
      </c>
      <c r="AV134" s="38" t="s">
        <v>672</v>
      </c>
      <c r="AW134" s="38" t="s">
        <v>672</v>
      </c>
      <c r="AX134" s="38" t="s">
        <v>672</v>
      </c>
      <c r="AY134" s="38" t="s">
        <v>672</v>
      </c>
      <c r="AZ134" s="38" t="s">
        <v>672</v>
      </c>
      <c r="BA134" s="65" t="s">
        <v>672</v>
      </c>
      <c r="BB134" s="38" t="s">
        <v>672</v>
      </c>
      <c r="BC134" s="38" t="s">
        <v>672</v>
      </c>
      <c r="BD134" s="38">
        <v>21</v>
      </c>
      <c r="BE134" s="38">
        <v>20</v>
      </c>
      <c r="BF134" s="38">
        <v>39</v>
      </c>
      <c r="BG134" s="65" t="s">
        <v>672</v>
      </c>
      <c r="BH134" s="38" t="s">
        <v>672</v>
      </c>
      <c r="BI134" s="38" t="s">
        <v>672</v>
      </c>
      <c r="BJ134" s="38">
        <v>10</v>
      </c>
      <c r="BK134" s="38">
        <v>8</v>
      </c>
      <c r="BL134" s="38">
        <v>16</v>
      </c>
      <c r="BM134" s="65" t="s">
        <v>672</v>
      </c>
      <c r="BN134" s="38" t="s">
        <v>672</v>
      </c>
      <c r="BO134" s="38" t="s">
        <v>672</v>
      </c>
      <c r="BP134" s="38" t="s">
        <v>672</v>
      </c>
      <c r="BQ134" s="38" t="s">
        <v>672</v>
      </c>
      <c r="BR134" s="38" t="s">
        <v>672</v>
      </c>
      <c r="BS134" s="65" t="s">
        <v>672</v>
      </c>
      <c r="BT134" s="38">
        <v>35</v>
      </c>
      <c r="BU134" s="38">
        <v>115</v>
      </c>
      <c r="BV134" s="38">
        <v>150</v>
      </c>
      <c r="BW134" s="38">
        <v>117</v>
      </c>
      <c r="BX134" s="38">
        <v>201</v>
      </c>
      <c r="BY134" s="38" t="s">
        <v>672</v>
      </c>
      <c r="BZ134" s="38">
        <v>24</v>
      </c>
      <c r="CA134" s="38">
        <v>8</v>
      </c>
      <c r="CB134" s="38" t="s">
        <v>672</v>
      </c>
      <c r="CC134" s="65" t="s">
        <v>672</v>
      </c>
      <c r="CD134" s="38" t="s">
        <v>672</v>
      </c>
      <c r="CE134" s="38" t="s">
        <v>672</v>
      </c>
      <c r="CF134" s="38" t="s">
        <v>672</v>
      </c>
      <c r="CG134" s="65" t="s">
        <v>672</v>
      </c>
      <c r="CH134" s="38">
        <v>42</v>
      </c>
      <c r="CI134" s="38">
        <v>6</v>
      </c>
      <c r="CJ134" s="38">
        <v>69</v>
      </c>
      <c r="CK134" s="38">
        <v>9</v>
      </c>
      <c r="CL134" s="38">
        <v>15</v>
      </c>
      <c r="CM134" s="38">
        <v>9</v>
      </c>
      <c r="CN134" s="38">
        <v>150</v>
      </c>
      <c r="CO134" s="65">
        <v>48</v>
      </c>
    </row>
    <row r="135" spans="1:93" ht="14.1" customHeight="1" x14ac:dyDescent="0.2">
      <c r="A135" s="13" t="s">
        <v>166</v>
      </c>
      <c r="B135" s="14" t="s">
        <v>167</v>
      </c>
      <c r="C135" s="14" t="s">
        <v>663</v>
      </c>
      <c r="D135" s="38" t="s">
        <v>672</v>
      </c>
      <c r="E135" s="38" t="s">
        <v>672</v>
      </c>
      <c r="F135" s="38" t="s">
        <v>672</v>
      </c>
      <c r="G135" s="38" t="s">
        <v>672</v>
      </c>
      <c r="H135" s="38" t="s">
        <v>672</v>
      </c>
      <c r="I135" s="38" t="s">
        <v>672</v>
      </c>
      <c r="J135" s="38" t="s">
        <v>672</v>
      </c>
      <c r="K135" s="38" t="s">
        <v>672</v>
      </c>
      <c r="L135" s="38" t="s">
        <v>672</v>
      </c>
      <c r="M135" s="65" t="s">
        <v>672</v>
      </c>
      <c r="N135" s="38" t="s">
        <v>672</v>
      </c>
      <c r="O135" s="38" t="s">
        <v>672</v>
      </c>
      <c r="P135" s="38" t="s">
        <v>672</v>
      </c>
      <c r="Q135" s="38" t="s">
        <v>672</v>
      </c>
      <c r="R135" s="38" t="s">
        <v>672</v>
      </c>
      <c r="S135" s="38" t="s">
        <v>672</v>
      </c>
      <c r="T135" s="38" t="s">
        <v>672</v>
      </c>
      <c r="U135" s="38" t="s">
        <v>672</v>
      </c>
      <c r="V135" s="38" t="s">
        <v>672</v>
      </c>
      <c r="W135" s="38" t="s">
        <v>672</v>
      </c>
      <c r="X135" s="38" t="s">
        <v>672</v>
      </c>
      <c r="Y135" s="38" t="s">
        <v>672</v>
      </c>
      <c r="Z135" s="38" t="s">
        <v>672</v>
      </c>
      <c r="AA135" s="38" t="s">
        <v>672</v>
      </c>
      <c r="AB135" s="38" t="s">
        <v>672</v>
      </c>
      <c r="AC135" s="65" t="s">
        <v>672</v>
      </c>
      <c r="AD135" s="38" t="s">
        <v>672</v>
      </c>
      <c r="AE135" s="38" t="s">
        <v>672</v>
      </c>
      <c r="AF135" s="38" t="s">
        <v>672</v>
      </c>
      <c r="AG135" s="38" t="s">
        <v>672</v>
      </c>
      <c r="AH135" s="38" t="s">
        <v>672</v>
      </c>
      <c r="AI135" s="38" t="s">
        <v>672</v>
      </c>
      <c r="AJ135" s="38" t="s">
        <v>672</v>
      </c>
      <c r="AK135" s="38" t="s">
        <v>672</v>
      </c>
      <c r="AL135" s="38" t="s">
        <v>672</v>
      </c>
      <c r="AM135" s="38" t="s">
        <v>672</v>
      </c>
      <c r="AN135" s="38" t="s">
        <v>672</v>
      </c>
      <c r="AO135" s="65" t="s">
        <v>672</v>
      </c>
      <c r="AP135" s="38" t="s">
        <v>672</v>
      </c>
      <c r="AQ135" s="38" t="s">
        <v>672</v>
      </c>
      <c r="AR135" s="38" t="s">
        <v>672</v>
      </c>
      <c r="AS135" s="38" t="s">
        <v>672</v>
      </c>
      <c r="AT135" s="38" t="s">
        <v>672</v>
      </c>
      <c r="AU135" s="65" t="s">
        <v>672</v>
      </c>
      <c r="AV135" s="38" t="s">
        <v>672</v>
      </c>
      <c r="AW135" s="38" t="s">
        <v>672</v>
      </c>
      <c r="AX135" s="38" t="s">
        <v>672</v>
      </c>
      <c r="AY135" s="38" t="s">
        <v>672</v>
      </c>
      <c r="AZ135" s="38" t="s">
        <v>672</v>
      </c>
      <c r="BA135" s="65" t="s">
        <v>672</v>
      </c>
      <c r="BB135" s="38" t="s">
        <v>672</v>
      </c>
      <c r="BC135" s="38" t="s">
        <v>672</v>
      </c>
      <c r="BD135" s="38">
        <v>15</v>
      </c>
      <c r="BE135" s="38">
        <v>8</v>
      </c>
      <c r="BF135" s="38">
        <v>16</v>
      </c>
      <c r="BG135" s="65" t="s">
        <v>672</v>
      </c>
      <c r="BH135" s="38" t="s">
        <v>672</v>
      </c>
      <c r="BI135" s="38" t="s">
        <v>672</v>
      </c>
      <c r="BJ135" s="38" t="s">
        <v>672</v>
      </c>
      <c r="BK135" s="38" t="s">
        <v>672</v>
      </c>
      <c r="BL135" s="38" t="s">
        <v>672</v>
      </c>
      <c r="BM135" s="65" t="s">
        <v>672</v>
      </c>
      <c r="BN135" s="38" t="s">
        <v>672</v>
      </c>
      <c r="BO135" s="38" t="s">
        <v>672</v>
      </c>
      <c r="BP135" s="38" t="s">
        <v>672</v>
      </c>
      <c r="BQ135" s="38" t="s">
        <v>672</v>
      </c>
      <c r="BR135" s="38" t="s">
        <v>672</v>
      </c>
      <c r="BS135" s="65" t="s">
        <v>672</v>
      </c>
      <c r="BT135" s="38" t="s">
        <v>672</v>
      </c>
      <c r="BU135" s="38" t="s">
        <v>672</v>
      </c>
      <c r="BV135" s="38">
        <v>16</v>
      </c>
      <c r="BW135" s="38">
        <v>8</v>
      </c>
      <c r="BX135" s="38">
        <v>16</v>
      </c>
      <c r="BY135" s="38" t="s">
        <v>672</v>
      </c>
      <c r="BZ135" s="38" t="s">
        <v>672</v>
      </c>
      <c r="CA135" s="38" t="s">
        <v>672</v>
      </c>
      <c r="CB135" s="38" t="s">
        <v>672</v>
      </c>
      <c r="CC135" s="65" t="s">
        <v>672</v>
      </c>
      <c r="CD135" s="38" t="s">
        <v>672</v>
      </c>
      <c r="CE135" s="38" t="s">
        <v>672</v>
      </c>
      <c r="CF135" s="38" t="s">
        <v>672</v>
      </c>
      <c r="CG135" s="65">
        <v>5</v>
      </c>
      <c r="CH135" s="38" t="s">
        <v>672</v>
      </c>
      <c r="CI135" s="38" t="s">
        <v>672</v>
      </c>
      <c r="CJ135" s="38">
        <v>5</v>
      </c>
      <c r="CK135" s="38" t="s">
        <v>672</v>
      </c>
      <c r="CL135" s="38" t="s">
        <v>672</v>
      </c>
      <c r="CM135" s="38" t="s">
        <v>672</v>
      </c>
      <c r="CN135" s="38">
        <v>16</v>
      </c>
      <c r="CO135" s="65" t="s">
        <v>672</v>
      </c>
    </row>
    <row r="136" spans="1:93" ht="14.1" customHeight="1" x14ac:dyDescent="0.2">
      <c r="A136" s="13" t="s">
        <v>434</v>
      </c>
      <c r="B136" s="14" t="s">
        <v>435</v>
      </c>
      <c r="C136" s="14" t="s">
        <v>665</v>
      </c>
      <c r="D136" s="38" t="s">
        <v>672</v>
      </c>
      <c r="E136" s="38" t="s">
        <v>672</v>
      </c>
      <c r="F136" s="38" t="s">
        <v>672</v>
      </c>
      <c r="G136" s="38" t="s">
        <v>672</v>
      </c>
      <c r="H136" s="38" t="s">
        <v>672</v>
      </c>
      <c r="I136" s="38" t="s">
        <v>672</v>
      </c>
      <c r="J136" s="38" t="s">
        <v>672</v>
      </c>
      <c r="K136" s="38" t="s">
        <v>672</v>
      </c>
      <c r="L136" s="38" t="s">
        <v>672</v>
      </c>
      <c r="M136" s="65" t="s">
        <v>672</v>
      </c>
      <c r="N136" s="38" t="s">
        <v>672</v>
      </c>
      <c r="O136" s="38" t="s">
        <v>672</v>
      </c>
      <c r="P136" s="38">
        <v>8</v>
      </c>
      <c r="Q136" s="38" t="s">
        <v>672</v>
      </c>
      <c r="R136" s="38" t="s">
        <v>672</v>
      </c>
      <c r="S136" s="38" t="s">
        <v>672</v>
      </c>
      <c r="T136" s="38" t="s">
        <v>672</v>
      </c>
      <c r="U136" s="38" t="s">
        <v>672</v>
      </c>
      <c r="V136" s="38" t="s">
        <v>672</v>
      </c>
      <c r="W136" s="38" t="s">
        <v>672</v>
      </c>
      <c r="X136" s="38">
        <v>23</v>
      </c>
      <c r="Y136" s="38">
        <v>128</v>
      </c>
      <c r="Z136" s="38">
        <v>151</v>
      </c>
      <c r="AA136" s="38">
        <v>129</v>
      </c>
      <c r="AB136" s="38">
        <v>337</v>
      </c>
      <c r="AC136" s="65" t="s">
        <v>672</v>
      </c>
      <c r="AD136" s="38" t="s">
        <v>672</v>
      </c>
      <c r="AE136" s="38" t="s">
        <v>672</v>
      </c>
      <c r="AF136" s="38">
        <v>43</v>
      </c>
      <c r="AG136" s="38">
        <v>35</v>
      </c>
      <c r="AH136" s="38">
        <v>72</v>
      </c>
      <c r="AI136" s="38" t="s">
        <v>672</v>
      </c>
      <c r="AJ136" s="38" t="s">
        <v>672</v>
      </c>
      <c r="AK136" s="38" t="s">
        <v>672</v>
      </c>
      <c r="AL136" s="38" t="s">
        <v>672</v>
      </c>
      <c r="AM136" s="38" t="s">
        <v>672</v>
      </c>
      <c r="AN136" s="38" t="s">
        <v>672</v>
      </c>
      <c r="AO136" s="65" t="s">
        <v>672</v>
      </c>
      <c r="AP136" s="38" t="s">
        <v>672</v>
      </c>
      <c r="AQ136" s="38" t="s">
        <v>672</v>
      </c>
      <c r="AR136" s="38">
        <v>189</v>
      </c>
      <c r="AS136" s="38">
        <v>152</v>
      </c>
      <c r="AT136" s="38">
        <v>301</v>
      </c>
      <c r="AU136" s="65" t="s">
        <v>672</v>
      </c>
      <c r="AV136" s="38" t="s">
        <v>672</v>
      </c>
      <c r="AW136" s="38" t="s">
        <v>672</v>
      </c>
      <c r="AX136" s="38" t="s">
        <v>672</v>
      </c>
      <c r="AY136" s="38" t="s">
        <v>672</v>
      </c>
      <c r="AZ136" s="38" t="s">
        <v>672</v>
      </c>
      <c r="BA136" s="65" t="s">
        <v>672</v>
      </c>
      <c r="BB136" s="38" t="s">
        <v>672</v>
      </c>
      <c r="BC136" s="38" t="s">
        <v>672</v>
      </c>
      <c r="BD136" s="38">
        <v>140</v>
      </c>
      <c r="BE136" s="38">
        <v>98</v>
      </c>
      <c r="BF136" s="38">
        <v>203</v>
      </c>
      <c r="BG136" s="65" t="s">
        <v>672</v>
      </c>
      <c r="BH136" s="38" t="s">
        <v>672</v>
      </c>
      <c r="BI136" s="38" t="s">
        <v>672</v>
      </c>
      <c r="BJ136" s="38" t="s">
        <v>672</v>
      </c>
      <c r="BK136" s="38" t="s">
        <v>672</v>
      </c>
      <c r="BL136" s="38" t="s">
        <v>672</v>
      </c>
      <c r="BM136" s="65" t="s">
        <v>672</v>
      </c>
      <c r="BN136" s="38" t="s">
        <v>672</v>
      </c>
      <c r="BO136" s="38" t="s">
        <v>672</v>
      </c>
      <c r="BP136" s="38" t="s">
        <v>672</v>
      </c>
      <c r="BQ136" s="38" t="s">
        <v>672</v>
      </c>
      <c r="BR136" s="38" t="s">
        <v>672</v>
      </c>
      <c r="BS136" s="65" t="s">
        <v>672</v>
      </c>
      <c r="BT136" s="38">
        <v>33</v>
      </c>
      <c r="BU136" s="38">
        <v>500</v>
      </c>
      <c r="BV136" s="38">
        <v>533</v>
      </c>
      <c r="BW136" s="38">
        <v>415</v>
      </c>
      <c r="BX136" s="38">
        <v>914</v>
      </c>
      <c r="BY136" s="38" t="s">
        <v>672</v>
      </c>
      <c r="BZ136" s="38">
        <v>38</v>
      </c>
      <c r="CA136" s="38" t="s">
        <v>672</v>
      </c>
      <c r="CB136" s="38" t="s">
        <v>672</v>
      </c>
      <c r="CC136" s="65" t="s">
        <v>672</v>
      </c>
      <c r="CD136" s="38">
        <v>12</v>
      </c>
      <c r="CE136" s="38">
        <v>12</v>
      </c>
      <c r="CF136" s="38">
        <v>7</v>
      </c>
      <c r="CG136" s="65">
        <v>15</v>
      </c>
      <c r="CH136" s="38">
        <v>179</v>
      </c>
      <c r="CI136" s="38">
        <v>16</v>
      </c>
      <c r="CJ136" s="38">
        <v>212</v>
      </c>
      <c r="CK136" s="38">
        <v>67</v>
      </c>
      <c r="CL136" s="38">
        <v>23</v>
      </c>
      <c r="CM136" s="38">
        <v>36</v>
      </c>
      <c r="CN136" s="38">
        <v>533</v>
      </c>
      <c r="CO136" s="65">
        <v>340</v>
      </c>
    </row>
    <row r="137" spans="1:93" ht="14.1" customHeight="1" x14ac:dyDescent="0.2">
      <c r="A137" s="13" t="s">
        <v>178</v>
      </c>
      <c r="B137" s="14" t="s">
        <v>179</v>
      </c>
      <c r="C137" s="14" t="s">
        <v>663</v>
      </c>
      <c r="D137" s="38" t="s">
        <v>672</v>
      </c>
      <c r="E137" s="38" t="s">
        <v>672</v>
      </c>
      <c r="F137" s="38" t="s">
        <v>672</v>
      </c>
      <c r="G137" s="38" t="s">
        <v>672</v>
      </c>
      <c r="H137" s="38" t="s">
        <v>672</v>
      </c>
      <c r="I137" s="38" t="s">
        <v>672</v>
      </c>
      <c r="J137" s="38" t="s">
        <v>672</v>
      </c>
      <c r="K137" s="38" t="s">
        <v>672</v>
      </c>
      <c r="L137" s="38" t="s">
        <v>672</v>
      </c>
      <c r="M137" s="65" t="s">
        <v>672</v>
      </c>
      <c r="N137" s="38" t="s">
        <v>672</v>
      </c>
      <c r="O137" s="38" t="s">
        <v>672</v>
      </c>
      <c r="P137" s="38" t="s">
        <v>672</v>
      </c>
      <c r="Q137" s="38" t="s">
        <v>672</v>
      </c>
      <c r="R137" s="38" t="s">
        <v>672</v>
      </c>
      <c r="S137" s="38" t="s">
        <v>672</v>
      </c>
      <c r="T137" s="38" t="s">
        <v>672</v>
      </c>
      <c r="U137" s="38" t="s">
        <v>672</v>
      </c>
      <c r="V137" s="38" t="s">
        <v>672</v>
      </c>
      <c r="W137" s="38" t="s">
        <v>672</v>
      </c>
      <c r="X137" s="38" t="s">
        <v>672</v>
      </c>
      <c r="Y137" s="38" t="s">
        <v>672</v>
      </c>
      <c r="Z137" s="38" t="s">
        <v>672</v>
      </c>
      <c r="AA137" s="38" t="s">
        <v>672</v>
      </c>
      <c r="AB137" s="38" t="s">
        <v>672</v>
      </c>
      <c r="AC137" s="65" t="s">
        <v>672</v>
      </c>
      <c r="AD137" s="38" t="s">
        <v>672</v>
      </c>
      <c r="AE137" s="38" t="s">
        <v>672</v>
      </c>
      <c r="AF137" s="38">
        <v>7</v>
      </c>
      <c r="AG137" s="38">
        <v>7</v>
      </c>
      <c r="AH137" s="38">
        <v>15</v>
      </c>
      <c r="AI137" s="38" t="s">
        <v>672</v>
      </c>
      <c r="AJ137" s="38" t="s">
        <v>672</v>
      </c>
      <c r="AK137" s="38" t="s">
        <v>672</v>
      </c>
      <c r="AL137" s="38" t="s">
        <v>672</v>
      </c>
      <c r="AM137" s="38" t="s">
        <v>672</v>
      </c>
      <c r="AN137" s="38" t="s">
        <v>672</v>
      </c>
      <c r="AO137" s="65" t="s">
        <v>672</v>
      </c>
      <c r="AP137" s="38" t="s">
        <v>672</v>
      </c>
      <c r="AQ137" s="38" t="s">
        <v>672</v>
      </c>
      <c r="AR137" s="38" t="s">
        <v>672</v>
      </c>
      <c r="AS137" s="38" t="s">
        <v>672</v>
      </c>
      <c r="AT137" s="38" t="s">
        <v>672</v>
      </c>
      <c r="AU137" s="65" t="s">
        <v>672</v>
      </c>
      <c r="AV137" s="38" t="s">
        <v>672</v>
      </c>
      <c r="AW137" s="38" t="s">
        <v>672</v>
      </c>
      <c r="AX137" s="38" t="s">
        <v>672</v>
      </c>
      <c r="AY137" s="38" t="s">
        <v>672</v>
      </c>
      <c r="AZ137" s="38" t="s">
        <v>672</v>
      </c>
      <c r="BA137" s="65" t="s">
        <v>672</v>
      </c>
      <c r="BB137" s="38" t="s">
        <v>672</v>
      </c>
      <c r="BC137" s="38" t="s">
        <v>672</v>
      </c>
      <c r="BD137" s="38" t="s">
        <v>672</v>
      </c>
      <c r="BE137" s="38" t="s">
        <v>672</v>
      </c>
      <c r="BF137" s="38" t="s">
        <v>672</v>
      </c>
      <c r="BG137" s="65" t="s">
        <v>672</v>
      </c>
      <c r="BH137" s="38" t="s">
        <v>672</v>
      </c>
      <c r="BI137" s="38" t="s">
        <v>672</v>
      </c>
      <c r="BJ137" s="38" t="s">
        <v>672</v>
      </c>
      <c r="BK137" s="38" t="s">
        <v>672</v>
      </c>
      <c r="BL137" s="38" t="s">
        <v>672</v>
      </c>
      <c r="BM137" s="65" t="s">
        <v>672</v>
      </c>
      <c r="BN137" s="38" t="s">
        <v>672</v>
      </c>
      <c r="BO137" s="38" t="s">
        <v>672</v>
      </c>
      <c r="BP137" s="38" t="s">
        <v>672</v>
      </c>
      <c r="BQ137" s="38" t="s">
        <v>672</v>
      </c>
      <c r="BR137" s="38" t="s">
        <v>672</v>
      </c>
      <c r="BS137" s="65" t="s">
        <v>672</v>
      </c>
      <c r="BT137" s="38">
        <v>7</v>
      </c>
      <c r="BU137" s="38">
        <v>6</v>
      </c>
      <c r="BV137" s="38">
        <v>13</v>
      </c>
      <c r="BW137" s="38">
        <v>8</v>
      </c>
      <c r="BX137" s="38">
        <v>17</v>
      </c>
      <c r="BY137" s="38" t="s">
        <v>672</v>
      </c>
      <c r="BZ137" s="38" t="s">
        <v>672</v>
      </c>
      <c r="CA137" s="38" t="s">
        <v>672</v>
      </c>
      <c r="CB137" s="38" t="s">
        <v>672</v>
      </c>
      <c r="CC137" s="65" t="s">
        <v>672</v>
      </c>
      <c r="CD137" s="38">
        <v>15</v>
      </c>
      <c r="CE137" s="38">
        <v>15</v>
      </c>
      <c r="CF137" s="38">
        <v>12</v>
      </c>
      <c r="CG137" s="65">
        <v>18</v>
      </c>
      <c r="CH137" s="38" t="s">
        <v>672</v>
      </c>
      <c r="CI137" s="38" t="s">
        <v>672</v>
      </c>
      <c r="CJ137" s="38">
        <v>7</v>
      </c>
      <c r="CK137" s="38">
        <v>5</v>
      </c>
      <c r="CL137" s="38" t="s">
        <v>672</v>
      </c>
      <c r="CM137" s="38" t="s">
        <v>672</v>
      </c>
      <c r="CN137" s="38">
        <v>13</v>
      </c>
      <c r="CO137" s="65" t="s">
        <v>672</v>
      </c>
    </row>
    <row r="138" spans="1:93" ht="14.1" customHeight="1" x14ac:dyDescent="0.2">
      <c r="A138" s="13" t="s">
        <v>578</v>
      </c>
      <c r="B138" s="14" t="s">
        <v>579</v>
      </c>
      <c r="C138" s="14" t="s">
        <v>661</v>
      </c>
      <c r="D138" s="38" t="s">
        <v>672</v>
      </c>
      <c r="E138" s="38" t="s">
        <v>672</v>
      </c>
      <c r="F138" s="38">
        <v>15</v>
      </c>
      <c r="G138" s="38">
        <v>5</v>
      </c>
      <c r="H138" s="38">
        <v>8</v>
      </c>
      <c r="I138" s="38" t="s">
        <v>672</v>
      </c>
      <c r="J138" s="38" t="s">
        <v>672</v>
      </c>
      <c r="K138" s="38" t="s">
        <v>672</v>
      </c>
      <c r="L138" s="38" t="s">
        <v>672</v>
      </c>
      <c r="M138" s="65" t="s">
        <v>672</v>
      </c>
      <c r="N138" s="38" t="s">
        <v>672</v>
      </c>
      <c r="O138" s="38" t="s">
        <v>672</v>
      </c>
      <c r="P138" s="38" t="s">
        <v>672</v>
      </c>
      <c r="Q138" s="38" t="s">
        <v>672</v>
      </c>
      <c r="R138" s="38" t="s">
        <v>672</v>
      </c>
      <c r="S138" s="38" t="s">
        <v>672</v>
      </c>
      <c r="T138" s="38" t="s">
        <v>672</v>
      </c>
      <c r="U138" s="38" t="s">
        <v>672</v>
      </c>
      <c r="V138" s="38" t="s">
        <v>672</v>
      </c>
      <c r="W138" s="38" t="s">
        <v>672</v>
      </c>
      <c r="X138" s="38" t="s">
        <v>672</v>
      </c>
      <c r="Y138" s="38" t="s">
        <v>672</v>
      </c>
      <c r="Z138" s="38" t="s">
        <v>672</v>
      </c>
      <c r="AA138" s="38" t="s">
        <v>672</v>
      </c>
      <c r="AB138" s="38" t="s">
        <v>672</v>
      </c>
      <c r="AC138" s="65" t="s">
        <v>672</v>
      </c>
      <c r="AD138" s="38" t="s">
        <v>672</v>
      </c>
      <c r="AE138" s="38" t="s">
        <v>672</v>
      </c>
      <c r="AF138" s="38" t="s">
        <v>672</v>
      </c>
      <c r="AG138" s="38" t="s">
        <v>672</v>
      </c>
      <c r="AH138" s="38" t="s">
        <v>672</v>
      </c>
      <c r="AI138" s="38" t="s">
        <v>672</v>
      </c>
      <c r="AJ138" s="38" t="s">
        <v>672</v>
      </c>
      <c r="AK138" s="38" t="s">
        <v>672</v>
      </c>
      <c r="AL138" s="38" t="s">
        <v>672</v>
      </c>
      <c r="AM138" s="38" t="s">
        <v>672</v>
      </c>
      <c r="AN138" s="38" t="s">
        <v>672</v>
      </c>
      <c r="AO138" s="65" t="s">
        <v>672</v>
      </c>
      <c r="AP138" s="38" t="s">
        <v>672</v>
      </c>
      <c r="AQ138" s="38" t="s">
        <v>672</v>
      </c>
      <c r="AR138" s="38" t="s">
        <v>672</v>
      </c>
      <c r="AS138" s="38" t="s">
        <v>672</v>
      </c>
      <c r="AT138" s="38" t="s">
        <v>672</v>
      </c>
      <c r="AU138" s="65" t="s">
        <v>672</v>
      </c>
      <c r="AV138" s="38" t="s">
        <v>672</v>
      </c>
      <c r="AW138" s="38" t="s">
        <v>672</v>
      </c>
      <c r="AX138" s="38" t="s">
        <v>672</v>
      </c>
      <c r="AY138" s="38" t="s">
        <v>672</v>
      </c>
      <c r="AZ138" s="38" t="s">
        <v>672</v>
      </c>
      <c r="BA138" s="65" t="s">
        <v>672</v>
      </c>
      <c r="BB138" s="38" t="s">
        <v>672</v>
      </c>
      <c r="BC138" s="38" t="s">
        <v>672</v>
      </c>
      <c r="BD138" s="38">
        <v>20</v>
      </c>
      <c r="BE138" s="38">
        <v>15</v>
      </c>
      <c r="BF138" s="38">
        <v>27</v>
      </c>
      <c r="BG138" s="65" t="s">
        <v>672</v>
      </c>
      <c r="BH138" s="38" t="s">
        <v>672</v>
      </c>
      <c r="BI138" s="38" t="s">
        <v>672</v>
      </c>
      <c r="BJ138" s="38" t="s">
        <v>672</v>
      </c>
      <c r="BK138" s="38" t="s">
        <v>672</v>
      </c>
      <c r="BL138" s="38" t="s">
        <v>672</v>
      </c>
      <c r="BM138" s="65" t="s">
        <v>672</v>
      </c>
      <c r="BN138" s="38" t="s">
        <v>672</v>
      </c>
      <c r="BO138" s="38" t="s">
        <v>672</v>
      </c>
      <c r="BP138" s="38" t="s">
        <v>672</v>
      </c>
      <c r="BQ138" s="38" t="s">
        <v>672</v>
      </c>
      <c r="BR138" s="38" t="s">
        <v>672</v>
      </c>
      <c r="BS138" s="65" t="s">
        <v>672</v>
      </c>
      <c r="BT138" s="38" t="s">
        <v>672</v>
      </c>
      <c r="BU138" s="38" t="s">
        <v>672</v>
      </c>
      <c r="BV138" s="38">
        <v>36</v>
      </c>
      <c r="BW138" s="38">
        <v>21</v>
      </c>
      <c r="BX138" s="38">
        <v>36</v>
      </c>
      <c r="BY138" s="38" t="s">
        <v>672</v>
      </c>
      <c r="BZ138" s="38" t="s">
        <v>672</v>
      </c>
      <c r="CA138" s="38" t="s">
        <v>672</v>
      </c>
      <c r="CB138" s="38" t="s">
        <v>672</v>
      </c>
      <c r="CC138" s="65" t="s">
        <v>672</v>
      </c>
      <c r="CD138" s="38">
        <v>7</v>
      </c>
      <c r="CE138" s="38">
        <v>7</v>
      </c>
      <c r="CF138" s="38">
        <v>7</v>
      </c>
      <c r="CG138" s="65">
        <v>10</v>
      </c>
      <c r="CH138" s="38" t="s">
        <v>672</v>
      </c>
      <c r="CI138" s="38" t="s">
        <v>672</v>
      </c>
      <c r="CJ138" s="38">
        <v>14</v>
      </c>
      <c r="CK138" s="38">
        <v>10</v>
      </c>
      <c r="CL138" s="38" t="s">
        <v>672</v>
      </c>
      <c r="CM138" s="38" t="s">
        <v>672</v>
      </c>
      <c r="CN138" s="38">
        <v>36</v>
      </c>
      <c r="CO138" s="65">
        <v>5</v>
      </c>
    </row>
    <row r="139" spans="1:93" ht="14.1" customHeight="1" x14ac:dyDescent="0.2">
      <c r="A139" s="13" t="s">
        <v>436</v>
      </c>
      <c r="B139" s="14" t="s">
        <v>437</v>
      </c>
      <c r="C139" s="14" t="s">
        <v>665</v>
      </c>
      <c r="D139" s="38" t="s">
        <v>672</v>
      </c>
      <c r="E139" s="38" t="s">
        <v>672</v>
      </c>
      <c r="F139" s="38">
        <v>9</v>
      </c>
      <c r="G139" s="38">
        <v>5</v>
      </c>
      <c r="H139" s="38">
        <v>10</v>
      </c>
      <c r="I139" s="38" t="s">
        <v>672</v>
      </c>
      <c r="J139" s="38" t="s">
        <v>672</v>
      </c>
      <c r="K139" s="38" t="s">
        <v>672</v>
      </c>
      <c r="L139" s="38" t="s">
        <v>672</v>
      </c>
      <c r="M139" s="65" t="s">
        <v>672</v>
      </c>
      <c r="N139" s="38" t="s">
        <v>672</v>
      </c>
      <c r="O139" s="38" t="s">
        <v>672</v>
      </c>
      <c r="P139" s="38" t="s">
        <v>672</v>
      </c>
      <c r="Q139" s="38" t="s">
        <v>672</v>
      </c>
      <c r="R139" s="38" t="s">
        <v>672</v>
      </c>
      <c r="S139" s="38" t="s">
        <v>672</v>
      </c>
      <c r="T139" s="38" t="s">
        <v>672</v>
      </c>
      <c r="U139" s="38" t="s">
        <v>672</v>
      </c>
      <c r="V139" s="38" t="s">
        <v>672</v>
      </c>
      <c r="W139" s="38" t="s">
        <v>672</v>
      </c>
      <c r="X139" s="38" t="s">
        <v>672</v>
      </c>
      <c r="Y139" s="38" t="s">
        <v>672</v>
      </c>
      <c r="Z139" s="38" t="s">
        <v>672</v>
      </c>
      <c r="AA139" s="38" t="s">
        <v>672</v>
      </c>
      <c r="AB139" s="38" t="s">
        <v>672</v>
      </c>
      <c r="AC139" s="65" t="s">
        <v>672</v>
      </c>
      <c r="AD139" s="38">
        <v>5</v>
      </c>
      <c r="AE139" s="38">
        <v>76</v>
      </c>
      <c r="AF139" s="38">
        <v>81</v>
      </c>
      <c r="AG139" s="38">
        <v>75</v>
      </c>
      <c r="AH139" s="38">
        <v>116</v>
      </c>
      <c r="AI139" s="38" t="s">
        <v>672</v>
      </c>
      <c r="AJ139" s="38" t="s">
        <v>672</v>
      </c>
      <c r="AK139" s="38" t="s">
        <v>672</v>
      </c>
      <c r="AL139" s="38" t="s">
        <v>672</v>
      </c>
      <c r="AM139" s="38" t="s">
        <v>672</v>
      </c>
      <c r="AN139" s="38" t="s">
        <v>672</v>
      </c>
      <c r="AO139" s="65" t="s">
        <v>672</v>
      </c>
      <c r="AP139" s="38">
        <v>15</v>
      </c>
      <c r="AQ139" s="38">
        <v>462</v>
      </c>
      <c r="AR139" s="38">
        <v>477</v>
      </c>
      <c r="AS139" s="38">
        <v>459</v>
      </c>
      <c r="AT139" s="38">
        <v>1148</v>
      </c>
      <c r="AU139" s="65" t="s">
        <v>672</v>
      </c>
      <c r="AV139" s="38" t="s">
        <v>672</v>
      </c>
      <c r="AW139" s="38" t="s">
        <v>672</v>
      </c>
      <c r="AX139" s="38" t="s">
        <v>672</v>
      </c>
      <c r="AY139" s="38" t="s">
        <v>672</v>
      </c>
      <c r="AZ139" s="38" t="s">
        <v>672</v>
      </c>
      <c r="BA139" s="65" t="s">
        <v>672</v>
      </c>
      <c r="BB139" s="38" t="s">
        <v>672</v>
      </c>
      <c r="BC139" s="38" t="s">
        <v>672</v>
      </c>
      <c r="BD139" s="38">
        <v>136</v>
      </c>
      <c r="BE139" s="38">
        <v>127</v>
      </c>
      <c r="BF139" s="38">
        <v>223</v>
      </c>
      <c r="BG139" s="65" t="s">
        <v>672</v>
      </c>
      <c r="BH139" s="38" t="s">
        <v>672</v>
      </c>
      <c r="BI139" s="38" t="s">
        <v>672</v>
      </c>
      <c r="BJ139" s="38" t="s">
        <v>672</v>
      </c>
      <c r="BK139" s="38" t="s">
        <v>672</v>
      </c>
      <c r="BL139" s="38" t="s">
        <v>672</v>
      </c>
      <c r="BM139" s="65" t="s">
        <v>672</v>
      </c>
      <c r="BN139" s="38" t="s">
        <v>672</v>
      </c>
      <c r="BO139" s="38" t="s">
        <v>672</v>
      </c>
      <c r="BP139" s="38" t="s">
        <v>672</v>
      </c>
      <c r="BQ139" s="38" t="s">
        <v>672</v>
      </c>
      <c r="BR139" s="38" t="s">
        <v>672</v>
      </c>
      <c r="BS139" s="65" t="s">
        <v>672</v>
      </c>
      <c r="BT139" s="38">
        <v>21</v>
      </c>
      <c r="BU139" s="38">
        <v>682</v>
      </c>
      <c r="BV139" s="38">
        <v>703</v>
      </c>
      <c r="BW139" s="38">
        <v>666</v>
      </c>
      <c r="BX139" s="38">
        <v>1497</v>
      </c>
      <c r="BY139" s="38" t="s">
        <v>672</v>
      </c>
      <c r="BZ139" s="38">
        <v>49</v>
      </c>
      <c r="CA139" s="38" t="s">
        <v>672</v>
      </c>
      <c r="CB139" s="38" t="s">
        <v>672</v>
      </c>
      <c r="CC139" s="65" t="s">
        <v>672</v>
      </c>
      <c r="CD139" s="38" t="s">
        <v>672</v>
      </c>
      <c r="CE139" s="38" t="s">
        <v>672</v>
      </c>
      <c r="CF139" s="38" t="s">
        <v>672</v>
      </c>
      <c r="CG139" s="65" t="s">
        <v>672</v>
      </c>
      <c r="CH139" s="38">
        <v>219</v>
      </c>
      <c r="CI139" s="38">
        <v>35</v>
      </c>
      <c r="CJ139" s="38">
        <v>334</v>
      </c>
      <c r="CK139" s="38">
        <v>14</v>
      </c>
      <c r="CL139" s="38">
        <v>29</v>
      </c>
      <c r="CM139" s="38">
        <v>72</v>
      </c>
      <c r="CN139" s="38">
        <v>703</v>
      </c>
      <c r="CO139" s="65">
        <v>475</v>
      </c>
    </row>
    <row r="140" spans="1:93" ht="14.1" customHeight="1" x14ac:dyDescent="0.2">
      <c r="A140" s="13" t="s">
        <v>306</v>
      </c>
      <c r="B140" s="14" t="s">
        <v>307</v>
      </c>
      <c r="C140" s="14" t="s">
        <v>664</v>
      </c>
      <c r="D140" s="38">
        <v>9</v>
      </c>
      <c r="E140" s="38">
        <v>11</v>
      </c>
      <c r="F140" s="38">
        <v>20</v>
      </c>
      <c r="G140" s="38" t="s">
        <v>672</v>
      </c>
      <c r="H140" s="38">
        <v>8</v>
      </c>
      <c r="I140" s="38" t="s">
        <v>672</v>
      </c>
      <c r="J140" s="38" t="s">
        <v>672</v>
      </c>
      <c r="K140" s="38" t="s">
        <v>672</v>
      </c>
      <c r="L140" s="38" t="s">
        <v>672</v>
      </c>
      <c r="M140" s="65" t="s">
        <v>672</v>
      </c>
      <c r="N140" s="38" t="s">
        <v>672</v>
      </c>
      <c r="O140" s="38" t="s">
        <v>672</v>
      </c>
      <c r="P140" s="38" t="s">
        <v>672</v>
      </c>
      <c r="Q140" s="38" t="s">
        <v>672</v>
      </c>
      <c r="R140" s="38" t="s">
        <v>672</v>
      </c>
      <c r="S140" s="38" t="s">
        <v>672</v>
      </c>
      <c r="T140" s="38" t="s">
        <v>672</v>
      </c>
      <c r="U140" s="38" t="s">
        <v>672</v>
      </c>
      <c r="V140" s="38" t="s">
        <v>672</v>
      </c>
      <c r="W140" s="38" t="s">
        <v>672</v>
      </c>
      <c r="X140" s="38" t="s">
        <v>672</v>
      </c>
      <c r="Y140" s="38" t="s">
        <v>672</v>
      </c>
      <c r="Z140" s="38">
        <v>29</v>
      </c>
      <c r="AA140" s="38">
        <v>16</v>
      </c>
      <c r="AB140" s="38">
        <v>33</v>
      </c>
      <c r="AC140" s="65" t="s">
        <v>672</v>
      </c>
      <c r="AD140" s="38">
        <v>7</v>
      </c>
      <c r="AE140" s="38">
        <v>30</v>
      </c>
      <c r="AF140" s="38">
        <v>37</v>
      </c>
      <c r="AG140" s="38">
        <v>19</v>
      </c>
      <c r="AH140" s="38">
        <v>27</v>
      </c>
      <c r="AI140" s="38" t="s">
        <v>672</v>
      </c>
      <c r="AJ140" s="38" t="s">
        <v>672</v>
      </c>
      <c r="AK140" s="38" t="s">
        <v>672</v>
      </c>
      <c r="AL140" s="38" t="s">
        <v>672</v>
      </c>
      <c r="AM140" s="38" t="s">
        <v>672</v>
      </c>
      <c r="AN140" s="38" t="s">
        <v>672</v>
      </c>
      <c r="AO140" s="65" t="s">
        <v>672</v>
      </c>
      <c r="AP140" s="38" t="s">
        <v>672</v>
      </c>
      <c r="AQ140" s="38" t="s">
        <v>672</v>
      </c>
      <c r="AR140" s="38">
        <v>12</v>
      </c>
      <c r="AS140" s="38">
        <v>8</v>
      </c>
      <c r="AT140" s="38">
        <v>14</v>
      </c>
      <c r="AU140" s="65" t="s">
        <v>672</v>
      </c>
      <c r="AV140" s="38" t="s">
        <v>672</v>
      </c>
      <c r="AW140" s="38" t="s">
        <v>672</v>
      </c>
      <c r="AX140" s="38" t="s">
        <v>672</v>
      </c>
      <c r="AY140" s="38" t="s">
        <v>672</v>
      </c>
      <c r="AZ140" s="38" t="s">
        <v>672</v>
      </c>
      <c r="BA140" s="65" t="s">
        <v>672</v>
      </c>
      <c r="BB140" s="38" t="s">
        <v>672</v>
      </c>
      <c r="BC140" s="38" t="s">
        <v>672</v>
      </c>
      <c r="BD140" s="38" t="s">
        <v>672</v>
      </c>
      <c r="BE140" s="38" t="s">
        <v>672</v>
      </c>
      <c r="BF140" s="38" t="s">
        <v>672</v>
      </c>
      <c r="BG140" s="65" t="s">
        <v>672</v>
      </c>
      <c r="BH140" s="38" t="s">
        <v>672</v>
      </c>
      <c r="BI140" s="38" t="s">
        <v>672</v>
      </c>
      <c r="BJ140" s="38">
        <v>35</v>
      </c>
      <c r="BK140" s="38">
        <v>16</v>
      </c>
      <c r="BL140" s="38">
        <v>31</v>
      </c>
      <c r="BM140" s="65" t="s">
        <v>672</v>
      </c>
      <c r="BN140" s="38" t="s">
        <v>672</v>
      </c>
      <c r="BO140" s="38" t="s">
        <v>672</v>
      </c>
      <c r="BP140" s="38" t="s">
        <v>672</v>
      </c>
      <c r="BQ140" s="38" t="s">
        <v>672</v>
      </c>
      <c r="BR140" s="38" t="s">
        <v>672</v>
      </c>
      <c r="BS140" s="65" t="s">
        <v>672</v>
      </c>
      <c r="BT140" s="38">
        <v>23</v>
      </c>
      <c r="BU140" s="38">
        <v>112</v>
      </c>
      <c r="BV140" s="38">
        <v>135</v>
      </c>
      <c r="BW140" s="38">
        <v>65</v>
      </c>
      <c r="BX140" s="38">
        <v>117</v>
      </c>
      <c r="BY140" s="38" t="s">
        <v>672</v>
      </c>
      <c r="BZ140" s="38" t="s">
        <v>672</v>
      </c>
      <c r="CA140" s="38" t="s">
        <v>672</v>
      </c>
      <c r="CB140" s="38" t="s">
        <v>672</v>
      </c>
      <c r="CC140" s="65" t="s">
        <v>672</v>
      </c>
      <c r="CD140" s="38">
        <v>41</v>
      </c>
      <c r="CE140" s="38">
        <v>41</v>
      </c>
      <c r="CF140" s="38">
        <v>27</v>
      </c>
      <c r="CG140" s="65">
        <v>48</v>
      </c>
      <c r="CH140" s="38">
        <v>25</v>
      </c>
      <c r="CI140" s="38">
        <v>5</v>
      </c>
      <c r="CJ140" s="38">
        <v>35</v>
      </c>
      <c r="CK140" s="38">
        <v>42</v>
      </c>
      <c r="CL140" s="38">
        <v>22</v>
      </c>
      <c r="CM140" s="38">
        <v>6</v>
      </c>
      <c r="CN140" s="38">
        <v>135</v>
      </c>
      <c r="CO140" s="65">
        <v>5</v>
      </c>
    </row>
    <row r="141" spans="1:93" ht="14.1" customHeight="1" x14ac:dyDescent="0.2">
      <c r="A141" s="13" t="s">
        <v>78</v>
      </c>
      <c r="B141" s="14" t="s">
        <v>79</v>
      </c>
      <c r="C141" s="14" t="s">
        <v>662</v>
      </c>
      <c r="D141" s="38" t="s">
        <v>672</v>
      </c>
      <c r="E141" s="38" t="s">
        <v>672</v>
      </c>
      <c r="F141" s="38" t="s">
        <v>672</v>
      </c>
      <c r="G141" s="38" t="s">
        <v>672</v>
      </c>
      <c r="H141" s="38" t="s">
        <v>672</v>
      </c>
      <c r="I141" s="38" t="s">
        <v>672</v>
      </c>
      <c r="J141" s="38" t="s">
        <v>672</v>
      </c>
      <c r="K141" s="38" t="s">
        <v>672</v>
      </c>
      <c r="L141" s="38" t="s">
        <v>672</v>
      </c>
      <c r="M141" s="65" t="s">
        <v>672</v>
      </c>
      <c r="N141" s="38" t="s">
        <v>672</v>
      </c>
      <c r="O141" s="38" t="s">
        <v>672</v>
      </c>
      <c r="P141" s="38" t="s">
        <v>672</v>
      </c>
      <c r="Q141" s="38" t="s">
        <v>672</v>
      </c>
      <c r="R141" s="38" t="s">
        <v>672</v>
      </c>
      <c r="S141" s="38" t="s">
        <v>672</v>
      </c>
      <c r="T141" s="38" t="s">
        <v>672</v>
      </c>
      <c r="U141" s="38" t="s">
        <v>672</v>
      </c>
      <c r="V141" s="38" t="s">
        <v>672</v>
      </c>
      <c r="W141" s="38" t="s">
        <v>672</v>
      </c>
      <c r="X141" s="38" t="s">
        <v>672</v>
      </c>
      <c r="Y141" s="38" t="s">
        <v>672</v>
      </c>
      <c r="Z141" s="38" t="s">
        <v>672</v>
      </c>
      <c r="AA141" s="38" t="s">
        <v>672</v>
      </c>
      <c r="AB141" s="38" t="s">
        <v>672</v>
      </c>
      <c r="AC141" s="65" t="s">
        <v>672</v>
      </c>
      <c r="AD141" s="38" t="s">
        <v>672</v>
      </c>
      <c r="AE141" s="38" t="s">
        <v>672</v>
      </c>
      <c r="AF141" s="38" t="s">
        <v>672</v>
      </c>
      <c r="AG141" s="38" t="s">
        <v>672</v>
      </c>
      <c r="AH141" s="38" t="s">
        <v>672</v>
      </c>
      <c r="AI141" s="38" t="s">
        <v>672</v>
      </c>
      <c r="AJ141" s="38" t="s">
        <v>672</v>
      </c>
      <c r="AK141" s="38" t="s">
        <v>672</v>
      </c>
      <c r="AL141" s="38" t="s">
        <v>672</v>
      </c>
      <c r="AM141" s="38" t="s">
        <v>672</v>
      </c>
      <c r="AN141" s="38" t="s">
        <v>672</v>
      </c>
      <c r="AO141" s="65" t="s">
        <v>672</v>
      </c>
      <c r="AP141" s="38" t="s">
        <v>672</v>
      </c>
      <c r="AQ141" s="38" t="s">
        <v>672</v>
      </c>
      <c r="AR141" s="38" t="s">
        <v>672</v>
      </c>
      <c r="AS141" s="38" t="s">
        <v>672</v>
      </c>
      <c r="AT141" s="38" t="s">
        <v>672</v>
      </c>
      <c r="AU141" s="65" t="s">
        <v>672</v>
      </c>
      <c r="AV141" s="38" t="s">
        <v>672</v>
      </c>
      <c r="AW141" s="38" t="s">
        <v>672</v>
      </c>
      <c r="AX141" s="38" t="s">
        <v>672</v>
      </c>
      <c r="AY141" s="38" t="s">
        <v>672</v>
      </c>
      <c r="AZ141" s="38" t="s">
        <v>672</v>
      </c>
      <c r="BA141" s="65" t="s">
        <v>672</v>
      </c>
      <c r="BB141" s="38" t="s">
        <v>672</v>
      </c>
      <c r="BC141" s="38" t="s">
        <v>672</v>
      </c>
      <c r="BD141" s="38" t="s">
        <v>672</v>
      </c>
      <c r="BE141" s="38" t="s">
        <v>672</v>
      </c>
      <c r="BF141" s="38" t="s">
        <v>672</v>
      </c>
      <c r="BG141" s="65" t="s">
        <v>672</v>
      </c>
      <c r="BH141" s="38" t="s">
        <v>672</v>
      </c>
      <c r="BI141" s="38" t="s">
        <v>672</v>
      </c>
      <c r="BJ141" s="38" t="s">
        <v>672</v>
      </c>
      <c r="BK141" s="38" t="s">
        <v>672</v>
      </c>
      <c r="BL141" s="38" t="s">
        <v>672</v>
      </c>
      <c r="BM141" s="65" t="s">
        <v>672</v>
      </c>
      <c r="BN141" s="38" t="s">
        <v>672</v>
      </c>
      <c r="BO141" s="38" t="s">
        <v>672</v>
      </c>
      <c r="BP141" s="38" t="s">
        <v>672</v>
      </c>
      <c r="BQ141" s="38" t="s">
        <v>672</v>
      </c>
      <c r="BR141" s="38" t="s">
        <v>672</v>
      </c>
      <c r="BS141" s="65" t="s">
        <v>672</v>
      </c>
      <c r="BT141" s="38" t="s">
        <v>672</v>
      </c>
      <c r="BU141" s="38" t="s">
        <v>672</v>
      </c>
      <c r="BV141" s="38" t="s">
        <v>672</v>
      </c>
      <c r="BW141" s="38" t="s">
        <v>672</v>
      </c>
      <c r="BX141" s="38" t="s">
        <v>672</v>
      </c>
      <c r="BY141" s="38" t="s">
        <v>672</v>
      </c>
      <c r="BZ141" s="38" t="s">
        <v>672</v>
      </c>
      <c r="CA141" s="38" t="s">
        <v>672</v>
      </c>
      <c r="CB141" s="38" t="s">
        <v>672</v>
      </c>
      <c r="CC141" s="65" t="s">
        <v>672</v>
      </c>
      <c r="CD141" s="38" t="s">
        <v>672</v>
      </c>
      <c r="CE141" s="38" t="s">
        <v>672</v>
      </c>
      <c r="CF141" s="38" t="s">
        <v>672</v>
      </c>
      <c r="CG141" s="65" t="s">
        <v>672</v>
      </c>
      <c r="CH141" s="38" t="s">
        <v>672</v>
      </c>
      <c r="CI141" s="38" t="s">
        <v>672</v>
      </c>
      <c r="CJ141" s="38" t="s">
        <v>672</v>
      </c>
      <c r="CK141" s="38" t="s">
        <v>672</v>
      </c>
      <c r="CL141" s="38" t="s">
        <v>672</v>
      </c>
      <c r="CM141" s="38" t="s">
        <v>672</v>
      </c>
      <c r="CN141" s="38" t="s">
        <v>672</v>
      </c>
      <c r="CO141" s="65" t="s">
        <v>672</v>
      </c>
    </row>
    <row r="142" spans="1:93" ht="14.1" customHeight="1" x14ac:dyDescent="0.2">
      <c r="A142" s="13" t="s">
        <v>372</v>
      </c>
      <c r="B142" s="14" t="s">
        <v>373</v>
      </c>
      <c r="C142" s="14" t="s">
        <v>664</v>
      </c>
      <c r="D142" s="38">
        <v>15</v>
      </c>
      <c r="E142" s="38">
        <v>8</v>
      </c>
      <c r="F142" s="38">
        <v>23</v>
      </c>
      <c r="G142" s="38" t="s">
        <v>672</v>
      </c>
      <c r="H142" s="38">
        <v>5</v>
      </c>
      <c r="I142" s="38" t="s">
        <v>672</v>
      </c>
      <c r="J142" s="38" t="s">
        <v>672</v>
      </c>
      <c r="K142" s="38" t="s">
        <v>672</v>
      </c>
      <c r="L142" s="38" t="s">
        <v>672</v>
      </c>
      <c r="M142" s="65" t="s">
        <v>672</v>
      </c>
      <c r="N142" s="38" t="s">
        <v>672</v>
      </c>
      <c r="O142" s="38" t="s">
        <v>672</v>
      </c>
      <c r="P142" s="38" t="s">
        <v>672</v>
      </c>
      <c r="Q142" s="38" t="s">
        <v>672</v>
      </c>
      <c r="R142" s="38" t="s">
        <v>672</v>
      </c>
      <c r="S142" s="38" t="s">
        <v>672</v>
      </c>
      <c r="T142" s="38" t="s">
        <v>672</v>
      </c>
      <c r="U142" s="38" t="s">
        <v>672</v>
      </c>
      <c r="V142" s="38" t="s">
        <v>672</v>
      </c>
      <c r="W142" s="38" t="s">
        <v>672</v>
      </c>
      <c r="X142" s="38" t="s">
        <v>672</v>
      </c>
      <c r="Y142" s="38" t="s">
        <v>672</v>
      </c>
      <c r="Z142" s="38" t="s">
        <v>672</v>
      </c>
      <c r="AA142" s="38" t="s">
        <v>672</v>
      </c>
      <c r="AB142" s="38" t="s">
        <v>672</v>
      </c>
      <c r="AC142" s="65" t="s">
        <v>672</v>
      </c>
      <c r="AD142" s="38">
        <v>11</v>
      </c>
      <c r="AE142" s="38">
        <v>18</v>
      </c>
      <c r="AF142" s="38">
        <v>29</v>
      </c>
      <c r="AG142" s="38">
        <v>27</v>
      </c>
      <c r="AH142" s="38">
        <v>45</v>
      </c>
      <c r="AI142" s="38" t="s">
        <v>672</v>
      </c>
      <c r="AJ142" s="38" t="s">
        <v>672</v>
      </c>
      <c r="AK142" s="38" t="s">
        <v>672</v>
      </c>
      <c r="AL142" s="38" t="s">
        <v>672</v>
      </c>
      <c r="AM142" s="38" t="s">
        <v>672</v>
      </c>
      <c r="AN142" s="38" t="s">
        <v>672</v>
      </c>
      <c r="AO142" s="65" t="s">
        <v>672</v>
      </c>
      <c r="AP142" s="38" t="s">
        <v>672</v>
      </c>
      <c r="AQ142" s="38" t="s">
        <v>672</v>
      </c>
      <c r="AR142" s="38" t="s">
        <v>672</v>
      </c>
      <c r="AS142" s="38" t="s">
        <v>672</v>
      </c>
      <c r="AT142" s="38" t="s">
        <v>672</v>
      </c>
      <c r="AU142" s="65" t="s">
        <v>672</v>
      </c>
      <c r="AV142" s="38" t="s">
        <v>672</v>
      </c>
      <c r="AW142" s="38" t="s">
        <v>672</v>
      </c>
      <c r="AX142" s="38" t="s">
        <v>672</v>
      </c>
      <c r="AY142" s="38" t="s">
        <v>672</v>
      </c>
      <c r="AZ142" s="38" t="s">
        <v>672</v>
      </c>
      <c r="BA142" s="65" t="s">
        <v>672</v>
      </c>
      <c r="BB142" s="38" t="s">
        <v>672</v>
      </c>
      <c r="BC142" s="38" t="s">
        <v>672</v>
      </c>
      <c r="BD142" s="38" t="s">
        <v>672</v>
      </c>
      <c r="BE142" s="38" t="s">
        <v>672</v>
      </c>
      <c r="BF142" s="38" t="s">
        <v>672</v>
      </c>
      <c r="BG142" s="65" t="s">
        <v>672</v>
      </c>
      <c r="BH142" s="38" t="s">
        <v>672</v>
      </c>
      <c r="BI142" s="38" t="s">
        <v>672</v>
      </c>
      <c r="BJ142" s="38" t="s">
        <v>672</v>
      </c>
      <c r="BK142" s="38" t="s">
        <v>672</v>
      </c>
      <c r="BL142" s="38" t="s">
        <v>672</v>
      </c>
      <c r="BM142" s="65" t="s">
        <v>672</v>
      </c>
      <c r="BN142" s="38" t="s">
        <v>672</v>
      </c>
      <c r="BO142" s="38" t="s">
        <v>672</v>
      </c>
      <c r="BP142" s="38">
        <v>7</v>
      </c>
      <c r="BQ142" s="38">
        <v>6</v>
      </c>
      <c r="BR142" s="38">
        <v>7</v>
      </c>
      <c r="BS142" s="65" t="s">
        <v>672</v>
      </c>
      <c r="BT142" s="38">
        <v>26</v>
      </c>
      <c r="BU142" s="38">
        <v>33</v>
      </c>
      <c r="BV142" s="38">
        <v>59</v>
      </c>
      <c r="BW142" s="38">
        <v>36</v>
      </c>
      <c r="BX142" s="38">
        <v>57</v>
      </c>
      <c r="BY142" s="38" t="s">
        <v>672</v>
      </c>
      <c r="BZ142" s="38" t="s">
        <v>672</v>
      </c>
      <c r="CA142" s="38" t="s">
        <v>672</v>
      </c>
      <c r="CB142" s="38" t="s">
        <v>672</v>
      </c>
      <c r="CC142" s="65" t="s">
        <v>672</v>
      </c>
      <c r="CD142" s="38" t="s">
        <v>672</v>
      </c>
      <c r="CE142" s="38" t="s">
        <v>672</v>
      </c>
      <c r="CF142" s="38" t="s">
        <v>672</v>
      </c>
      <c r="CG142" s="65" t="s">
        <v>672</v>
      </c>
      <c r="CH142" s="38" t="s">
        <v>672</v>
      </c>
      <c r="CI142" s="38" t="s">
        <v>672</v>
      </c>
      <c r="CJ142" s="38">
        <v>17</v>
      </c>
      <c r="CK142" s="38">
        <v>13</v>
      </c>
      <c r="CL142" s="38">
        <v>7</v>
      </c>
      <c r="CM142" s="38">
        <v>19</v>
      </c>
      <c r="CN142" s="38">
        <v>59</v>
      </c>
      <c r="CO142" s="65" t="s">
        <v>672</v>
      </c>
    </row>
    <row r="143" spans="1:93" ht="14.1" customHeight="1" x14ac:dyDescent="0.2">
      <c r="A143" s="13" t="s">
        <v>454</v>
      </c>
      <c r="B143" s="14" t="s">
        <v>455</v>
      </c>
      <c r="C143" s="14" t="s">
        <v>661</v>
      </c>
      <c r="D143" s="38">
        <v>16</v>
      </c>
      <c r="E143" s="38">
        <v>5</v>
      </c>
      <c r="F143" s="38">
        <v>21</v>
      </c>
      <c r="G143" s="38">
        <v>8</v>
      </c>
      <c r="H143" s="38">
        <v>15</v>
      </c>
      <c r="I143" s="38" t="s">
        <v>672</v>
      </c>
      <c r="J143" s="38" t="s">
        <v>672</v>
      </c>
      <c r="K143" s="38" t="s">
        <v>672</v>
      </c>
      <c r="L143" s="38" t="s">
        <v>672</v>
      </c>
      <c r="M143" s="65" t="s">
        <v>672</v>
      </c>
      <c r="N143" s="38" t="s">
        <v>672</v>
      </c>
      <c r="O143" s="38" t="s">
        <v>672</v>
      </c>
      <c r="P143" s="38" t="s">
        <v>672</v>
      </c>
      <c r="Q143" s="38" t="s">
        <v>672</v>
      </c>
      <c r="R143" s="38" t="s">
        <v>672</v>
      </c>
      <c r="S143" s="38" t="s">
        <v>672</v>
      </c>
      <c r="T143" s="38" t="s">
        <v>672</v>
      </c>
      <c r="U143" s="38" t="s">
        <v>672</v>
      </c>
      <c r="V143" s="38" t="s">
        <v>672</v>
      </c>
      <c r="W143" s="38" t="s">
        <v>672</v>
      </c>
      <c r="X143" s="38" t="s">
        <v>672</v>
      </c>
      <c r="Y143" s="38" t="s">
        <v>672</v>
      </c>
      <c r="Z143" s="38" t="s">
        <v>672</v>
      </c>
      <c r="AA143" s="38" t="s">
        <v>672</v>
      </c>
      <c r="AB143" s="38" t="s">
        <v>672</v>
      </c>
      <c r="AC143" s="65" t="s">
        <v>672</v>
      </c>
      <c r="AD143" s="38" t="s">
        <v>672</v>
      </c>
      <c r="AE143" s="38" t="s">
        <v>672</v>
      </c>
      <c r="AF143" s="38" t="s">
        <v>672</v>
      </c>
      <c r="AG143" s="38" t="s">
        <v>672</v>
      </c>
      <c r="AH143" s="38" t="s">
        <v>672</v>
      </c>
      <c r="AI143" s="38" t="s">
        <v>672</v>
      </c>
      <c r="AJ143" s="38" t="s">
        <v>672</v>
      </c>
      <c r="AK143" s="38" t="s">
        <v>672</v>
      </c>
      <c r="AL143" s="38" t="s">
        <v>672</v>
      </c>
      <c r="AM143" s="38" t="s">
        <v>672</v>
      </c>
      <c r="AN143" s="38" t="s">
        <v>672</v>
      </c>
      <c r="AO143" s="65" t="s">
        <v>672</v>
      </c>
      <c r="AP143" s="38" t="s">
        <v>672</v>
      </c>
      <c r="AQ143" s="38" t="s">
        <v>672</v>
      </c>
      <c r="AR143" s="38">
        <v>118</v>
      </c>
      <c r="AS143" s="38">
        <v>98</v>
      </c>
      <c r="AT143" s="38">
        <v>202</v>
      </c>
      <c r="AU143" s="65" t="s">
        <v>672</v>
      </c>
      <c r="AV143" s="38" t="s">
        <v>672</v>
      </c>
      <c r="AW143" s="38" t="s">
        <v>672</v>
      </c>
      <c r="AX143" s="38" t="s">
        <v>672</v>
      </c>
      <c r="AY143" s="38" t="s">
        <v>672</v>
      </c>
      <c r="AZ143" s="38" t="s">
        <v>672</v>
      </c>
      <c r="BA143" s="65" t="s">
        <v>672</v>
      </c>
      <c r="BB143" s="38" t="s">
        <v>672</v>
      </c>
      <c r="BC143" s="38" t="s">
        <v>672</v>
      </c>
      <c r="BD143" s="38" t="s">
        <v>672</v>
      </c>
      <c r="BE143" s="38" t="s">
        <v>672</v>
      </c>
      <c r="BF143" s="38" t="s">
        <v>672</v>
      </c>
      <c r="BG143" s="65" t="s">
        <v>672</v>
      </c>
      <c r="BH143" s="38">
        <v>5</v>
      </c>
      <c r="BI143" s="38">
        <v>25</v>
      </c>
      <c r="BJ143" s="38">
        <v>30</v>
      </c>
      <c r="BK143" s="38">
        <v>21</v>
      </c>
      <c r="BL143" s="38">
        <v>48</v>
      </c>
      <c r="BM143" s="65" t="s">
        <v>672</v>
      </c>
      <c r="BN143" s="38" t="s">
        <v>672</v>
      </c>
      <c r="BO143" s="38" t="s">
        <v>672</v>
      </c>
      <c r="BP143" s="38" t="s">
        <v>672</v>
      </c>
      <c r="BQ143" s="38" t="s">
        <v>672</v>
      </c>
      <c r="BR143" s="38" t="s">
        <v>672</v>
      </c>
      <c r="BS143" s="65" t="s">
        <v>672</v>
      </c>
      <c r="BT143" s="38">
        <v>24</v>
      </c>
      <c r="BU143" s="38">
        <v>145</v>
      </c>
      <c r="BV143" s="38">
        <v>169</v>
      </c>
      <c r="BW143" s="38">
        <v>127</v>
      </c>
      <c r="BX143" s="38">
        <v>265</v>
      </c>
      <c r="BY143" s="38" t="s">
        <v>672</v>
      </c>
      <c r="BZ143" s="38" t="s">
        <v>672</v>
      </c>
      <c r="CA143" s="38" t="s">
        <v>672</v>
      </c>
      <c r="CB143" s="38" t="s">
        <v>672</v>
      </c>
      <c r="CC143" s="65" t="s">
        <v>672</v>
      </c>
      <c r="CD143" s="38">
        <v>6</v>
      </c>
      <c r="CE143" s="38">
        <v>6</v>
      </c>
      <c r="CF143" s="38" t="s">
        <v>672</v>
      </c>
      <c r="CG143" s="65" t="s">
        <v>672</v>
      </c>
      <c r="CH143" s="38">
        <v>40</v>
      </c>
      <c r="CI143" s="38">
        <v>8</v>
      </c>
      <c r="CJ143" s="38">
        <v>79</v>
      </c>
      <c r="CK143" s="38">
        <v>22</v>
      </c>
      <c r="CL143" s="38">
        <v>14</v>
      </c>
      <c r="CM143" s="38">
        <v>6</v>
      </c>
      <c r="CN143" s="38">
        <v>169</v>
      </c>
      <c r="CO143" s="65">
        <v>8</v>
      </c>
    </row>
    <row r="144" spans="1:93" ht="14.1" customHeight="1" x14ac:dyDescent="0.2">
      <c r="A144" s="13" t="s">
        <v>592</v>
      </c>
      <c r="B144" s="14" t="s">
        <v>593</v>
      </c>
      <c r="C144" s="14" t="s">
        <v>667</v>
      </c>
      <c r="D144" s="38" t="s">
        <v>676</v>
      </c>
      <c r="E144" s="38" t="s">
        <v>676</v>
      </c>
      <c r="F144" s="38" t="s">
        <v>676</v>
      </c>
      <c r="G144" s="38" t="s">
        <v>676</v>
      </c>
      <c r="H144" s="38" t="s">
        <v>676</v>
      </c>
      <c r="I144" s="38" t="s">
        <v>676</v>
      </c>
      <c r="J144" s="38" t="s">
        <v>676</v>
      </c>
      <c r="K144" s="38" t="s">
        <v>676</v>
      </c>
      <c r="L144" s="38" t="s">
        <v>676</v>
      </c>
      <c r="M144" s="65" t="s">
        <v>676</v>
      </c>
      <c r="N144" s="38" t="s">
        <v>676</v>
      </c>
      <c r="O144" s="38" t="s">
        <v>676</v>
      </c>
      <c r="P144" s="38" t="s">
        <v>676</v>
      </c>
      <c r="Q144" s="38" t="s">
        <v>676</v>
      </c>
      <c r="R144" s="38" t="s">
        <v>676</v>
      </c>
      <c r="S144" s="38" t="s">
        <v>676</v>
      </c>
      <c r="T144" s="38" t="s">
        <v>676</v>
      </c>
      <c r="U144" s="38" t="s">
        <v>676</v>
      </c>
      <c r="V144" s="38" t="s">
        <v>676</v>
      </c>
      <c r="W144" s="38" t="s">
        <v>676</v>
      </c>
      <c r="X144" s="38" t="s">
        <v>676</v>
      </c>
      <c r="Y144" s="38" t="s">
        <v>676</v>
      </c>
      <c r="Z144" s="38" t="s">
        <v>676</v>
      </c>
      <c r="AA144" s="38" t="s">
        <v>676</v>
      </c>
      <c r="AB144" s="38" t="s">
        <v>676</v>
      </c>
      <c r="AC144" s="65" t="s">
        <v>676</v>
      </c>
      <c r="AD144" s="38" t="s">
        <v>676</v>
      </c>
      <c r="AE144" s="38" t="s">
        <v>676</v>
      </c>
      <c r="AF144" s="38" t="s">
        <v>676</v>
      </c>
      <c r="AG144" s="38" t="s">
        <v>676</v>
      </c>
      <c r="AH144" s="38" t="s">
        <v>676</v>
      </c>
      <c r="AI144" s="38" t="s">
        <v>676</v>
      </c>
      <c r="AJ144" s="38" t="s">
        <v>676</v>
      </c>
      <c r="AK144" s="38" t="s">
        <v>676</v>
      </c>
      <c r="AL144" s="38" t="s">
        <v>676</v>
      </c>
      <c r="AM144" s="38" t="s">
        <v>676</v>
      </c>
      <c r="AN144" s="38" t="s">
        <v>676</v>
      </c>
      <c r="AO144" s="65" t="s">
        <v>676</v>
      </c>
      <c r="AP144" s="38" t="s">
        <v>676</v>
      </c>
      <c r="AQ144" s="38" t="s">
        <v>676</v>
      </c>
      <c r="AR144" s="38" t="s">
        <v>676</v>
      </c>
      <c r="AS144" s="38" t="s">
        <v>676</v>
      </c>
      <c r="AT144" s="38" t="s">
        <v>676</v>
      </c>
      <c r="AU144" s="65" t="s">
        <v>676</v>
      </c>
      <c r="AV144" s="38" t="s">
        <v>676</v>
      </c>
      <c r="AW144" s="38" t="s">
        <v>676</v>
      </c>
      <c r="AX144" s="38" t="s">
        <v>676</v>
      </c>
      <c r="AY144" s="38" t="s">
        <v>676</v>
      </c>
      <c r="AZ144" s="38" t="s">
        <v>676</v>
      </c>
      <c r="BA144" s="65" t="s">
        <v>676</v>
      </c>
      <c r="BB144" s="38" t="s">
        <v>676</v>
      </c>
      <c r="BC144" s="38" t="s">
        <v>676</v>
      </c>
      <c r="BD144" s="38" t="s">
        <v>676</v>
      </c>
      <c r="BE144" s="38" t="s">
        <v>676</v>
      </c>
      <c r="BF144" s="38" t="s">
        <v>676</v>
      </c>
      <c r="BG144" s="65" t="s">
        <v>676</v>
      </c>
      <c r="BH144" s="38" t="s">
        <v>676</v>
      </c>
      <c r="BI144" s="38" t="s">
        <v>676</v>
      </c>
      <c r="BJ144" s="38" t="s">
        <v>676</v>
      </c>
      <c r="BK144" s="38" t="s">
        <v>676</v>
      </c>
      <c r="BL144" s="38" t="s">
        <v>676</v>
      </c>
      <c r="BM144" s="65" t="s">
        <v>676</v>
      </c>
      <c r="BN144" s="38" t="s">
        <v>676</v>
      </c>
      <c r="BO144" s="38" t="s">
        <v>676</v>
      </c>
      <c r="BP144" s="38" t="s">
        <v>676</v>
      </c>
      <c r="BQ144" s="38" t="s">
        <v>676</v>
      </c>
      <c r="BR144" s="38" t="s">
        <v>676</v>
      </c>
      <c r="BS144" s="65" t="s">
        <v>676</v>
      </c>
      <c r="BT144" s="38" t="s">
        <v>676</v>
      </c>
      <c r="BU144" s="38" t="s">
        <v>676</v>
      </c>
      <c r="BV144" s="38" t="s">
        <v>676</v>
      </c>
      <c r="BW144" s="38" t="s">
        <v>676</v>
      </c>
      <c r="BX144" s="38" t="s">
        <v>676</v>
      </c>
      <c r="BY144" s="38" t="s">
        <v>676</v>
      </c>
      <c r="BZ144" s="38" t="s">
        <v>676</v>
      </c>
      <c r="CA144" s="38" t="s">
        <v>676</v>
      </c>
      <c r="CB144" s="38" t="s">
        <v>676</v>
      </c>
      <c r="CC144" s="65" t="s">
        <v>676</v>
      </c>
      <c r="CD144" s="38" t="s">
        <v>676</v>
      </c>
      <c r="CE144" s="38" t="s">
        <v>676</v>
      </c>
      <c r="CF144" s="38" t="s">
        <v>676</v>
      </c>
      <c r="CG144" s="65" t="s">
        <v>676</v>
      </c>
      <c r="CH144" s="38" t="s">
        <v>676</v>
      </c>
      <c r="CI144" s="38" t="s">
        <v>676</v>
      </c>
      <c r="CJ144" s="38" t="s">
        <v>676</v>
      </c>
      <c r="CK144" s="38" t="s">
        <v>676</v>
      </c>
      <c r="CL144" s="38" t="s">
        <v>676</v>
      </c>
      <c r="CM144" s="38" t="s">
        <v>676</v>
      </c>
      <c r="CN144" s="38" t="s">
        <v>676</v>
      </c>
      <c r="CO144" s="65" t="s">
        <v>676</v>
      </c>
    </row>
    <row r="145" spans="1:93" ht="14.1" customHeight="1" x14ac:dyDescent="0.2">
      <c r="A145" s="13" t="s">
        <v>394</v>
      </c>
      <c r="B145" s="14" t="s">
        <v>395</v>
      </c>
      <c r="C145" s="14" t="s">
        <v>665</v>
      </c>
      <c r="D145" s="38" t="s">
        <v>672</v>
      </c>
      <c r="E145" s="38" t="s">
        <v>672</v>
      </c>
      <c r="F145" s="38" t="s">
        <v>672</v>
      </c>
      <c r="G145" s="38" t="s">
        <v>672</v>
      </c>
      <c r="H145" s="38" t="s">
        <v>672</v>
      </c>
      <c r="I145" s="38" t="s">
        <v>672</v>
      </c>
      <c r="J145" s="38" t="s">
        <v>672</v>
      </c>
      <c r="K145" s="38" t="s">
        <v>672</v>
      </c>
      <c r="L145" s="38" t="s">
        <v>672</v>
      </c>
      <c r="M145" s="65" t="s">
        <v>672</v>
      </c>
      <c r="N145" s="38" t="s">
        <v>672</v>
      </c>
      <c r="O145" s="38" t="s">
        <v>672</v>
      </c>
      <c r="P145" s="38" t="s">
        <v>672</v>
      </c>
      <c r="Q145" s="38" t="s">
        <v>672</v>
      </c>
      <c r="R145" s="38" t="s">
        <v>672</v>
      </c>
      <c r="S145" s="38" t="s">
        <v>672</v>
      </c>
      <c r="T145" s="38" t="s">
        <v>672</v>
      </c>
      <c r="U145" s="38" t="s">
        <v>672</v>
      </c>
      <c r="V145" s="38" t="s">
        <v>672</v>
      </c>
      <c r="W145" s="38" t="s">
        <v>672</v>
      </c>
      <c r="X145" s="38">
        <v>60</v>
      </c>
      <c r="Y145" s="38">
        <v>280</v>
      </c>
      <c r="Z145" s="38">
        <v>340</v>
      </c>
      <c r="AA145" s="38">
        <v>244</v>
      </c>
      <c r="AB145" s="38">
        <v>405</v>
      </c>
      <c r="AC145" s="65" t="s">
        <v>672</v>
      </c>
      <c r="AD145" s="38">
        <v>19</v>
      </c>
      <c r="AE145" s="38">
        <v>48</v>
      </c>
      <c r="AF145" s="38">
        <v>67</v>
      </c>
      <c r="AG145" s="38">
        <v>52</v>
      </c>
      <c r="AH145" s="38">
        <v>68</v>
      </c>
      <c r="AI145" s="38" t="s">
        <v>672</v>
      </c>
      <c r="AJ145" s="38" t="s">
        <v>672</v>
      </c>
      <c r="AK145" s="38" t="s">
        <v>672</v>
      </c>
      <c r="AL145" s="38" t="s">
        <v>672</v>
      </c>
      <c r="AM145" s="38" t="s">
        <v>672</v>
      </c>
      <c r="AN145" s="38" t="s">
        <v>672</v>
      </c>
      <c r="AO145" s="65" t="s">
        <v>672</v>
      </c>
      <c r="AP145" s="38" t="s">
        <v>672</v>
      </c>
      <c r="AQ145" s="38" t="s">
        <v>672</v>
      </c>
      <c r="AR145" s="38">
        <v>237</v>
      </c>
      <c r="AS145" s="38">
        <v>237</v>
      </c>
      <c r="AT145" s="38">
        <v>377</v>
      </c>
      <c r="AU145" s="65" t="s">
        <v>672</v>
      </c>
      <c r="AV145" s="38" t="s">
        <v>672</v>
      </c>
      <c r="AW145" s="38" t="s">
        <v>672</v>
      </c>
      <c r="AX145" s="38" t="s">
        <v>672</v>
      </c>
      <c r="AY145" s="38" t="s">
        <v>672</v>
      </c>
      <c r="AZ145" s="38" t="s">
        <v>672</v>
      </c>
      <c r="BA145" s="65" t="s">
        <v>672</v>
      </c>
      <c r="BB145" s="38" t="s">
        <v>672</v>
      </c>
      <c r="BC145" s="38" t="s">
        <v>672</v>
      </c>
      <c r="BD145" s="38">
        <v>97</v>
      </c>
      <c r="BE145" s="38">
        <v>86</v>
      </c>
      <c r="BF145" s="38">
        <v>131</v>
      </c>
      <c r="BG145" s="65" t="s">
        <v>672</v>
      </c>
      <c r="BH145" s="38" t="s">
        <v>672</v>
      </c>
      <c r="BI145" s="38" t="s">
        <v>672</v>
      </c>
      <c r="BJ145" s="38" t="s">
        <v>672</v>
      </c>
      <c r="BK145" s="38" t="s">
        <v>672</v>
      </c>
      <c r="BL145" s="38" t="s">
        <v>672</v>
      </c>
      <c r="BM145" s="65" t="s">
        <v>672</v>
      </c>
      <c r="BN145" s="38" t="s">
        <v>672</v>
      </c>
      <c r="BO145" s="38" t="s">
        <v>672</v>
      </c>
      <c r="BP145" s="38" t="s">
        <v>672</v>
      </c>
      <c r="BQ145" s="38" t="s">
        <v>672</v>
      </c>
      <c r="BR145" s="38" t="s">
        <v>672</v>
      </c>
      <c r="BS145" s="65" t="s">
        <v>672</v>
      </c>
      <c r="BT145" s="38">
        <v>81</v>
      </c>
      <c r="BU145" s="38">
        <v>664</v>
      </c>
      <c r="BV145" s="38">
        <v>745</v>
      </c>
      <c r="BW145" s="38">
        <v>619</v>
      </c>
      <c r="BX145" s="38">
        <v>981</v>
      </c>
      <c r="BY145" s="38" t="s">
        <v>672</v>
      </c>
      <c r="BZ145" s="38">
        <v>281</v>
      </c>
      <c r="CA145" s="38" t="s">
        <v>676</v>
      </c>
      <c r="CB145" s="38" t="s">
        <v>676</v>
      </c>
      <c r="CC145" s="65" t="s">
        <v>676</v>
      </c>
      <c r="CD145" s="38" t="s">
        <v>672</v>
      </c>
      <c r="CE145" s="38" t="s">
        <v>672</v>
      </c>
      <c r="CF145" s="38" t="s">
        <v>672</v>
      </c>
      <c r="CG145" s="65" t="s">
        <v>672</v>
      </c>
      <c r="CH145" s="38">
        <v>123</v>
      </c>
      <c r="CI145" s="38">
        <v>25</v>
      </c>
      <c r="CJ145" s="38">
        <v>471</v>
      </c>
      <c r="CK145" s="38">
        <v>68</v>
      </c>
      <c r="CL145" s="38">
        <v>43</v>
      </c>
      <c r="CM145" s="38">
        <v>15</v>
      </c>
      <c r="CN145" s="38">
        <v>745</v>
      </c>
      <c r="CO145" s="65">
        <v>392</v>
      </c>
    </row>
    <row r="146" spans="1:93" s="67" customFormat="1" ht="14.1" customHeight="1" x14ac:dyDescent="0.2">
      <c r="A146" s="15" t="s">
        <v>396</v>
      </c>
      <c r="B146" s="16" t="s">
        <v>397</v>
      </c>
      <c r="C146" s="16" t="s">
        <v>665</v>
      </c>
      <c r="D146" s="38">
        <v>106</v>
      </c>
      <c r="E146" s="38">
        <v>121</v>
      </c>
      <c r="F146" s="38">
        <v>227</v>
      </c>
      <c r="G146" s="39">
        <v>30</v>
      </c>
      <c r="H146" s="39">
        <v>56</v>
      </c>
      <c r="I146" s="39">
        <v>30</v>
      </c>
      <c r="J146" s="39" t="s">
        <v>672</v>
      </c>
      <c r="K146" s="39" t="s">
        <v>672</v>
      </c>
      <c r="L146" s="39" t="s">
        <v>672</v>
      </c>
      <c r="M146" s="66" t="s">
        <v>672</v>
      </c>
      <c r="N146" s="39" t="s">
        <v>672</v>
      </c>
      <c r="O146" s="39" t="s">
        <v>672</v>
      </c>
      <c r="P146" s="39" t="s">
        <v>672</v>
      </c>
      <c r="Q146" s="39" t="s">
        <v>672</v>
      </c>
      <c r="R146" s="39" t="s">
        <v>672</v>
      </c>
      <c r="S146" s="39" t="s">
        <v>672</v>
      </c>
      <c r="T146" s="39" t="s">
        <v>672</v>
      </c>
      <c r="U146" s="39" t="s">
        <v>672</v>
      </c>
      <c r="V146" s="39" t="s">
        <v>672</v>
      </c>
      <c r="W146" s="39" t="s">
        <v>672</v>
      </c>
      <c r="X146" s="39">
        <v>10</v>
      </c>
      <c r="Y146" s="39">
        <v>15</v>
      </c>
      <c r="Z146" s="39">
        <v>25</v>
      </c>
      <c r="AA146" s="39">
        <v>10</v>
      </c>
      <c r="AB146" s="39">
        <v>20</v>
      </c>
      <c r="AC146" s="66" t="s">
        <v>672</v>
      </c>
      <c r="AD146" s="39" t="s">
        <v>672</v>
      </c>
      <c r="AE146" s="39" t="s">
        <v>672</v>
      </c>
      <c r="AF146" s="39">
        <v>143</v>
      </c>
      <c r="AG146" s="39">
        <v>24</v>
      </c>
      <c r="AH146" s="39">
        <v>27</v>
      </c>
      <c r="AI146" s="39" t="s">
        <v>672</v>
      </c>
      <c r="AJ146" s="39" t="s">
        <v>672</v>
      </c>
      <c r="AK146" s="39" t="s">
        <v>672</v>
      </c>
      <c r="AL146" s="39" t="s">
        <v>672</v>
      </c>
      <c r="AM146" s="39" t="s">
        <v>672</v>
      </c>
      <c r="AN146" s="39" t="s">
        <v>672</v>
      </c>
      <c r="AO146" s="66" t="s">
        <v>672</v>
      </c>
      <c r="AP146" s="39">
        <v>149</v>
      </c>
      <c r="AQ146" s="39">
        <v>1687</v>
      </c>
      <c r="AR146" s="39">
        <v>1836</v>
      </c>
      <c r="AS146" s="39">
        <v>1348</v>
      </c>
      <c r="AT146" s="39">
        <v>2304</v>
      </c>
      <c r="AU146" s="66" t="s">
        <v>672</v>
      </c>
      <c r="AV146" s="39" t="s">
        <v>672</v>
      </c>
      <c r="AW146" s="39" t="s">
        <v>672</v>
      </c>
      <c r="AX146" s="39" t="s">
        <v>672</v>
      </c>
      <c r="AY146" s="39" t="s">
        <v>672</v>
      </c>
      <c r="AZ146" s="39" t="s">
        <v>672</v>
      </c>
      <c r="BA146" s="66" t="s">
        <v>672</v>
      </c>
      <c r="BB146" s="39" t="s">
        <v>672</v>
      </c>
      <c r="BC146" s="39" t="s">
        <v>672</v>
      </c>
      <c r="BD146" s="39" t="s">
        <v>672</v>
      </c>
      <c r="BE146" s="39" t="s">
        <v>672</v>
      </c>
      <c r="BF146" s="39" t="s">
        <v>672</v>
      </c>
      <c r="BG146" s="66" t="s">
        <v>672</v>
      </c>
      <c r="BH146" s="39" t="s">
        <v>672</v>
      </c>
      <c r="BI146" s="39" t="s">
        <v>672</v>
      </c>
      <c r="BJ146" s="39" t="s">
        <v>672</v>
      </c>
      <c r="BK146" s="39" t="s">
        <v>672</v>
      </c>
      <c r="BL146" s="39" t="s">
        <v>672</v>
      </c>
      <c r="BM146" s="66" t="s">
        <v>672</v>
      </c>
      <c r="BN146" s="39" t="s">
        <v>672</v>
      </c>
      <c r="BO146" s="39" t="s">
        <v>672</v>
      </c>
      <c r="BP146" s="39" t="s">
        <v>672</v>
      </c>
      <c r="BQ146" s="39" t="s">
        <v>672</v>
      </c>
      <c r="BR146" s="39" t="s">
        <v>672</v>
      </c>
      <c r="BS146" s="65" t="s">
        <v>672</v>
      </c>
      <c r="BT146" s="38">
        <v>270</v>
      </c>
      <c r="BU146" s="38">
        <v>1965</v>
      </c>
      <c r="BV146" s="38">
        <v>2235</v>
      </c>
      <c r="BW146" s="39">
        <v>1413</v>
      </c>
      <c r="BX146" s="39">
        <v>2408</v>
      </c>
      <c r="BY146" s="39" t="s">
        <v>672</v>
      </c>
      <c r="BZ146" s="39">
        <v>1605</v>
      </c>
      <c r="CA146" s="39">
        <v>37</v>
      </c>
      <c r="CB146" s="39">
        <v>13</v>
      </c>
      <c r="CC146" s="66" t="s">
        <v>672</v>
      </c>
      <c r="CD146" s="39">
        <v>21</v>
      </c>
      <c r="CE146" s="39">
        <v>21</v>
      </c>
      <c r="CF146" s="39">
        <v>19</v>
      </c>
      <c r="CG146" s="66">
        <v>43</v>
      </c>
      <c r="CH146" s="39">
        <v>346</v>
      </c>
      <c r="CI146" s="39">
        <v>56</v>
      </c>
      <c r="CJ146" s="39">
        <v>1010</v>
      </c>
      <c r="CK146" s="39">
        <v>360</v>
      </c>
      <c r="CL146" s="39">
        <v>253</v>
      </c>
      <c r="CM146" s="39">
        <v>210</v>
      </c>
      <c r="CN146" s="39">
        <v>2235</v>
      </c>
      <c r="CO146" s="66">
        <v>1257</v>
      </c>
    </row>
    <row r="147" spans="1:93" ht="14.1" customHeight="1" x14ac:dyDescent="0.2">
      <c r="A147" s="13" t="s">
        <v>206</v>
      </c>
      <c r="B147" s="14" t="s">
        <v>207</v>
      </c>
      <c r="C147" s="14" t="s">
        <v>663</v>
      </c>
      <c r="D147" s="38">
        <v>14</v>
      </c>
      <c r="E147" s="38">
        <v>5</v>
      </c>
      <c r="F147" s="38">
        <v>19</v>
      </c>
      <c r="G147" s="38" t="s">
        <v>672</v>
      </c>
      <c r="H147" s="38" t="s">
        <v>672</v>
      </c>
      <c r="I147" s="38" t="s">
        <v>672</v>
      </c>
      <c r="J147" s="38" t="s">
        <v>672</v>
      </c>
      <c r="K147" s="38" t="s">
        <v>672</v>
      </c>
      <c r="L147" s="38" t="s">
        <v>672</v>
      </c>
      <c r="M147" s="65" t="s">
        <v>672</v>
      </c>
      <c r="N147" s="38" t="s">
        <v>672</v>
      </c>
      <c r="O147" s="38" t="s">
        <v>672</v>
      </c>
      <c r="P147" s="38">
        <v>5</v>
      </c>
      <c r="Q147" s="38" t="s">
        <v>672</v>
      </c>
      <c r="R147" s="38" t="s">
        <v>672</v>
      </c>
      <c r="S147" s="38" t="s">
        <v>672</v>
      </c>
      <c r="T147" s="38" t="s">
        <v>672</v>
      </c>
      <c r="U147" s="38" t="s">
        <v>672</v>
      </c>
      <c r="V147" s="38" t="s">
        <v>672</v>
      </c>
      <c r="W147" s="38" t="s">
        <v>672</v>
      </c>
      <c r="X147" s="38">
        <v>31</v>
      </c>
      <c r="Y147" s="38">
        <v>24</v>
      </c>
      <c r="Z147" s="38">
        <v>55</v>
      </c>
      <c r="AA147" s="38">
        <v>45</v>
      </c>
      <c r="AB147" s="38">
        <v>124</v>
      </c>
      <c r="AC147" s="65" t="s">
        <v>672</v>
      </c>
      <c r="AD147" s="38">
        <v>8</v>
      </c>
      <c r="AE147" s="38">
        <v>9</v>
      </c>
      <c r="AF147" s="38">
        <v>17</v>
      </c>
      <c r="AG147" s="38" t="s">
        <v>672</v>
      </c>
      <c r="AH147" s="38" t="s">
        <v>672</v>
      </c>
      <c r="AI147" s="38" t="s">
        <v>672</v>
      </c>
      <c r="AJ147" s="38" t="s">
        <v>672</v>
      </c>
      <c r="AK147" s="38" t="s">
        <v>672</v>
      </c>
      <c r="AL147" s="38" t="s">
        <v>672</v>
      </c>
      <c r="AM147" s="38" t="s">
        <v>672</v>
      </c>
      <c r="AN147" s="38" t="s">
        <v>672</v>
      </c>
      <c r="AO147" s="65" t="s">
        <v>672</v>
      </c>
      <c r="AP147" s="38" t="s">
        <v>672</v>
      </c>
      <c r="AQ147" s="38" t="s">
        <v>672</v>
      </c>
      <c r="AR147" s="38">
        <v>9</v>
      </c>
      <c r="AS147" s="38">
        <v>8</v>
      </c>
      <c r="AT147" s="38">
        <v>20</v>
      </c>
      <c r="AU147" s="65" t="s">
        <v>672</v>
      </c>
      <c r="AV147" s="38" t="s">
        <v>672</v>
      </c>
      <c r="AW147" s="38" t="s">
        <v>672</v>
      </c>
      <c r="AX147" s="38" t="s">
        <v>672</v>
      </c>
      <c r="AY147" s="38" t="s">
        <v>672</v>
      </c>
      <c r="AZ147" s="38" t="s">
        <v>672</v>
      </c>
      <c r="BA147" s="65" t="s">
        <v>672</v>
      </c>
      <c r="BB147" s="38" t="s">
        <v>672</v>
      </c>
      <c r="BC147" s="38" t="s">
        <v>672</v>
      </c>
      <c r="BD147" s="38">
        <v>19</v>
      </c>
      <c r="BE147" s="38">
        <v>17</v>
      </c>
      <c r="BF147" s="38">
        <v>42</v>
      </c>
      <c r="BG147" s="65" t="s">
        <v>672</v>
      </c>
      <c r="BH147" s="38" t="s">
        <v>672</v>
      </c>
      <c r="BI147" s="38" t="s">
        <v>672</v>
      </c>
      <c r="BJ147" s="38" t="s">
        <v>672</v>
      </c>
      <c r="BK147" s="38" t="s">
        <v>672</v>
      </c>
      <c r="BL147" s="38" t="s">
        <v>672</v>
      </c>
      <c r="BM147" s="65" t="s">
        <v>672</v>
      </c>
      <c r="BN147" s="38" t="s">
        <v>672</v>
      </c>
      <c r="BO147" s="38" t="s">
        <v>672</v>
      </c>
      <c r="BP147" s="38" t="s">
        <v>672</v>
      </c>
      <c r="BQ147" s="38" t="s">
        <v>672</v>
      </c>
      <c r="BR147" s="38" t="s">
        <v>672</v>
      </c>
      <c r="BS147" s="65" t="s">
        <v>672</v>
      </c>
      <c r="BT147" s="38">
        <v>63</v>
      </c>
      <c r="BU147" s="38">
        <v>63</v>
      </c>
      <c r="BV147" s="38">
        <v>126</v>
      </c>
      <c r="BW147" s="38">
        <v>77</v>
      </c>
      <c r="BX147" s="38">
        <v>193</v>
      </c>
      <c r="BY147" s="38" t="s">
        <v>672</v>
      </c>
      <c r="BZ147" s="38">
        <v>40</v>
      </c>
      <c r="CA147" s="38" t="s">
        <v>672</v>
      </c>
      <c r="CB147" s="38" t="s">
        <v>672</v>
      </c>
      <c r="CC147" s="65" t="s">
        <v>672</v>
      </c>
      <c r="CD147" s="38">
        <v>22</v>
      </c>
      <c r="CE147" s="38">
        <v>22</v>
      </c>
      <c r="CF147" s="38">
        <v>12</v>
      </c>
      <c r="CG147" s="65">
        <v>22</v>
      </c>
      <c r="CH147" s="38">
        <v>18</v>
      </c>
      <c r="CI147" s="38">
        <v>5</v>
      </c>
      <c r="CJ147" s="38">
        <v>53</v>
      </c>
      <c r="CK147" s="38">
        <v>36</v>
      </c>
      <c r="CL147" s="38">
        <v>9</v>
      </c>
      <c r="CM147" s="38">
        <v>5</v>
      </c>
      <c r="CN147" s="38">
        <v>126</v>
      </c>
      <c r="CO147" s="65">
        <v>20</v>
      </c>
    </row>
    <row r="148" spans="1:93" ht="14.1" customHeight="1" x14ac:dyDescent="0.2">
      <c r="A148" s="13" t="s">
        <v>360</v>
      </c>
      <c r="B148" s="14" t="s">
        <v>361</v>
      </c>
      <c r="C148" s="14" t="s">
        <v>664</v>
      </c>
      <c r="D148" s="38" t="s">
        <v>672</v>
      </c>
      <c r="E148" s="38" t="s">
        <v>672</v>
      </c>
      <c r="F148" s="38" t="s">
        <v>672</v>
      </c>
      <c r="G148" s="38" t="s">
        <v>672</v>
      </c>
      <c r="H148" s="38" t="s">
        <v>672</v>
      </c>
      <c r="I148" s="38" t="s">
        <v>672</v>
      </c>
      <c r="J148" s="38" t="s">
        <v>672</v>
      </c>
      <c r="K148" s="38" t="s">
        <v>672</v>
      </c>
      <c r="L148" s="38" t="s">
        <v>672</v>
      </c>
      <c r="M148" s="65" t="s">
        <v>672</v>
      </c>
      <c r="N148" s="38" t="s">
        <v>672</v>
      </c>
      <c r="O148" s="38" t="s">
        <v>672</v>
      </c>
      <c r="P148" s="38">
        <v>5</v>
      </c>
      <c r="Q148" s="38" t="s">
        <v>672</v>
      </c>
      <c r="R148" s="38" t="s">
        <v>672</v>
      </c>
      <c r="S148" s="38" t="s">
        <v>672</v>
      </c>
      <c r="T148" s="38" t="s">
        <v>672</v>
      </c>
      <c r="U148" s="38" t="s">
        <v>672</v>
      </c>
      <c r="V148" s="38" t="s">
        <v>672</v>
      </c>
      <c r="W148" s="38" t="s">
        <v>672</v>
      </c>
      <c r="X148" s="38" t="s">
        <v>672</v>
      </c>
      <c r="Y148" s="38" t="s">
        <v>672</v>
      </c>
      <c r="Z148" s="38" t="s">
        <v>672</v>
      </c>
      <c r="AA148" s="38" t="s">
        <v>672</v>
      </c>
      <c r="AB148" s="38" t="s">
        <v>672</v>
      </c>
      <c r="AC148" s="65" t="s">
        <v>672</v>
      </c>
      <c r="AD148" s="38" t="s">
        <v>672</v>
      </c>
      <c r="AE148" s="38" t="s">
        <v>672</v>
      </c>
      <c r="AF148" s="38" t="s">
        <v>672</v>
      </c>
      <c r="AG148" s="38" t="s">
        <v>672</v>
      </c>
      <c r="AH148" s="38" t="s">
        <v>672</v>
      </c>
      <c r="AI148" s="38" t="s">
        <v>672</v>
      </c>
      <c r="AJ148" s="38" t="s">
        <v>672</v>
      </c>
      <c r="AK148" s="38" t="s">
        <v>672</v>
      </c>
      <c r="AL148" s="38" t="s">
        <v>672</v>
      </c>
      <c r="AM148" s="38" t="s">
        <v>672</v>
      </c>
      <c r="AN148" s="38" t="s">
        <v>672</v>
      </c>
      <c r="AO148" s="65" t="s">
        <v>672</v>
      </c>
      <c r="AP148" s="38" t="s">
        <v>672</v>
      </c>
      <c r="AQ148" s="38" t="s">
        <v>672</v>
      </c>
      <c r="AR148" s="38" t="s">
        <v>672</v>
      </c>
      <c r="AS148" s="38" t="s">
        <v>672</v>
      </c>
      <c r="AT148" s="38" t="s">
        <v>672</v>
      </c>
      <c r="AU148" s="65" t="s">
        <v>672</v>
      </c>
      <c r="AV148" s="38" t="s">
        <v>672</v>
      </c>
      <c r="AW148" s="38" t="s">
        <v>672</v>
      </c>
      <c r="AX148" s="38" t="s">
        <v>672</v>
      </c>
      <c r="AY148" s="38" t="s">
        <v>672</v>
      </c>
      <c r="AZ148" s="38" t="s">
        <v>672</v>
      </c>
      <c r="BA148" s="65" t="s">
        <v>672</v>
      </c>
      <c r="BB148" s="38" t="s">
        <v>672</v>
      </c>
      <c r="BC148" s="38" t="s">
        <v>672</v>
      </c>
      <c r="BD148" s="38" t="s">
        <v>672</v>
      </c>
      <c r="BE148" s="38" t="s">
        <v>672</v>
      </c>
      <c r="BF148" s="38" t="s">
        <v>672</v>
      </c>
      <c r="BG148" s="65" t="s">
        <v>672</v>
      </c>
      <c r="BH148" s="38">
        <v>6</v>
      </c>
      <c r="BI148" s="38">
        <v>19</v>
      </c>
      <c r="BJ148" s="38">
        <v>25</v>
      </c>
      <c r="BK148" s="38">
        <v>16</v>
      </c>
      <c r="BL148" s="38">
        <v>39</v>
      </c>
      <c r="BM148" s="65" t="s">
        <v>672</v>
      </c>
      <c r="BN148" s="38" t="s">
        <v>672</v>
      </c>
      <c r="BO148" s="38" t="s">
        <v>672</v>
      </c>
      <c r="BP148" s="38" t="s">
        <v>672</v>
      </c>
      <c r="BQ148" s="38" t="s">
        <v>672</v>
      </c>
      <c r="BR148" s="38" t="s">
        <v>672</v>
      </c>
      <c r="BS148" s="65" t="s">
        <v>672</v>
      </c>
      <c r="BT148" s="38">
        <v>11</v>
      </c>
      <c r="BU148" s="38">
        <v>22</v>
      </c>
      <c r="BV148" s="38">
        <v>33</v>
      </c>
      <c r="BW148" s="38">
        <v>19</v>
      </c>
      <c r="BX148" s="38">
        <v>42</v>
      </c>
      <c r="BY148" s="38" t="s">
        <v>672</v>
      </c>
      <c r="BZ148" s="38" t="s">
        <v>672</v>
      </c>
      <c r="CA148" s="38" t="s">
        <v>672</v>
      </c>
      <c r="CB148" s="38" t="s">
        <v>672</v>
      </c>
      <c r="CC148" s="65" t="s">
        <v>672</v>
      </c>
      <c r="CD148" s="38" t="s">
        <v>672</v>
      </c>
      <c r="CE148" s="38" t="s">
        <v>672</v>
      </c>
      <c r="CF148" s="38" t="s">
        <v>672</v>
      </c>
      <c r="CG148" s="65">
        <v>5</v>
      </c>
      <c r="CH148" s="38">
        <v>5</v>
      </c>
      <c r="CI148" s="38" t="s">
        <v>672</v>
      </c>
      <c r="CJ148" s="38">
        <v>11</v>
      </c>
      <c r="CK148" s="38">
        <v>8</v>
      </c>
      <c r="CL148" s="38">
        <v>5</v>
      </c>
      <c r="CM148" s="38" t="s">
        <v>672</v>
      </c>
      <c r="CN148" s="38">
        <v>33</v>
      </c>
      <c r="CO148" s="65" t="s">
        <v>672</v>
      </c>
    </row>
    <row r="149" spans="1:93" ht="14.1" customHeight="1" x14ac:dyDescent="0.2">
      <c r="A149" s="13" t="s">
        <v>108</v>
      </c>
      <c r="B149" s="14" t="s">
        <v>109</v>
      </c>
      <c r="C149" s="14" t="s">
        <v>666</v>
      </c>
      <c r="D149" s="38" t="s">
        <v>672</v>
      </c>
      <c r="E149" s="38" t="s">
        <v>672</v>
      </c>
      <c r="F149" s="38">
        <v>5</v>
      </c>
      <c r="G149" s="38" t="s">
        <v>672</v>
      </c>
      <c r="H149" s="38">
        <v>5</v>
      </c>
      <c r="I149" s="38" t="s">
        <v>672</v>
      </c>
      <c r="J149" s="38" t="s">
        <v>672</v>
      </c>
      <c r="K149" s="38" t="s">
        <v>672</v>
      </c>
      <c r="L149" s="38" t="s">
        <v>672</v>
      </c>
      <c r="M149" s="65" t="s">
        <v>672</v>
      </c>
      <c r="N149" s="38" t="s">
        <v>672</v>
      </c>
      <c r="O149" s="38" t="s">
        <v>672</v>
      </c>
      <c r="P149" s="38" t="s">
        <v>672</v>
      </c>
      <c r="Q149" s="38" t="s">
        <v>672</v>
      </c>
      <c r="R149" s="38" t="s">
        <v>672</v>
      </c>
      <c r="S149" s="38" t="s">
        <v>672</v>
      </c>
      <c r="T149" s="38" t="s">
        <v>672</v>
      </c>
      <c r="U149" s="38" t="s">
        <v>672</v>
      </c>
      <c r="V149" s="38" t="s">
        <v>672</v>
      </c>
      <c r="W149" s="38" t="s">
        <v>672</v>
      </c>
      <c r="X149" s="38" t="s">
        <v>672</v>
      </c>
      <c r="Y149" s="38" t="s">
        <v>672</v>
      </c>
      <c r="Z149" s="38" t="s">
        <v>672</v>
      </c>
      <c r="AA149" s="38" t="s">
        <v>672</v>
      </c>
      <c r="AB149" s="38" t="s">
        <v>672</v>
      </c>
      <c r="AC149" s="65" t="s">
        <v>672</v>
      </c>
      <c r="AD149" s="38" t="s">
        <v>672</v>
      </c>
      <c r="AE149" s="38" t="s">
        <v>672</v>
      </c>
      <c r="AF149" s="38" t="s">
        <v>672</v>
      </c>
      <c r="AG149" s="38" t="s">
        <v>672</v>
      </c>
      <c r="AH149" s="38" t="s">
        <v>672</v>
      </c>
      <c r="AI149" s="38" t="s">
        <v>672</v>
      </c>
      <c r="AJ149" s="38" t="s">
        <v>672</v>
      </c>
      <c r="AK149" s="38" t="s">
        <v>672</v>
      </c>
      <c r="AL149" s="38" t="s">
        <v>672</v>
      </c>
      <c r="AM149" s="38" t="s">
        <v>672</v>
      </c>
      <c r="AN149" s="38" t="s">
        <v>672</v>
      </c>
      <c r="AO149" s="65" t="s">
        <v>672</v>
      </c>
      <c r="AP149" s="38" t="s">
        <v>672</v>
      </c>
      <c r="AQ149" s="38" t="s">
        <v>672</v>
      </c>
      <c r="AR149" s="38" t="s">
        <v>672</v>
      </c>
      <c r="AS149" s="38" t="s">
        <v>672</v>
      </c>
      <c r="AT149" s="38" t="s">
        <v>672</v>
      </c>
      <c r="AU149" s="65" t="s">
        <v>672</v>
      </c>
      <c r="AV149" s="38" t="s">
        <v>672</v>
      </c>
      <c r="AW149" s="38" t="s">
        <v>672</v>
      </c>
      <c r="AX149" s="38" t="s">
        <v>672</v>
      </c>
      <c r="AY149" s="38" t="s">
        <v>672</v>
      </c>
      <c r="AZ149" s="38" t="s">
        <v>672</v>
      </c>
      <c r="BA149" s="65" t="s">
        <v>672</v>
      </c>
      <c r="BB149" s="38">
        <v>22</v>
      </c>
      <c r="BC149" s="38">
        <v>9</v>
      </c>
      <c r="BD149" s="38">
        <v>31</v>
      </c>
      <c r="BE149" s="38">
        <v>27</v>
      </c>
      <c r="BF149" s="38">
        <v>55</v>
      </c>
      <c r="BG149" s="65" t="s">
        <v>672</v>
      </c>
      <c r="BH149" s="38" t="s">
        <v>672</v>
      </c>
      <c r="BI149" s="38" t="s">
        <v>672</v>
      </c>
      <c r="BJ149" s="38">
        <v>8</v>
      </c>
      <c r="BK149" s="38">
        <v>8</v>
      </c>
      <c r="BL149" s="38">
        <v>22</v>
      </c>
      <c r="BM149" s="65" t="s">
        <v>672</v>
      </c>
      <c r="BN149" s="38" t="s">
        <v>672</v>
      </c>
      <c r="BO149" s="38" t="s">
        <v>672</v>
      </c>
      <c r="BP149" s="38" t="s">
        <v>672</v>
      </c>
      <c r="BQ149" s="38" t="s">
        <v>672</v>
      </c>
      <c r="BR149" s="38" t="s">
        <v>672</v>
      </c>
      <c r="BS149" s="65" t="s">
        <v>672</v>
      </c>
      <c r="BT149" s="38">
        <v>32</v>
      </c>
      <c r="BU149" s="38">
        <v>12</v>
      </c>
      <c r="BV149" s="38">
        <v>44</v>
      </c>
      <c r="BW149" s="38">
        <v>38</v>
      </c>
      <c r="BX149" s="38">
        <v>82</v>
      </c>
      <c r="BY149" s="38" t="s">
        <v>672</v>
      </c>
      <c r="BZ149" s="38" t="s">
        <v>672</v>
      </c>
      <c r="CA149" s="38" t="s">
        <v>672</v>
      </c>
      <c r="CB149" s="38" t="s">
        <v>672</v>
      </c>
      <c r="CC149" s="65" t="s">
        <v>672</v>
      </c>
      <c r="CD149" s="38">
        <v>66</v>
      </c>
      <c r="CE149" s="38">
        <v>66</v>
      </c>
      <c r="CF149" s="38">
        <v>55</v>
      </c>
      <c r="CG149" s="65">
        <v>95</v>
      </c>
      <c r="CH149" s="38">
        <v>10</v>
      </c>
      <c r="CI149" s="38" t="s">
        <v>672</v>
      </c>
      <c r="CJ149" s="38">
        <v>27</v>
      </c>
      <c r="CK149" s="38" t="s">
        <v>672</v>
      </c>
      <c r="CL149" s="38" t="s">
        <v>672</v>
      </c>
      <c r="CM149" s="38" t="s">
        <v>672</v>
      </c>
      <c r="CN149" s="38">
        <v>44</v>
      </c>
      <c r="CO149" s="65">
        <v>16</v>
      </c>
    </row>
    <row r="150" spans="1:93" ht="14.1" customHeight="1" x14ac:dyDescent="0.2">
      <c r="A150" s="13" t="s">
        <v>438</v>
      </c>
      <c r="B150" s="14" t="s">
        <v>439</v>
      </c>
      <c r="C150" s="14" t="s">
        <v>665</v>
      </c>
      <c r="D150" s="38" t="s">
        <v>672</v>
      </c>
      <c r="E150" s="38" t="s">
        <v>672</v>
      </c>
      <c r="F150" s="38">
        <v>5</v>
      </c>
      <c r="G150" s="38" t="s">
        <v>672</v>
      </c>
      <c r="H150" s="38" t="s">
        <v>672</v>
      </c>
      <c r="I150" s="38" t="s">
        <v>672</v>
      </c>
      <c r="J150" s="38" t="s">
        <v>672</v>
      </c>
      <c r="K150" s="38" t="s">
        <v>672</v>
      </c>
      <c r="L150" s="38" t="s">
        <v>672</v>
      </c>
      <c r="M150" s="65" t="s">
        <v>672</v>
      </c>
      <c r="N150" s="38" t="s">
        <v>672</v>
      </c>
      <c r="O150" s="38" t="s">
        <v>672</v>
      </c>
      <c r="P150" s="38" t="s">
        <v>672</v>
      </c>
      <c r="Q150" s="38" t="s">
        <v>672</v>
      </c>
      <c r="R150" s="38" t="s">
        <v>672</v>
      </c>
      <c r="S150" s="38" t="s">
        <v>672</v>
      </c>
      <c r="T150" s="38" t="s">
        <v>672</v>
      </c>
      <c r="U150" s="38" t="s">
        <v>672</v>
      </c>
      <c r="V150" s="38" t="s">
        <v>672</v>
      </c>
      <c r="W150" s="38" t="s">
        <v>672</v>
      </c>
      <c r="X150" s="38">
        <v>34</v>
      </c>
      <c r="Y150" s="38">
        <v>60</v>
      </c>
      <c r="Z150" s="38">
        <v>94</v>
      </c>
      <c r="AA150" s="38">
        <v>81</v>
      </c>
      <c r="AB150" s="38">
        <v>181</v>
      </c>
      <c r="AC150" s="65" t="s">
        <v>672</v>
      </c>
      <c r="AD150" s="38">
        <v>8</v>
      </c>
      <c r="AE150" s="38">
        <v>37</v>
      </c>
      <c r="AF150" s="38">
        <v>45</v>
      </c>
      <c r="AG150" s="38">
        <v>36</v>
      </c>
      <c r="AH150" s="38">
        <v>39</v>
      </c>
      <c r="AI150" s="38" t="s">
        <v>672</v>
      </c>
      <c r="AJ150" s="38" t="s">
        <v>672</v>
      </c>
      <c r="AK150" s="38" t="s">
        <v>672</v>
      </c>
      <c r="AL150" s="38" t="s">
        <v>672</v>
      </c>
      <c r="AM150" s="38" t="s">
        <v>672</v>
      </c>
      <c r="AN150" s="38" t="s">
        <v>672</v>
      </c>
      <c r="AO150" s="65" t="s">
        <v>672</v>
      </c>
      <c r="AP150" s="38" t="s">
        <v>672</v>
      </c>
      <c r="AQ150" s="38" t="s">
        <v>672</v>
      </c>
      <c r="AR150" s="38">
        <v>417</v>
      </c>
      <c r="AS150" s="38">
        <v>358</v>
      </c>
      <c r="AT150" s="38">
        <v>691</v>
      </c>
      <c r="AU150" s="65" t="s">
        <v>672</v>
      </c>
      <c r="AV150" s="38" t="s">
        <v>672</v>
      </c>
      <c r="AW150" s="38" t="s">
        <v>672</v>
      </c>
      <c r="AX150" s="38" t="s">
        <v>672</v>
      </c>
      <c r="AY150" s="38" t="s">
        <v>672</v>
      </c>
      <c r="AZ150" s="38" t="s">
        <v>672</v>
      </c>
      <c r="BA150" s="65" t="s">
        <v>672</v>
      </c>
      <c r="BB150" s="38" t="s">
        <v>672</v>
      </c>
      <c r="BC150" s="38" t="s">
        <v>672</v>
      </c>
      <c r="BD150" s="38">
        <v>104</v>
      </c>
      <c r="BE150" s="38">
        <v>61</v>
      </c>
      <c r="BF150" s="38">
        <v>98</v>
      </c>
      <c r="BG150" s="65" t="s">
        <v>672</v>
      </c>
      <c r="BH150" s="38" t="s">
        <v>672</v>
      </c>
      <c r="BI150" s="38" t="s">
        <v>672</v>
      </c>
      <c r="BJ150" s="38" t="s">
        <v>672</v>
      </c>
      <c r="BK150" s="38" t="s">
        <v>672</v>
      </c>
      <c r="BL150" s="38" t="s">
        <v>672</v>
      </c>
      <c r="BM150" s="65" t="s">
        <v>672</v>
      </c>
      <c r="BN150" s="38">
        <v>9</v>
      </c>
      <c r="BO150" s="38">
        <v>31</v>
      </c>
      <c r="BP150" s="38">
        <v>40</v>
      </c>
      <c r="BQ150" s="38">
        <v>21</v>
      </c>
      <c r="BR150" s="38">
        <v>41</v>
      </c>
      <c r="BS150" s="65" t="s">
        <v>672</v>
      </c>
      <c r="BT150" s="38">
        <v>56</v>
      </c>
      <c r="BU150" s="38">
        <v>650</v>
      </c>
      <c r="BV150" s="38">
        <v>706</v>
      </c>
      <c r="BW150" s="38">
        <v>557</v>
      </c>
      <c r="BX150" s="38">
        <v>1050</v>
      </c>
      <c r="BY150" s="38" t="s">
        <v>672</v>
      </c>
      <c r="BZ150" s="38">
        <v>114</v>
      </c>
      <c r="CA150" s="38">
        <v>7</v>
      </c>
      <c r="CB150" s="38">
        <v>10</v>
      </c>
      <c r="CC150" s="65" t="s">
        <v>672</v>
      </c>
      <c r="CD150" s="38" t="s">
        <v>672</v>
      </c>
      <c r="CE150" s="38" t="s">
        <v>672</v>
      </c>
      <c r="CF150" s="38" t="s">
        <v>672</v>
      </c>
      <c r="CG150" s="65" t="s">
        <v>672</v>
      </c>
      <c r="CH150" s="38">
        <v>243</v>
      </c>
      <c r="CI150" s="38">
        <v>23</v>
      </c>
      <c r="CJ150" s="38">
        <v>287</v>
      </c>
      <c r="CK150" s="38">
        <v>61</v>
      </c>
      <c r="CL150" s="38">
        <v>70</v>
      </c>
      <c r="CM150" s="38">
        <v>22</v>
      </c>
      <c r="CN150" s="38">
        <v>706</v>
      </c>
      <c r="CO150" s="65" t="s">
        <v>676</v>
      </c>
    </row>
    <row r="151" spans="1:93" ht="14.1" customHeight="1" x14ac:dyDescent="0.2">
      <c r="A151" s="13" t="s">
        <v>142</v>
      </c>
      <c r="B151" s="14" t="s">
        <v>143</v>
      </c>
      <c r="C151" s="14" t="s">
        <v>666</v>
      </c>
      <c r="D151" s="38" t="s">
        <v>672</v>
      </c>
      <c r="E151" s="38" t="s">
        <v>672</v>
      </c>
      <c r="F151" s="38">
        <v>23</v>
      </c>
      <c r="G151" s="38" t="s">
        <v>672</v>
      </c>
      <c r="H151" s="38" t="s">
        <v>672</v>
      </c>
      <c r="I151" s="38" t="s">
        <v>672</v>
      </c>
      <c r="J151" s="38" t="s">
        <v>672</v>
      </c>
      <c r="K151" s="38" t="s">
        <v>672</v>
      </c>
      <c r="L151" s="38" t="s">
        <v>672</v>
      </c>
      <c r="M151" s="65" t="s">
        <v>672</v>
      </c>
      <c r="N151" s="38" t="s">
        <v>672</v>
      </c>
      <c r="O151" s="38" t="s">
        <v>672</v>
      </c>
      <c r="P151" s="38" t="s">
        <v>672</v>
      </c>
      <c r="Q151" s="38" t="s">
        <v>672</v>
      </c>
      <c r="R151" s="38" t="s">
        <v>672</v>
      </c>
      <c r="S151" s="38" t="s">
        <v>672</v>
      </c>
      <c r="T151" s="38" t="s">
        <v>672</v>
      </c>
      <c r="U151" s="38" t="s">
        <v>672</v>
      </c>
      <c r="V151" s="38" t="s">
        <v>672</v>
      </c>
      <c r="W151" s="38" t="s">
        <v>672</v>
      </c>
      <c r="X151" s="38" t="s">
        <v>672</v>
      </c>
      <c r="Y151" s="38" t="s">
        <v>672</v>
      </c>
      <c r="Z151" s="38" t="s">
        <v>672</v>
      </c>
      <c r="AA151" s="38" t="s">
        <v>672</v>
      </c>
      <c r="AB151" s="38" t="s">
        <v>672</v>
      </c>
      <c r="AC151" s="65" t="s">
        <v>672</v>
      </c>
      <c r="AD151" s="38" t="s">
        <v>672</v>
      </c>
      <c r="AE151" s="38" t="s">
        <v>672</v>
      </c>
      <c r="AF151" s="38" t="s">
        <v>672</v>
      </c>
      <c r="AG151" s="38" t="s">
        <v>672</v>
      </c>
      <c r="AH151" s="38" t="s">
        <v>672</v>
      </c>
      <c r="AI151" s="38" t="s">
        <v>672</v>
      </c>
      <c r="AJ151" s="38" t="s">
        <v>672</v>
      </c>
      <c r="AK151" s="38" t="s">
        <v>672</v>
      </c>
      <c r="AL151" s="38" t="s">
        <v>672</v>
      </c>
      <c r="AM151" s="38" t="s">
        <v>672</v>
      </c>
      <c r="AN151" s="38" t="s">
        <v>672</v>
      </c>
      <c r="AO151" s="65" t="s">
        <v>672</v>
      </c>
      <c r="AP151" s="38" t="s">
        <v>672</v>
      </c>
      <c r="AQ151" s="38" t="s">
        <v>672</v>
      </c>
      <c r="AR151" s="38" t="s">
        <v>672</v>
      </c>
      <c r="AS151" s="38" t="s">
        <v>672</v>
      </c>
      <c r="AT151" s="38" t="s">
        <v>672</v>
      </c>
      <c r="AU151" s="65" t="s">
        <v>672</v>
      </c>
      <c r="AV151" s="38" t="s">
        <v>672</v>
      </c>
      <c r="AW151" s="38" t="s">
        <v>672</v>
      </c>
      <c r="AX151" s="38" t="s">
        <v>672</v>
      </c>
      <c r="AY151" s="38" t="s">
        <v>672</v>
      </c>
      <c r="AZ151" s="38" t="s">
        <v>672</v>
      </c>
      <c r="BA151" s="65" t="s">
        <v>672</v>
      </c>
      <c r="BB151" s="38">
        <v>13</v>
      </c>
      <c r="BC151" s="38">
        <v>68</v>
      </c>
      <c r="BD151" s="38">
        <v>81</v>
      </c>
      <c r="BE151" s="38">
        <v>47</v>
      </c>
      <c r="BF151" s="38">
        <v>108</v>
      </c>
      <c r="BG151" s="65" t="s">
        <v>672</v>
      </c>
      <c r="BH151" s="38" t="s">
        <v>672</v>
      </c>
      <c r="BI151" s="38" t="s">
        <v>672</v>
      </c>
      <c r="BJ151" s="38" t="s">
        <v>672</v>
      </c>
      <c r="BK151" s="38" t="s">
        <v>672</v>
      </c>
      <c r="BL151" s="38" t="s">
        <v>672</v>
      </c>
      <c r="BM151" s="65" t="s">
        <v>672</v>
      </c>
      <c r="BN151" s="38" t="s">
        <v>672</v>
      </c>
      <c r="BO151" s="38" t="s">
        <v>672</v>
      </c>
      <c r="BP151" s="38" t="s">
        <v>672</v>
      </c>
      <c r="BQ151" s="38" t="s">
        <v>672</v>
      </c>
      <c r="BR151" s="38" t="s">
        <v>672</v>
      </c>
      <c r="BS151" s="65" t="s">
        <v>672</v>
      </c>
      <c r="BT151" s="38">
        <v>17</v>
      </c>
      <c r="BU151" s="38">
        <v>90</v>
      </c>
      <c r="BV151" s="38">
        <v>107</v>
      </c>
      <c r="BW151" s="38">
        <v>50</v>
      </c>
      <c r="BX151" s="38">
        <v>112</v>
      </c>
      <c r="BY151" s="38" t="s">
        <v>672</v>
      </c>
      <c r="BZ151" s="38" t="s">
        <v>672</v>
      </c>
      <c r="CA151" s="38" t="s">
        <v>672</v>
      </c>
      <c r="CB151" s="38" t="s">
        <v>672</v>
      </c>
      <c r="CC151" s="65" t="s">
        <v>672</v>
      </c>
      <c r="CD151" s="38" t="s">
        <v>672</v>
      </c>
      <c r="CE151" s="38" t="s">
        <v>672</v>
      </c>
      <c r="CF151" s="38" t="s">
        <v>672</v>
      </c>
      <c r="CG151" s="65" t="s">
        <v>672</v>
      </c>
      <c r="CH151" s="38" t="s">
        <v>672</v>
      </c>
      <c r="CI151" s="38" t="s">
        <v>672</v>
      </c>
      <c r="CJ151" s="38">
        <v>19</v>
      </c>
      <c r="CK151" s="38">
        <v>32</v>
      </c>
      <c r="CL151" s="38">
        <v>14</v>
      </c>
      <c r="CM151" s="38">
        <v>25</v>
      </c>
      <c r="CN151" s="38">
        <v>107</v>
      </c>
      <c r="CO151" s="65" t="s">
        <v>672</v>
      </c>
    </row>
    <row r="152" spans="1:93" ht="14.1" customHeight="1" x14ac:dyDescent="0.2">
      <c r="A152" s="13" t="s">
        <v>96</v>
      </c>
      <c r="B152" s="14" t="s">
        <v>97</v>
      </c>
      <c r="C152" s="14" t="s">
        <v>662</v>
      </c>
      <c r="D152" s="38" t="s">
        <v>672</v>
      </c>
      <c r="E152" s="38" t="s">
        <v>672</v>
      </c>
      <c r="F152" s="38" t="s">
        <v>672</v>
      </c>
      <c r="G152" s="38" t="s">
        <v>672</v>
      </c>
      <c r="H152" s="38" t="s">
        <v>672</v>
      </c>
      <c r="I152" s="38" t="s">
        <v>672</v>
      </c>
      <c r="J152" s="38" t="s">
        <v>672</v>
      </c>
      <c r="K152" s="38" t="s">
        <v>672</v>
      </c>
      <c r="L152" s="38" t="s">
        <v>672</v>
      </c>
      <c r="M152" s="65" t="s">
        <v>672</v>
      </c>
      <c r="N152" s="38" t="s">
        <v>672</v>
      </c>
      <c r="O152" s="38" t="s">
        <v>672</v>
      </c>
      <c r="P152" s="38" t="s">
        <v>672</v>
      </c>
      <c r="Q152" s="38" t="s">
        <v>672</v>
      </c>
      <c r="R152" s="38" t="s">
        <v>672</v>
      </c>
      <c r="S152" s="38" t="s">
        <v>672</v>
      </c>
      <c r="T152" s="38" t="s">
        <v>672</v>
      </c>
      <c r="U152" s="38" t="s">
        <v>672</v>
      </c>
      <c r="V152" s="38" t="s">
        <v>672</v>
      </c>
      <c r="W152" s="38" t="s">
        <v>672</v>
      </c>
      <c r="X152" s="38" t="s">
        <v>672</v>
      </c>
      <c r="Y152" s="38" t="s">
        <v>672</v>
      </c>
      <c r="Z152" s="38" t="s">
        <v>672</v>
      </c>
      <c r="AA152" s="38" t="s">
        <v>672</v>
      </c>
      <c r="AB152" s="38" t="s">
        <v>672</v>
      </c>
      <c r="AC152" s="65" t="s">
        <v>672</v>
      </c>
      <c r="AD152" s="38" t="s">
        <v>672</v>
      </c>
      <c r="AE152" s="38" t="s">
        <v>672</v>
      </c>
      <c r="AF152" s="38" t="s">
        <v>672</v>
      </c>
      <c r="AG152" s="38" t="s">
        <v>672</v>
      </c>
      <c r="AH152" s="38" t="s">
        <v>672</v>
      </c>
      <c r="AI152" s="38" t="s">
        <v>672</v>
      </c>
      <c r="AJ152" s="38" t="s">
        <v>672</v>
      </c>
      <c r="AK152" s="38" t="s">
        <v>672</v>
      </c>
      <c r="AL152" s="38" t="s">
        <v>672</v>
      </c>
      <c r="AM152" s="38" t="s">
        <v>672</v>
      </c>
      <c r="AN152" s="38" t="s">
        <v>672</v>
      </c>
      <c r="AO152" s="65" t="s">
        <v>672</v>
      </c>
      <c r="AP152" s="38" t="s">
        <v>672</v>
      </c>
      <c r="AQ152" s="38" t="s">
        <v>672</v>
      </c>
      <c r="AR152" s="38" t="s">
        <v>672</v>
      </c>
      <c r="AS152" s="38" t="s">
        <v>672</v>
      </c>
      <c r="AT152" s="38" t="s">
        <v>672</v>
      </c>
      <c r="AU152" s="65" t="s">
        <v>672</v>
      </c>
      <c r="AV152" s="38" t="s">
        <v>672</v>
      </c>
      <c r="AW152" s="38" t="s">
        <v>672</v>
      </c>
      <c r="AX152" s="38" t="s">
        <v>672</v>
      </c>
      <c r="AY152" s="38" t="s">
        <v>672</v>
      </c>
      <c r="AZ152" s="38" t="s">
        <v>672</v>
      </c>
      <c r="BA152" s="65" t="s">
        <v>672</v>
      </c>
      <c r="BB152" s="38" t="s">
        <v>672</v>
      </c>
      <c r="BC152" s="38" t="s">
        <v>672</v>
      </c>
      <c r="BD152" s="38" t="s">
        <v>672</v>
      </c>
      <c r="BE152" s="38" t="s">
        <v>672</v>
      </c>
      <c r="BF152" s="38" t="s">
        <v>672</v>
      </c>
      <c r="BG152" s="65" t="s">
        <v>672</v>
      </c>
      <c r="BH152" s="38" t="s">
        <v>672</v>
      </c>
      <c r="BI152" s="38" t="s">
        <v>672</v>
      </c>
      <c r="BJ152" s="38">
        <v>6</v>
      </c>
      <c r="BK152" s="38">
        <v>5</v>
      </c>
      <c r="BL152" s="38">
        <v>7</v>
      </c>
      <c r="BM152" s="65" t="s">
        <v>672</v>
      </c>
      <c r="BN152" s="38" t="s">
        <v>672</v>
      </c>
      <c r="BO152" s="38" t="s">
        <v>672</v>
      </c>
      <c r="BP152" s="38" t="s">
        <v>672</v>
      </c>
      <c r="BQ152" s="38" t="s">
        <v>672</v>
      </c>
      <c r="BR152" s="38" t="s">
        <v>672</v>
      </c>
      <c r="BS152" s="65" t="s">
        <v>672</v>
      </c>
      <c r="BT152" s="38">
        <v>5</v>
      </c>
      <c r="BU152" s="38">
        <v>11</v>
      </c>
      <c r="BV152" s="38">
        <v>16</v>
      </c>
      <c r="BW152" s="38">
        <v>10</v>
      </c>
      <c r="BX152" s="38">
        <v>15</v>
      </c>
      <c r="BY152" s="38" t="s">
        <v>672</v>
      </c>
      <c r="BZ152" s="38" t="s">
        <v>672</v>
      </c>
      <c r="CA152" s="38" t="s">
        <v>672</v>
      </c>
      <c r="CB152" s="38" t="s">
        <v>672</v>
      </c>
      <c r="CC152" s="65" t="s">
        <v>672</v>
      </c>
      <c r="CD152" s="38">
        <v>9</v>
      </c>
      <c r="CE152" s="38">
        <v>9</v>
      </c>
      <c r="CF152" s="38" t="s">
        <v>672</v>
      </c>
      <c r="CG152" s="65">
        <v>9</v>
      </c>
      <c r="CH152" s="38" t="s">
        <v>672</v>
      </c>
      <c r="CI152" s="38" t="s">
        <v>672</v>
      </c>
      <c r="CJ152" s="38">
        <v>8</v>
      </c>
      <c r="CK152" s="38">
        <v>5</v>
      </c>
      <c r="CL152" s="38" t="s">
        <v>672</v>
      </c>
      <c r="CM152" s="38" t="s">
        <v>672</v>
      </c>
      <c r="CN152" s="38">
        <v>16</v>
      </c>
      <c r="CO152" s="65" t="s">
        <v>672</v>
      </c>
    </row>
    <row r="153" spans="1:93" ht="14.1" customHeight="1" x14ac:dyDescent="0.2">
      <c r="A153" s="13" t="s">
        <v>398</v>
      </c>
      <c r="B153" s="14" t="s">
        <v>399</v>
      </c>
      <c r="C153" s="14" t="s">
        <v>665</v>
      </c>
      <c r="D153" s="38" t="s">
        <v>672</v>
      </c>
      <c r="E153" s="38" t="s">
        <v>672</v>
      </c>
      <c r="F153" s="38">
        <v>8</v>
      </c>
      <c r="G153" s="38" t="s">
        <v>672</v>
      </c>
      <c r="H153" s="38" t="s">
        <v>672</v>
      </c>
      <c r="I153" s="38" t="s">
        <v>672</v>
      </c>
      <c r="J153" s="38" t="s">
        <v>672</v>
      </c>
      <c r="K153" s="38" t="s">
        <v>672</v>
      </c>
      <c r="L153" s="38" t="s">
        <v>672</v>
      </c>
      <c r="M153" s="65" t="s">
        <v>672</v>
      </c>
      <c r="N153" s="38" t="s">
        <v>672</v>
      </c>
      <c r="O153" s="38" t="s">
        <v>672</v>
      </c>
      <c r="P153" s="38" t="s">
        <v>672</v>
      </c>
      <c r="Q153" s="38" t="s">
        <v>672</v>
      </c>
      <c r="R153" s="38" t="s">
        <v>672</v>
      </c>
      <c r="S153" s="38" t="s">
        <v>672</v>
      </c>
      <c r="T153" s="38" t="s">
        <v>672</v>
      </c>
      <c r="U153" s="38" t="s">
        <v>672</v>
      </c>
      <c r="V153" s="38" t="s">
        <v>672</v>
      </c>
      <c r="W153" s="38" t="s">
        <v>672</v>
      </c>
      <c r="X153" s="38">
        <v>139</v>
      </c>
      <c r="Y153" s="38">
        <v>900</v>
      </c>
      <c r="Z153" s="38">
        <v>1039</v>
      </c>
      <c r="AA153" s="38">
        <v>913</v>
      </c>
      <c r="AB153" s="38">
        <v>1773</v>
      </c>
      <c r="AC153" s="65" t="s">
        <v>672</v>
      </c>
      <c r="AD153" s="38">
        <v>42</v>
      </c>
      <c r="AE153" s="38">
        <v>168</v>
      </c>
      <c r="AF153" s="38">
        <v>210</v>
      </c>
      <c r="AG153" s="38">
        <v>165</v>
      </c>
      <c r="AH153" s="38">
        <v>276</v>
      </c>
      <c r="AI153" s="38" t="s">
        <v>672</v>
      </c>
      <c r="AJ153" s="38" t="s">
        <v>672</v>
      </c>
      <c r="AK153" s="38" t="s">
        <v>672</v>
      </c>
      <c r="AL153" s="38" t="s">
        <v>672</v>
      </c>
      <c r="AM153" s="38" t="s">
        <v>672</v>
      </c>
      <c r="AN153" s="38" t="s">
        <v>672</v>
      </c>
      <c r="AO153" s="65" t="s">
        <v>672</v>
      </c>
      <c r="AP153" s="38">
        <v>5</v>
      </c>
      <c r="AQ153" s="38">
        <v>560</v>
      </c>
      <c r="AR153" s="38">
        <v>565</v>
      </c>
      <c r="AS153" s="38">
        <v>521</v>
      </c>
      <c r="AT153" s="38">
        <v>949</v>
      </c>
      <c r="AU153" s="65" t="s">
        <v>672</v>
      </c>
      <c r="AV153" s="38" t="s">
        <v>672</v>
      </c>
      <c r="AW153" s="38" t="s">
        <v>672</v>
      </c>
      <c r="AX153" s="38" t="s">
        <v>672</v>
      </c>
      <c r="AY153" s="38" t="s">
        <v>672</v>
      </c>
      <c r="AZ153" s="38" t="s">
        <v>672</v>
      </c>
      <c r="BA153" s="65" t="s">
        <v>672</v>
      </c>
      <c r="BB153" s="38">
        <v>27</v>
      </c>
      <c r="BC153" s="38">
        <v>133</v>
      </c>
      <c r="BD153" s="38">
        <v>160</v>
      </c>
      <c r="BE153" s="38">
        <v>147</v>
      </c>
      <c r="BF153" s="38">
        <v>269</v>
      </c>
      <c r="BG153" s="65" t="s">
        <v>672</v>
      </c>
      <c r="BH153" s="38" t="s">
        <v>672</v>
      </c>
      <c r="BI153" s="38" t="s">
        <v>672</v>
      </c>
      <c r="BJ153" s="38" t="s">
        <v>672</v>
      </c>
      <c r="BK153" s="38" t="s">
        <v>672</v>
      </c>
      <c r="BL153" s="38" t="s">
        <v>672</v>
      </c>
      <c r="BM153" s="65" t="s">
        <v>672</v>
      </c>
      <c r="BN153" s="38">
        <v>20</v>
      </c>
      <c r="BO153" s="38">
        <v>99</v>
      </c>
      <c r="BP153" s="38">
        <v>119</v>
      </c>
      <c r="BQ153" s="38">
        <v>46</v>
      </c>
      <c r="BR153" s="38">
        <v>64</v>
      </c>
      <c r="BS153" s="65" t="s">
        <v>672</v>
      </c>
      <c r="BT153" s="38">
        <v>235</v>
      </c>
      <c r="BU153" s="38">
        <v>1866</v>
      </c>
      <c r="BV153" s="38">
        <v>2101</v>
      </c>
      <c r="BW153" s="38">
        <v>1792</v>
      </c>
      <c r="BX153" s="38">
        <v>3331</v>
      </c>
      <c r="BY153" s="38" t="s">
        <v>672</v>
      </c>
      <c r="BZ153" s="38">
        <v>1251</v>
      </c>
      <c r="CA153" s="38">
        <v>19</v>
      </c>
      <c r="CB153" s="38">
        <v>19</v>
      </c>
      <c r="CC153" s="65" t="s">
        <v>672</v>
      </c>
      <c r="CD153" s="38" t="s">
        <v>672</v>
      </c>
      <c r="CE153" s="38" t="s">
        <v>672</v>
      </c>
      <c r="CF153" s="38" t="s">
        <v>672</v>
      </c>
      <c r="CG153" s="65" t="s">
        <v>672</v>
      </c>
      <c r="CH153" s="38">
        <v>436</v>
      </c>
      <c r="CI153" s="38">
        <v>105</v>
      </c>
      <c r="CJ153" s="38">
        <v>1251</v>
      </c>
      <c r="CK153" s="38">
        <v>156</v>
      </c>
      <c r="CL153" s="38">
        <v>142</v>
      </c>
      <c r="CM153" s="38">
        <v>11</v>
      </c>
      <c r="CN153" s="38">
        <v>2101</v>
      </c>
      <c r="CO153" s="65">
        <v>1792</v>
      </c>
    </row>
    <row r="154" spans="1:93" ht="14.1" customHeight="1" x14ac:dyDescent="0.2">
      <c r="A154" s="13" t="s">
        <v>80</v>
      </c>
      <c r="B154" s="14" t="s">
        <v>81</v>
      </c>
      <c r="C154" s="14" t="s">
        <v>662</v>
      </c>
      <c r="D154" s="38" t="s">
        <v>672</v>
      </c>
      <c r="E154" s="38" t="s">
        <v>672</v>
      </c>
      <c r="F154" s="38" t="s">
        <v>672</v>
      </c>
      <c r="G154" s="38" t="s">
        <v>672</v>
      </c>
      <c r="H154" s="38" t="s">
        <v>672</v>
      </c>
      <c r="I154" s="38" t="s">
        <v>672</v>
      </c>
      <c r="J154" s="38" t="s">
        <v>672</v>
      </c>
      <c r="K154" s="38" t="s">
        <v>672</v>
      </c>
      <c r="L154" s="38" t="s">
        <v>672</v>
      </c>
      <c r="M154" s="65" t="s">
        <v>672</v>
      </c>
      <c r="N154" s="38" t="s">
        <v>672</v>
      </c>
      <c r="O154" s="38" t="s">
        <v>672</v>
      </c>
      <c r="P154" s="38" t="s">
        <v>672</v>
      </c>
      <c r="Q154" s="38" t="s">
        <v>672</v>
      </c>
      <c r="R154" s="38" t="s">
        <v>672</v>
      </c>
      <c r="S154" s="38" t="s">
        <v>672</v>
      </c>
      <c r="T154" s="38" t="s">
        <v>672</v>
      </c>
      <c r="U154" s="38" t="s">
        <v>672</v>
      </c>
      <c r="V154" s="38" t="s">
        <v>672</v>
      </c>
      <c r="W154" s="38" t="s">
        <v>672</v>
      </c>
      <c r="X154" s="38" t="s">
        <v>672</v>
      </c>
      <c r="Y154" s="38" t="s">
        <v>672</v>
      </c>
      <c r="Z154" s="38" t="s">
        <v>672</v>
      </c>
      <c r="AA154" s="38" t="s">
        <v>672</v>
      </c>
      <c r="AB154" s="38" t="s">
        <v>672</v>
      </c>
      <c r="AC154" s="65" t="s">
        <v>672</v>
      </c>
      <c r="AD154" s="38" t="s">
        <v>672</v>
      </c>
      <c r="AE154" s="38" t="s">
        <v>672</v>
      </c>
      <c r="AF154" s="38" t="s">
        <v>672</v>
      </c>
      <c r="AG154" s="38" t="s">
        <v>672</v>
      </c>
      <c r="AH154" s="38" t="s">
        <v>672</v>
      </c>
      <c r="AI154" s="38" t="s">
        <v>672</v>
      </c>
      <c r="AJ154" s="38" t="s">
        <v>672</v>
      </c>
      <c r="AK154" s="38" t="s">
        <v>672</v>
      </c>
      <c r="AL154" s="38" t="s">
        <v>672</v>
      </c>
      <c r="AM154" s="38" t="s">
        <v>672</v>
      </c>
      <c r="AN154" s="38" t="s">
        <v>672</v>
      </c>
      <c r="AO154" s="65" t="s">
        <v>672</v>
      </c>
      <c r="AP154" s="38" t="s">
        <v>672</v>
      </c>
      <c r="AQ154" s="38" t="s">
        <v>672</v>
      </c>
      <c r="AR154" s="38" t="s">
        <v>672</v>
      </c>
      <c r="AS154" s="38" t="s">
        <v>672</v>
      </c>
      <c r="AT154" s="38" t="s">
        <v>672</v>
      </c>
      <c r="AU154" s="65" t="s">
        <v>672</v>
      </c>
      <c r="AV154" s="38" t="s">
        <v>672</v>
      </c>
      <c r="AW154" s="38" t="s">
        <v>672</v>
      </c>
      <c r="AX154" s="38" t="s">
        <v>672</v>
      </c>
      <c r="AY154" s="38" t="s">
        <v>672</v>
      </c>
      <c r="AZ154" s="38" t="s">
        <v>672</v>
      </c>
      <c r="BA154" s="65" t="s">
        <v>672</v>
      </c>
      <c r="BB154" s="38" t="s">
        <v>672</v>
      </c>
      <c r="BC154" s="38" t="s">
        <v>672</v>
      </c>
      <c r="BD154" s="38" t="s">
        <v>672</v>
      </c>
      <c r="BE154" s="38" t="s">
        <v>672</v>
      </c>
      <c r="BF154" s="38" t="s">
        <v>672</v>
      </c>
      <c r="BG154" s="65" t="s">
        <v>672</v>
      </c>
      <c r="BH154" s="38" t="s">
        <v>672</v>
      </c>
      <c r="BI154" s="38" t="s">
        <v>672</v>
      </c>
      <c r="BJ154" s="38" t="s">
        <v>672</v>
      </c>
      <c r="BK154" s="38" t="s">
        <v>672</v>
      </c>
      <c r="BL154" s="38" t="s">
        <v>672</v>
      </c>
      <c r="BM154" s="65" t="s">
        <v>672</v>
      </c>
      <c r="BN154" s="38" t="s">
        <v>672</v>
      </c>
      <c r="BO154" s="38" t="s">
        <v>672</v>
      </c>
      <c r="BP154" s="38">
        <v>5</v>
      </c>
      <c r="BQ154" s="38" t="s">
        <v>672</v>
      </c>
      <c r="BR154" s="38">
        <v>5</v>
      </c>
      <c r="BS154" s="65" t="s">
        <v>672</v>
      </c>
      <c r="BT154" s="38" t="s">
        <v>672</v>
      </c>
      <c r="BU154" s="38" t="s">
        <v>672</v>
      </c>
      <c r="BV154" s="38">
        <v>8</v>
      </c>
      <c r="BW154" s="38" t="s">
        <v>672</v>
      </c>
      <c r="BX154" s="38">
        <v>6</v>
      </c>
      <c r="BY154" s="38" t="s">
        <v>672</v>
      </c>
      <c r="BZ154" s="38" t="s">
        <v>672</v>
      </c>
      <c r="CA154" s="38" t="s">
        <v>672</v>
      </c>
      <c r="CB154" s="38" t="s">
        <v>672</v>
      </c>
      <c r="CC154" s="65" t="s">
        <v>672</v>
      </c>
      <c r="CD154" s="38">
        <v>11</v>
      </c>
      <c r="CE154" s="38">
        <v>11</v>
      </c>
      <c r="CF154" s="38">
        <v>7</v>
      </c>
      <c r="CG154" s="65">
        <v>13</v>
      </c>
      <c r="CH154" s="38" t="s">
        <v>672</v>
      </c>
      <c r="CI154" s="38" t="s">
        <v>672</v>
      </c>
      <c r="CJ154" s="38" t="s">
        <v>672</v>
      </c>
      <c r="CK154" s="38" t="s">
        <v>672</v>
      </c>
      <c r="CL154" s="38" t="s">
        <v>672</v>
      </c>
      <c r="CM154" s="38" t="s">
        <v>672</v>
      </c>
      <c r="CN154" s="38">
        <v>8</v>
      </c>
      <c r="CO154" s="65" t="s">
        <v>672</v>
      </c>
    </row>
    <row r="155" spans="1:93" ht="14.1" customHeight="1" x14ac:dyDescent="0.2">
      <c r="A155" s="13" t="s">
        <v>144</v>
      </c>
      <c r="B155" s="14" t="s">
        <v>145</v>
      </c>
      <c r="C155" s="14" t="s">
        <v>666</v>
      </c>
      <c r="D155" s="38" t="s">
        <v>672</v>
      </c>
      <c r="E155" s="38" t="s">
        <v>672</v>
      </c>
      <c r="F155" s="38" t="s">
        <v>672</v>
      </c>
      <c r="G155" s="38" t="s">
        <v>672</v>
      </c>
      <c r="H155" s="38" t="s">
        <v>672</v>
      </c>
      <c r="I155" s="38" t="s">
        <v>672</v>
      </c>
      <c r="J155" s="38" t="s">
        <v>672</v>
      </c>
      <c r="K155" s="38" t="s">
        <v>672</v>
      </c>
      <c r="L155" s="38" t="s">
        <v>672</v>
      </c>
      <c r="M155" s="65" t="s">
        <v>672</v>
      </c>
      <c r="N155" s="38" t="s">
        <v>672</v>
      </c>
      <c r="O155" s="38" t="s">
        <v>672</v>
      </c>
      <c r="P155" s="38" t="s">
        <v>672</v>
      </c>
      <c r="Q155" s="38" t="s">
        <v>672</v>
      </c>
      <c r="R155" s="38" t="s">
        <v>672</v>
      </c>
      <c r="S155" s="38" t="s">
        <v>672</v>
      </c>
      <c r="T155" s="38" t="s">
        <v>672</v>
      </c>
      <c r="U155" s="38" t="s">
        <v>672</v>
      </c>
      <c r="V155" s="38" t="s">
        <v>672</v>
      </c>
      <c r="W155" s="38" t="s">
        <v>672</v>
      </c>
      <c r="X155" s="38">
        <v>5</v>
      </c>
      <c r="Y155" s="38">
        <v>5</v>
      </c>
      <c r="Z155" s="38">
        <v>10</v>
      </c>
      <c r="AA155" s="38">
        <v>6</v>
      </c>
      <c r="AB155" s="38">
        <v>13</v>
      </c>
      <c r="AC155" s="65" t="s">
        <v>672</v>
      </c>
      <c r="AD155" s="38">
        <v>9</v>
      </c>
      <c r="AE155" s="38">
        <v>7</v>
      </c>
      <c r="AF155" s="38">
        <v>16</v>
      </c>
      <c r="AG155" s="38" t="s">
        <v>672</v>
      </c>
      <c r="AH155" s="38" t="s">
        <v>672</v>
      </c>
      <c r="AI155" s="38">
        <v>6</v>
      </c>
      <c r="AJ155" s="38" t="s">
        <v>672</v>
      </c>
      <c r="AK155" s="38" t="s">
        <v>672</v>
      </c>
      <c r="AL155" s="38">
        <v>6</v>
      </c>
      <c r="AM155" s="38">
        <v>6</v>
      </c>
      <c r="AN155" s="38">
        <v>15</v>
      </c>
      <c r="AO155" s="65" t="s">
        <v>672</v>
      </c>
      <c r="AP155" s="38" t="s">
        <v>672</v>
      </c>
      <c r="AQ155" s="38" t="s">
        <v>672</v>
      </c>
      <c r="AR155" s="38" t="s">
        <v>672</v>
      </c>
      <c r="AS155" s="38" t="s">
        <v>672</v>
      </c>
      <c r="AT155" s="38" t="s">
        <v>672</v>
      </c>
      <c r="AU155" s="65" t="s">
        <v>672</v>
      </c>
      <c r="AV155" s="38" t="s">
        <v>672</v>
      </c>
      <c r="AW155" s="38" t="s">
        <v>672</v>
      </c>
      <c r="AX155" s="38" t="s">
        <v>672</v>
      </c>
      <c r="AY155" s="38" t="s">
        <v>672</v>
      </c>
      <c r="AZ155" s="38" t="s">
        <v>672</v>
      </c>
      <c r="BA155" s="65" t="s">
        <v>672</v>
      </c>
      <c r="BB155" s="38" t="s">
        <v>672</v>
      </c>
      <c r="BC155" s="38" t="s">
        <v>672</v>
      </c>
      <c r="BD155" s="38" t="s">
        <v>672</v>
      </c>
      <c r="BE155" s="38" t="s">
        <v>672</v>
      </c>
      <c r="BF155" s="38" t="s">
        <v>672</v>
      </c>
      <c r="BG155" s="65" t="s">
        <v>672</v>
      </c>
      <c r="BH155" s="38" t="s">
        <v>672</v>
      </c>
      <c r="BI155" s="38" t="s">
        <v>672</v>
      </c>
      <c r="BJ155" s="38" t="s">
        <v>672</v>
      </c>
      <c r="BK155" s="38" t="s">
        <v>672</v>
      </c>
      <c r="BL155" s="38" t="s">
        <v>672</v>
      </c>
      <c r="BM155" s="65" t="s">
        <v>672</v>
      </c>
      <c r="BN155" s="38" t="s">
        <v>672</v>
      </c>
      <c r="BO155" s="38" t="s">
        <v>672</v>
      </c>
      <c r="BP155" s="38" t="s">
        <v>672</v>
      </c>
      <c r="BQ155" s="38" t="s">
        <v>672</v>
      </c>
      <c r="BR155" s="38" t="s">
        <v>672</v>
      </c>
      <c r="BS155" s="65" t="s">
        <v>672</v>
      </c>
      <c r="BT155" s="38">
        <v>14</v>
      </c>
      <c r="BU155" s="38">
        <v>18</v>
      </c>
      <c r="BV155" s="38">
        <v>32</v>
      </c>
      <c r="BW155" s="38">
        <v>12</v>
      </c>
      <c r="BX155" s="38">
        <v>28</v>
      </c>
      <c r="BY155" s="38">
        <v>6</v>
      </c>
      <c r="BZ155" s="38" t="s">
        <v>672</v>
      </c>
      <c r="CA155" s="38" t="s">
        <v>672</v>
      </c>
      <c r="CB155" s="38" t="s">
        <v>672</v>
      </c>
      <c r="CC155" s="65" t="s">
        <v>672</v>
      </c>
      <c r="CD155" s="38" t="s">
        <v>672</v>
      </c>
      <c r="CE155" s="38" t="s">
        <v>672</v>
      </c>
      <c r="CF155" s="38" t="s">
        <v>672</v>
      </c>
      <c r="CG155" s="65" t="s">
        <v>672</v>
      </c>
      <c r="CH155" s="38" t="s">
        <v>672</v>
      </c>
      <c r="CI155" s="38" t="s">
        <v>672</v>
      </c>
      <c r="CJ155" s="38">
        <v>6</v>
      </c>
      <c r="CK155" s="38">
        <v>13</v>
      </c>
      <c r="CL155" s="38">
        <v>11</v>
      </c>
      <c r="CM155" s="38" t="s">
        <v>672</v>
      </c>
      <c r="CN155" s="38">
        <v>32</v>
      </c>
      <c r="CO155" s="65">
        <v>10</v>
      </c>
    </row>
    <row r="156" spans="1:93" ht="14.1" customHeight="1" x14ac:dyDescent="0.2">
      <c r="A156" s="13" t="s">
        <v>150</v>
      </c>
      <c r="B156" s="14" t="s">
        <v>151</v>
      </c>
      <c r="C156" s="14" t="s">
        <v>663</v>
      </c>
      <c r="D156" s="38" t="s">
        <v>672</v>
      </c>
      <c r="E156" s="38" t="s">
        <v>672</v>
      </c>
      <c r="F156" s="38" t="s">
        <v>672</v>
      </c>
      <c r="G156" s="38" t="s">
        <v>672</v>
      </c>
      <c r="H156" s="38" t="s">
        <v>672</v>
      </c>
      <c r="I156" s="38" t="s">
        <v>672</v>
      </c>
      <c r="J156" s="38" t="s">
        <v>672</v>
      </c>
      <c r="K156" s="38" t="s">
        <v>672</v>
      </c>
      <c r="L156" s="38" t="s">
        <v>672</v>
      </c>
      <c r="M156" s="65" t="s">
        <v>672</v>
      </c>
      <c r="N156" s="38" t="s">
        <v>672</v>
      </c>
      <c r="O156" s="38" t="s">
        <v>672</v>
      </c>
      <c r="P156" s="38" t="s">
        <v>672</v>
      </c>
      <c r="Q156" s="38" t="s">
        <v>672</v>
      </c>
      <c r="R156" s="38" t="s">
        <v>672</v>
      </c>
      <c r="S156" s="38" t="s">
        <v>672</v>
      </c>
      <c r="T156" s="38" t="s">
        <v>672</v>
      </c>
      <c r="U156" s="38" t="s">
        <v>672</v>
      </c>
      <c r="V156" s="38" t="s">
        <v>672</v>
      </c>
      <c r="W156" s="38" t="s">
        <v>672</v>
      </c>
      <c r="X156" s="38" t="s">
        <v>672</v>
      </c>
      <c r="Y156" s="38" t="s">
        <v>672</v>
      </c>
      <c r="Z156" s="38" t="s">
        <v>672</v>
      </c>
      <c r="AA156" s="38" t="s">
        <v>672</v>
      </c>
      <c r="AB156" s="38" t="s">
        <v>672</v>
      </c>
      <c r="AC156" s="65" t="s">
        <v>672</v>
      </c>
      <c r="AD156" s="38">
        <v>27</v>
      </c>
      <c r="AE156" s="38">
        <v>13</v>
      </c>
      <c r="AF156" s="38">
        <v>40</v>
      </c>
      <c r="AG156" s="38">
        <v>36</v>
      </c>
      <c r="AH156" s="38">
        <v>93</v>
      </c>
      <c r="AI156" s="38" t="s">
        <v>672</v>
      </c>
      <c r="AJ156" s="38" t="s">
        <v>672</v>
      </c>
      <c r="AK156" s="38" t="s">
        <v>672</v>
      </c>
      <c r="AL156" s="38">
        <v>6</v>
      </c>
      <c r="AM156" s="38" t="s">
        <v>672</v>
      </c>
      <c r="AN156" s="38" t="s">
        <v>672</v>
      </c>
      <c r="AO156" s="65" t="s">
        <v>672</v>
      </c>
      <c r="AP156" s="38" t="s">
        <v>672</v>
      </c>
      <c r="AQ156" s="38" t="s">
        <v>672</v>
      </c>
      <c r="AR156" s="38" t="s">
        <v>672</v>
      </c>
      <c r="AS156" s="38" t="s">
        <v>672</v>
      </c>
      <c r="AT156" s="38" t="s">
        <v>672</v>
      </c>
      <c r="AU156" s="65" t="s">
        <v>672</v>
      </c>
      <c r="AV156" s="38" t="s">
        <v>672</v>
      </c>
      <c r="AW156" s="38" t="s">
        <v>672</v>
      </c>
      <c r="AX156" s="38" t="s">
        <v>672</v>
      </c>
      <c r="AY156" s="38" t="s">
        <v>672</v>
      </c>
      <c r="AZ156" s="38" t="s">
        <v>672</v>
      </c>
      <c r="BA156" s="65" t="s">
        <v>672</v>
      </c>
      <c r="BB156" s="38" t="s">
        <v>672</v>
      </c>
      <c r="BC156" s="38" t="s">
        <v>672</v>
      </c>
      <c r="BD156" s="38" t="s">
        <v>672</v>
      </c>
      <c r="BE156" s="38" t="s">
        <v>672</v>
      </c>
      <c r="BF156" s="38" t="s">
        <v>672</v>
      </c>
      <c r="BG156" s="65" t="s">
        <v>672</v>
      </c>
      <c r="BH156" s="38" t="s">
        <v>672</v>
      </c>
      <c r="BI156" s="38" t="s">
        <v>672</v>
      </c>
      <c r="BJ156" s="38" t="s">
        <v>672</v>
      </c>
      <c r="BK156" s="38" t="s">
        <v>672</v>
      </c>
      <c r="BL156" s="38" t="s">
        <v>672</v>
      </c>
      <c r="BM156" s="65" t="s">
        <v>672</v>
      </c>
      <c r="BN156" s="38" t="s">
        <v>672</v>
      </c>
      <c r="BO156" s="38" t="s">
        <v>672</v>
      </c>
      <c r="BP156" s="38" t="s">
        <v>672</v>
      </c>
      <c r="BQ156" s="38" t="s">
        <v>672</v>
      </c>
      <c r="BR156" s="38" t="s">
        <v>672</v>
      </c>
      <c r="BS156" s="65" t="s">
        <v>672</v>
      </c>
      <c r="BT156" s="38">
        <v>28</v>
      </c>
      <c r="BU156" s="38">
        <v>19</v>
      </c>
      <c r="BV156" s="38">
        <v>47</v>
      </c>
      <c r="BW156" s="38">
        <v>40</v>
      </c>
      <c r="BX156" s="38">
        <v>100</v>
      </c>
      <c r="BY156" s="38" t="s">
        <v>672</v>
      </c>
      <c r="BZ156" s="38" t="s">
        <v>672</v>
      </c>
      <c r="CA156" s="38" t="s">
        <v>672</v>
      </c>
      <c r="CB156" s="38" t="s">
        <v>672</v>
      </c>
      <c r="CC156" s="65" t="s">
        <v>672</v>
      </c>
      <c r="CD156" s="38">
        <v>12</v>
      </c>
      <c r="CE156" s="38">
        <v>12</v>
      </c>
      <c r="CF156" s="38">
        <v>12</v>
      </c>
      <c r="CG156" s="65">
        <v>31</v>
      </c>
      <c r="CH156" s="38">
        <v>13</v>
      </c>
      <c r="CI156" s="38" t="s">
        <v>672</v>
      </c>
      <c r="CJ156" s="38">
        <v>25</v>
      </c>
      <c r="CK156" s="38" t="s">
        <v>672</v>
      </c>
      <c r="CL156" s="38" t="s">
        <v>672</v>
      </c>
      <c r="CM156" s="38" t="s">
        <v>672</v>
      </c>
      <c r="CN156" s="38">
        <v>47</v>
      </c>
      <c r="CO156" s="65">
        <v>27</v>
      </c>
    </row>
    <row r="157" spans="1:93" ht="14.1" customHeight="1" x14ac:dyDescent="0.2">
      <c r="A157" s="13" t="s">
        <v>486</v>
      </c>
      <c r="B157" s="14" t="s">
        <v>487</v>
      </c>
      <c r="C157" s="14" t="s">
        <v>661</v>
      </c>
      <c r="D157" s="38" t="s">
        <v>672</v>
      </c>
      <c r="E157" s="38" t="s">
        <v>672</v>
      </c>
      <c r="F157" s="38" t="s">
        <v>672</v>
      </c>
      <c r="G157" s="38" t="s">
        <v>672</v>
      </c>
      <c r="H157" s="38" t="s">
        <v>672</v>
      </c>
      <c r="I157" s="38" t="s">
        <v>672</v>
      </c>
      <c r="J157" s="38" t="s">
        <v>672</v>
      </c>
      <c r="K157" s="38" t="s">
        <v>672</v>
      </c>
      <c r="L157" s="38" t="s">
        <v>672</v>
      </c>
      <c r="M157" s="65" t="s">
        <v>672</v>
      </c>
      <c r="N157" s="38" t="s">
        <v>672</v>
      </c>
      <c r="O157" s="38" t="s">
        <v>672</v>
      </c>
      <c r="P157" s="38" t="s">
        <v>672</v>
      </c>
      <c r="Q157" s="38" t="s">
        <v>672</v>
      </c>
      <c r="R157" s="38" t="s">
        <v>672</v>
      </c>
      <c r="S157" s="38" t="s">
        <v>672</v>
      </c>
      <c r="T157" s="38" t="s">
        <v>672</v>
      </c>
      <c r="U157" s="38" t="s">
        <v>672</v>
      </c>
      <c r="V157" s="38" t="s">
        <v>672</v>
      </c>
      <c r="W157" s="38" t="s">
        <v>672</v>
      </c>
      <c r="X157" s="38" t="s">
        <v>672</v>
      </c>
      <c r="Y157" s="38" t="s">
        <v>672</v>
      </c>
      <c r="Z157" s="38">
        <v>6</v>
      </c>
      <c r="AA157" s="38" t="s">
        <v>672</v>
      </c>
      <c r="AB157" s="38">
        <v>9</v>
      </c>
      <c r="AC157" s="65" t="s">
        <v>672</v>
      </c>
      <c r="AD157" s="38" t="s">
        <v>672</v>
      </c>
      <c r="AE157" s="38" t="s">
        <v>672</v>
      </c>
      <c r="AF157" s="38" t="s">
        <v>672</v>
      </c>
      <c r="AG157" s="38" t="s">
        <v>672</v>
      </c>
      <c r="AH157" s="38" t="s">
        <v>672</v>
      </c>
      <c r="AI157" s="38" t="s">
        <v>672</v>
      </c>
      <c r="AJ157" s="38" t="s">
        <v>672</v>
      </c>
      <c r="AK157" s="38" t="s">
        <v>672</v>
      </c>
      <c r="AL157" s="38" t="s">
        <v>672</v>
      </c>
      <c r="AM157" s="38" t="s">
        <v>672</v>
      </c>
      <c r="AN157" s="38" t="s">
        <v>672</v>
      </c>
      <c r="AO157" s="65" t="s">
        <v>672</v>
      </c>
      <c r="AP157" s="38" t="s">
        <v>672</v>
      </c>
      <c r="AQ157" s="38" t="s">
        <v>672</v>
      </c>
      <c r="AR157" s="38">
        <v>33</v>
      </c>
      <c r="AS157" s="38">
        <v>26</v>
      </c>
      <c r="AT157" s="38">
        <v>60</v>
      </c>
      <c r="AU157" s="65" t="s">
        <v>672</v>
      </c>
      <c r="AV157" s="38" t="s">
        <v>672</v>
      </c>
      <c r="AW157" s="38" t="s">
        <v>672</v>
      </c>
      <c r="AX157" s="38" t="s">
        <v>672</v>
      </c>
      <c r="AY157" s="38" t="s">
        <v>672</v>
      </c>
      <c r="AZ157" s="38" t="s">
        <v>672</v>
      </c>
      <c r="BA157" s="65" t="s">
        <v>672</v>
      </c>
      <c r="BB157" s="38" t="s">
        <v>672</v>
      </c>
      <c r="BC157" s="38" t="s">
        <v>672</v>
      </c>
      <c r="BD157" s="38">
        <v>36</v>
      </c>
      <c r="BE157" s="38">
        <v>24</v>
      </c>
      <c r="BF157" s="38">
        <v>48</v>
      </c>
      <c r="BG157" s="65" t="s">
        <v>672</v>
      </c>
      <c r="BH157" s="38" t="s">
        <v>672</v>
      </c>
      <c r="BI157" s="38" t="s">
        <v>672</v>
      </c>
      <c r="BJ157" s="38" t="s">
        <v>672</v>
      </c>
      <c r="BK157" s="38" t="s">
        <v>672</v>
      </c>
      <c r="BL157" s="38" t="s">
        <v>672</v>
      </c>
      <c r="BM157" s="65" t="s">
        <v>672</v>
      </c>
      <c r="BN157" s="38" t="s">
        <v>672</v>
      </c>
      <c r="BO157" s="38" t="s">
        <v>672</v>
      </c>
      <c r="BP157" s="38" t="s">
        <v>672</v>
      </c>
      <c r="BQ157" s="38" t="s">
        <v>672</v>
      </c>
      <c r="BR157" s="38" t="s">
        <v>672</v>
      </c>
      <c r="BS157" s="65" t="s">
        <v>672</v>
      </c>
      <c r="BT157" s="38">
        <v>8</v>
      </c>
      <c r="BU157" s="38">
        <v>72</v>
      </c>
      <c r="BV157" s="38">
        <v>80</v>
      </c>
      <c r="BW157" s="38">
        <v>55</v>
      </c>
      <c r="BX157" s="38">
        <v>118</v>
      </c>
      <c r="BY157" s="38" t="s">
        <v>672</v>
      </c>
      <c r="BZ157" s="38">
        <v>7</v>
      </c>
      <c r="CA157" s="38" t="s">
        <v>672</v>
      </c>
      <c r="CB157" s="38" t="s">
        <v>672</v>
      </c>
      <c r="CC157" s="65" t="s">
        <v>672</v>
      </c>
      <c r="CD157" s="38" t="s">
        <v>672</v>
      </c>
      <c r="CE157" s="38" t="s">
        <v>672</v>
      </c>
      <c r="CF157" s="38" t="s">
        <v>672</v>
      </c>
      <c r="CG157" s="65" t="s">
        <v>672</v>
      </c>
      <c r="CH157" s="38">
        <v>31</v>
      </c>
      <c r="CI157" s="38" t="s">
        <v>672</v>
      </c>
      <c r="CJ157" s="38">
        <v>19</v>
      </c>
      <c r="CK157" s="38">
        <v>11</v>
      </c>
      <c r="CL157" s="38">
        <v>14</v>
      </c>
      <c r="CM157" s="38" t="s">
        <v>672</v>
      </c>
      <c r="CN157" s="38">
        <v>80</v>
      </c>
      <c r="CO157" s="65" t="s">
        <v>672</v>
      </c>
    </row>
    <row r="158" spans="1:93" ht="14.1" customHeight="1" x14ac:dyDescent="0.2">
      <c r="A158" s="13" t="s">
        <v>400</v>
      </c>
      <c r="B158" s="14" t="s">
        <v>401</v>
      </c>
      <c r="C158" s="14" t="s">
        <v>665</v>
      </c>
      <c r="D158" s="38" t="s">
        <v>672</v>
      </c>
      <c r="E158" s="38" t="s">
        <v>672</v>
      </c>
      <c r="F158" s="38" t="s">
        <v>672</v>
      </c>
      <c r="G158" s="38" t="s">
        <v>672</v>
      </c>
      <c r="H158" s="38" t="s">
        <v>672</v>
      </c>
      <c r="I158" s="38" t="s">
        <v>672</v>
      </c>
      <c r="J158" s="38" t="s">
        <v>672</v>
      </c>
      <c r="K158" s="38" t="s">
        <v>672</v>
      </c>
      <c r="L158" s="38" t="s">
        <v>672</v>
      </c>
      <c r="M158" s="65" t="s">
        <v>672</v>
      </c>
      <c r="N158" s="38" t="s">
        <v>676</v>
      </c>
      <c r="O158" s="38" t="s">
        <v>676</v>
      </c>
      <c r="P158" s="38">
        <v>96</v>
      </c>
      <c r="Q158" s="38">
        <v>63</v>
      </c>
      <c r="R158" s="38">
        <v>103</v>
      </c>
      <c r="S158" s="38" t="s">
        <v>672</v>
      </c>
      <c r="T158" s="38" t="s">
        <v>672</v>
      </c>
      <c r="U158" s="38" t="s">
        <v>672</v>
      </c>
      <c r="V158" s="38" t="s">
        <v>672</v>
      </c>
      <c r="W158" s="38" t="s">
        <v>672</v>
      </c>
      <c r="X158" s="38" t="s">
        <v>676</v>
      </c>
      <c r="Y158" s="38" t="s">
        <v>676</v>
      </c>
      <c r="Z158" s="38">
        <v>436</v>
      </c>
      <c r="AA158" s="38">
        <v>409</v>
      </c>
      <c r="AB158" s="38">
        <v>957</v>
      </c>
      <c r="AC158" s="65" t="s">
        <v>672</v>
      </c>
      <c r="AD158" s="38" t="s">
        <v>676</v>
      </c>
      <c r="AE158" s="38" t="s">
        <v>676</v>
      </c>
      <c r="AF158" s="38">
        <v>349</v>
      </c>
      <c r="AG158" s="38">
        <v>249</v>
      </c>
      <c r="AH158" s="38">
        <v>742</v>
      </c>
      <c r="AI158" s="38" t="s">
        <v>672</v>
      </c>
      <c r="AJ158" s="38" t="s">
        <v>672</v>
      </c>
      <c r="AK158" s="38" t="s">
        <v>672</v>
      </c>
      <c r="AL158" s="38" t="s">
        <v>672</v>
      </c>
      <c r="AM158" s="38" t="s">
        <v>672</v>
      </c>
      <c r="AN158" s="38" t="s">
        <v>672</v>
      </c>
      <c r="AO158" s="65" t="s">
        <v>672</v>
      </c>
      <c r="AP158" s="38" t="s">
        <v>676</v>
      </c>
      <c r="AQ158" s="38" t="s">
        <v>676</v>
      </c>
      <c r="AR158" s="38">
        <v>774</v>
      </c>
      <c r="AS158" s="38">
        <v>673</v>
      </c>
      <c r="AT158" s="38">
        <v>1610</v>
      </c>
      <c r="AU158" s="65" t="s">
        <v>672</v>
      </c>
      <c r="AV158" s="38" t="s">
        <v>672</v>
      </c>
      <c r="AW158" s="38" t="s">
        <v>672</v>
      </c>
      <c r="AX158" s="38" t="s">
        <v>672</v>
      </c>
      <c r="AY158" s="38" t="s">
        <v>672</v>
      </c>
      <c r="AZ158" s="38" t="s">
        <v>672</v>
      </c>
      <c r="BA158" s="65" t="s">
        <v>672</v>
      </c>
      <c r="BB158" s="38" t="s">
        <v>676</v>
      </c>
      <c r="BC158" s="38" t="s">
        <v>676</v>
      </c>
      <c r="BD158" s="38">
        <v>195</v>
      </c>
      <c r="BE158" s="38">
        <v>180</v>
      </c>
      <c r="BF158" s="38">
        <v>388</v>
      </c>
      <c r="BG158" s="65" t="s">
        <v>672</v>
      </c>
      <c r="BH158" s="38" t="s">
        <v>676</v>
      </c>
      <c r="BI158" s="38" t="s">
        <v>676</v>
      </c>
      <c r="BJ158" s="38">
        <v>94</v>
      </c>
      <c r="BK158" s="38">
        <v>90</v>
      </c>
      <c r="BL158" s="38">
        <v>154</v>
      </c>
      <c r="BM158" s="65" t="s">
        <v>672</v>
      </c>
      <c r="BN158" s="38" t="s">
        <v>672</v>
      </c>
      <c r="BO158" s="38" t="s">
        <v>672</v>
      </c>
      <c r="BP158" s="38" t="s">
        <v>672</v>
      </c>
      <c r="BQ158" s="38" t="s">
        <v>672</v>
      </c>
      <c r="BR158" s="38" t="s">
        <v>672</v>
      </c>
      <c r="BS158" s="65" t="s">
        <v>672</v>
      </c>
      <c r="BT158" s="38" t="s">
        <v>676</v>
      </c>
      <c r="BU158" s="38" t="s">
        <v>676</v>
      </c>
      <c r="BV158" s="38">
        <v>1944</v>
      </c>
      <c r="BW158" s="38">
        <v>1664</v>
      </c>
      <c r="BX158" s="38">
        <v>3954</v>
      </c>
      <c r="BY158" s="38" t="s">
        <v>672</v>
      </c>
      <c r="BZ158" s="38">
        <v>537</v>
      </c>
      <c r="CA158" s="38" t="s">
        <v>676</v>
      </c>
      <c r="CB158" s="38" t="s">
        <v>676</v>
      </c>
      <c r="CC158" s="65" t="s">
        <v>676</v>
      </c>
      <c r="CD158" s="38" t="s">
        <v>672</v>
      </c>
      <c r="CE158" s="38" t="s">
        <v>672</v>
      </c>
      <c r="CF158" s="38" t="s">
        <v>672</v>
      </c>
      <c r="CG158" s="65" t="s">
        <v>672</v>
      </c>
      <c r="CH158" s="38" t="s">
        <v>676</v>
      </c>
      <c r="CI158" s="38" t="s">
        <v>676</v>
      </c>
      <c r="CJ158" s="38" t="s">
        <v>676</v>
      </c>
      <c r="CK158" s="38" t="s">
        <v>676</v>
      </c>
      <c r="CL158" s="38" t="s">
        <v>676</v>
      </c>
      <c r="CM158" s="38" t="s">
        <v>676</v>
      </c>
      <c r="CN158" s="38">
        <v>1944</v>
      </c>
      <c r="CO158" s="65" t="s">
        <v>676</v>
      </c>
    </row>
    <row r="159" spans="1:93" ht="14.1" customHeight="1" x14ac:dyDescent="0.2">
      <c r="A159" s="13" t="s">
        <v>240</v>
      </c>
      <c r="B159" s="14" t="s">
        <v>241</v>
      </c>
      <c r="C159" s="14" t="s">
        <v>668</v>
      </c>
      <c r="D159" s="38" t="s">
        <v>672</v>
      </c>
      <c r="E159" s="38" t="s">
        <v>672</v>
      </c>
      <c r="F159" s="38" t="s">
        <v>672</v>
      </c>
      <c r="G159" s="38" t="s">
        <v>672</v>
      </c>
      <c r="H159" s="38" t="s">
        <v>672</v>
      </c>
      <c r="I159" s="38" t="s">
        <v>672</v>
      </c>
      <c r="J159" s="38" t="s">
        <v>672</v>
      </c>
      <c r="K159" s="38" t="s">
        <v>672</v>
      </c>
      <c r="L159" s="38" t="s">
        <v>672</v>
      </c>
      <c r="M159" s="65" t="s">
        <v>672</v>
      </c>
      <c r="N159" s="38" t="s">
        <v>672</v>
      </c>
      <c r="O159" s="38" t="s">
        <v>672</v>
      </c>
      <c r="P159" s="38" t="s">
        <v>672</v>
      </c>
      <c r="Q159" s="38" t="s">
        <v>672</v>
      </c>
      <c r="R159" s="38" t="s">
        <v>672</v>
      </c>
      <c r="S159" s="38" t="s">
        <v>672</v>
      </c>
      <c r="T159" s="38" t="s">
        <v>672</v>
      </c>
      <c r="U159" s="38" t="s">
        <v>672</v>
      </c>
      <c r="V159" s="38" t="s">
        <v>672</v>
      </c>
      <c r="W159" s="38" t="s">
        <v>672</v>
      </c>
      <c r="X159" s="38" t="s">
        <v>672</v>
      </c>
      <c r="Y159" s="38" t="s">
        <v>672</v>
      </c>
      <c r="Z159" s="38" t="s">
        <v>672</v>
      </c>
      <c r="AA159" s="38" t="s">
        <v>672</v>
      </c>
      <c r="AB159" s="38" t="s">
        <v>672</v>
      </c>
      <c r="AC159" s="65" t="s">
        <v>672</v>
      </c>
      <c r="AD159" s="38" t="s">
        <v>672</v>
      </c>
      <c r="AE159" s="38" t="s">
        <v>672</v>
      </c>
      <c r="AF159" s="38" t="s">
        <v>672</v>
      </c>
      <c r="AG159" s="38" t="s">
        <v>672</v>
      </c>
      <c r="AH159" s="38" t="s">
        <v>672</v>
      </c>
      <c r="AI159" s="38" t="s">
        <v>672</v>
      </c>
      <c r="AJ159" s="38" t="s">
        <v>672</v>
      </c>
      <c r="AK159" s="38" t="s">
        <v>672</v>
      </c>
      <c r="AL159" s="38" t="s">
        <v>672</v>
      </c>
      <c r="AM159" s="38" t="s">
        <v>672</v>
      </c>
      <c r="AN159" s="38" t="s">
        <v>672</v>
      </c>
      <c r="AO159" s="65" t="s">
        <v>672</v>
      </c>
      <c r="AP159" s="38" t="s">
        <v>672</v>
      </c>
      <c r="AQ159" s="38" t="s">
        <v>672</v>
      </c>
      <c r="AR159" s="38" t="s">
        <v>672</v>
      </c>
      <c r="AS159" s="38" t="s">
        <v>672</v>
      </c>
      <c r="AT159" s="38" t="s">
        <v>672</v>
      </c>
      <c r="AU159" s="65" t="s">
        <v>672</v>
      </c>
      <c r="AV159" s="38" t="s">
        <v>672</v>
      </c>
      <c r="AW159" s="38" t="s">
        <v>672</v>
      </c>
      <c r="AX159" s="38" t="s">
        <v>672</v>
      </c>
      <c r="AY159" s="38" t="s">
        <v>672</v>
      </c>
      <c r="AZ159" s="38" t="s">
        <v>672</v>
      </c>
      <c r="BA159" s="65" t="s">
        <v>672</v>
      </c>
      <c r="BB159" s="38" t="s">
        <v>672</v>
      </c>
      <c r="BC159" s="38" t="s">
        <v>672</v>
      </c>
      <c r="BD159" s="38" t="s">
        <v>672</v>
      </c>
      <c r="BE159" s="38" t="s">
        <v>672</v>
      </c>
      <c r="BF159" s="38" t="s">
        <v>672</v>
      </c>
      <c r="BG159" s="65" t="s">
        <v>672</v>
      </c>
      <c r="BH159" s="38">
        <v>10</v>
      </c>
      <c r="BI159" s="38">
        <v>10</v>
      </c>
      <c r="BJ159" s="38">
        <v>20</v>
      </c>
      <c r="BK159" s="38">
        <v>10</v>
      </c>
      <c r="BL159" s="38">
        <v>18</v>
      </c>
      <c r="BM159" s="65" t="s">
        <v>672</v>
      </c>
      <c r="BN159" s="38" t="s">
        <v>672</v>
      </c>
      <c r="BO159" s="38" t="s">
        <v>672</v>
      </c>
      <c r="BP159" s="38" t="s">
        <v>672</v>
      </c>
      <c r="BQ159" s="38" t="s">
        <v>672</v>
      </c>
      <c r="BR159" s="38" t="s">
        <v>672</v>
      </c>
      <c r="BS159" s="65" t="s">
        <v>672</v>
      </c>
      <c r="BT159" s="38">
        <v>10</v>
      </c>
      <c r="BU159" s="38">
        <v>11</v>
      </c>
      <c r="BV159" s="38">
        <v>21</v>
      </c>
      <c r="BW159" s="38">
        <v>10</v>
      </c>
      <c r="BX159" s="38">
        <v>18</v>
      </c>
      <c r="BY159" s="38" t="s">
        <v>672</v>
      </c>
      <c r="BZ159" s="38" t="s">
        <v>672</v>
      </c>
      <c r="CA159" s="38" t="s">
        <v>672</v>
      </c>
      <c r="CB159" s="38" t="s">
        <v>672</v>
      </c>
      <c r="CC159" s="65" t="s">
        <v>672</v>
      </c>
      <c r="CD159" s="38" t="s">
        <v>672</v>
      </c>
      <c r="CE159" s="38" t="s">
        <v>672</v>
      </c>
      <c r="CF159" s="38" t="s">
        <v>672</v>
      </c>
      <c r="CG159" s="65" t="s">
        <v>672</v>
      </c>
      <c r="CH159" s="38" t="s">
        <v>672</v>
      </c>
      <c r="CI159" s="38" t="s">
        <v>672</v>
      </c>
      <c r="CJ159" s="38">
        <v>7</v>
      </c>
      <c r="CK159" s="38">
        <v>5</v>
      </c>
      <c r="CL159" s="38" t="s">
        <v>672</v>
      </c>
      <c r="CM159" s="38" t="s">
        <v>672</v>
      </c>
      <c r="CN159" s="38">
        <v>21</v>
      </c>
      <c r="CO159" s="65" t="s">
        <v>672</v>
      </c>
    </row>
    <row r="160" spans="1:93" ht="14.1" customHeight="1" x14ac:dyDescent="0.2">
      <c r="A160" s="13" t="s">
        <v>190</v>
      </c>
      <c r="B160" s="14" t="s">
        <v>191</v>
      </c>
      <c r="C160" s="14" t="s">
        <v>663</v>
      </c>
      <c r="D160" s="38" t="s">
        <v>676</v>
      </c>
      <c r="E160" s="38" t="s">
        <v>676</v>
      </c>
      <c r="F160" s="38" t="s">
        <v>676</v>
      </c>
      <c r="G160" s="38" t="s">
        <v>676</v>
      </c>
      <c r="H160" s="38" t="s">
        <v>676</v>
      </c>
      <c r="I160" s="38" t="s">
        <v>676</v>
      </c>
      <c r="J160" s="38" t="s">
        <v>676</v>
      </c>
      <c r="K160" s="38" t="s">
        <v>676</v>
      </c>
      <c r="L160" s="38" t="s">
        <v>676</v>
      </c>
      <c r="M160" s="65" t="s">
        <v>676</v>
      </c>
      <c r="N160" s="38" t="s">
        <v>676</v>
      </c>
      <c r="O160" s="38" t="s">
        <v>676</v>
      </c>
      <c r="P160" s="38" t="s">
        <v>676</v>
      </c>
      <c r="Q160" s="38" t="s">
        <v>676</v>
      </c>
      <c r="R160" s="38" t="s">
        <v>676</v>
      </c>
      <c r="S160" s="38" t="s">
        <v>676</v>
      </c>
      <c r="T160" s="38" t="s">
        <v>676</v>
      </c>
      <c r="U160" s="38" t="s">
        <v>676</v>
      </c>
      <c r="V160" s="38" t="s">
        <v>676</v>
      </c>
      <c r="W160" s="38" t="s">
        <v>676</v>
      </c>
      <c r="X160" s="38" t="s">
        <v>676</v>
      </c>
      <c r="Y160" s="38" t="s">
        <v>676</v>
      </c>
      <c r="Z160" s="38" t="s">
        <v>676</v>
      </c>
      <c r="AA160" s="38" t="s">
        <v>676</v>
      </c>
      <c r="AB160" s="38" t="s">
        <v>676</v>
      </c>
      <c r="AC160" s="65" t="s">
        <v>676</v>
      </c>
      <c r="AD160" s="38" t="s">
        <v>676</v>
      </c>
      <c r="AE160" s="38" t="s">
        <v>676</v>
      </c>
      <c r="AF160" s="38" t="s">
        <v>676</v>
      </c>
      <c r="AG160" s="38" t="s">
        <v>676</v>
      </c>
      <c r="AH160" s="38" t="s">
        <v>676</v>
      </c>
      <c r="AI160" s="38" t="s">
        <v>676</v>
      </c>
      <c r="AJ160" s="38" t="s">
        <v>676</v>
      </c>
      <c r="AK160" s="38" t="s">
        <v>676</v>
      </c>
      <c r="AL160" s="38" t="s">
        <v>676</v>
      </c>
      <c r="AM160" s="38" t="s">
        <v>676</v>
      </c>
      <c r="AN160" s="38" t="s">
        <v>676</v>
      </c>
      <c r="AO160" s="65" t="s">
        <v>676</v>
      </c>
      <c r="AP160" s="38" t="s">
        <v>676</v>
      </c>
      <c r="AQ160" s="38" t="s">
        <v>676</v>
      </c>
      <c r="AR160" s="38" t="s">
        <v>676</v>
      </c>
      <c r="AS160" s="38" t="s">
        <v>676</v>
      </c>
      <c r="AT160" s="38" t="s">
        <v>676</v>
      </c>
      <c r="AU160" s="65" t="s">
        <v>676</v>
      </c>
      <c r="AV160" s="38" t="s">
        <v>676</v>
      </c>
      <c r="AW160" s="38" t="s">
        <v>676</v>
      </c>
      <c r="AX160" s="38" t="s">
        <v>676</v>
      </c>
      <c r="AY160" s="38" t="s">
        <v>676</v>
      </c>
      <c r="AZ160" s="38" t="s">
        <v>676</v>
      </c>
      <c r="BA160" s="65" t="s">
        <v>676</v>
      </c>
      <c r="BB160" s="38" t="s">
        <v>676</v>
      </c>
      <c r="BC160" s="38" t="s">
        <v>676</v>
      </c>
      <c r="BD160" s="38" t="s">
        <v>676</v>
      </c>
      <c r="BE160" s="38" t="s">
        <v>676</v>
      </c>
      <c r="BF160" s="38" t="s">
        <v>676</v>
      </c>
      <c r="BG160" s="65" t="s">
        <v>676</v>
      </c>
      <c r="BH160" s="38" t="s">
        <v>676</v>
      </c>
      <c r="BI160" s="38" t="s">
        <v>676</v>
      </c>
      <c r="BJ160" s="38" t="s">
        <v>676</v>
      </c>
      <c r="BK160" s="38" t="s">
        <v>676</v>
      </c>
      <c r="BL160" s="38" t="s">
        <v>676</v>
      </c>
      <c r="BM160" s="65" t="s">
        <v>676</v>
      </c>
      <c r="BN160" s="38" t="s">
        <v>676</v>
      </c>
      <c r="BO160" s="38" t="s">
        <v>676</v>
      </c>
      <c r="BP160" s="38" t="s">
        <v>676</v>
      </c>
      <c r="BQ160" s="38" t="s">
        <v>676</v>
      </c>
      <c r="BR160" s="38" t="s">
        <v>676</v>
      </c>
      <c r="BS160" s="65" t="s">
        <v>676</v>
      </c>
      <c r="BT160" s="38" t="s">
        <v>676</v>
      </c>
      <c r="BU160" s="38" t="s">
        <v>676</v>
      </c>
      <c r="BV160" s="38" t="s">
        <v>676</v>
      </c>
      <c r="BW160" s="38" t="s">
        <v>676</v>
      </c>
      <c r="BX160" s="38" t="s">
        <v>676</v>
      </c>
      <c r="BY160" s="38" t="s">
        <v>676</v>
      </c>
      <c r="BZ160" s="38" t="s">
        <v>676</v>
      </c>
      <c r="CA160" s="38" t="s">
        <v>676</v>
      </c>
      <c r="CB160" s="38" t="s">
        <v>676</v>
      </c>
      <c r="CC160" s="65" t="s">
        <v>676</v>
      </c>
      <c r="CD160" s="38" t="s">
        <v>676</v>
      </c>
      <c r="CE160" s="38" t="s">
        <v>676</v>
      </c>
      <c r="CF160" s="38" t="s">
        <v>676</v>
      </c>
      <c r="CG160" s="65" t="s">
        <v>676</v>
      </c>
      <c r="CH160" s="38" t="s">
        <v>676</v>
      </c>
      <c r="CI160" s="38" t="s">
        <v>676</v>
      </c>
      <c r="CJ160" s="38" t="s">
        <v>676</v>
      </c>
      <c r="CK160" s="38" t="s">
        <v>676</v>
      </c>
      <c r="CL160" s="38" t="s">
        <v>676</v>
      </c>
      <c r="CM160" s="38" t="s">
        <v>676</v>
      </c>
      <c r="CN160" s="38" t="s">
        <v>676</v>
      </c>
      <c r="CO160" s="65" t="s">
        <v>676</v>
      </c>
    </row>
    <row r="161" spans="1:93" ht="14.1" customHeight="1" x14ac:dyDescent="0.2">
      <c r="A161" s="13" t="s">
        <v>98</v>
      </c>
      <c r="B161" s="14" t="s">
        <v>99</v>
      </c>
      <c r="C161" s="14" t="s">
        <v>662</v>
      </c>
      <c r="D161" s="38" t="s">
        <v>672</v>
      </c>
      <c r="E161" s="38" t="s">
        <v>672</v>
      </c>
      <c r="F161" s="38">
        <v>9</v>
      </c>
      <c r="G161" s="38">
        <v>8</v>
      </c>
      <c r="H161" s="38">
        <v>10</v>
      </c>
      <c r="I161" s="38" t="s">
        <v>672</v>
      </c>
      <c r="J161" s="38" t="s">
        <v>672</v>
      </c>
      <c r="K161" s="38" t="s">
        <v>672</v>
      </c>
      <c r="L161" s="38" t="s">
        <v>672</v>
      </c>
      <c r="M161" s="65" t="s">
        <v>672</v>
      </c>
      <c r="N161" s="38" t="s">
        <v>672</v>
      </c>
      <c r="O161" s="38" t="s">
        <v>672</v>
      </c>
      <c r="P161" s="38" t="s">
        <v>672</v>
      </c>
      <c r="Q161" s="38" t="s">
        <v>672</v>
      </c>
      <c r="R161" s="38" t="s">
        <v>672</v>
      </c>
      <c r="S161" s="38" t="s">
        <v>672</v>
      </c>
      <c r="T161" s="38" t="s">
        <v>672</v>
      </c>
      <c r="U161" s="38" t="s">
        <v>672</v>
      </c>
      <c r="V161" s="38" t="s">
        <v>672</v>
      </c>
      <c r="W161" s="38" t="s">
        <v>672</v>
      </c>
      <c r="X161" s="38" t="s">
        <v>672</v>
      </c>
      <c r="Y161" s="38" t="s">
        <v>672</v>
      </c>
      <c r="Z161" s="38" t="s">
        <v>672</v>
      </c>
      <c r="AA161" s="38" t="s">
        <v>672</v>
      </c>
      <c r="AB161" s="38" t="s">
        <v>672</v>
      </c>
      <c r="AC161" s="65" t="s">
        <v>672</v>
      </c>
      <c r="AD161" s="38">
        <v>10</v>
      </c>
      <c r="AE161" s="38">
        <v>39</v>
      </c>
      <c r="AF161" s="38">
        <v>49</v>
      </c>
      <c r="AG161" s="38">
        <v>14</v>
      </c>
      <c r="AH161" s="38">
        <v>21</v>
      </c>
      <c r="AI161" s="38" t="s">
        <v>672</v>
      </c>
      <c r="AJ161" s="38" t="s">
        <v>672</v>
      </c>
      <c r="AK161" s="38" t="s">
        <v>672</v>
      </c>
      <c r="AL161" s="38">
        <v>13</v>
      </c>
      <c r="AM161" s="38">
        <v>11</v>
      </c>
      <c r="AN161" s="38">
        <v>15</v>
      </c>
      <c r="AO161" s="65" t="s">
        <v>672</v>
      </c>
      <c r="AP161" s="38" t="s">
        <v>672</v>
      </c>
      <c r="AQ161" s="38" t="s">
        <v>672</v>
      </c>
      <c r="AR161" s="38">
        <v>14</v>
      </c>
      <c r="AS161" s="38">
        <v>13</v>
      </c>
      <c r="AT161" s="38">
        <v>37</v>
      </c>
      <c r="AU161" s="65" t="s">
        <v>672</v>
      </c>
      <c r="AV161" s="38" t="s">
        <v>672</v>
      </c>
      <c r="AW161" s="38" t="s">
        <v>672</v>
      </c>
      <c r="AX161" s="38" t="s">
        <v>672</v>
      </c>
      <c r="AY161" s="38" t="s">
        <v>672</v>
      </c>
      <c r="AZ161" s="38" t="s">
        <v>672</v>
      </c>
      <c r="BA161" s="65" t="s">
        <v>672</v>
      </c>
      <c r="BB161" s="38" t="s">
        <v>672</v>
      </c>
      <c r="BC161" s="38" t="s">
        <v>672</v>
      </c>
      <c r="BD161" s="38" t="s">
        <v>672</v>
      </c>
      <c r="BE161" s="38" t="s">
        <v>672</v>
      </c>
      <c r="BF161" s="38" t="s">
        <v>672</v>
      </c>
      <c r="BG161" s="65" t="s">
        <v>672</v>
      </c>
      <c r="BH161" s="38" t="s">
        <v>672</v>
      </c>
      <c r="BI161" s="38" t="s">
        <v>672</v>
      </c>
      <c r="BJ161" s="38" t="s">
        <v>672</v>
      </c>
      <c r="BK161" s="38" t="s">
        <v>672</v>
      </c>
      <c r="BL161" s="38" t="s">
        <v>672</v>
      </c>
      <c r="BM161" s="65" t="s">
        <v>672</v>
      </c>
      <c r="BN161" s="38" t="s">
        <v>672</v>
      </c>
      <c r="BO161" s="38" t="s">
        <v>672</v>
      </c>
      <c r="BP161" s="38" t="s">
        <v>672</v>
      </c>
      <c r="BQ161" s="38" t="s">
        <v>672</v>
      </c>
      <c r="BR161" s="38" t="s">
        <v>672</v>
      </c>
      <c r="BS161" s="65" t="s">
        <v>672</v>
      </c>
      <c r="BT161" s="38">
        <v>13</v>
      </c>
      <c r="BU161" s="38">
        <v>72</v>
      </c>
      <c r="BV161" s="38">
        <v>85</v>
      </c>
      <c r="BW161" s="38">
        <v>46</v>
      </c>
      <c r="BX161" s="38">
        <v>83</v>
      </c>
      <c r="BY161" s="38" t="s">
        <v>672</v>
      </c>
      <c r="BZ161" s="38" t="s">
        <v>672</v>
      </c>
      <c r="CA161" s="38" t="s">
        <v>672</v>
      </c>
      <c r="CB161" s="38" t="s">
        <v>672</v>
      </c>
      <c r="CC161" s="65" t="s">
        <v>672</v>
      </c>
      <c r="CD161" s="38" t="s">
        <v>672</v>
      </c>
      <c r="CE161" s="38" t="s">
        <v>672</v>
      </c>
      <c r="CF161" s="38" t="s">
        <v>672</v>
      </c>
      <c r="CG161" s="65" t="s">
        <v>672</v>
      </c>
      <c r="CH161" s="38">
        <v>11</v>
      </c>
      <c r="CI161" s="38" t="s">
        <v>672</v>
      </c>
      <c r="CJ161" s="38">
        <v>35</v>
      </c>
      <c r="CK161" s="38">
        <v>21</v>
      </c>
      <c r="CL161" s="38">
        <v>14</v>
      </c>
      <c r="CM161" s="38" t="s">
        <v>672</v>
      </c>
      <c r="CN161" s="38">
        <v>85</v>
      </c>
      <c r="CO161" s="65">
        <v>28</v>
      </c>
    </row>
    <row r="162" spans="1:93" ht="14.1" customHeight="1" x14ac:dyDescent="0.2">
      <c r="A162" s="13" t="s">
        <v>292</v>
      </c>
      <c r="B162" s="14" t="s">
        <v>293</v>
      </c>
      <c r="C162" s="14" t="s">
        <v>664</v>
      </c>
      <c r="D162" s="38" t="s">
        <v>672</v>
      </c>
      <c r="E162" s="38" t="s">
        <v>672</v>
      </c>
      <c r="F162" s="38" t="s">
        <v>672</v>
      </c>
      <c r="G162" s="38" t="s">
        <v>672</v>
      </c>
      <c r="H162" s="38" t="s">
        <v>672</v>
      </c>
      <c r="I162" s="38" t="s">
        <v>672</v>
      </c>
      <c r="J162" s="38" t="s">
        <v>672</v>
      </c>
      <c r="K162" s="38" t="s">
        <v>672</v>
      </c>
      <c r="L162" s="38" t="s">
        <v>672</v>
      </c>
      <c r="M162" s="65" t="s">
        <v>672</v>
      </c>
      <c r="N162" s="38" t="s">
        <v>672</v>
      </c>
      <c r="O162" s="38" t="s">
        <v>672</v>
      </c>
      <c r="P162" s="38" t="s">
        <v>672</v>
      </c>
      <c r="Q162" s="38" t="s">
        <v>672</v>
      </c>
      <c r="R162" s="38" t="s">
        <v>672</v>
      </c>
      <c r="S162" s="38" t="s">
        <v>672</v>
      </c>
      <c r="T162" s="38" t="s">
        <v>672</v>
      </c>
      <c r="U162" s="38" t="s">
        <v>672</v>
      </c>
      <c r="V162" s="38" t="s">
        <v>672</v>
      </c>
      <c r="W162" s="38" t="s">
        <v>672</v>
      </c>
      <c r="X162" s="38">
        <v>56</v>
      </c>
      <c r="Y162" s="38">
        <v>270</v>
      </c>
      <c r="Z162" s="38">
        <v>326</v>
      </c>
      <c r="AA162" s="38">
        <v>312</v>
      </c>
      <c r="AB162" s="38">
        <v>828</v>
      </c>
      <c r="AC162" s="65" t="s">
        <v>672</v>
      </c>
      <c r="AD162" s="38" t="s">
        <v>672</v>
      </c>
      <c r="AE162" s="38" t="s">
        <v>672</v>
      </c>
      <c r="AF162" s="38" t="s">
        <v>672</v>
      </c>
      <c r="AG162" s="38" t="s">
        <v>672</v>
      </c>
      <c r="AH162" s="38" t="s">
        <v>672</v>
      </c>
      <c r="AI162" s="38" t="s">
        <v>672</v>
      </c>
      <c r="AJ162" s="38" t="s">
        <v>672</v>
      </c>
      <c r="AK162" s="38" t="s">
        <v>672</v>
      </c>
      <c r="AL162" s="38" t="s">
        <v>672</v>
      </c>
      <c r="AM162" s="38" t="s">
        <v>672</v>
      </c>
      <c r="AN162" s="38" t="s">
        <v>672</v>
      </c>
      <c r="AO162" s="65" t="s">
        <v>672</v>
      </c>
      <c r="AP162" s="38">
        <v>125</v>
      </c>
      <c r="AQ162" s="38">
        <v>564</v>
      </c>
      <c r="AR162" s="38">
        <v>689</v>
      </c>
      <c r="AS162" s="38">
        <v>602</v>
      </c>
      <c r="AT162" s="38">
        <v>1268</v>
      </c>
      <c r="AU162" s="65" t="s">
        <v>672</v>
      </c>
      <c r="AV162" s="38">
        <v>8</v>
      </c>
      <c r="AW162" s="38">
        <v>34</v>
      </c>
      <c r="AX162" s="38">
        <v>42</v>
      </c>
      <c r="AY162" s="38">
        <v>34</v>
      </c>
      <c r="AZ162" s="38">
        <v>95</v>
      </c>
      <c r="BA162" s="65" t="s">
        <v>672</v>
      </c>
      <c r="BB162" s="38">
        <v>18</v>
      </c>
      <c r="BC162" s="38">
        <v>54</v>
      </c>
      <c r="BD162" s="38">
        <v>72</v>
      </c>
      <c r="BE162" s="38">
        <v>54</v>
      </c>
      <c r="BF162" s="38">
        <v>153</v>
      </c>
      <c r="BG162" s="65" t="s">
        <v>672</v>
      </c>
      <c r="BH162" s="38">
        <v>5</v>
      </c>
      <c r="BI162" s="38">
        <v>67</v>
      </c>
      <c r="BJ162" s="38">
        <v>72</v>
      </c>
      <c r="BK162" s="38">
        <v>64</v>
      </c>
      <c r="BL162" s="38">
        <v>153</v>
      </c>
      <c r="BM162" s="65" t="s">
        <v>672</v>
      </c>
      <c r="BN162" s="38">
        <v>81</v>
      </c>
      <c r="BO162" s="38">
        <v>29</v>
      </c>
      <c r="BP162" s="38">
        <v>110</v>
      </c>
      <c r="BQ162" s="38">
        <v>94</v>
      </c>
      <c r="BR162" s="38">
        <v>147</v>
      </c>
      <c r="BS162" s="65" t="s">
        <v>672</v>
      </c>
      <c r="BT162" s="38">
        <v>294</v>
      </c>
      <c r="BU162" s="38">
        <v>1020</v>
      </c>
      <c r="BV162" s="38">
        <v>1314</v>
      </c>
      <c r="BW162" s="38">
        <v>1163</v>
      </c>
      <c r="BX162" s="38">
        <v>2647</v>
      </c>
      <c r="BY162" s="38" t="s">
        <v>672</v>
      </c>
      <c r="BZ162" s="38">
        <v>93</v>
      </c>
      <c r="CA162" s="38" t="s">
        <v>672</v>
      </c>
      <c r="CB162" s="38" t="s">
        <v>672</v>
      </c>
      <c r="CC162" s="65" t="s">
        <v>672</v>
      </c>
      <c r="CD162" s="38" t="s">
        <v>672</v>
      </c>
      <c r="CE162" s="38" t="s">
        <v>672</v>
      </c>
      <c r="CF162" s="38" t="s">
        <v>672</v>
      </c>
      <c r="CG162" s="65" t="s">
        <v>672</v>
      </c>
      <c r="CH162" s="38">
        <v>339</v>
      </c>
      <c r="CI162" s="38">
        <v>57</v>
      </c>
      <c r="CJ162" s="38">
        <v>567</v>
      </c>
      <c r="CK162" s="38">
        <v>185</v>
      </c>
      <c r="CL162" s="38">
        <v>145</v>
      </c>
      <c r="CM162" s="38">
        <v>21</v>
      </c>
      <c r="CN162" s="38">
        <v>1314</v>
      </c>
      <c r="CO162" s="65">
        <v>914</v>
      </c>
    </row>
    <row r="163" spans="1:93" ht="14.1" customHeight="1" x14ac:dyDescent="0.2">
      <c r="A163" s="13" t="s">
        <v>524</v>
      </c>
      <c r="B163" s="14" t="s">
        <v>525</v>
      </c>
      <c r="C163" s="14" t="s">
        <v>661</v>
      </c>
      <c r="D163" s="38" t="s">
        <v>672</v>
      </c>
      <c r="E163" s="38" t="s">
        <v>672</v>
      </c>
      <c r="F163" s="38" t="s">
        <v>672</v>
      </c>
      <c r="G163" s="38" t="s">
        <v>672</v>
      </c>
      <c r="H163" s="38" t="s">
        <v>672</v>
      </c>
      <c r="I163" s="38" t="s">
        <v>672</v>
      </c>
      <c r="J163" s="38" t="s">
        <v>672</v>
      </c>
      <c r="K163" s="38" t="s">
        <v>672</v>
      </c>
      <c r="L163" s="38" t="s">
        <v>672</v>
      </c>
      <c r="M163" s="65" t="s">
        <v>672</v>
      </c>
      <c r="N163" s="38" t="s">
        <v>672</v>
      </c>
      <c r="O163" s="38" t="s">
        <v>672</v>
      </c>
      <c r="P163" s="38" t="s">
        <v>672</v>
      </c>
      <c r="Q163" s="38" t="s">
        <v>672</v>
      </c>
      <c r="R163" s="38" t="s">
        <v>672</v>
      </c>
      <c r="S163" s="38" t="s">
        <v>672</v>
      </c>
      <c r="T163" s="38" t="s">
        <v>672</v>
      </c>
      <c r="U163" s="38" t="s">
        <v>672</v>
      </c>
      <c r="V163" s="38" t="s">
        <v>672</v>
      </c>
      <c r="W163" s="38" t="s">
        <v>672</v>
      </c>
      <c r="X163" s="38">
        <v>28</v>
      </c>
      <c r="Y163" s="38">
        <v>19</v>
      </c>
      <c r="Z163" s="38">
        <v>47</v>
      </c>
      <c r="AA163" s="38">
        <v>31</v>
      </c>
      <c r="AB163" s="38">
        <v>53</v>
      </c>
      <c r="AC163" s="65" t="s">
        <v>672</v>
      </c>
      <c r="AD163" s="38" t="s">
        <v>672</v>
      </c>
      <c r="AE163" s="38" t="s">
        <v>672</v>
      </c>
      <c r="AF163" s="38" t="s">
        <v>672</v>
      </c>
      <c r="AG163" s="38" t="s">
        <v>672</v>
      </c>
      <c r="AH163" s="38" t="s">
        <v>672</v>
      </c>
      <c r="AI163" s="38" t="s">
        <v>672</v>
      </c>
      <c r="AJ163" s="38" t="s">
        <v>672</v>
      </c>
      <c r="AK163" s="38" t="s">
        <v>672</v>
      </c>
      <c r="AL163" s="38" t="s">
        <v>672</v>
      </c>
      <c r="AM163" s="38" t="s">
        <v>672</v>
      </c>
      <c r="AN163" s="38" t="s">
        <v>672</v>
      </c>
      <c r="AO163" s="65" t="s">
        <v>672</v>
      </c>
      <c r="AP163" s="38" t="s">
        <v>672</v>
      </c>
      <c r="AQ163" s="38" t="s">
        <v>672</v>
      </c>
      <c r="AR163" s="38" t="s">
        <v>672</v>
      </c>
      <c r="AS163" s="38" t="s">
        <v>672</v>
      </c>
      <c r="AT163" s="38" t="s">
        <v>672</v>
      </c>
      <c r="AU163" s="65" t="s">
        <v>672</v>
      </c>
      <c r="AV163" s="38" t="s">
        <v>672</v>
      </c>
      <c r="AW163" s="38" t="s">
        <v>672</v>
      </c>
      <c r="AX163" s="38" t="s">
        <v>672</v>
      </c>
      <c r="AY163" s="38" t="s">
        <v>672</v>
      </c>
      <c r="AZ163" s="38" t="s">
        <v>672</v>
      </c>
      <c r="BA163" s="65" t="s">
        <v>672</v>
      </c>
      <c r="BB163" s="38">
        <v>19</v>
      </c>
      <c r="BC163" s="38">
        <v>24</v>
      </c>
      <c r="BD163" s="38">
        <v>43</v>
      </c>
      <c r="BE163" s="38">
        <v>21</v>
      </c>
      <c r="BF163" s="38">
        <v>47</v>
      </c>
      <c r="BG163" s="65" t="s">
        <v>672</v>
      </c>
      <c r="BH163" s="38" t="s">
        <v>672</v>
      </c>
      <c r="BI163" s="38" t="s">
        <v>672</v>
      </c>
      <c r="BJ163" s="38">
        <v>6</v>
      </c>
      <c r="BK163" s="38">
        <v>6</v>
      </c>
      <c r="BL163" s="38">
        <v>14</v>
      </c>
      <c r="BM163" s="65" t="s">
        <v>672</v>
      </c>
      <c r="BN163" s="38" t="s">
        <v>672</v>
      </c>
      <c r="BO163" s="38" t="s">
        <v>672</v>
      </c>
      <c r="BP163" s="38" t="s">
        <v>672</v>
      </c>
      <c r="BQ163" s="38" t="s">
        <v>672</v>
      </c>
      <c r="BR163" s="38" t="s">
        <v>672</v>
      </c>
      <c r="BS163" s="65" t="s">
        <v>672</v>
      </c>
      <c r="BT163" s="38">
        <v>48</v>
      </c>
      <c r="BU163" s="38">
        <v>51</v>
      </c>
      <c r="BV163" s="38">
        <v>99</v>
      </c>
      <c r="BW163" s="38">
        <v>61</v>
      </c>
      <c r="BX163" s="38">
        <v>118</v>
      </c>
      <c r="BY163" s="38" t="s">
        <v>672</v>
      </c>
      <c r="BZ163" s="38" t="s">
        <v>672</v>
      </c>
      <c r="CA163" s="38">
        <v>5</v>
      </c>
      <c r="CB163" s="38" t="s">
        <v>672</v>
      </c>
      <c r="CC163" s="65" t="s">
        <v>672</v>
      </c>
      <c r="CD163" s="38">
        <v>15</v>
      </c>
      <c r="CE163" s="38">
        <v>15</v>
      </c>
      <c r="CF163" s="38">
        <v>10</v>
      </c>
      <c r="CG163" s="65">
        <v>18</v>
      </c>
      <c r="CH163" s="38">
        <v>24</v>
      </c>
      <c r="CI163" s="38" t="s">
        <v>672</v>
      </c>
      <c r="CJ163" s="38">
        <v>36</v>
      </c>
      <c r="CK163" s="38">
        <v>27</v>
      </c>
      <c r="CL163" s="38">
        <v>8</v>
      </c>
      <c r="CM163" s="38" t="s">
        <v>672</v>
      </c>
      <c r="CN163" s="38">
        <v>99</v>
      </c>
      <c r="CO163" s="65">
        <v>10</v>
      </c>
    </row>
    <row r="164" spans="1:93" ht="14.1" customHeight="1" x14ac:dyDescent="0.2">
      <c r="A164" s="17" t="s">
        <v>326</v>
      </c>
      <c r="B164" s="14" t="s">
        <v>327</v>
      </c>
      <c r="C164" s="14" t="s">
        <v>664</v>
      </c>
      <c r="D164" s="38" t="s">
        <v>672</v>
      </c>
      <c r="E164" s="38" t="s">
        <v>672</v>
      </c>
      <c r="F164" s="38" t="s">
        <v>672</v>
      </c>
      <c r="G164" s="38" t="s">
        <v>672</v>
      </c>
      <c r="H164" s="38" t="s">
        <v>672</v>
      </c>
      <c r="I164" s="38" t="s">
        <v>672</v>
      </c>
      <c r="J164" s="38" t="s">
        <v>672</v>
      </c>
      <c r="K164" s="38" t="s">
        <v>672</v>
      </c>
      <c r="L164" s="38" t="s">
        <v>672</v>
      </c>
      <c r="M164" s="65" t="s">
        <v>672</v>
      </c>
      <c r="N164" s="38" t="s">
        <v>672</v>
      </c>
      <c r="O164" s="38" t="s">
        <v>672</v>
      </c>
      <c r="P164" s="38" t="s">
        <v>672</v>
      </c>
      <c r="Q164" s="38" t="s">
        <v>672</v>
      </c>
      <c r="R164" s="38" t="s">
        <v>672</v>
      </c>
      <c r="S164" s="38" t="s">
        <v>672</v>
      </c>
      <c r="T164" s="38" t="s">
        <v>672</v>
      </c>
      <c r="U164" s="38" t="s">
        <v>672</v>
      </c>
      <c r="V164" s="38" t="s">
        <v>672</v>
      </c>
      <c r="W164" s="38" t="s">
        <v>672</v>
      </c>
      <c r="X164" s="38" t="s">
        <v>672</v>
      </c>
      <c r="Y164" s="38" t="s">
        <v>672</v>
      </c>
      <c r="Z164" s="38" t="s">
        <v>672</v>
      </c>
      <c r="AA164" s="38" t="s">
        <v>672</v>
      </c>
      <c r="AB164" s="38" t="s">
        <v>672</v>
      </c>
      <c r="AC164" s="65" t="s">
        <v>672</v>
      </c>
      <c r="AD164" s="38" t="s">
        <v>672</v>
      </c>
      <c r="AE164" s="38" t="s">
        <v>672</v>
      </c>
      <c r="AF164" s="38" t="s">
        <v>672</v>
      </c>
      <c r="AG164" s="38" t="s">
        <v>672</v>
      </c>
      <c r="AH164" s="38" t="s">
        <v>672</v>
      </c>
      <c r="AI164" s="38" t="s">
        <v>672</v>
      </c>
      <c r="AJ164" s="38" t="s">
        <v>672</v>
      </c>
      <c r="AK164" s="38" t="s">
        <v>672</v>
      </c>
      <c r="AL164" s="38" t="s">
        <v>672</v>
      </c>
      <c r="AM164" s="38" t="s">
        <v>672</v>
      </c>
      <c r="AN164" s="38" t="s">
        <v>672</v>
      </c>
      <c r="AO164" s="65" t="s">
        <v>672</v>
      </c>
      <c r="AP164" s="38" t="s">
        <v>672</v>
      </c>
      <c r="AQ164" s="38" t="s">
        <v>672</v>
      </c>
      <c r="AR164" s="38" t="s">
        <v>672</v>
      </c>
      <c r="AS164" s="38" t="s">
        <v>672</v>
      </c>
      <c r="AT164" s="38" t="s">
        <v>672</v>
      </c>
      <c r="AU164" s="65" t="s">
        <v>672</v>
      </c>
      <c r="AV164" s="38" t="s">
        <v>672</v>
      </c>
      <c r="AW164" s="38" t="s">
        <v>672</v>
      </c>
      <c r="AX164" s="38" t="s">
        <v>672</v>
      </c>
      <c r="AY164" s="38" t="s">
        <v>672</v>
      </c>
      <c r="AZ164" s="38" t="s">
        <v>672</v>
      </c>
      <c r="BA164" s="65" t="s">
        <v>672</v>
      </c>
      <c r="BB164" s="38" t="s">
        <v>672</v>
      </c>
      <c r="BC164" s="38" t="s">
        <v>672</v>
      </c>
      <c r="BD164" s="38" t="s">
        <v>672</v>
      </c>
      <c r="BE164" s="38" t="s">
        <v>672</v>
      </c>
      <c r="BF164" s="38" t="s">
        <v>672</v>
      </c>
      <c r="BG164" s="65" t="s">
        <v>672</v>
      </c>
      <c r="BH164" s="38" t="s">
        <v>672</v>
      </c>
      <c r="BI164" s="38" t="s">
        <v>672</v>
      </c>
      <c r="BJ164" s="38">
        <v>5</v>
      </c>
      <c r="BK164" s="38">
        <v>5</v>
      </c>
      <c r="BL164" s="38">
        <v>13</v>
      </c>
      <c r="BM164" s="65" t="s">
        <v>672</v>
      </c>
      <c r="BN164" s="38" t="s">
        <v>672</v>
      </c>
      <c r="BO164" s="38" t="s">
        <v>672</v>
      </c>
      <c r="BP164" s="38" t="s">
        <v>672</v>
      </c>
      <c r="BQ164" s="38" t="s">
        <v>672</v>
      </c>
      <c r="BR164" s="38" t="s">
        <v>672</v>
      </c>
      <c r="BS164" s="65" t="s">
        <v>672</v>
      </c>
      <c r="BT164" s="38" t="s">
        <v>672</v>
      </c>
      <c r="BU164" s="38" t="s">
        <v>672</v>
      </c>
      <c r="BV164" s="38">
        <v>7</v>
      </c>
      <c r="BW164" s="38">
        <v>5</v>
      </c>
      <c r="BX164" s="38">
        <v>13</v>
      </c>
      <c r="BY164" s="38" t="s">
        <v>672</v>
      </c>
      <c r="BZ164" s="38" t="s">
        <v>672</v>
      </c>
      <c r="CA164" s="38" t="s">
        <v>672</v>
      </c>
      <c r="CB164" s="38" t="s">
        <v>672</v>
      </c>
      <c r="CC164" s="65" t="s">
        <v>672</v>
      </c>
      <c r="CD164" s="38" t="s">
        <v>672</v>
      </c>
      <c r="CE164" s="38" t="s">
        <v>672</v>
      </c>
      <c r="CF164" s="38" t="s">
        <v>672</v>
      </c>
      <c r="CG164" s="65" t="s">
        <v>672</v>
      </c>
      <c r="CH164" s="38" t="s">
        <v>676</v>
      </c>
      <c r="CI164" s="38" t="s">
        <v>676</v>
      </c>
      <c r="CJ164" s="38" t="s">
        <v>676</v>
      </c>
      <c r="CK164" s="38" t="s">
        <v>676</v>
      </c>
      <c r="CL164" s="38" t="s">
        <v>676</v>
      </c>
      <c r="CM164" s="38" t="s">
        <v>676</v>
      </c>
      <c r="CN164" s="38">
        <v>7</v>
      </c>
      <c r="CO164" s="65" t="s">
        <v>672</v>
      </c>
    </row>
    <row r="165" spans="1:93" ht="14.1" customHeight="1" x14ac:dyDescent="0.2">
      <c r="A165" s="13" t="s">
        <v>278</v>
      </c>
      <c r="B165" s="14" t="s">
        <v>279</v>
      </c>
      <c r="C165" s="14" t="s">
        <v>668</v>
      </c>
      <c r="D165" s="38" t="s">
        <v>672</v>
      </c>
      <c r="E165" s="38" t="s">
        <v>672</v>
      </c>
      <c r="F165" s="38" t="s">
        <v>672</v>
      </c>
      <c r="G165" s="38" t="s">
        <v>672</v>
      </c>
      <c r="H165" s="38" t="s">
        <v>672</v>
      </c>
      <c r="I165" s="38" t="s">
        <v>672</v>
      </c>
      <c r="J165" s="38" t="s">
        <v>672</v>
      </c>
      <c r="K165" s="38" t="s">
        <v>672</v>
      </c>
      <c r="L165" s="38" t="s">
        <v>672</v>
      </c>
      <c r="M165" s="65" t="s">
        <v>672</v>
      </c>
      <c r="N165" s="38" t="s">
        <v>672</v>
      </c>
      <c r="O165" s="38" t="s">
        <v>672</v>
      </c>
      <c r="P165" s="38" t="s">
        <v>672</v>
      </c>
      <c r="Q165" s="38" t="s">
        <v>672</v>
      </c>
      <c r="R165" s="38" t="s">
        <v>672</v>
      </c>
      <c r="S165" s="38" t="s">
        <v>672</v>
      </c>
      <c r="T165" s="38" t="s">
        <v>672</v>
      </c>
      <c r="U165" s="38" t="s">
        <v>672</v>
      </c>
      <c r="V165" s="38" t="s">
        <v>672</v>
      </c>
      <c r="W165" s="38" t="s">
        <v>672</v>
      </c>
      <c r="X165" s="38" t="s">
        <v>672</v>
      </c>
      <c r="Y165" s="38" t="s">
        <v>672</v>
      </c>
      <c r="Z165" s="38" t="s">
        <v>672</v>
      </c>
      <c r="AA165" s="38" t="s">
        <v>672</v>
      </c>
      <c r="AB165" s="38">
        <v>6</v>
      </c>
      <c r="AC165" s="65" t="s">
        <v>672</v>
      </c>
      <c r="AD165" s="38" t="s">
        <v>672</v>
      </c>
      <c r="AE165" s="38" t="s">
        <v>672</v>
      </c>
      <c r="AF165" s="38" t="s">
        <v>672</v>
      </c>
      <c r="AG165" s="38" t="s">
        <v>672</v>
      </c>
      <c r="AH165" s="38" t="s">
        <v>672</v>
      </c>
      <c r="AI165" s="38" t="s">
        <v>672</v>
      </c>
      <c r="AJ165" s="38" t="s">
        <v>672</v>
      </c>
      <c r="AK165" s="38" t="s">
        <v>672</v>
      </c>
      <c r="AL165" s="38" t="s">
        <v>672</v>
      </c>
      <c r="AM165" s="38" t="s">
        <v>672</v>
      </c>
      <c r="AN165" s="38" t="s">
        <v>672</v>
      </c>
      <c r="AO165" s="65" t="s">
        <v>672</v>
      </c>
      <c r="AP165" s="38" t="s">
        <v>672</v>
      </c>
      <c r="AQ165" s="38" t="s">
        <v>672</v>
      </c>
      <c r="AR165" s="38" t="s">
        <v>672</v>
      </c>
      <c r="AS165" s="38" t="s">
        <v>672</v>
      </c>
      <c r="AT165" s="38" t="s">
        <v>672</v>
      </c>
      <c r="AU165" s="65" t="s">
        <v>672</v>
      </c>
      <c r="AV165" s="38" t="s">
        <v>672</v>
      </c>
      <c r="AW165" s="38" t="s">
        <v>672</v>
      </c>
      <c r="AX165" s="38" t="s">
        <v>672</v>
      </c>
      <c r="AY165" s="38" t="s">
        <v>672</v>
      </c>
      <c r="AZ165" s="38" t="s">
        <v>672</v>
      </c>
      <c r="BA165" s="65" t="s">
        <v>672</v>
      </c>
      <c r="BB165" s="38" t="s">
        <v>672</v>
      </c>
      <c r="BC165" s="38" t="s">
        <v>672</v>
      </c>
      <c r="BD165" s="38" t="s">
        <v>672</v>
      </c>
      <c r="BE165" s="38" t="s">
        <v>672</v>
      </c>
      <c r="BF165" s="38" t="s">
        <v>672</v>
      </c>
      <c r="BG165" s="65" t="s">
        <v>672</v>
      </c>
      <c r="BH165" s="38" t="s">
        <v>672</v>
      </c>
      <c r="BI165" s="38" t="s">
        <v>672</v>
      </c>
      <c r="BJ165" s="38" t="s">
        <v>672</v>
      </c>
      <c r="BK165" s="38" t="s">
        <v>672</v>
      </c>
      <c r="BL165" s="38" t="s">
        <v>672</v>
      </c>
      <c r="BM165" s="65" t="s">
        <v>672</v>
      </c>
      <c r="BN165" s="38" t="s">
        <v>672</v>
      </c>
      <c r="BO165" s="38" t="s">
        <v>672</v>
      </c>
      <c r="BP165" s="38" t="s">
        <v>672</v>
      </c>
      <c r="BQ165" s="38" t="s">
        <v>672</v>
      </c>
      <c r="BR165" s="38" t="s">
        <v>672</v>
      </c>
      <c r="BS165" s="65" t="s">
        <v>672</v>
      </c>
      <c r="BT165" s="38" t="s">
        <v>672</v>
      </c>
      <c r="BU165" s="38" t="s">
        <v>672</v>
      </c>
      <c r="BV165" s="38">
        <v>6</v>
      </c>
      <c r="BW165" s="38" t="s">
        <v>672</v>
      </c>
      <c r="BX165" s="38">
        <v>8</v>
      </c>
      <c r="BY165" s="38" t="s">
        <v>672</v>
      </c>
      <c r="BZ165" s="38" t="s">
        <v>672</v>
      </c>
      <c r="CA165" s="38" t="s">
        <v>672</v>
      </c>
      <c r="CB165" s="38" t="s">
        <v>672</v>
      </c>
      <c r="CC165" s="65" t="s">
        <v>672</v>
      </c>
      <c r="CD165" s="38">
        <v>12</v>
      </c>
      <c r="CE165" s="38">
        <v>12</v>
      </c>
      <c r="CF165" s="38">
        <v>7</v>
      </c>
      <c r="CG165" s="65">
        <v>13</v>
      </c>
      <c r="CH165" s="38" t="s">
        <v>672</v>
      </c>
      <c r="CI165" s="38" t="s">
        <v>672</v>
      </c>
      <c r="CJ165" s="38" t="s">
        <v>672</v>
      </c>
      <c r="CK165" s="38" t="s">
        <v>672</v>
      </c>
      <c r="CL165" s="38" t="s">
        <v>672</v>
      </c>
      <c r="CM165" s="38" t="s">
        <v>672</v>
      </c>
      <c r="CN165" s="38">
        <v>6</v>
      </c>
      <c r="CO165" s="65" t="s">
        <v>672</v>
      </c>
    </row>
    <row r="166" spans="1:93" ht="14.1" customHeight="1" x14ac:dyDescent="0.2">
      <c r="A166" s="13" t="s">
        <v>56</v>
      </c>
      <c r="B166" s="14" t="s">
        <v>57</v>
      </c>
      <c r="C166" s="14" t="s">
        <v>662</v>
      </c>
      <c r="D166" s="38">
        <v>101</v>
      </c>
      <c r="E166" s="38">
        <v>29</v>
      </c>
      <c r="F166" s="38">
        <v>130</v>
      </c>
      <c r="G166" s="38">
        <v>30</v>
      </c>
      <c r="H166" s="38">
        <v>57</v>
      </c>
      <c r="I166" s="38" t="s">
        <v>672</v>
      </c>
      <c r="J166" s="38" t="s">
        <v>672</v>
      </c>
      <c r="K166" s="38" t="s">
        <v>672</v>
      </c>
      <c r="L166" s="38" t="s">
        <v>672</v>
      </c>
      <c r="M166" s="65" t="s">
        <v>672</v>
      </c>
      <c r="N166" s="38" t="s">
        <v>672</v>
      </c>
      <c r="O166" s="38" t="s">
        <v>672</v>
      </c>
      <c r="P166" s="38" t="s">
        <v>672</v>
      </c>
      <c r="Q166" s="38" t="s">
        <v>672</v>
      </c>
      <c r="R166" s="38" t="s">
        <v>672</v>
      </c>
      <c r="S166" s="38" t="s">
        <v>672</v>
      </c>
      <c r="T166" s="38" t="s">
        <v>672</v>
      </c>
      <c r="U166" s="38" t="s">
        <v>672</v>
      </c>
      <c r="V166" s="38" t="s">
        <v>672</v>
      </c>
      <c r="W166" s="38" t="s">
        <v>672</v>
      </c>
      <c r="X166" s="38" t="s">
        <v>672</v>
      </c>
      <c r="Y166" s="38" t="s">
        <v>672</v>
      </c>
      <c r="Z166" s="38" t="s">
        <v>672</v>
      </c>
      <c r="AA166" s="38" t="s">
        <v>672</v>
      </c>
      <c r="AB166" s="38" t="s">
        <v>672</v>
      </c>
      <c r="AC166" s="65" t="s">
        <v>672</v>
      </c>
      <c r="AD166" s="38">
        <v>41</v>
      </c>
      <c r="AE166" s="38">
        <v>107</v>
      </c>
      <c r="AF166" s="38">
        <v>148</v>
      </c>
      <c r="AG166" s="38">
        <v>7</v>
      </c>
      <c r="AH166" s="38">
        <v>9</v>
      </c>
      <c r="AI166" s="38" t="s">
        <v>672</v>
      </c>
      <c r="AJ166" s="38" t="s">
        <v>672</v>
      </c>
      <c r="AK166" s="38" t="s">
        <v>672</v>
      </c>
      <c r="AL166" s="38">
        <v>17</v>
      </c>
      <c r="AM166" s="38">
        <v>12</v>
      </c>
      <c r="AN166" s="38">
        <v>22</v>
      </c>
      <c r="AO166" s="65" t="s">
        <v>672</v>
      </c>
      <c r="AP166" s="38" t="s">
        <v>672</v>
      </c>
      <c r="AQ166" s="38" t="s">
        <v>672</v>
      </c>
      <c r="AR166" s="38" t="s">
        <v>672</v>
      </c>
      <c r="AS166" s="38" t="s">
        <v>672</v>
      </c>
      <c r="AT166" s="38" t="s">
        <v>672</v>
      </c>
      <c r="AU166" s="65" t="s">
        <v>672</v>
      </c>
      <c r="AV166" s="38">
        <v>108</v>
      </c>
      <c r="AW166" s="38">
        <v>1002</v>
      </c>
      <c r="AX166" s="38">
        <v>1110</v>
      </c>
      <c r="AY166" s="38">
        <v>984</v>
      </c>
      <c r="AZ166" s="38">
        <v>1924</v>
      </c>
      <c r="BA166" s="65" t="s">
        <v>672</v>
      </c>
      <c r="BB166" s="38">
        <v>6</v>
      </c>
      <c r="BC166" s="38">
        <v>46</v>
      </c>
      <c r="BD166" s="38">
        <v>52</v>
      </c>
      <c r="BE166" s="38" t="s">
        <v>672</v>
      </c>
      <c r="BF166" s="38" t="s">
        <v>672</v>
      </c>
      <c r="BG166" s="65" t="s">
        <v>672</v>
      </c>
      <c r="BH166" s="38" t="s">
        <v>672</v>
      </c>
      <c r="BI166" s="38" t="s">
        <v>672</v>
      </c>
      <c r="BJ166" s="38">
        <v>24</v>
      </c>
      <c r="BK166" s="38">
        <v>23</v>
      </c>
      <c r="BL166" s="38">
        <v>36</v>
      </c>
      <c r="BM166" s="65" t="s">
        <v>672</v>
      </c>
      <c r="BN166" s="38" t="s">
        <v>672</v>
      </c>
      <c r="BO166" s="38" t="s">
        <v>672</v>
      </c>
      <c r="BP166" s="38" t="s">
        <v>672</v>
      </c>
      <c r="BQ166" s="38" t="s">
        <v>672</v>
      </c>
      <c r="BR166" s="38" t="s">
        <v>672</v>
      </c>
      <c r="BS166" s="65" t="s">
        <v>672</v>
      </c>
      <c r="BT166" s="38">
        <v>259</v>
      </c>
      <c r="BU166" s="38">
        <v>1224</v>
      </c>
      <c r="BV166" s="38">
        <v>1483</v>
      </c>
      <c r="BW166" s="38">
        <v>1059</v>
      </c>
      <c r="BX166" s="38">
        <v>2051</v>
      </c>
      <c r="BY166" s="38" t="s">
        <v>672</v>
      </c>
      <c r="BZ166" s="38">
        <v>14</v>
      </c>
      <c r="CA166" s="38" t="s">
        <v>672</v>
      </c>
      <c r="CB166" s="38">
        <v>43</v>
      </c>
      <c r="CC166" s="65" t="s">
        <v>672</v>
      </c>
      <c r="CD166" s="38">
        <v>32</v>
      </c>
      <c r="CE166" s="38">
        <v>32</v>
      </c>
      <c r="CF166" s="38">
        <v>18</v>
      </c>
      <c r="CG166" s="65">
        <v>31</v>
      </c>
      <c r="CH166" s="38">
        <v>282</v>
      </c>
      <c r="CI166" s="38">
        <v>31</v>
      </c>
      <c r="CJ166" s="38">
        <v>715</v>
      </c>
      <c r="CK166" s="38">
        <v>243</v>
      </c>
      <c r="CL166" s="38">
        <v>143</v>
      </c>
      <c r="CM166" s="38">
        <v>69</v>
      </c>
      <c r="CN166" s="38">
        <v>1483</v>
      </c>
      <c r="CO166" s="65">
        <v>782</v>
      </c>
    </row>
    <row r="167" spans="1:93" ht="14.1" customHeight="1" x14ac:dyDescent="0.2">
      <c r="A167" s="13" t="s">
        <v>222</v>
      </c>
      <c r="B167" s="14" t="s">
        <v>223</v>
      </c>
      <c r="C167" s="14" t="s">
        <v>663</v>
      </c>
      <c r="D167" s="38" t="s">
        <v>672</v>
      </c>
      <c r="E167" s="38" t="s">
        <v>672</v>
      </c>
      <c r="F167" s="38" t="s">
        <v>672</v>
      </c>
      <c r="G167" s="38" t="s">
        <v>672</v>
      </c>
      <c r="H167" s="38" t="s">
        <v>672</v>
      </c>
      <c r="I167" s="38" t="s">
        <v>672</v>
      </c>
      <c r="J167" s="38" t="s">
        <v>672</v>
      </c>
      <c r="K167" s="38" t="s">
        <v>672</v>
      </c>
      <c r="L167" s="38" t="s">
        <v>672</v>
      </c>
      <c r="M167" s="65" t="s">
        <v>672</v>
      </c>
      <c r="N167" s="38" t="s">
        <v>672</v>
      </c>
      <c r="O167" s="38" t="s">
        <v>672</v>
      </c>
      <c r="P167" s="38" t="s">
        <v>672</v>
      </c>
      <c r="Q167" s="38" t="s">
        <v>672</v>
      </c>
      <c r="R167" s="38" t="s">
        <v>672</v>
      </c>
      <c r="S167" s="38" t="s">
        <v>672</v>
      </c>
      <c r="T167" s="38" t="s">
        <v>672</v>
      </c>
      <c r="U167" s="38" t="s">
        <v>672</v>
      </c>
      <c r="V167" s="38" t="s">
        <v>672</v>
      </c>
      <c r="W167" s="38" t="s">
        <v>672</v>
      </c>
      <c r="X167" s="38" t="s">
        <v>672</v>
      </c>
      <c r="Y167" s="38" t="s">
        <v>672</v>
      </c>
      <c r="Z167" s="38" t="s">
        <v>672</v>
      </c>
      <c r="AA167" s="38" t="s">
        <v>672</v>
      </c>
      <c r="AB167" s="38" t="s">
        <v>672</v>
      </c>
      <c r="AC167" s="65" t="s">
        <v>672</v>
      </c>
      <c r="AD167" s="38" t="s">
        <v>672</v>
      </c>
      <c r="AE167" s="38" t="s">
        <v>672</v>
      </c>
      <c r="AF167" s="38" t="s">
        <v>672</v>
      </c>
      <c r="AG167" s="38" t="s">
        <v>672</v>
      </c>
      <c r="AH167" s="38" t="s">
        <v>672</v>
      </c>
      <c r="AI167" s="38" t="s">
        <v>672</v>
      </c>
      <c r="AJ167" s="38" t="s">
        <v>672</v>
      </c>
      <c r="AK167" s="38" t="s">
        <v>672</v>
      </c>
      <c r="AL167" s="38" t="s">
        <v>672</v>
      </c>
      <c r="AM167" s="38" t="s">
        <v>672</v>
      </c>
      <c r="AN167" s="38" t="s">
        <v>672</v>
      </c>
      <c r="AO167" s="65" t="s">
        <v>672</v>
      </c>
      <c r="AP167" s="38" t="s">
        <v>672</v>
      </c>
      <c r="AQ167" s="38" t="s">
        <v>672</v>
      </c>
      <c r="AR167" s="38" t="s">
        <v>672</v>
      </c>
      <c r="AS167" s="38" t="s">
        <v>672</v>
      </c>
      <c r="AT167" s="38" t="s">
        <v>672</v>
      </c>
      <c r="AU167" s="65" t="s">
        <v>672</v>
      </c>
      <c r="AV167" s="38" t="s">
        <v>672</v>
      </c>
      <c r="AW167" s="38" t="s">
        <v>672</v>
      </c>
      <c r="AX167" s="38" t="s">
        <v>672</v>
      </c>
      <c r="AY167" s="38" t="s">
        <v>672</v>
      </c>
      <c r="AZ167" s="38" t="s">
        <v>672</v>
      </c>
      <c r="BA167" s="65" t="s">
        <v>672</v>
      </c>
      <c r="BB167" s="38">
        <v>17</v>
      </c>
      <c r="BC167" s="38">
        <v>7</v>
      </c>
      <c r="BD167" s="38">
        <v>24</v>
      </c>
      <c r="BE167" s="38">
        <v>6</v>
      </c>
      <c r="BF167" s="38">
        <v>15</v>
      </c>
      <c r="BG167" s="65" t="s">
        <v>672</v>
      </c>
      <c r="BH167" s="38" t="s">
        <v>672</v>
      </c>
      <c r="BI167" s="38" t="s">
        <v>672</v>
      </c>
      <c r="BJ167" s="38" t="s">
        <v>672</v>
      </c>
      <c r="BK167" s="38" t="s">
        <v>672</v>
      </c>
      <c r="BL167" s="38" t="s">
        <v>672</v>
      </c>
      <c r="BM167" s="65" t="s">
        <v>672</v>
      </c>
      <c r="BN167" s="38" t="s">
        <v>672</v>
      </c>
      <c r="BO167" s="38" t="s">
        <v>672</v>
      </c>
      <c r="BP167" s="38" t="s">
        <v>672</v>
      </c>
      <c r="BQ167" s="38" t="s">
        <v>672</v>
      </c>
      <c r="BR167" s="38" t="s">
        <v>672</v>
      </c>
      <c r="BS167" s="65" t="s">
        <v>672</v>
      </c>
      <c r="BT167" s="38">
        <v>17</v>
      </c>
      <c r="BU167" s="38">
        <v>7</v>
      </c>
      <c r="BV167" s="38">
        <v>24</v>
      </c>
      <c r="BW167" s="38">
        <v>6</v>
      </c>
      <c r="BX167" s="38">
        <v>15</v>
      </c>
      <c r="BY167" s="38" t="s">
        <v>672</v>
      </c>
      <c r="BZ167" s="38" t="s">
        <v>672</v>
      </c>
      <c r="CA167" s="38" t="s">
        <v>672</v>
      </c>
      <c r="CB167" s="38" t="s">
        <v>672</v>
      </c>
      <c r="CC167" s="65" t="s">
        <v>672</v>
      </c>
      <c r="CD167" s="38">
        <v>30</v>
      </c>
      <c r="CE167" s="38">
        <v>30</v>
      </c>
      <c r="CF167" s="38">
        <v>23</v>
      </c>
      <c r="CG167" s="65">
        <v>46</v>
      </c>
      <c r="CH167" s="38" t="s">
        <v>672</v>
      </c>
      <c r="CI167" s="38" t="s">
        <v>672</v>
      </c>
      <c r="CJ167" s="38" t="s">
        <v>672</v>
      </c>
      <c r="CK167" s="38">
        <v>15</v>
      </c>
      <c r="CL167" s="38" t="s">
        <v>672</v>
      </c>
      <c r="CM167" s="38" t="s">
        <v>672</v>
      </c>
      <c r="CN167" s="38">
        <v>24</v>
      </c>
      <c r="CO167" s="65" t="s">
        <v>672</v>
      </c>
    </row>
    <row r="168" spans="1:93" ht="14.1" customHeight="1" x14ac:dyDescent="0.2">
      <c r="A168" s="13" t="s">
        <v>456</v>
      </c>
      <c r="B168" s="14" t="s">
        <v>457</v>
      </c>
      <c r="C168" s="14" t="s">
        <v>661</v>
      </c>
      <c r="D168" s="38" t="s">
        <v>672</v>
      </c>
      <c r="E168" s="38" t="s">
        <v>672</v>
      </c>
      <c r="F168" s="38" t="s">
        <v>672</v>
      </c>
      <c r="G168" s="38" t="s">
        <v>672</v>
      </c>
      <c r="H168" s="38" t="s">
        <v>672</v>
      </c>
      <c r="I168" s="38" t="s">
        <v>672</v>
      </c>
      <c r="J168" s="38" t="s">
        <v>672</v>
      </c>
      <c r="K168" s="38" t="s">
        <v>672</v>
      </c>
      <c r="L168" s="38" t="s">
        <v>672</v>
      </c>
      <c r="M168" s="65" t="s">
        <v>672</v>
      </c>
      <c r="N168" s="38" t="s">
        <v>672</v>
      </c>
      <c r="O168" s="38" t="s">
        <v>672</v>
      </c>
      <c r="P168" s="38">
        <v>13</v>
      </c>
      <c r="Q168" s="38" t="s">
        <v>672</v>
      </c>
      <c r="R168" s="38" t="s">
        <v>672</v>
      </c>
      <c r="S168" s="38" t="s">
        <v>672</v>
      </c>
      <c r="T168" s="38" t="s">
        <v>672</v>
      </c>
      <c r="U168" s="38" t="s">
        <v>672</v>
      </c>
      <c r="V168" s="38" t="s">
        <v>672</v>
      </c>
      <c r="W168" s="38" t="s">
        <v>672</v>
      </c>
      <c r="X168" s="38">
        <v>100</v>
      </c>
      <c r="Y168" s="38">
        <v>154</v>
      </c>
      <c r="Z168" s="38">
        <v>254</v>
      </c>
      <c r="AA168" s="38">
        <v>237</v>
      </c>
      <c r="AB168" s="38">
        <v>504</v>
      </c>
      <c r="AC168" s="65" t="s">
        <v>672</v>
      </c>
      <c r="AD168" s="38" t="s">
        <v>672</v>
      </c>
      <c r="AE168" s="38" t="s">
        <v>672</v>
      </c>
      <c r="AF168" s="38" t="s">
        <v>672</v>
      </c>
      <c r="AG168" s="38" t="s">
        <v>672</v>
      </c>
      <c r="AH168" s="38" t="s">
        <v>672</v>
      </c>
      <c r="AI168" s="38" t="s">
        <v>672</v>
      </c>
      <c r="AJ168" s="38" t="s">
        <v>672</v>
      </c>
      <c r="AK168" s="38" t="s">
        <v>672</v>
      </c>
      <c r="AL168" s="38" t="s">
        <v>672</v>
      </c>
      <c r="AM168" s="38" t="s">
        <v>672</v>
      </c>
      <c r="AN168" s="38" t="s">
        <v>672</v>
      </c>
      <c r="AO168" s="65" t="s">
        <v>672</v>
      </c>
      <c r="AP168" s="38" t="s">
        <v>672</v>
      </c>
      <c r="AQ168" s="38" t="s">
        <v>672</v>
      </c>
      <c r="AR168" s="38" t="s">
        <v>672</v>
      </c>
      <c r="AS168" s="38" t="s">
        <v>672</v>
      </c>
      <c r="AT168" s="38" t="s">
        <v>672</v>
      </c>
      <c r="AU168" s="65" t="s">
        <v>672</v>
      </c>
      <c r="AV168" s="38" t="s">
        <v>672</v>
      </c>
      <c r="AW168" s="38" t="s">
        <v>672</v>
      </c>
      <c r="AX168" s="38" t="s">
        <v>672</v>
      </c>
      <c r="AY168" s="38" t="s">
        <v>672</v>
      </c>
      <c r="AZ168" s="38" t="s">
        <v>672</v>
      </c>
      <c r="BA168" s="65" t="s">
        <v>672</v>
      </c>
      <c r="BB168" s="38" t="s">
        <v>672</v>
      </c>
      <c r="BC168" s="38" t="s">
        <v>672</v>
      </c>
      <c r="BD168" s="38">
        <v>70</v>
      </c>
      <c r="BE168" s="38">
        <v>64</v>
      </c>
      <c r="BF168" s="38">
        <v>104</v>
      </c>
      <c r="BG168" s="65" t="s">
        <v>672</v>
      </c>
      <c r="BH168" s="38" t="s">
        <v>672</v>
      </c>
      <c r="BI168" s="38" t="s">
        <v>672</v>
      </c>
      <c r="BJ168" s="38">
        <v>7</v>
      </c>
      <c r="BK168" s="38">
        <v>6</v>
      </c>
      <c r="BL168" s="38">
        <v>9</v>
      </c>
      <c r="BM168" s="65" t="s">
        <v>672</v>
      </c>
      <c r="BN168" s="38" t="s">
        <v>672</v>
      </c>
      <c r="BO168" s="38" t="s">
        <v>672</v>
      </c>
      <c r="BP168" s="38" t="s">
        <v>672</v>
      </c>
      <c r="BQ168" s="38" t="s">
        <v>672</v>
      </c>
      <c r="BR168" s="38" t="s">
        <v>672</v>
      </c>
      <c r="BS168" s="65" t="s">
        <v>672</v>
      </c>
      <c r="BT168" s="38">
        <v>118</v>
      </c>
      <c r="BU168" s="38">
        <v>230</v>
      </c>
      <c r="BV168" s="38">
        <v>348</v>
      </c>
      <c r="BW168" s="38">
        <v>314</v>
      </c>
      <c r="BX168" s="38">
        <v>624</v>
      </c>
      <c r="BY168" s="38" t="s">
        <v>672</v>
      </c>
      <c r="BZ168" s="38" t="s">
        <v>672</v>
      </c>
      <c r="CA168" s="38" t="s">
        <v>672</v>
      </c>
      <c r="CB168" s="38" t="s">
        <v>672</v>
      </c>
      <c r="CC168" s="65" t="s">
        <v>672</v>
      </c>
      <c r="CD168" s="38" t="s">
        <v>672</v>
      </c>
      <c r="CE168" s="38" t="s">
        <v>672</v>
      </c>
      <c r="CF168" s="38" t="s">
        <v>672</v>
      </c>
      <c r="CG168" s="65">
        <v>5</v>
      </c>
      <c r="CH168" s="38">
        <v>55</v>
      </c>
      <c r="CI168" s="38">
        <v>14</v>
      </c>
      <c r="CJ168" s="38">
        <v>227</v>
      </c>
      <c r="CK168" s="38">
        <v>17</v>
      </c>
      <c r="CL168" s="38">
        <v>11</v>
      </c>
      <c r="CM168" s="38">
        <v>24</v>
      </c>
      <c r="CN168" s="38">
        <v>348</v>
      </c>
      <c r="CO168" s="65">
        <v>64</v>
      </c>
    </row>
    <row r="169" spans="1:93" ht="14.1" customHeight="1" x14ac:dyDescent="0.2">
      <c r="A169" s="13" t="s">
        <v>180</v>
      </c>
      <c r="B169" s="14" t="s">
        <v>181</v>
      </c>
      <c r="C169" s="14" t="s">
        <v>663</v>
      </c>
      <c r="D169" s="38" t="s">
        <v>672</v>
      </c>
      <c r="E169" s="38" t="s">
        <v>672</v>
      </c>
      <c r="F169" s="38" t="s">
        <v>672</v>
      </c>
      <c r="G169" s="38" t="s">
        <v>672</v>
      </c>
      <c r="H169" s="38" t="s">
        <v>672</v>
      </c>
      <c r="I169" s="38" t="s">
        <v>672</v>
      </c>
      <c r="J169" s="38" t="s">
        <v>672</v>
      </c>
      <c r="K169" s="38" t="s">
        <v>672</v>
      </c>
      <c r="L169" s="38" t="s">
        <v>672</v>
      </c>
      <c r="M169" s="65" t="s">
        <v>672</v>
      </c>
      <c r="N169" s="38" t="s">
        <v>672</v>
      </c>
      <c r="O169" s="38" t="s">
        <v>672</v>
      </c>
      <c r="P169" s="38" t="s">
        <v>672</v>
      </c>
      <c r="Q169" s="38" t="s">
        <v>672</v>
      </c>
      <c r="R169" s="38" t="s">
        <v>672</v>
      </c>
      <c r="S169" s="38" t="s">
        <v>672</v>
      </c>
      <c r="T169" s="38" t="s">
        <v>672</v>
      </c>
      <c r="U169" s="38" t="s">
        <v>672</v>
      </c>
      <c r="V169" s="38" t="s">
        <v>672</v>
      </c>
      <c r="W169" s="38" t="s">
        <v>672</v>
      </c>
      <c r="X169" s="38" t="s">
        <v>672</v>
      </c>
      <c r="Y169" s="38" t="s">
        <v>672</v>
      </c>
      <c r="Z169" s="38" t="s">
        <v>672</v>
      </c>
      <c r="AA169" s="38" t="s">
        <v>672</v>
      </c>
      <c r="AB169" s="38" t="s">
        <v>672</v>
      </c>
      <c r="AC169" s="65" t="s">
        <v>672</v>
      </c>
      <c r="AD169" s="38">
        <v>6</v>
      </c>
      <c r="AE169" s="38">
        <v>9</v>
      </c>
      <c r="AF169" s="38">
        <v>15</v>
      </c>
      <c r="AG169" s="38">
        <v>15</v>
      </c>
      <c r="AH169" s="38">
        <v>26</v>
      </c>
      <c r="AI169" s="38" t="s">
        <v>672</v>
      </c>
      <c r="AJ169" s="38" t="s">
        <v>672</v>
      </c>
      <c r="AK169" s="38" t="s">
        <v>672</v>
      </c>
      <c r="AL169" s="38" t="s">
        <v>672</v>
      </c>
      <c r="AM169" s="38" t="s">
        <v>672</v>
      </c>
      <c r="AN169" s="38" t="s">
        <v>672</v>
      </c>
      <c r="AO169" s="65" t="s">
        <v>672</v>
      </c>
      <c r="AP169" s="38" t="s">
        <v>672</v>
      </c>
      <c r="AQ169" s="38" t="s">
        <v>672</v>
      </c>
      <c r="AR169" s="38" t="s">
        <v>672</v>
      </c>
      <c r="AS169" s="38" t="s">
        <v>672</v>
      </c>
      <c r="AT169" s="38" t="s">
        <v>672</v>
      </c>
      <c r="AU169" s="65" t="s">
        <v>672</v>
      </c>
      <c r="AV169" s="38" t="s">
        <v>672</v>
      </c>
      <c r="AW169" s="38" t="s">
        <v>672</v>
      </c>
      <c r="AX169" s="38" t="s">
        <v>672</v>
      </c>
      <c r="AY169" s="38" t="s">
        <v>672</v>
      </c>
      <c r="AZ169" s="38" t="s">
        <v>672</v>
      </c>
      <c r="BA169" s="65" t="s">
        <v>672</v>
      </c>
      <c r="BB169" s="38" t="s">
        <v>672</v>
      </c>
      <c r="BC169" s="38" t="s">
        <v>672</v>
      </c>
      <c r="BD169" s="38">
        <v>17</v>
      </c>
      <c r="BE169" s="38">
        <v>13</v>
      </c>
      <c r="BF169" s="38">
        <v>21</v>
      </c>
      <c r="BG169" s="65" t="s">
        <v>672</v>
      </c>
      <c r="BH169" s="38" t="s">
        <v>672</v>
      </c>
      <c r="BI169" s="38" t="s">
        <v>672</v>
      </c>
      <c r="BJ169" s="38" t="s">
        <v>672</v>
      </c>
      <c r="BK169" s="38" t="s">
        <v>672</v>
      </c>
      <c r="BL169" s="38" t="s">
        <v>672</v>
      </c>
      <c r="BM169" s="65" t="s">
        <v>672</v>
      </c>
      <c r="BN169" s="38" t="s">
        <v>672</v>
      </c>
      <c r="BO169" s="38" t="s">
        <v>672</v>
      </c>
      <c r="BP169" s="38" t="s">
        <v>672</v>
      </c>
      <c r="BQ169" s="38" t="s">
        <v>672</v>
      </c>
      <c r="BR169" s="38" t="s">
        <v>672</v>
      </c>
      <c r="BS169" s="65" t="s">
        <v>672</v>
      </c>
      <c r="BT169" s="38">
        <v>10</v>
      </c>
      <c r="BU169" s="38">
        <v>24</v>
      </c>
      <c r="BV169" s="38">
        <v>34</v>
      </c>
      <c r="BW169" s="38">
        <v>30</v>
      </c>
      <c r="BX169" s="38">
        <v>52</v>
      </c>
      <c r="BY169" s="38" t="s">
        <v>672</v>
      </c>
      <c r="BZ169" s="38" t="s">
        <v>672</v>
      </c>
      <c r="CA169" s="38">
        <v>7</v>
      </c>
      <c r="CB169" s="38" t="s">
        <v>672</v>
      </c>
      <c r="CC169" s="65" t="s">
        <v>672</v>
      </c>
      <c r="CD169" s="38">
        <v>8</v>
      </c>
      <c r="CE169" s="38">
        <v>8</v>
      </c>
      <c r="CF169" s="38" t="s">
        <v>672</v>
      </c>
      <c r="CG169" s="65" t="s">
        <v>672</v>
      </c>
      <c r="CH169" s="38">
        <v>6</v>
      </c>
      <c r="CI169" s="38" t="s">
        <v>672</v>
      </c>
      <c r="CJ169" s="38">
        <v>23</v>
      </c>
      <c r="CK169" s="38" t="s">
        <v>672</v>
      </c>
      <c r="CL169" s="38" t="s">
        <v>672</v>
      </c>
      <c r="CM169" s="38" t="s">
        <v>672</v>
      </c>
      <c r="CN169" s="38">
        <v>34</v>
      </c>
      <c r="CO169" s="65" t="s">
        <v>672</v>
      </c>
    </row>
    <row r="170" spans="1:93" ht="14.1" customHeight="1" x14ac:dyDescent="0.2">
      <c r="A170" s="13" t="s">
        <v>648</v>
      </c>
      <c r="B170" s="14" t="s">
        <v>649</v>
      </c>
      <c r="C170" s="14" t="s">
        <v>667</v>
      </c>
      <c r="D170" s="38" t="s">
        <v>672</v>
      </c>
      <c r="E170" s="38" t="s">
        <v>672</v>
      </c>
      <c r="F170" s="38" t="s">
        <v>672</v>
      </c>
      <c r="G170" s="38" t="s">
        <v>672</v>
      </c>
      <c r="H170" s="38" t="s">
        <v>672</v>
      </c>
      <c r="I170" s="38" t="s">
        <v>672</v>
      </c>
      <c r="J170" s="38" t="s">
        <v>672</v>
      </c>
      <c r="K170" s="38" t="s">
        <v>672</v>
      </c>
      <c r="L170" s="38" t="s">
        <v>672</v>
      </c>
      <c r="M170" s="65" t="s">
        <v>672</v>
      </c>
      <c r="N170" s="38" t="s">
        <v>672</v>
      </c>
      <c r="O170" s="38" t="s">
        <v>672</v>
      </c>
      <c r="P170" s="38" t="s">
        <v>672</v>
      </c>
      <c r="Q170" s="38" t="s">
        <v>672</v>
      </c>
      <c r="R170" s="38" t="s">
        <v>672</v>
      </c>
      <c r="S170" s="38" t="s">
        <v>672</v>
      </c>
      <c r="T170" s="38" t="s">
        <v>672</v>
      </c>
      <c r="U170" s="38" t="s">
        <v>672</v>
      </c>
      <c r="V170" s="38" t="s">
        <v>672</v>
      </c>
      <c r="W170" s="38" t="s">
        <v>672</v>
      </c>
      <c r="X170" s="38" t="s">
        <v>672</v>
      </c>
      <c r="Y170" s="38" t="s">
        <v>672</v>
      </c>
      <c r="Z170" s="38" t="s">
        <v>672</v>
      </c>
      <c r="AA170" s="38" t="s">
        <v>672</v>
      </c>
      <c r="AB170" s="38" t="s">
        <v>672</v>
      </c>
      <c r="AC170" s="65" t="s">
        <v>672</v>
      </c>
      <c r="AD170" s="38" t="s">
        <v>672</v>
      </c>
      <c r="AE170" s="38" t="s">
        <v>672</v>
      </c>
      <c r="AF170" s="38" t="s">
        <v>672</v>
      </c>
      <c r="AG170" s="38" t="s">
        <v>672</v>
      </c>
      <c r="AH170" s="38" t="s">
        <v>672</v>
      </c>
      <c r="AI170" s="38" t="s">
        <v>672</v>
      </c>
      <c r="AJ170" s="38" t="s">
        <v>672</v>
      </c>
      <c r="AK170" s="38" t="s">
        <v>672</v>
      </c>
      <c r="AL170" s="38" t="s">
        <v>672</v>
      </c>
      <c r="AM170" s="38" t="s">
        <v>672</v>
      </c>
      <c r="AN170" s="38" t="s">
        <v>672</v>
      </c>
      <c r="AO170" s="65" t="s">
        <v>672</v>
      </c>
      <c r="AP170" s="38" t="s">
        <v>672</v>
      </c>
      <c r="AQ170" s="38" t="s">
        <v>672</v>
      </c>
      <c r="AR170" s="38" t="s">
        <v>672</v>
      </c>
      <c r="AS170" s="38" t="s">
        <v>672</v>
      </c>
      <c r="AT170" s="38" t="s">
        <v>672</v>
      </c>
      <c r="AU170" s="65" t="s">
        <v>672</v>
      </c>
      <c r="AV170" s="38" t="s">
        <v>672</v>
      </c>
      <c r="AW170" s="38" t="s">
        <v>672</v>
      </c>
      <c r="AX170" s="38" t="s">
        <v>672</v>
      </c>
      <c r="AY170" s="38" t="s">
        <v>672</v>
      </c>
      <c r="AZ170" s="38" t="s">
        <v>672</v>
      </c>
      <c r="BA170" s="65" t="s">
        <v>672</v>
      </c>
      <c r="BB170" s="38" t="s">
        <v>672</v>
      </c>
      <c r="BC170" s="38" t="s">
        <v>672</v>
      </c>
      <c r="BD170" s="38" t="s">
        <v>672</v>
      </c>
      <c r="BE170" s="38" t="s">
        <v>672</v>
      </c>
      <c r="BF170" s="38" t="s">
        <v>672</v>
      </c>
      <c r="BG170" s="65" t="s">
        <v>672</v>
      </c>
      <c r="BH170" s="38" t="s">
        <v>672</v>
      </c>
      <c r="BI170" s="38" t="s">
        <v>672</v>
      </c>
      <c r="BJ170" s="38" t="s">
        <v>672</v>
      </c>
      <c r="BK170" s="38" t="s">
        <v>672</v>
      </c>
      <c r="BL170" s="38" t="s">
        <v>672</v>
      </c>
      <c r="BM170" s="65" t="s">
        <v>672</v>
      </c>
      <c r="BN170" s="38" t="s">
        <v>672</v>
      </c>
      <c r="BO170" s="38" t="s">
        <v>672</v>
      </c>
      <c r="BP170" s="38" t="s">
        <v>672</v>
      </c>
      <c r="BQ170" s="38" t="s">
        <v>672</v>
      </c>
      <c r="BR170" s="38" t="s">
        <v>672</v>
      </c>
      <c r="BS170" s="65" t="s">
        <v>672</v>
      </c>
      <c r="BT170" s="38" t="s">
        <v>672</v>
      </c>
      <c r="BU170" s="38" t="s">
        <v>672</v>
      </c>
      <c r="BV170" s="38" t="s">
        <v>672</v>
      </c>
      <c r="BW170" s="38" t="s">
        <v>672</v>
      </c>
      <c r="BX170" s="38" t="s">
        <v>672</v>
      </c>
      <c r="BY170" s="38" t="s">
        <v>672</v>
      </c>
      <c r="BZ170" s="38" t="s">
        <v>672</v>
      </c>
      <c r="CA170" s="38" t="s">
        <v>672</v>
      </c>
      <c r="CB170" s="38" t="s">
        <v>672</v>
      </c>
      <c r="CC170" s="65" t="s">
        <v>672</v>
      </c>
      <c r="CD170" s="38" t="s">
        <v>672</v>
      </c>
      <c r="CE170" s="38" t="s">
        <v>672</v>
      </c>
      <c r="CF170" s="38" t="s">
        <v>672</v>
      </c>
      <c r="CG170" s="65" t="s">
        <v>672</v>
      </c>
      <c r="CH170" s="38" t="s">
        <v>672</v>
      </c>
      <c r="CI170" s="38" t="s">
        <v>672</v>
      </c>
      <c r="CJ170" s="38" t="s">
        <v>672</v>
      </c>
      <c r="CK170" s="38" t="s">
        <v>672</v>
      </c>
      <c r="CL170" s="38" t="s">
        <v>672</v>
      </c>
      <c r="CM170" s="38" t="s">
        <v>672</v>
      </c>
      <c r="CN170" s="38" t="s">
        <v>672</v>
      </c>
      <c r="CO170" s="65" t="s">
        <v>672</v>
      </c>
    </row>
    <row r="171" spans="1:93" ht="14.1" customHeight="1" x14ac:dyDescent="0.2">
      <c r="A171" s="13" t="s">
        <v>440</v>
      </c>
      <c r="B171" s="14" t="s">
        <v>441</v>
      </c>
      <c r="C171" s="14" t="s">
        <v>665</v>
      </c>
      <c r="D171" s="38" t="s">
        <v>672</v>
      </c>
      <c r="E171" s="38" t="s">
        <v>672</v>
      </c>
      <c r="F171" s="38">
        <v>5</v>
      </c>
      <c r="G171" s="38" t="s">
        <v>672</v>
      </c>
      <c r="H171" s="38" t="s">
        <v>672</v>
      </c>
      <c r="I171" s="38" t="s">
        <v>672</v>
      </c>
      <c r="J171" s="38" t="s">
        <v>672</v>
      </c>
      <c r="K171" s="38" t="s">
        <v>672</v>
      </c>
      <c r="L171" s="38" t="s">
        <v>672</v>
      </c>
      <c r="M171" s="65" t="s">
        <v>672</v>
      </c>
      <c r="N171" s="38" t="s">
        <v>672</v>
      </c>
      <c r="O171" s="38" t="s">
        <v>672</v>
      </c>
      <c r="P171" s="38" t="s">
        <v>672</v>
      </c>
      <c r="Q171" s="38" t="s">
        <v>672</v>
      </c>
      <c r="R171" s="38" t="s">
        <v>672</v>
      </c>
      <c r="S171" s="38" t="s">
        <v>672</v>
      </c>
      <c r="T171" s="38" t="s">
        <v>672</v>
      </c>
      <c r="U171" s="38" t="s">
        <v>672</v>
      </c>
      <c r="V171" s="38" t="s">
        <v>672</v>
      </c>
      <c r="W171" s="38" t="s">
        <v>672</v>
      </c>
      <c r="X171" s="38">
        <v>15</v>
      </c>
      <c r="Y171" s="38">
        <v>138</v>
      </c>
      <c r="Z171" s="38">
        <v>153</v>
      </c>
      <c r="AA171" s="38">
        <v>129</v>
      </c>
      <c r="AB171" s="38">
        <v>231</v>
      </c>
      <c r="AC171" s="65" t="s">
        <v>672</v>
      </c>
      <c r="AD171" s="38" t="s">
        <v>672</v>
      </c>
      <c r="AE171" s="38" t="s">
        <v>672</v>
      </c>
      <c r="AF171" s="38" t="s">
        <v>672</v>
      </c>
      <c r="AG171" s="38" t="s">
        <v>672</v>
      </c>
      <c r="AH171" s="38" t="s">
        <v>672</v>
      </c>
      <c r="AI171" s="38" t="s">
        <v>672</v>
      </c>
      <c r="AJ171" s="38" t="s">
        <v>672</v>
      </c>
      <c r="AK171" s="38" t="s">
        <v>672</v>
      </c>
      <c r="AL171" s="38" t="s">
        <v>672</v>
      </c>
      <c r="AM171" s="38" t="s">
        <v>672</v>
      </c>
      <c r="AN171" s="38" t="s">
        <v>672</v>
      </c>
      <c r="AO171" s="65" t="s">
        <v>672</v>
      </c>
      <c r="AP171" s="38" t="s">
        <v>672</v>
      </c>
      <c r="AQ171" s="38" t="s">
        <v>672</v>
      </c>
      <c r="AR171" s="38" t="s">
        <v>672</v>
      </c>
      <c r="AS171" s="38" t="s">
        <v>672</v>
      </c>
      <c r="AT171" s="38" t="s">
        <v>672</v>
      </c>
      <c r="AU171" s="65" t="s">
        <v>672</v>
      </c>
      <c r="AV171" s="38" t="s">
        <v>672</v>
      </c>
      <c r="AW171" s="38" t="s">
        <v>672</v>
      </c>
      <c r="AX171" s="38" t="s">
        <v>672</v>
      </c>
      <c r="AY171" s="38" t="s">
        <v>672</v>
      </c>
      <c r="AZ171" s="38">
        <v>5</v>
      </c>
      <c r="BA171" s="65" t="s">
        <v>672</v>
      </c>
      <c r="BB171" s="38" t="s">
        <v>672</v>
      </c>
      <c r="BC171" s="38" t="s">
        <v>672</v>
      </c>
      <c r="BD171" s="38" t="s">
        <v>672</v>
      </c>
      <c r="BE171" s="38" t="s">
        <v>672</v>
      </c>
      <c r="BF171" s="38" t="s">
        <v>672</v>
      </c>
      <c r="BG171" s="65" t="s">
        <v>672</v>
      </c>
      <c r="BH171" s="38" t="s">
        <v>672</v>
      </c>
      <c r="BI171" s="38" t="s">
        <v>672</v>
      </c>
      <c r="BJ171" s="38" t="s">
        <v>672</v>
      </c>
      <c r="BK171" s="38" t="s">
        <v>672</v>
      </c>
      <c r="BL171" s="38" t="s">
        <v>672</v>
      </c>
      <c r="BM171" s="65" t="s">
        <v>672</v>
      </c>
      <c r="BN171" s="38" t="s">
        <v>672</v>
      </c>
      <c r="BO171" s="38" t="s">
        <v>672</v>
      </c>
      <c r="BP171" s="38" t="s">
        <v>672</v>
      </c>
      <c r="BQ171" s="38" t="s">
        <v>672</v>
      </c>
      <c r="BR171" s="38" t="s">
        <v>672</v>
      </c>
      <c r="BS171" s="65" t="s">
        <v>672</v>
      </c>
      <c r="BT171" s="38">
        <v>19</v>
      </c>
      <c r="BU171" s="38">
        <v>146</v>
      </c>
      <c r="BV171" s="38">
        <v>165</v>
      </c>
      <c r="BW171" s="38">
        <v>135</v>
      </c>
      <c r="BX171" s="38">
        <v>240</v>
      </c>
      <c r="BY171" s="38" t="s">
        <v>672</v>
      </c>
      <c r="BZ171" s="38">
        <v>66</v>
      </c>
      <c r="CA171" s="38" t="s">
        <v>672</v>
      </c>
      <c r="CB171" s="38" t="s">
        <v>672</v>
      </c>
      <c r="CC171" s="65" t="s">
        <v>672</v>
      </c>
      <c r="CD171" s="38" t="s">
        <v>672</v>
      </c>
      <c r="CE171" s="38" t="s">
        <v>672</v>
      </c>
      <c r="CF171" s="38" t="s">
        <v>672</v>
      </c>
      <c r="CG171" s="65" t="s">
        <v>672</v>
      </c>
      <c r="CH171" s="38">
        <v>55</v>
      </c>
      <c r="CI171" s="38">
        <v>8</v>
      </c>
      <c r="CJ171" s="38">
        <v>71</v>
      </c>
      <c r="CK171" s="38">
        <v>19</v>
      </c>
      <c r="CL171" s="38">
        <v>7</v>
      </c>
      <c r="CM171" s="38">
        <v>5</v>
      </c>
      <c r="CN171" s="38">
        <v>165</v>
      </c>
      <c r="CO171" s="65">
        <v>124</v>
      </c>
    </row>
    <row r="172" spans="1:93" ht="14.1" customHeight="1" x14ac:dyDescent="0.2">
      <c r="A172" s="13" t="s">
        <v>612</v>
      </c>
      <c r="B172" s="14" t="s">
        <v>613</v>
      </c>
      <c r="C172" s="14" t="s">
        <v>667</v>
      </c>
      <c r="D172" s="38" t="s">
        <v>672</v>
      </c>
      <c r="E172" s="38" t="s">
        <v>672</v>
      </c>
      <c r="F172" s="38" t="s">
        <v>672</v>
      </c>
      <c r="G172" s="38" t="s">
        <v>672</v>
      </c>
      <c r="H172" s="38" t="s">
        <v>672</v>
      </c>
      <c r="I172" s="38" t="s">
        <v>672</v>
      </c>
      <c r="J172" s="38" t="s">
        <v>672</v>
      </c>
      <c r="K172" s="38" t="s">
        <v>672</v>
      </c>
      <c r="L172" s="38" t="s">
        <v>672</v>
      </c>
      <c r="M172" s="65" t="s">
        <v>672</v>
      </c>
      <c r="N172" s="38" t="s">
        <v>672</v>
      </c>
      <c r="O172" s="38" t="s">
        <v>672</v>
      </c>
      <c r="P172" s="38" t="s">
        <v>672</v>
      </c>
      <c r="Q172" s="38" t="s">
        <v>672</v>
      </c>
      <c r="R172" s="38" t="s">
        <v>672</v>
      </c>
      <c r="S172" s="38" t="s">
        <v>672</v>
      </c>
      <c r="T172" s="38" t="s">
        <v>672</v>
      </c>
      <c r="U172" s="38" t="s">
        <v>672</v>
      </c>
      <c r="V172" s="38" t="s">
        <v>672</v>
      </c>
      <c r="W172" s="38" t="s">
        <v>672</v>
      </c>
      <c r="X172" s="38" t="s">
        <v>672</v>
      </c>
      <c r="Y172" s="38" t="s">
        <v>672</v>
      </c>
      <c r="Z172" s="38" t="s">
        <v>672</v>
      </c>
      <c r="AA172" s="38" t="s">
        <v>672</v>
      </c>
      <c r="AB172" s="38" t="s">
        <v>672</v>
      </c>
      <c r="AC172" s="65" t="s">
        <v>672</v>
      </c>
      <c r="AD172" s="38" t="s">
        <v>672</v>
      </c>
      <c r="AE172" s="38" t="s">
        <v>672</v>
      </c>
      <c r="AF172" s="38" t="s">
        <v>672</v>
      </c>
      <c r="AG172" s="38" t="s">
        <v>672</v>
      </c>
      <c r="AH172" s="38" t="s">
        <v>672</v>
      </c>
      <c r="AI172" s="38" t="s">
        <v>672</v>
      </c>
      <c r="AJ172" s="38" t="s">
        <v>672</v>
      </c>
      <c r="AK172" s="38" t="s">
        <v>672</v>
      </c>
      <c r="AL172" s="38" t="s">
        <v>672</v>
      </c>
      <c r="AM172" s="38" t="s">
        <v>672</v>
      </c>
      <c r="AN172" s="38" t="s">
        <v>672</v>
      </c>
      <c r="AO172" s="65" t="s">
        <v>672</v>
      </c>
      <c r="AP172" s="38" t="s">
        <v>672</v>
      </c>
      <c r="AQ172" s="38" t="s">
        <v>672</v>
      </c>
      <c r="AR172" s="38" t="s">
        <v>672</v>
      </c>
      <c r="AS172" s="38" t="s">
        <v>672</v>
      </c>
      <c r="AT172" s="38" t="s">
        <v>672</v>
      </c>
      <c r="AU172" s="65" t="s">
        <v>672</v>
      </c>
      <c r="AV172" s="38" t="s">
        <v>672</v>
      </c>
      <c r="AW172" s="38" t="s">
        <v>672</v>
      </c>
      <c r="AX172" s="38" t="s">
        <v>672</v>
      </c>
      <c r="AY172" s="38" t="s">
        <v>672</v>
      </c>
      <c r="AZ172" s="38" t="s">
        <v>672</v>
      </c>
      <c r="BA172" s="65" t="s">
        <v>672</v>
      </c>
      <c r="BB172" s="38">
        <v>6</v>
      </c>
      <c r="BC172" s="38">
        <v>8</v>
      </c>
      <c r="BD172" s="38">
        <v>14</v>
      </c>
      <c r="BE172" s="38">
        <v>7</v>
      </c>
      <c r="BF172" s="38">
        <v>15</v>
      </c>
      <c r="BG172" s="65" t="s">
        <v>672</v>
      </c>
      <c r="BH172" s="38" t="s">
        <v>672</v>
      </c>
      <c r="BI172" s="38" t="s">
        <v>672</v>
      </c>
      <c r="BJ172" s="38" t="s">
        <v>672</v>
      </c>
      <c r="BK172" s="38" t="s">
        <v>672</v>
      </c>
      <c r="BL172" s="38" t="s">
        <v>672</v>
      </c>
      <c r="BM172" s="65" t="s">
        <v>672</v>
      </c>
      <c r="BN172" s="38" t="s">
        <v>672</v>
      </c>
      <c r="BO172" s="38" t="s">
        <v>672</v>
      </c>
      <c r="BP172" s="38" t="s">
        <v>672</v>
      </c>
      <c r="BQ172" s="38" t="s">
        <v>672</v>
      </c>
      <c r="BR172" s="38" t="s">
        <v>672</v>
      </c>
      <c r="BS172" s="65" t="s">
        <v>672</v>
      </c>
      <c r="BT172" s="38">
        <v>8</v>
      </c>
      <c r="BU172" s="38">
        <v>8</v>
      </c>
      <c r="BV172" s="38">
        <v>16</v>
      </c>
      <c r="BW172" s="38">
        <v>7</v>
      </c>
      <c r="BX172" s="38">
        <v>15</v>
      </c>
      <c r="BY172" s="38" t="s">
        <v>672</v>
      </c>
      <c r="BZ172" s="38" t="s">
        <v>672</v>
      </c>
      <c r="CA172" s="38" t="s">
        <v>672</v>
      </c>
      <c r="CB172" s="38" t="s">
        <v>672</v>
      </c>
      <c r="CC172" s="65" t="s">
        <v>672</v>
      </c>
      <c r="CD172" s="38" t="s">
        <v>672</v>
      </c>
      <c r="CE172" s="38" t="s">
        <v>672</v>
      </c>
      <c r="CF172" s="38" t="s">
        <v>672</v>
      </c>
      <c r="CG172" s="65" t="s">
        <v>672</v>
      </c>
      <c r="CH172" s="38" t="s">
        <v>672</v>
      </c>
      <c r="CI172" s="38" t="s">
        <v>672</v>
      </c>
      <c r="CJ172" s="38" t="s">
        <v>672</v>
      </c>
      <c r="CK172" s="38">
        <v>5</v>
      </c>
      <c r="CL172" s="38" t="s">
        <v>672</v>
      </c>
      <c r="CM172" s="38" t="s">
        <v>672</v>
      </c>
      <c r="CN172" s="38">
        <v>16</v>
      </c>
      <c r="CO172" s="65" t="s">
        <v>672</v>
      </c>
    </row>
    <row r="173" spans="1:93" ht="14.1" customHeight="1" x14ac:dyDescent="0.2">
      <c r="A173" s="13" t="s">
        <v>374</v>
      </c>
      <c r="B173" s="14" t="s">
        <v>375</v>
      </c>
      <c r="C173" s="14" t="s">
        <v>664</v>
      </c>
      <c r="D173" s="38" t="s">
        <v>672</v>
      </c>
      <c r="E173" s="38" t="s">
        <v>672</v>
      </c>
      <c r="F173" s="38">
        <v>7</v>
      </c>
      <c r="G173" s="38" t="s">
        <v>672</v>
      </c>
      <c r="H173" s="38">
        <v>8</v>
      </c>
      <c r="I173" s="38" t="s">
        <v>672</v>
      </c>
      <c r="J173" s="38" t="s">
        <v>672</v>
      </c>
      <c r="K173" s="38" t="s">
        <v>672</v>
      </c>
      <c r="L173" s="38" t="s">
        <v>672</v>
      </c>
      <c r="M173" s="65" t="s">
        <v>672</v>
      </c>
      <c r="N173" s="38" t="s">
        <v>672</v>
      </c>
      <c r="O173" s="38" t="s">
        <v>672</v>
      </c>
      <c r="P173" s="38">
        <v>5</v>
      </c>
      <c r="Q173" s="38" t="s">
        <v>672</v>
      </c>
      <c r="R173" s="38">
        <v>5</v>
      </c>
      <c r="S173" s="38" t="s">
        <v>672</v>
      </c>
      <c r="T173" s="38" t="s">
        <v>672</v>
      </c>
      <c r="U173" s="38" t="s">
        <v>672</v>
      </c>
      <c r="V173" s="38" t="s">
        <v>672</v>
      </c>
      <c r="W173" s="38" t="s">
        <v>672</v>
      </c>
      <c r="X173" s="38" t="s">
        <v>672</v>
      </c>
      <c r="Y173" s="38" t="s">
        <v>672</v>
      </c>
      <c r="Z173" s="38" t="s">
        <v>672</v>
      </c>
      <c r="AA173" s="38" t="s">
        <v>672</v>
      </c>
      <c r="AB173" s="38" t="s">
        <v>672</v>
      </c>
      <c r="AC173" s="65" t="s">
        <v>672</v>
      </c>
      <c r="AD173" s="38" t="s">
        <v>672</v>
      </c>
      <c r="AE173" s="38" t="s">
        <v>672</v>
      </c>
      <c r="AF173" s="38" t="s">
        <v>672</v>
      </c>
      <c r="AG173" s="38" t="s">
        <v>672</v>
      </c>
      <c r="AH173" s="38" t="s">
        <v>672</v>
      </c>
      <c r="AI173" s="38" t="s">
        <v>672</v>
      </c>
      <c r="AJ173" s="38" t="s">
        <v>672</v>
      </c>
      <c r="AK173" s="38" t="s">
        <v>672</v>
      </c>
      <c r="AL173" s="38" t="s">
        <v>672</v>
      </c>
      <c r="AM173" s="38" t="s">
        <v>672</v>
      </c>
      <c r="AN173" s="38" t="s">
        <v>672</v>
      </c>
      <c r="AO173" s="65" t="s">
        <v>672</v>
      </c>
      <c r="AP173" s="38" t="s">
        <v>672</v>
      </c>
      <c r="AQ173" s="38" t="s">
        <v>672</v>
      </c>
      <c r="AR173" s="38" t="s">
        <v>672</v>
      </c>
      <c r="AS173" s="38" t="s">
        <v>672</v>
      </c>
      <c r="AT173" s="38" t="s">
        <v>672</v>
      </c>
      <c r="AU173" s="65" t="s">
        <v>672</v>
      </c>
      <c r="AV173" s="38" t="s">
        <v>672</v>
      </c>
      <c r="AW173" s="38" t="s">
        <v>672</v>
      </c>
      <c r="AX173" s="38" t="s">
        <v>672</v>
      </c>
      <c r="AY173" s="38" t="s">
        <v>672</v>
      </c>
      <c r="AZ173" s="38" t="s">
        <v>672</v>
      </c>
      <c r="BA173" s="65" t="s">
        <v>672</v>
      </c>
      <c r="BB173" s="38" t="s">
        <v>672</v>
      </c>
      <c r="BC173" s="38" t="s">
        <v>672</v>
      </c>
      <c r="BD173" s="38">
        <v>10</v>
      </c>
      <c r="BE173" s="38">
        <v>9</v>
      </c>
      <c r="BF173" s="38">
        <v>16</v>
      </c>
      <c r="BG173" s="65" t="s">
        <v>672</v>
      </c>
      <c r="BH173" s="38" t="s">
        <v>672</v>
      </c>
      <c r="BI173" s="38" t="s">
        <v>672</v>
      </c>
      <c r="BJ173" s="38" t="s">
        <v>672</v>
      </c>
      <c r="BK173" s="38" t="s">
        <v>672</v>
      </c>
      <c r="BL173" s="38">
        <v>6</v>
      </c>
      <c r="BM173" s="65" t="s">
        <v>672</v>
      </c>
      <c r="BN173" s="38" t="s">
        <v>672</v>
      </c>
      <c r="BO173" s="38" t="s">
        <v>672</v>
      </c>
      <c r="BP173" s="38" t="s">
        <v>672</v>
      </c>
      <c r="BQ173" s="38" t="s">
        <v>672</v>
      </c>
      <c r="BR173" s="38" t="s">
        <v>672</v>
      </c>
      <c r="BS173" s="65" t="s">
        <v>672</v>
      </c>
      <c r="BT173" s="38" t="s">
        <v>672</v>
      </c>
      <c r="BU173" s="38" t="s">
        <v>672</v>
      </c>
      <c r="BV173" s="38">
        <v>24</v>
      </c>
      <c r="BW173" s="38">
        <v>19</v>
      </c>
      <c r="BX173" s="38">
        <v>35</v>
      </c>
      <c r="BY173" s="38" t="s">
        <v>672</v>
      </c>
      <c r="BZ173" s="38" t="s">
        <v>672</v>
      </c>
      <c r="CA173" s="38" t="s">
        <v>672</v>
      </c>
      <c r="CB173" s="38" t="s">
        <v>672</v>
      </c>
      <c r="CC173" s="65" t="s">
        <v>672</v>
      </c>
      <c r="CD173" s="38">
        <v>17</v>
      </c>
      <c r="CE173" s="38">
        <v>17</v>
      </c>
      <c r="CF173" s="38">
        <v>12</v>
      </c>
      <c r="CG173" s="65">
        <v>22</v>
      </c>
      <c r="CH173" s="38" t="s">
        <v>672</v>
      </c>
      <c r="CI173" s="38" t="s">
        <v>672</v>
      </c>
      <c r="CJ173" s="38">
        <v>15</v>
      </c>
      <c r="CK173" s="38">
        <v>5</v>
      </c>
      <c r="CL173" s="38" t="s">
        <v>672</v>
      </c>
      <c r="CM173" s="38" t="s">
        <v>672</v>
      </c>
      <c r="CN173" s="38">
        <v>24</v>
      </c>
      <c r="CO173" s="65" t="s">
        <v>672</v>
      </c>
    </row>
    <row r="174" spans="1:93" ht="14.1" customHeight="1" x14ac:dyDescent="0.2">
      <c r="A174" s="13" t="s">
        <v>580</v>
      </c>
      <c r="B174" s="14" t="s">
        <v>581</v>
      </c>
      <c r="C174" s="14" t="s">
        <v>661</v>
      </c>
      <c r="D174" s="38" t="s">
        <v>672</v>
      </c>
      <c r="E174" s="38" t="s">
        <v>672</v>
      </c>
      <c r="F174" s="38">
        <v>8</v>
      </c>
      <c r="G174" s="38" t="s">
        <v>672</v>
      </c>
      <c r="H174" s="38" t="s">
        <v>672</v>
      </c>
      <c r="I174" s="38" t="s">
        <v>672</v>
      </c>
      <c r="J174" s="38" t="s">
        <v>672</v>
      </c>
      <c r="K174" s="38" t="s">
        <v>672</v>
      </c>
      <c r="L174" s="38" t="s">
        <v>672</v>
      </c>
      <c r="M174" s="65" t="s">
        <v>672</v>
      </c>
      <c r="N174" s="38" t="s">
        <v>672</v>
      </c>
      <c r="O174" s="38" t="s">
        <v>672</v>
      </c>
      <c r="P174" s="38" t="s">
        <v>672</v>
      </c>
      <c r="Q174" s="38" t="s">
        <v>672</v>
      </c>
      <c r="R174" s="38" t="s">
        <v>672</v>
      </c>
      <c r="S174" s="38" t="s">
        <v>672</v>
      </c>
      <c r="T174" s="38" t="s">
        <v>672</v>
      </c>
      <c r="U174" s="38" t="s">
        <v>672</v>
      </c>
      <c r="V174" s="38" t="s">
        <v>672</v>
      </c>
      <c r="W174" s="38" t="s">
        <v>672</v>
      </c>
      <c r="X174" s="38">
        <v>10</v>
      </c>
      <c r="Y174" s="38">
        <v>5</v>
      </c>
      <c r="Z174" s="38">
        <v>15</v>
      </c>
      <c r="AA174" s="38">
        <v>12</v>
      </c>
      <c r="AB174" s="38">
        <v>18</v>
      </c>
      <c r="AC174" s="65" t="s">
        <v>672</v>
      </c>
      <c r="AD174" s="38" t="s">
        <v>672</v>
      </c>
      <c r="AE174" s="38" t="s">
        <v>672</v>
      </c>
      <c r="AF174" s="38" t="s">
        <v>672</v>
      </c>
      <c r="AG174" s="38" t="s">
        <v>672</v>
      </c>
      <c r="AH174" s="38" t="s">
        <v>672</v>
      </c>
      <c r="AI174" s="38" t="s">
        <v>672</v>
      </c>
      <c r="AJ174" s="38" t="s">
        <v>672</v>
      </c>
      <c r="AK174" s="38" t="s">
        <v>672</v>
      </c>
      <c r="AL174" s="38" t="s">
        <v>672</v>
      </c>
      <c r="AM174" s="38" t="s">
        <v>672</v>
      </c>
      <c r="AN174" s="38" t="s">
        <v>672</v>
      </c>
      <c r="AO174" s="65" t="s">
        <v>672</v>
      </c>
      <c r="AP174" s="38" t="s">
        <v>672</v>
      </c>
      <c r="AQ174" s="38" t="s">
        <v>672</v>
      </c>
      <c r="AR174" s="38" t="s">
        <v>672</v>
      </c>
      <c r="AS174" s="38" t="s">
        <v>672</v>
      </c>
      <c r="AT174" s="38" t="s">
        <v>672</v>
      </c>
      <c r="AU174" s="65" t="s">
        <v>672</v>
      </c>
      <c r="AV174" s="38" t="s">
        <v>672</v>
      </c>
      <c r="AW174" s="38" t="s">
        <v>672</v>
      </c>
      <c r="AX174" s="38" t="s">
        <v>672</v>
      </c>
      <c r="AY174" s="38" t="s">
        <v>672</v>
      </c>
      <c r="AZ174" s="38" t="s">
        <v>672</v>
      </c>
      <c r="BA174" s="65" t="s">
        <v>672</v>
      </c>
      <c r="BB174" s="38" t="s">
        <v>672</v>
      </c>
      <c r="BC174" s="38" t="s">
        <v>672</v>
      </c>
      <c r="BD174" s="38" t="s">
        <v>672</v>
      </c>
      <c r="BE174" s="38" t="s">
        <v>672</v>
      </c>
      <c r="BF174" s="38" t="s">
        <v>672</v>
      </c>
      <c r="BG174" s="65" t="s">
        <v>672</v>
      </c>
      <c r="BH174" s="38">
        <v>5</v>
      </c>
      <c r="BI174" s="38">
        <v>23</v>
      </c>
      <c r="BJ174" s="38">
        <v>28</v>
      </c>
      <c r="BK174" s="38">
        <v>18</v>
      </c>
      <c r="BL174" s="38">
        <v>27</v>
      </c>
      <c r="BM174" s="65" t="s">
        <v>672</v>
      </c>
      <c r="BN174" s="38" t="s">
        <v>672</v>
      </c>
      <c r="BO174" s="38" t="s">
        <v>672</v>
      </c>
      <c r="BP174" s="38" t="s">
        <v>672</v>
      </c>
      <c r="BQ174" s="38" t="s">
        <v>672</v>
      </c>
      <c r="BR174" s="38" t="s">
        <v>672</v>
      </c>
      <c r="BS174" s="65" t="s">
        <v>672</v>
      </c>
      <c r="BT174" s="38">
        <v>21</v>
      </c>
      <c r="BU174" s="38">
        <v>30</v>
      </c>
      <c r="BV174" s="38">
        <v>51</v>
      </c>
      <c r="BW174" s="38">
        <v>30</v>
      </c>
      <c r="BX174" s="38">
        <v>45</v>
      </c>
      <c r="BY174" s="38" t="s">
        <v>672</v>
      </c>
      <c r="BZ174" s="38">
        <v>23</v>
      </c>
      <c r="CA174" s="38" t="s">
        <v>672</v>
      </c>
      <c r="CB174" s="38" t="s">
        <v>672</v>
      </c>
      <c r="CC174" s="65" t="s">
        <v>672</v>
      </c>
      <c r="CD174" s="38" t="s">
        <v>672</v>
      </c>
      <c r="CE174" s="38" t="s">
        <v>672</v>
      </c>
      <c r="CF174" s="38" t="s">
        <v>672</v>
      </c>
      <c r="CG174" s="65" t="s">
        <v>672</v>
      </c>
      <c r="CH174" s="38">
        <v>10</v>
      </c>
      <c r="CI174" s="38" t="s">
        <v>672</v>
      </c>
      <c r="CJ174" s="38">
        <v>17</v>
      </c>
      <c r="CK174" s="38">
        <v>16</v>
      </c>
      <c r="CL174" s="38" t="s">
        <v>672</v>
      </c>
      <c r="CM174" s="38" t="s">
        <v>672</v>
      </c>
      <c r="CN174" s="38">
        <v>51</v>
      </c>
      <c r="CO174" s="65">
        <v>6</v>
      </c>
    </row>
    <row r="175" spans="1:93" ht="14.1" customHeight="1" x14ac:dyDescent="0.2">
      <c r="A175" s="13" t="s">
        <v>10</v>
      </c>
      <c r="B175" s="14" t="s">
        <v>11</v>
      </c>
      <c r="C175" s="14" t="s">
        <v>669</v>
      </c>
      <c r="D175" s="38" t="s">
        <v>672</v>
      </c>
      <c r="E175" s="38" t="s">
        <v>672</v>
      </c>
      <c r="F175" s="38" t="s">
        <v>672</v>
      </c>
      <c r="G175" s="38" t="s">
        <v>672</v>
      </c>
      <c r="H175" s="38" t="s">
        <v>672</v>
      </c>
      <c r="I175" s="38" t="s">
        <v>672</v>
      </c>
      <c r="J175" s="38" t="s">
        <v>672</v>
      </c>
      <c r="K175" s="38" t="s">
        <v>672</v>
      </c>
      <c r="L175" s="38" t="s">
        <v>672</v>
      </c>
      <c r="M175" s="65" t="s">
        <v>672</v>
      </c>
      <c r="N175" s="38" t="s">
        <v>672</v>
      </c>
      <c r="O175" s="38" t="s">
        <v>672</v>
      </c>
      <c r="P175" s="38" t="s">
        <v>672</v>
      </c>
      <c r="Q175" s="38" t="s">
        <v>672</v>
      </c>
      <c r="R175" s="38" t="s">
        <v>672</v>
      </c>
      <c r="S175" s="38" t="s">
        <v>672</v>
      </c>
      <c r="T175" s="38" t="s">
        <v>672</v>
      </c>
      <c r="U175" s="38" t="s">
        <v>672</v>
      </c>
      <c r="V175" s="38" t="s">
        <v>672</v>
      </c>
      <c r="W175" s="38" t="s">
        <v>672</v>
      </c>
      <c r="X175" s="38" t="s">
        <v>672</v>
      </c>
      <c r="Y175" s="38" t="s">
        <v>672</v>
      </c>
      <c r="Z175" s="38" t="s">
        <v>672</v>
      </c>
      <c r="AA175" s="38" t="s">
        <v>672</v>
      </c>
      <c r="AB175" s="38" t="s">
        <v>672</v>
      </c>
      <c r="AC175" s="65" t="s">
        <v>672</v>
      </c>
      <c r="AD175" s="38" t="s">
        <v>672</v>
      </c>
      <c r="AE175" s="38" t="s">
        <v>672</v>
      </c>
      <c r="AF175" s="38" t="s">
        <v>672</v>
      </c>
      <c r="AG175" s="38" t="s">
        <v>672</v>
      </c>
      <c r="AH175" s="38" t="s">
        <v>672</v>
      </c>
      <c r="AI175" s="38" t="s">
        <v>672</v>
      </c>
      <c r="AJ175" s="38" t="s">
        <v>672</v>
      </c>
      <c r="AK175" s="38" t="s">
        <v>672</v>
      </c>
      <c r="AL175" s="38" t="s">
        <v>672</v>
      </c>
      <c r="AM175" s="38" t="s">
        <v>672</v>
      </c>
      <c r="AN175" s="38" t="s">
        <v>672</v>
      </c>
      <c r="AO175" s="65" t="s">
        <v>672</v>
      </c>
      <c r="AP175" s="38" t="s">
        <v>672</v>
      </c>
      <c r="AQ175" s="38" t="s">
        <v>672</v>
      </c>
      <c r="AR175" s="38" t="s">
        <v>672</v>
      </c>
      <c r="AS175" s="38" t="s">
        <v>672</v>
      </c>
      <c r="AT175" s="38" t="s">
        <v>672</v>
      </c>
      <c r="AU175" s="65" t="s">
        <v>672</v>
      </c>
      <c r="AV175" s="38" t="s">
        <v>672</v>
      </c>
      <c r="AW175" s="38" t="s">
        <v>672</v>
      </c>
      <c r="AX175" s="38" t="s">
        <v>672</v>
      </c>
      <c r="AY175" s="38" t="s">
        <v>672</v>
      </c>
      <c r="AZ175" s="38" t="s">
        <v>672</v>
      </c>
      <c r="BA175" s="65" t="s">
        <v>672</v>
      </c>
      <c r="BB175" s="38" t="s">
        <v>672</v>
      </c>
      <c r="BC175" s="38" t="s">
        <v>672</v>
      </c>
      <c r="BD175" s="38" t="s">
        <v>672</v>
      </c>
      <c r="BE175" s="38" t="s">
        <v>672</v>
      </c>
      <c r="BF175" s="38" t="s">
        <v>672</v>
      </c>
      <c r="BG175" s="65" t="s">
        <v>672</v>
      </c>
      <c r="BH175" s="38" t="s">
        <v>672</v>
      </c>
      <c r="BI175" s="38" t="s">
        <v>672</v>
      </c>
      <c r="BJ175" s="38" t="s">
        <v>672</v>
      </c>
      <c r="BK175" s="38" t="s">
        <v>672</v>
      </c>
      <c r="BL175" s="38" t="s">
        <v>672</v>
      </c>
      <c r="BM175" s="65" t="s">
        <v>672</v>
      </c>
      <c r="BN175" s="38" t="s">
        <v>672</v>
      </c>
      <c r="BO175" s="38" t="s">
        <v>672</v>
      </c>
      <c r="BP175" s="38" t="s">
        <v>672</v>
      </c>
      <c r="BQ175" s="38" t="s">
        <v>672</v>
      </c>
      <c r="BR175" s="38" t="s">
        <v>672</v>
      </c>
      <c r="BS175" s="65" t="s">
        <v>672</v>
      </c>
      <c r="BT175" s="38" t="s">
        <v>672</v>
      </c>
      <c r="BU175" s="38" t="s">
        <v>672</v>
      </c>
      <c r="BV175" s="38" t="s">
        <v>672</v>
      </c>
      <c r="BW175" s="38" t="s">
        <v>672</v>
      </c>
      <c r="BX175" s="38" t="s">
        <v>672</v>
      </c>
      <c r="BY175" s="38" t="s">
        <v>672</v>
      </c>
      <c r="BZ175" s="38" t="s">
        <v>672</v>
      </c>
      <c r="CA175" s="38" t="s">
        <v>672</v>
      </c>
      <c r="CB175" s="38" t="s">
        <v>672</v>
      </c>
      <c r="CC175" s="65" t="s">
        <v>672</v>
      </c>
      <c r="CD175" s="38">
        <v>43</v>
      </c>
      <c r="CE175" s="38">
        <v>43</v>
      </c>
      <c r="CF175" s="38">
        <v>32</v>
      </c>
      <c r="CG175" s="65">
        <v>73</v>
      </c>
      <c r="CH175" s="38" t="s">
        <v>672</v>
      </c>
      <c r="CI175" s="38" t="s">
        <v>672</v>
      </c>
      <c r="CJ175" s="38" t="s">
        <v>672</v>
      </c>
      <c r="CK175" s="38" t="s">
        <v>672</v>
      </c>
      <c r="CL175" s="38" t="s">
        <v>672</v>
      </c>
      <c r="CM175" s="38" t="s">
        <v>672</v>
      </c>
      <c r="CN175" s="38" t="s">
        <v>672</v>
      </c>
      <c r="CO175" s="65" t="s">
        <v>672</v>
      </c>
    </row>
    <row r="176" spans="1:93" ht="14.1" customHeight="1" x14ac:dyDescent="0.2">
      <c r="A176" s="13" t="s">
        <v>458</v>
      </c>
      <c r="B176" s="14" t="s">
        <v>459</v>
      </c>
      <c r="C176" s="14" t="s">
        <v>661</v>
      </c>
      <c r="D176" s="38" t="s">
        <v>676</v>
      </c>
      <c r="E176" s="38" t="s">
        <v>676</v>
      </c>
      <c r="F176" s="38">
        <v>5</v>
      </c>
      <c r="G176" s="38" t="s">
        <v>676</v>
      </c>
      <c r="H176" s="38" t="s">
        <v>676</v>
      </c>
      <c r="I176" s="38" t="s">
        <v>676</v>
      </c>
      <c r="J176" s="38" t="s">
        <v>676</v>
      </c>
      <c r="K176" s="38" t="s">
        <v>676</v>
      </c>
      <c r="L176" s="38">
        <v>5</v>
      </c>
      <c r="M176" s="65" t="s">
        <v>676</v>
      </c>
      <c r="N176" s="38" t="s">
        <v>676</v>
      </c>
      <c r="O176" s="38" t="s">
        <v>676</v>
      </c>
      <c r="P176" s="38">
        <v>20</v>
      </c>
      <c r="Q176" s="38" t="s">
        <v>676</v>
      </c>
      <c r="R176" s="38" t="s">
        <v>676</v>
      </c>
      <c r="S176" s="38" t="s">
        <v>676</v>
      </c>
      <c r="T176" s="38" t="s">
        <v>676</v>
      </c>
      <c r="U176" s="38" t="s">
        <v>676</v>
      </c>
      <c r="V176" s="38">
        <v>20</v>
      </c>
      <c r="W176" s="38" t="s">
        <v>676</v>
      </c>
      <c r="X176" s="38" t="s">
        <v>676</v>
      </c>
      <c r="Y176" s="38" t="s">
        <v>676</v>
      </c>
      <c r="Z176" s="38">
        <v>491</v>
      </c>
      <c r="AA176" s="38" t="s">
        <v>676</v>
      </c>
      <c r="AB176" s="38" t="s">
        <v>676</v>
      </c>
      <c r="AC176" s="65" t="s">
        <v>676</v>
      </c>
      <c r="AD176" s="38" t="s">
        <v>676</v>
      </c>
      <c r="AE176" s="38" t="s">
        <v>676</v>
      </c>
      <c r="AF176" s="38">
        <v>14</v>
      </c>
      <c r="AG176" s="38" t="s">
        <v>676</v>
      </c>
      <c r="AH176" s="38" t="s">
        <v>676</v>
      </c>
      <c r="AI176" s="38" t="s">
        <v>676</v>
      </c>
      <c r="AJ176" s="38" t="s">
        <v>676</v>
      </c>
      <c r="AK176" s="38" t="s">
        <v>676</v>
      </c>
      <c r="AL176" s="38">
        <v>27</v>
      </c>
      <c r="AM176" s="38" t="s">
        <v>676</v>
      </c>
      <c r="AN176" s="38">
        <v>40</v>
      </c>
      <c r="AO176" s="65" t="s">
        <v>676</v>
      </c>
      <c r="AP176" s="38" t="s">
        <v>672</v>
      </c>
      <c r="AQ176" s="38" t="s">
        <v>672</v>
      </c>
      <c r="AR176" s="38" t="s">
        <v>672</v>
      </c>
      <c r="AS176" s="38" t="s">
        <v>672</v>
      </c>
      <c r="AT176" s="38" t="s">
        <v>672</v>
      </c>
      <c r="AU176" s="65" t="s">
        <v>676</v>
      </c>
      <c r="AV176" s="38" t="s">
        <v>676</v>
      </c>
      <c r="AW176" s="38" t="s">
        <v>676</v>
      </c>
      <c r="AX176" s="38">
        <v>82</v>
      </c>
      <c r="AY176" s="38" t="s">
        <v>676</v>
      </c>
      <c r="AZ176" s="38" t="s">
        <v>676</v>
      </c>
      <c r="BA176" s="65" t="s">
        <v>676</v>
      </c>
      <c r="BB176" s="38" t="s">
        <v>676</v>
      </c>
      <c r="BC176" s="38" t="s">
        <v>676</v>
      </c>
      <c r="BD176" s="38">
        <v>43</v>
      </c>
      <c r="BE176" s="38" t="s">
        <v>676</v>
      </c>
      <c r="BF176" s="38" t="s">
        <v>676</v>
      </c>
      <c r="BG176" s="65" t="s">
        <v>676</v>
      </c>
      <c r="BH176" s="38" t="s">
        <v>672</v>
      </c>
      <c r="BI176" s="38" t="s">
        <v>672</v>
      </c>
      <c r="BJ176" s="38" t="s">
        <v>672</v>
      </c>
      <c r="BK176" s="38" t="s">
        <v>672</v>
      </c>
      <c r="BL176" s="38" t="s">
        <v>672</v>
      </c>
      <c r="BM176" s="65" t="s">
        <v>676</v>
      </c>
      <c r="BN176" s="38" t="s">
        <v>672</v>
      </c>
      <c r="BO176" s="38" t="s">
        <v>672</v>
      </c>
      <c r="BP176" s="38">
        <v>14</v>
      </c>
      <c r="BQ176" s="38" t="s">
        <v>672</v>
      </c>
      <c r="BR176" s="38" t="s">
        <v>672</v>
      </c>
      <c r="BS176" s="65">
        <v>14</v>
      </c>
      <c r="BT176" s="38" t="s">
        <v>676</v>
      </c>
      <c r="BU176" s="38" t="s">
        <v>676</v>
      </c>
      <c r="BV176" s="38">
        <v>696</v>
      </c>
      <c r="BW176" s="38" t="s">
        <v>676</v>
      </c>
      <c r="BX176" s="38">
        <v>1114</v>
      </c>
      <c r="BY176" s="38" t="s">
        <v>676</v>
      </c>
      <c r="BZ176" s="38">
        <v>20</v>
      </c>
      <c r="CA176" s="38" t="s">
        <v>676</v>
      </c>
      <c r="CB176" s="38" t="s">
        <v>676</v>
      </c>
      <c r="CC176" s="65" t="s">
        <v>672</v>
      </c>
      <c r="CD176" s="38" t="s">
        <v>676</v>
      </c>
      <c r="CE176" s="38" t="s">
        <v>676</v>
      </c>
      <c r="CF176" s="38" t="s">
        <v>676</v>
      </c>
      <c r="CG176" s="65" t="s">
        <v>676</v>
      </c>
      <c r="CH176" s="38" t="s">
        <v>676</v>
      </c>
      <c r="CI176" s="38" t="s">
        <v>676</v>
      </c>
      <c r="CJ176" s="38" t="s">
        <v>676</v>
      </c>
      <c r="CK176" s="38" t="s">
        <v>676</v>
      </c>
      <c r="CL176" s="38" t="s">
        <v>676</v>
      </c>
      <c r="CM176" s="38" t="s">
        <v>676</v>
      </c>
      <c r="CN176" s="38">
        <v>696</v>
      </c>
      <c r="CO176" s="65" t="s">
        <v>676</v>
      </c>
    </row>
    <row r="177" spans="1:93" ht="14.1" customHeight="1" x14ac:dyDescent="0.2">
      <c r="A177" s="13" t="s">
        <v>554</v>
      </c>
      <c r="B177" s="14" t="s">
        <v>555</v>
      </c>
      <c r="C177" s="14" t="s">
        <v>661</v>
      </c>
      <c r="D177" s="38" t="s">
        <v>672</v>
      </c>
      <c r="E177" s="38" t="s">
        <v>672</v>
      </c>
      <c r="F177" s="38">
        <v>8</v>
      </c>
      <c r="G177" s="38" t="s">
        <v>672</v>
      </c>
      <c r="H177" s="38" t="s">
        <v>672</v>
      </c>
      <c r="I177" s="38" t="s">
        <v>672</v>
      </c>
      <c r="J177" s="38" t="s">
        <v>672</v>
      </c>
      <c r="K177" s="38" t="s">
        <v>672</v>
      </c>
      <c r="L177" s="38" t="s">
        <v>672</v>
      </c>
      <c r="M177" s="65" t="s">
        <v>672</v>
      </c>
      <c r="N177" s="38" t="s">
        <v>672</v>
      </c>
      <c r="O177" s="38" t="s">
        <v>672</v>
      </c>
      <c r="P177" s="38" t="s">
        <v>672</v>
      </c>
      <c r="Q177" s="38" t="s">
        <v>672</v>
      </c>
      <c r="R177" s="38" t="s">
        <v>672</v>
      </c>
      <c r="S177" s="38" t="s">
        <v>672</v>
      </c>
      <c r="T177" s="38" t="s">
        <v>672</v>
      </c>
      <c r="U177" s="38" t="s">
        <v>672</v>
      </c>
      <c r="V177" s="38" t="s">
        <v>672</v>
      </c>
      <c r="W177" s="38" t="s">
        <v>672</v>
      </c>
      <c r="X177" s="38" t="s">
        <v>672</v>
      </c>
      <c r="Y177" s="38" t="s">
        <v>672</v>
      </c>
      <c r="Z177" s="38" t="s">
        <v>672</v>
      </c>
      <c r="AA177" s="38" t="s">
        <v>672</v>
      </c>
      <c r="AB177" s="38" t="s">
        <v>672</v>
      </c>
      <c r="AC177" s="65" t="s">
        <v>672</v>
      </c>
      <c r="AD177" s="38" t="s">
        <v>672</v>
      </c>
      <c r="AE177" s="38" t="s">
        <v>672</v>
      </c>
      <c r="AF177" s="38" t="s">
        <v>672</v>
      </c>
      <c r="AG177" s="38" t="s">
        <v>672</v>
      </c>
      <c r="AH177" s="38" t="s">
        <v>672</v>
      </c>
      <c r="AI177" s="38" t="s">
        <v>672</v>
      </c>
      <c r="AJ177" s="38" t="s">
        <v>672</v>
      </c>
      <c r="AK177" s="38" t="s">
        <v>672</v>
      </c>
      <c r="AL177" s="38" t="s">
        <v>672</v>
      </c>
      <c r="AM177" s="38" t="s">
        <v>672</v>
      </c>
      <c r="AN177" s="38" t="s">
        <v>672</v>
      </c>
      <c r="AO177" s="65" t="s">
        <v>672</v>
      </c>
      <c r="AP177" s="38" t="s">
        <v>672</v>
      </c>
      <c r="AQ177" s="38" t="s">
        <v>672</v>
      </c>
      <c r="AR177" s="38" t="s">
        <v>672</v>
      </c>
      <c r="AS177" s="38" t="s">
        <v>672</v>
      </c>
      <c r="AT177" s="38" t="s">
        <v>672</v>
      </c>
      <c r="AU177" s="65" t="s">
        <v>672</v>
      </c>
      <c r="AV177" s="38" t="s">
        <v>672</v>
      </c>
      <c r="AW177" s="38" t="s">
        <v>672</v>
      </c>
      <c r="AX177" s="38" t="s">
        <v>672</v>
      </c>
      <c r="AY177" s="38" t="s">
        <v>672</v>
      </c>
      <c r="AZ177" s="38" t="s">
        <v>672</v>
      </c>
      <c r="BA177" s="65" t="s">
        <v>672</v>
      </c>
      <c r="BB177" s="38" t="s">
        <v>672</v>
      </c>
      <c r="BC177" s="38" t="s">
        <v>672</v>
      </c>
      <c r="BD177" s="38">
        <v>24</v>
      </c>
      <c r="BE177" s="38">
        <v>20</v>
      </c>
      <c r="BF177" s="38">
        <v>32</v>
      </c>
      <c r="BG177" s="65" t="s">
        <v>672</v>
      </c>
      <c r="BH177" s="38" t="s">
        <v>672</v>
      </c>
      <c r="BI177" s="38" t="s">
        <v>672</v>
      </c>
      <c r="BJ177" s="38" t="s">
        <v>672</v>
      </c>
      <c r="BK177" s="38" t="s">
        <v>672</v>
      </c>
      <c r="BL177" s="38">
        <v>5</v>
      </c>
      <c r="BM177" s="65" t="s">
        <v>672</v>
      </c>
      <c r="BN177" s="38" t="s">
        <v>672</v>
      </c>
      <c r="BO177" s="38" t="s">
        <v>672</v>
      </c>
      <c r="BP177" s="38" t="s">
        <v>672</v>
      </c>
      <c r="BQ177" s="38" t="s">
        <v>672</v>
      </c>
      <c r="BR177" s="38" t="s">
        <v>672</v>
      </c>
      <c r="BS177" s="65" t="s">
        <v>672</v>
      </c>
      <c r="BT177" s="38">
        <v>10</v>
      </c>
      <c r="BU177" s="38">
        <v>27</v>
      </c>
      <c r="BV177" s="38">
        <v>37</v>
      </c>
      <c r="BW177" s="38">
        <v>25</v>
      </c>
      <c r="BX177" s="38">
        <v>40</v>
      </c>
      <c r="BY177" s="38" t="s">
        <v>672</v>
      </c>
      <c r="BZ177" s="38" t="s">
        <v>672</v>
      </c>
      <c r="CA177" s="38" t="s">
        <v>672</v>
      </c>
      <c r="CB177" s="38" t="s">
        <v>672</v>
      </c>
      <c r="CC177" s="65" t="s">
        <v>672</v>
      </c>
      <c r="CD177" s="38" t="s">
        <v>672</v>
      </c>
      <c r="CE177" s="38" t="s">
        <v>672</v>
      </c>
      <c r="CF177" s="38" t="s">
        <v>672</v>
      </c>
      <c r="CG177" s="65" t="s">
        <v>672</v>
      </c>
      <c r="CH177" s="38">
        <v>8</v>
      </c>
      <c r="CI177" s="38" t="s">
        <v>672</v>
      </c>
      <c r="CJ177" s="38">
        <v>17</v>
      </c>
      <c r="CK177" s="38">
        <v>8</v>
      </c>
      <c r="CL177" s="38" t="s">
        <v>672</v>
      </c>
      <c r="CM177" s="38" t="s">
        <v>672</v>
      </c>
      <c r="CN177" s="38">
        <v>37</v>
      </c>
      <c r="CO177" s="65" t="s">
        <v>672</v>
      </c>
    </row>
    <row r="178" spans="1:93" ht="14.1" customHeight="1" x14ac:dyDescent="0.2">
      <c r="A178" s="13" t="s">
        <v>506</v>
      </c>
      <c r="B178" s="14" t="s">
        <v>507</v>
      </c>
      <c r="C178" s="14" t="s">
        <v>661</v>
      </c>
      <c r="D178" s="38">
        <v>32</v>
      </c>
      <c r="E178" s="38">
        <v>39</v>
      </c>
      <c r="F178" s="38">
        <v>71</v>
      </c>
      <c r="G178" s="38">
        <v>28</v>
      </c>
      <c r="H178" s="38">
        <v>45</v>
      </c>
      <c r="I178" s="38">
        <v>13</v>
      </c>
      <c r="J178" s="38">
        <v>10</v>
      </c>
      <c r="K178" s="38" t="s">
        <v>672</v>
      </c>
      <c r="L178" s="38" t="s">
        <v>672</v>
      </c>
      <c r="M178" s="65" t="s">
        <v>672</v>
      </c>
      <c r="N178" s="38" t="s">
        <v>672</v>
      </c>
      <c r="O178" s="38" t="s">
        <v>672</v>
      </c>
      <c r="P178" s="38" t="s">
        <v>672</v>
      </c>
      <c r="Q178" s="38" t="s">
        <v>672</v>
      </c>
      <c r="R178" s="38" t="s">
        <v>672</v>
      </c>
      <c r="S178" s="38" t="s">
        <v>672</v>
      </c>
      <c r="T178" s="38" t="s">
        <v>672</v>
      </c>
      <c r="U178" s="38" t="s">
        <v>672</v>
      </c>
      <c r="V178" s="38" t="s">
        <v>672</v>
      </c>
      <c r="W178" s="38" t="s">
        <v>672</v>
      </c>
      <c r="X178" s="38" t="s">
        <v>672</v>
      </c>
      <c r="Y178" s="38" t="s">
        <v>672</v>
      </c>
      <c r="Z178" s="38" t="s">
        <v>672</v>
      </c>
      <c r="AA178" s="38" t="s">
        <v>672</v>
      </c>
      <c r="AB178" s="38" t="s">
        <v>672</v>
      </c>
      <c r="AC178" s="65" t="s">
        <v>672</v>
      </c>
      <c r="AD178" s="38" t="s">
        <v>676</v>
      </c>
      <c r="AE178" s="38" t="s">
        <v>676</v>
      </c>
      <c r="AF178" s="38">
        <v>21</v>
      </c>
      <c r="AG178" s="38" t="s">
        <v>676</v>
      </c>
      <c r="AH178" s="38" t="s">
        <v>676</v>
      </c>
      <c r="AI178" s="38" t="s">
        <v>676</v>
      </c>
      <c r="AJ178" s="38" t="s">
        <v>672</v>
      </c>
      <c r="AK178" s="38" t="s">
        <v>672</v>
      </c>
      <c r="AL178" s="38" t="s">
        <v>672</v>
      </c>
      <c r="AM178" s="38" t="s">
        <v>672</v>
      </c>
      <c r="AN178" s="38" t="s">
        <v>672</v>
      </c>
      <c r="AO178" s="65" t="s">
        <v>672</v>
      </c>
      <c r="AP178" s="38" t="s">
        <v>676</v>
      </c>
      <c r="AQ178" s="38" t="s">
        <v>676</v>
      </c>
      <c r="AR178" s="38">
        <v>41</v>
      </c>
      <c r="AS178" s="38" t="s">
        <v>676</v>
      </c>
      <c r="AT178" s="38" t="s">
        <v>676</v>
      </c>
      <c r="AU178" s="65" t="s">
        <v>676</v>
      </c>
      <c r="AV178" s="38" t="s">
        <v>676</v>
      </c>
      <c r="AW178" s="38" t="s">
        <v>676</v>
      </c>
      <c r="AX178" s="38">
        <v>72</v>
      </c>
      <c r="AY178" s="38" t="s">
        <v>676</v>
      </c>
      <c r="AZ178" s="38" t="s">
        <v>676</v>
      </c>
      <c r="BA178" s="65" t="s">
        <v>676</v>
      </c>
      <c r="BB178" s="38" t="s">
        <v>676</v>
      </c>
      <c r="BC178" s="38" t="s">
        <v>676</v>
      </c>
      <c r="BD178" s="38">
        <v>128</v>
      </c>
      <c r="BE178" s="38" t="s">
        <v>676</v>
      </c>
      <c r="BF178" s="38" t="s">
        <v>676</v>
      </c>
      <c r="BG178" s="65" t="s">
        <v>676</v>
      </c>
      <c r="BH178" s="38" t="s">
        <v>672</v>
      </c>
      <c r="BI178" s="38" t="s">
        <v>672</v>
      </c>
      <c r="BJ178" s="38" t="s">
        <v>672</v>
      </c>
      <c r="BK178" s="38" t="s">
        <v>672</v>
      </c>
      <c r="BL178" s="38" t="s">
        <v>672</v>
      </c>
      <c r="BM178" s="65" t="s">
        <v>672</v>
      </c>
      <c r="BN178" s="38" t="s">
        <v>672</v>
      </c>
      <c r="BO178" s="38" t="s">
        <v>672</v>
      </c>
      <c r="BP178" s="38" t="s">
        <v>672</v>
      </c>
      <c r="BQ178" s="38" t="s">
        <v>672</v>
      </c>
      <c r="BR178" s="38" t="s">
        <v>672</v>
      </c>
      <c r="BS178" s="65" t="s">
        <v>672</v>
      </c>
      <c r="BT178" s="38" t="s">
        <v>676</v>
      </c>
      <c r="BU178" s="38" t="s">
        <v>676</v>
      </c>
      <c r="BV178" s="38">
        <v>333</v>
      </c>
      <c r="BW178" s="38" t="s">
        <v>676</v>
      </c>
      <c r="BX178" s="38" t="s">
        <v>676</v>
      </c>
      <c r="BY178" s="38" t="s">
        <v>676</v>
      </c>
      <c r="BZ178" s="38" t="s">
        <v>676</v>
      </c>
      <c r="CA178" s="38" t="s">
        <v>676</v>
      </c>
      <c r="CB178" s="38" t="s">
        <v>676</v>
      </c>
      <c r="CC178" s="65" t="s">
        <v>676</v>
      </c>
      <c r="CD178" s="38" t="s">
        <v>672</v>
      </c>
      <c r="CE178" s="38" t="s">
        <v>672</v>
      </c>
      <c r="CF178" s="38" t="s">
        <v>672</v>
      </c>
      <c r="CG178" s="65" t="s">
        <v>672</v>
      </c>
      <c r="CH178" s="38" t="s">
        <v>676</v>
      </c>
      <c r="CI178" s="38" t="s">
        <v>676</v>
      </c>
      <c r="CJ178" s="38" t="s">
        <v>676</v>
      </c>
      <c r="CK178" s="38" t="s">
        <v>676</v>
      </c>
      <c r="CL178" s="38" t="s">
        <v>676</v>
      </c>
      <c r="CM178" s="38" t="s">
        <v>676</v>
      </c>
      <c r="CN178" s="38">
        <v>333</v>
      </c>
      <c r="CO178" s="65" t="s">
        <v>676</v>
      </c>
    </row>
    <row r="179" spans="1:93" ht="14.1" customHeight="1" x14ac:dyDescent="0.2">
      <c r="A179" s="13" t="s">
        <v>224</v>
      </c>
      <c r="B179" s="14" t="s">
        <v>225</v>
      </c>
      <c r="C179" s="14" t="s">
        <v>663</v>
      </c>
      <c r="D179" s="38" t="s">
        <v>672</v>
      </c>
      <c r="E179" s="38" t="s">
        <v>672</v>
      </c>
      <c r="F179" s="38" t="s">
        <v>672</v>
      </c>
      <c r="G179" s="38" t="s">
        <v>672</v>
      </c>
      <c r="H179" s="38" t="s">
        <v>672</v>
      </c>
      <c r="I179" s="38" t="s">
        <v>672</v>
      </c>
      <c r="J179" s="38" t="s">
        <v>672</v>
      </c>
      <c r="K179" s="38" t="s">
        <v>672</v>
      </c>
      <c r="L179" s="38" t="s">
        <v>672</v>
      </c>
      <c r="M179" s="65" t="s">
        <v>672</v>
      </c>
      <c r="N179" s="38" t="s">
        <v>672</v>
      </c>
      <c r="O179" s="38" t="s">
        <v>672</v>
      </c>
      <c r="P179" s="38" t="s">
        <v>672</v>
      </c>
      <c r="Q179" s="38" t="s">
        <v>672</v>
      </c>
      <c r="R179" s="38" t="s">
        <v>672</v>
      </c>
      <c r="S179" s="38" t="s">
        <v>672</v>
      </c>
      <c r="T179" s="38" t="s">
        <v>672</v>
      </c>
      <c r="U179" s="38" t="s">
        <v>672</v>
      </c>
      <c r="V179" s="38" t="s">
        <v>672</v>
      </c>
      <c r="W179" s="38" t="s">
        <v>672</v>
      </c>
      <c r="X179" s="38" t="s">
        <v>672</v>
      </c>
      <c r="Y179" s="38" t="s">
        <v>672</v>
      </c>
      <c r="Z179" s="38" t="s">
        <v>672</v>
      </c>
      <c r="AA179" s="38" t="s">
        <v>672</v>
      </c>
      <c r="AB179" s="38" t="s">
        <v>672</v>
      </c>
      <c r="AC179" s="65" t="s">
        <v>672</v>
      </c>
      <c r="AD179" s="38">
        <v>8</v>
      </c>
      <c r="AE179" s="38">
        <v>8</v>
      </c>
      <c r="AF179" s="38">
        <v>16</v>
      </c>
      <c r="AG179" s="38">
        <v>11</v>
      </c>
      <c r="AH179" s="38">
        <v>19</v>
      </c>
      <c r="AI179" s="38" t="s">
        <v>672</v>
      </c>
      <c r="AJ179" s="38" t="s">
        <v>672</v>
      </c>
      <c r="AK179" s="38" t="s">
        <v>672</v>
      </c>
      <c r="AL179" s="38" t="s">
        <v>672</v>
      </c>
      <c r="AM179" s="38" t="s">
        <v>672</v>
      </c>
      <c r="AN179" s="38" t="s">
        <v>672</v>
      </c>
      <c r="AO179" s="65" t="s">
        <v>672</v>
      </c>
      <c r="AP179" s="38" t="s">
        <v>672</v>
      </c>
      <c r="AQ179" s="38" t="s">
        <v>672</v>
      </c>
      <c r="AR179" s="38" t="s">
        <v>672</v>
      </c>
      <c r="AS179" s="38" t="s">
        <v>672</v>
      </c>
      <c r="AT179" s="38" t="s">
        <v>672</v>
      </c>
      <c r="AU179" s="65" t="s">
        <v>672</v>
      </c>
      <c r="AV179" s="38" t="s">
        <v>672</v>
      </c>
      <c r="AW179" s="38" t="s">
        <v>672</v>
      </c>
      <c r="AX179" s="38" t="s">
        <v>672</v>
      </c>
      <c r="AY179" s="38" t="s">
        <v>672</v>
      </c>
      <c r="AZ179" s="38" t="s">
        <v>672</v>
      </c>
      <c r="BA179" s="65" t="s">
        <v>672</v>
      </c>
      <c r="BB179" s="38" t="s">
        <v>672</v>
      </c>
      <c r="BC179" s="38" t="s">
        <v>672</v>
      </c>
      <c r="BD179" s="38" t="s">
        <v>672</v>
      </c>
      <c r="BE179" s="38" t="s">
        <v>672</v>
      </c>
      <c r="BF179" s="38" t="s">
        <v>672</v>
      </c>
      <c r="BG179" s="65" t="s">
        <v>672</v>
      </c>
      <c r="BH179" s="38" t="s">
        <v>672</v>
      </c>
      <c r="BI179" s="38" t="s">
        <v>672</v>
      </c>
      <c r="BJ179" s="38" t="s">
        <v>672</v>
      </c>
      <c r="BK179" s="38" t="s">
        <v>672</v>
      </c>
      <c r="BL179" s="38" t="s">
        <v>672</v>
      </c>
      <c r="BM179" s="65" t="s">
        <v>672</v>
      </c>
      <c r="BN179" s="38" t="s">
        <v>672</v>
      </c>
      <c r="BO179" s="38" t="s">
        <v>672</v>
      </c>
      <c r="BP179" s="38" t="s">
        <v>672</v>
      </c>
      <c r="BQ179" s="38" t="s">
        <v>672</v>
      </c>
      <c r="BR179" s="38" t="s">
        <v>672</v>
      </c>
      <c r="BS179" s="65" t="s">
        <v>672</v>
      </c>
      <c r="BT179" s="38">
        <v>8</v>
      </c>
      <c r="BU179" s="38">
        <v>10</v>
      </c>
      <c r="BV179" s="38">
        <v>18</v>
      </c>
      <c r="BW179" s="38">
        <v>13</v>
      </c>
      <c r="BX179" s="38">
        <v>23</v>
      </c>
      <c r="BY179" s="38" t="s">
        <v>672</v>
      </c>
      <c r="BZ179" s="38" t="s">
        <v>672</v>
      </c>
      <c r="CA179" s="38" t="s">
        <v>672</v>
      </c>
      <c r="CB179" s="38" t="s">
        <v>672</v>
      </c>
      <c r="CC179" s="65" t="s">
        <v>672</v>
      </c>
      <c r="CD179" s="38" t="s">
        <v>672</v>
      </c>
      <c r="CE179" s="38" t="s">
        <v>672</v>
      </c>
      <c r="CF179" s="38" t="s">
        <v>672</v>
      </c>
      <c r="CG179" s="65" t="s">
        <v>672</v>
      </c>
      <c r="CH179" s="38" t="s">
        <v>672</v>
      </c>
      <c r="CI179" s="38" t="s">
        <v>672</v>
      </c>
      <c r="CJ179" s="38">
        <v>8</v>
      </c>
      <c r="CK179" s="38" t="s">
        <v>672</v>
      </c>
      <c r="CL179" s="38" t="s">
        <v>672</v>
      </c>
      <c r="CM179" s="38" t="s">
        <v>672</v>
      </c>
      <c r="CN179" s="38">
        <v>18</v>
      </c>
      <c r="CO179" s="65" t="s">
        <v>672</v>
      </c>
    </row>
    <row r="180" spans="1:93" ht="14.1" customHeight="1" x14ac:dyDescent="0.2">
      <c r="A180" s="13" t="s">
        <v>20</v>
      </c>
      <c r="B180" s="14" t="s">
        <v>21</v>
      </c>
      <c r="C180" s="14" t="s">
        <v>669</v>
      </c>
      <c r="D180" s="38" t="s">
        <v>672</v>
      </c>
      <c r="E180" s="38" t="s">
        <v>672</v>
      </c>
      <c r="F180" s="38" t="s">
        <v>672</v>
      </c>
      <c r="G180" s="38" t="s">
        <v>672</v>
      </c>
      <c r="H180" s="38" t="s">
        <v>672</v>
      </c>
      <c r="I180" s="38" t="s">
        <v>672</v>
      </c>
      <c r="J180" s="38" t="s">
        <v>672</v>
      </c>
      <c r="K180" s="38" t="s">
        <v>672</v>
      </c>
      <c r="L180" s="38" t="s">
        <v>672</v>
      </c>
      <c r="M180" s="65" t="s">
        <v>672</v>
      </c>
      <c r="N180" s="38" t="s">
        <v>672</v>
      </c>
      <c r="O180" s="38" t="s">
        <v>672</v>
      </c>
      <c r="P180" s="38" t="s">
        <v>672</v>
      </c>
      <c r="Q180" s="38" t="s">
        <v>672</v>
      </c>
      <c r="R180" s="38" t="s">
        <v>672</v>
      </c>
      <c r="S180" s="38" t="s">
        <v>672</v>
      </c>
      <c r="T180" s="38" t="s">
        <v>672</v>
      </c>
      <c r="U180" s="38" t="s">
        <v>672</v>
      </c>
      <c r="V180" s="38" t="s">
        <v>672</v>
      </c>
      <c r="W180" s="38" t="s">
        <v>672</v>
      </c>
      <c r="X180" s="38" t="s">
        <v>672</v>
      </c>
      <c r="Y180" s="38" t="s">
        <v>672</v>
      </c>
      <c r="Z180" s="38" t="s">
        <v>672</v>
      </c>
      <c r="AA180" s="38" t="s">
        <v>672</v>
      </c>
      <c r="AB180" s="38" t="s">
        <v>672</v>
      </c>
      <c r="AC180" s="65" t="s">
        <v>672</v>
      </c>
      <c r="AD180" s="38" t="s">
        <v>672</v>
      </c>
      <c r="AE180" s="38" t="s">
        <v>672</v>
      </c>
      <c r="AF180" s="38">
        <v>8</v>
      </c>
      <c r="AG180" s="38" t="s">
        <v>672</v>
      </c>
      <c r="AH180" s="38" t="s">
        <v>672</v>
      </c>
      <c r="AI180" s="38" t="s">
        <v>672</v>
      </c>
      <c r="AJ180" s="38" t="s">
        <v>672</v>
      </c>
      <c r="AK180" s="38" t="s">
        <v>672</v>
      </c>
      <c r="AL180" s="38" t="s">
        <v>672</v>
      </c>
      <c r="AM180" s="38" t="s">
        <v>672</v>
      </c>
      <c r="AN180" s="38" t="s">
        <v>672</v>
      </c>
      <c r="AO180" s="65" t="s">
        <v>672</v>
      </c>
      <c r="AP180" s="38" t="s">
        <v>672</v>
      </c>
      <c r="AQ180" s="38" t="s">
        <v>672</v>
      </c>
      <c r="AR180" s="38" t="s">
        <v>672</v>
      </c>
      <c r="AS180" s="38" t="s">
        <v>672</v>
      </c>
      <c r="AT180" s="38" t="s">
        <v>672</v>
      </c>
      <c r="AU180" s="65" t="s">
        <v>672</v>
      </c>
      <c r="AV180" s="38" t="s">
        <v>672</v>
      </c>
      <c r="AW180" s="38" t="s">
        <v>672</v>
      </c>
      <c r="AX180" s="38" t="s">
        <v>672</v>
      </c>
      <c r="AY180" s="38" t="s">
        <v>672</v>
      </c>
      <c r="AZ180" s="38" t="s">
        <v>672</v>
      </c>
      <c r="BA180" s="65" t="s">
        <v>672</v>
      </c>
      <c r="BB180" s="38" t="s">
        <v>672</v>
      </c>
      <c r="BC180" s="38" t="s">
        <v>672</v>
      </c>
      <c r="BD180" s="38">
        <v>17</v>
      </c>
      <c r="BE180" s="38">
        <v>13</v>
      </c>
      <c r="BF180" s="38">
        <v>17</v>
      </c>
      <c r="BG180" s="65" t="s">
        <v>672</v>
      </c>
      <c r="BH180" s="38" t="s">
        <v>672</v>
      </c>
      <c r="BI180" s="38" t="s">
        <v>672</v>
      </c>
      <c r="BJ180" s="38" t="s">
        <v>672</v>
      </c>
      <c r="BK180" s="38" t="s">
        <v>672</v>
      </c>
      <c r="BL180" s="38" t="s">
        <v>672</v>
      </c>
      <c r="BM180" s="65" t="s">
        <v>672</v>
      </c>
      <c r="BN180" s="38" t="s">
        <v>672</v>
      </c>
      <c r="BO180" s="38" t="s">
        <v>672</v>
      </c>
      <c r="BP180" s="38" t="s">
        <v>672</v>
      </c>
      <c r="BQ180" s="38" t="s">
        <v>672</v>
      </c>
      <c r="BR180" s="38" t="s">
        <v>672</v>
      </c>
      <c r="BS180" s="65" t="s">
        <v>672</v>
      </c>
      <c r="BT180" s="38">
        <v>13</v>
      </c>
      <c r="BU180" s="38">
        <v>14</v>
      </c>
      <c r="BV180" s="38">
        <v>27</v>
      </c>
      <c r="BW180" s="38">
        <v>13</v>
      </c>
      <c r="BX180" s="38">
        <v>17</v>
      </c>
      <c r="BY180" s="38" t="s">
        <v>672</v>
      </c>
      <c r="BZ180" s="38" t="s">
        <v>672</v>
      </c>
      <c r="CA180" s="38" t="s">
        <v>672</v>
      </c>
      <c r="CB180" s="38" t="s">
        <v>672</v>
      </c>
      <c r="CC180" s="65" t="s">
        <v>672</v>
      </c>
      <c r="CD180" s="38">
        <v>93</v>
      </c>
      <c r="CE180" s="38">
        <v>93</v>
      </c>
      <c r="CF180" s="38">
        <v>56</v>
      </c>
      <c r="CG180" s="65">
        <v>100</v>
      </c>
      <c r="CH180" s="38" t="s">
        <v>672</v>
      </c>
      <c r="CI180" s="38" t="s">
        <v>672</v>
      </c>
      <c r="CJ180" s="38">
        <v>8</v>
      </c>
      <c r="CK180" s="38">
        <v>9</v>
      </c>
      <c r="CL180" s="38" t="s">
        <v>672</v>
      </c>
      <c r="CM180" s="38" t="s">
        <v>672</v>
      </c>
      <c r="CN180" s="38">
        <v>27</v>
      </c>
      <c r="CO180" s="65">
        <v>6</v>
      </c>
    </row>
    <row r="181" spans="1:93" ht="14.1" customHeight="1" x14ac:dyDescent="0.2">
      <c r="A181" s="13" t="s">
        <v>242</v>
      </c>
      <c r="B181" s="14" t="s">
        <v>243</v>
      </c>
      <c r="C181" s="14" t="s">
        <v>668</v>
      </c>
      <c r="D181" s="38" t="s">
        <v>672</v>
      </c>
      <c r="E181" s="38" t="s">
        <v>672</v>
      </c>
      <c r="F181" s="38" t="s">
        <v>672</v>
      </c>
      <c r="G181" s="38" t="s">
        <v>672</v>
      </c>
      <c r="H181" s="38" t="s">
        <v>672</v>
      </c>
      <c r="I181" s="38" t="s">
        <v>672</v>
      </c>
      <c r="J181" s="38" t="s">
        <v>672</v>
      </c>
      <c r="K181" s="38" t="s">
        <v>672</v>
      </c>
      <c r="L181" s="38" t="s">
        <v>672</v>
      </c>
      <c r="M181" s="65" t="s">
        <v>672</v>
      </c>
      <c r="N181" s="38" t="s">
        <v>672</v>
      </c>
      <c r="O181" s="38" t="s">
        <v>672</v>
      </c>
      <c r="P181" s="38" t="s">
        <v>672</v>
      </c>
      <c r="Q181" s="38" t="s">
        <v>672</v>
      </c>
      <c r="R181" s="38" t="s">
        <v>672</v>
      </c>
      <c r="S181" s="38" t="s">
        <v>672</v>
      </c>
      <c r="T181" s="38" t="s">
        <v>672</v>
      </c>
      <c r="U181" s="38" t="s">
        <v>672</v>
      </c>
      <c r="V181" s="38" t="s">
        <v>672</v>
      </c>
      <c r="W181" s="38" t="s">
        <v>672</v>
      </c>
      <c r="X181" s="38" t="s">
        <v>672</v>
      </c>
      <c r="Y181" s="38" t="s">
        <v>672</v>
      </c>
      <c r="Z181" s="38" t="s">
        <v>672</v>
      </c>
      <c r="AA181" s="38" t="s">
        <v>672</v>
      </c>
      <c r="AB181" s="38" t="s">
        <v>672</v>
      </c>
      <c r="AC181" s="65" t="s">
        <v>672</v>
      </c>
      <c r="AD181" s="38" t="s">
        <v>672</v>
      </c>
      <c r="AE181" s="38" t="s">
        <v>672</v>
      </c>
      <c r="AF181" s="38" t="s">
        <v>672</v>
      </c>
      <c r="AG181" s="38" t="s">
        <v>672</v>
      </c>
      <c r="AH181" s="38" t="s">
        <v>672</v>
      </c>
      <c r="AI181" s="38" t="s">
        <v>672</v>
      </c>
      <c r="AJ181" s="38" t="s">
        <v>672</v>
      </c>
      <c r="AK181" s="38" t="s">
        <v>672</v>
      </c>
      <c r="AL181" s="38" t="s">
        <v>672</v>
      </c>
      <c r="AM181" s="38" t="s">
        <v>672</v>
      </c>
      <c r="AN181" s="38" t="s">
        <v>672</v>
      </c>
      <c r="AO181" s="65" t="s">
        <v>672</v>
      </c>
      <c r="AP181" s="38" t="s">
        <v>672</v>
      </c>
      <c r="AQ181" s="38" t="s">
        <v>672</v>
      </c>
      <c r="AR181" s="38" t="s">
        <v>672</v>
      </c>
      <c r="AS181" s="38" t="s">
        <v>672</v>
      </c>
      <c r="AT181" s="38" t="s">
        <v>672</v>
      </c>
      <c r="AU181" s="65" t="s">
        <v>672</v>
      </c>
      <c r="AV181" s="38" t="s">
        <v>672</v>
      </c>
      <c r="AW181" s="38" t="s">
        <v>672</v>
      </c>
      <c r="AX181" s="38" t="s">
        <v>672</v>
      </c>
      <c r="AY181" s="38" t="s">
        <v>672</v>
      </c>
      <c r="AZ181" s="38" t="s">
        <v>672</v>
      </c>
      <c r="BA181" s="65" t="s">
        <v>672</v>
      </c>
      <c r="BB181" s="38" t="s">
        <v>672</v>
      </c>
      <c r="BC181" s="38" t="s">
        <v>672</v>
      </c>
      <c r="BD181" s="38" t="s">
        <v>672</v>
      </c>
      <c r="BE181" s="38" t="s">
        <v>672</v>
      </c>
      <c r="BF181" s="38" t="s">
        <v>672</v>
      </c>
      <c r="BG181" s="65" t="s">
        <v>672</v>
      </c>
      <c r="BH181" s="38" t="s">
        <v>672</v>
      </c>
      <c r="BI181" s="38" t="s">
        <v>672</v>
      </c>
      <c r="BJ181" s="38" t="s">
        <v>672</v>
      </c>
      <c r="BK181" s="38" t="s">
        <v>672</v>
      </c>
      <c r="BL181" s="38" t="s">
        <v>672</v>
      </c>
      <c r="BM181" s="65" t="s">
        <v>672</v>
      </c>
      <c r="BN181" s="38" t="s">
        <v>672</v>
      </c>
      <c r="BO181" s="38" t="s">
        <v>672</v>
      </c>
      <c r="BP181" s="38" t="s">
        <v>672</v>
      </c>
      <c r="BQ181" s="38" t="s">
        <v>672</v>
      </c>
      <c r="BR181" s="38" t="s">
        <v>672</v>
      </c>
      <c r="BS181" s="65" t="s">
        <v>672</v>
      </c>
      <c r="BT181" s="38" t="s">
        <v>672</v>
      </c>
      <c r="BU181" s="38" t="s">
        <v>672</v>
      </c>
      <c r="BV181" s="38" t="s">
        <v>672</v>
      </c>
      <c r="BW181" s="38" t="s">
        <v>672</v>
      </c>
      <c r="BX181" s="38" t="s">
        <v>672</v>
      </c>
      <c r="BY181" s="38" t="s">
        <v>672</v>
      </c>
      <c r="BZ181" s="38" t="s">
        <v>672</v>
      </c>
      <c r="CA181" s="38" t="s">
        <v>672</v>
      </c>
      <c r="CB181" s="38" t="s">
        <v>672</v>
      </c>
      <c r="CC181" s="65" t="s">
        <v>672</v>
      </c>
      <c r="CD181" s="38" t="s">
        <v>672</v>
      </c>
      <c r="CE181" s="38" t="s">
        <v>672</v>
      </c>
      <c r="CF181" s="38" t="s">
        <v>672</v>
      </c>
      <c r="CG181" s="65" t="s">
        <v>672</v>
      </c>
      <c r="CH181" s="38" t="s">
        <v>672</v>
      </c>
      <c r="CI181" s="38" t="s">
        <v>672</v>
      </c>
      <c r="CJ181" s="38" t="s">
        <v>672</v>
      </c>
      <c r="CK181" s="38" t="s">
        <v>672</v>
      </c>
      <c r="CL181" s="38" t="s">
        <v>672</v>
      </c>
      <c r="CM181" s="38" t="s">
        <v>672</v>
      </c>
      <c r="CN181" s="38" t="s">
        <v>672</v>
      </c>
      <c r="CO181" s="65" t="s">
        <v>672</v>
      </c>
    </row>
    <row r="182" spans="1:93" ht="14.1" customHeight="1" x14ac:dyDescent="0.2">
      <c r="A182" s="13" t="s">
        <v>402</v>
      </c>
      <c r="B182" s="14" t="s">
        <v>403</v>
      </c>
      <c r="C182" s="14" t="s">
        <v>665</v>
      </c>
      <c r="D182" s="38">
        <v>20</v>
      </c>
      <c r="E182" s="38">
        <v>45</v>
      </c>
      <c r="F182" s="38">
        <v>65</v>
      </c>
      <c r="G182" s="38" t="s">
        <v>672</v>
      </c>
      <c r="H182" s="38" t="s">
        <v>672</v>
      </c>
      <c r="I182" s="38" t="s">
        <v>672</v>
      </c>
      <c r="J182" s="38" t="s">
        <v>672</v>
      </c>
      <c r="K182" s="38" t="s">
        <v>672</v>
      </c>
      <c r="L182" s="38" t="s">
        <v>672</v>
      </c>
      <c r="M182" s="65" t="s">
        <v>672</v>
      </c>
      <c r="N182" s="38" t="s">
        <v>672</v>
      </c>
      <c r="O182" s="38" t="s">
        <v>672</v>
      </c>
      <c r="P182" s="38" t="s">
        <v>672</v>
      </c>
      <c r="Q182" s="38" t="s">
        <v>672</v>
      </c>
      <c r="R182" s="38" t="s">
        <v>672</v>
      </c>
      <c r="S182" s="38" t="s">
        <v>672</v>
      </c>
      <c r="T182" s="38" t="s">
        <v>672</v>
      </c>
      <c r="U182" s="38" t="s">
        <v>672</v>
      </c>
      <c r="V182" s="38" t="s">
        <v>672</v>
      </c>
      <c r="W182" s="38" t="s">
        <v>672</v>
      </c>
      <c r="X182" s="38">
        <v>251</v>
      </c>
      <c r="Y182" s="38">
        <v>2588</v>
      </c>
      <c r="Z182" s="38">
        <v>2839</v>
      </c>
      <c r="AA182" s="38">
        <v>2336</v>
      </c>
      <c r="AB182" s="38">
        <v>4930</v>
      </c>
      <c r="AC182" s="65" t="s">
        <v>672</v>
      </c>
      <c r="AD182" s="38" t="s">
        <v>672</v>
      </c>
      <c r="AE182" s="38" t="s">
        <v>672</v>
      </c>
      <c r="AF182" s="38">
        <v>43</v>
      </c>
      <c r="AG182" s="38" t="s">
        <v>672</v>
      </c>
      <c r="AH182" s="38" t="s">
        <v>672</v>
      </c>
      <c r="AI182" s="38" t="s">
        <v>672</v>
      </c>
      <c r="AJ182" s="38" t="s">
        <v>672</v>
      </c>
      <c r="AK182" s="38" t="s">
        <v>672</v>
      </c>
      <c r="AL182" s="38" t="s">
        <v>672</v>
      </c>
      <c r="AM182" s="38" t="s">
        <v>672</v>
      </c>
      <c r="AN182" s="38" t="s">
        <v>672</v>
      </c>
      <c r="AO182" s="65" t="s">
        <v>672</v>
      </c>
      <c r="AP182" s="38" t="s">
        <v>672</v>
      </c>
      <c r="AQ182" s="38" t="s">
        <v>672</v>
      </c>
      <c r="AR182" s="38">
        <v>1567</v>
      </c>
      <c r="AS182" s="38">
        <v>962</v>
      </c>
      <c r="AT182" s="38">
        <v>1826</v>
      </c>
      <c r="AU182" s="65" t="s">
        <v>672</v>
      </c>
      <c r="AV182" s="38" t="s">
        <v>672</v>
      </c>
      <c r="AW182" s="38" t="s">
        <v>672</v>
      </c>
      <c r="AX182" s="38">
        <v>104</v>
      </c>
      <c r="AY182" s="38">
        <v>82</v>
      </c>
      <c r="AZ182" s="38">
        <v>170</v>
      </c>
      <c r="BA182" s="65" t="s">
        <v>672</v>
      </c>
      <c r="BB182" s="38" t="s">
        <v>672</v>
      </c>
      <c r="BC182" s="38" t="s">
        <v>672</v>
      </c>
      <c r="BD182" s="38">
        <v>274</v>
      </c>
      <c r="BE182" s="38">
        <v>186</v>
      </c>
      <c r="BF182" s="38">
        <v>400</v>
      </c>
      <c r="BG182" s="65" t="s">
        <v>672</v>
      </c>
      <c r="BH182" s="38" t="s">
        <v>672</v>
      </c>
      <c r="BI182" s="38" t="s">
        <v>672</v>
      </c>
      <c r="BJ182" s="38" t="s">
        <v>672</v>
      </c>
      <c r="BK182" s="38" t="s">
        <v>672</v>
      </c>
      <c r="BL182" s="38" t="s">
        <v>672</v>
      </c>
      <c r="BM182" s="65" t="s">
        <v>672</v>
      </c>
      <c r="BN182" s="38" t="s">
        <v>672</v>
      </c>
      <c r="BO182" s="38" t="s">
        <v>672</v>
      </c>
      <c r="BP182" s="38" t="s">
        <v>672</v>
      </c>
      <c r="BQ182" s="38" t="s">
        <v>672</v>
      </c>
      <c r="BR182" s="38" t="s">
        <v>672</v>
      </c>
      <c r="BS182" s="65" t="s">
        <v>672</v>
      </c>
      <c r="BT182" s="38">
        <v>271</v>
      </c>
      <c r="BU182" s="38">
        <v>4621</v>
      </c>
      <c r="BV182" s="38">
        <v>4892</v>
      </c>
      <c r="BW182" s="38">
        <v>3566</v>
      </c>
      <c r="BX182" s="38">
        <v>7326</v>
      </c>
      <c r="BY182" s="38" t="s">
        <v>672</v>
      </c>
      <c r="BZ182" s="38">
        <v>1746</v>
      </c>
      <c r="CA182" s="38" t="s">
        <v>676</v>
      </c>
      <c r="CB182" s="38" t="s">
        <v>676</v>
      </c>
      <c r="CC182" s="65" t="s">
        <v>676</v>
      </c>
      <c r="CD182" s="38">
        <v>8</v>
      </c>
      <c r="CE182" s="38">
        <v>8</v>
      </c>
      <c r="CF182" s="38">
        <v>6</v>
      </c>
      <c r="CG182" s="65">
        <v>8</v>
      </c>
      <c r="CH182" s="38">
        <v>1898</v>
      </c>
      <c r="CI182" s="38">
        <v>87</v>
      </c>
      <c r="CJ182" s="38">
        <v>1581</v>
      </c>
      <c r="CK182" s="38">
        <v>620</v>
      </c>
      <c r="CL182" s="38">
        <v>303</v>
      </c>
      <c r="CM182" s="38">
        <v>403</v>
      </c>
      <c r="CN182" s="38">
        <v>4892</v>
      </c>
      <c r="CO182" s="65">
        <v>3669</v>
      </c>
    </row>
    <row r="183" spans="1:93" ht="14.1" customHeight="1" x14ac:dyDescent="0.2">
      <c r="A183" s="13" t="s">
        <v>614</v>
      </c>
      <c r="B183" s="14" t="s">
        <v>615</v>
      </c>
      <c r="C183" s="14" t="s">
        <v>667</v>
      </c>
      <c r="D183" s="38" t="s">
        <v>676</v>
      </c>
      <c r="E183" s="38" t="s">
        <v>676</v>
      </c>
      <c r="F183" s="38" t="s">
        <v>676</v>
      </c>
      <c r="G183" s="38" t="s">
        <v>676</v>
      </c>
      <c r="H183" s="38" t="s">
        <v>676</v>
      </c>
      <c r="I183" s="38" t="s">
        <v>676</v>
      </c>
      <c r="J183" s="38" t="s">
        <v>676</v>
      </c>
      <c r="K183" s="38" t="s">
        <v>676</v>
      </c>
      <c r="L183" s="38" t="s">
        <v>676</v>
      </c>
      <c r="M183" s="65" t="s">
        <v>676</v>
      </c>
      <c r="N183" s="38" t="s">
        <v>676</v>
      </c>
      <c r="O183" s="38" t="s">
        <v>676</v>
      </c>
      <c r="P183" s="38" t="s">
        <v>676</v>
      </c>
      <c r="Q183" s="38" t="s">
        <v>676</v>
      </c>
      <c r="R183" s="38" t="s">
        <v>676</v>
      </c>
      <c r="S183" s="38" t="s">
        <v>676</v>
      </c>
      <c r="T183" s="38" t="s">
        <v>676</v>
      </c>
      <c r="U183" s="38" t="s">
        <v>676</v>
      </c>
      <c r="V183" s="38" t="s">
        <v>676</v>
      </c>
      <c r="W183" s="38" t="s">
        <v>676</v>
      </c>
      <c r="X183" s="38" t="s">
        <v>676</v>
      </c>
      <c r="Y183" s="38" t="s">
        <v>676</v>
      </c>
      <c r="Z183" s="38" t="s">
        <v>676</v>
      </c>
      <c r="AA183" s="38" t="s">
        <v>676</v>
      </c>
      <c r="AB183" s="38" t="s">
        <v>676</v>
      </c>
      <c r="AC183" s="65" t="s">
        <v>676</v>
      </c>
      <c r="AD183" s="38" t="s">
        <v>676</v>
      </c>
      <c r="AE183" s="38" t="s">
        <v>676</v>
      </c>
      <c r="AF183" s="38" t="s">
        <v>676</v>
      </c>
      <c r="AG183" s="38" t="s">
        <v>676</v>
      </c>
      <c r="AH183" s="38" t="s">
        <v>676</v>
      </c>
      <c r="AI183" s="38" t="s">
        <v>676</v>
      </c>
      <c r="AJ183" s="38" t="s">
        <v>676</v>
      </c>
      <c r="AK183" s="38" t="s">
        <v>676</v>
      </c>
      <c r="AL183" s="38" t="s">
        <v>676</v>
      </c>
      <c r="AM183" s="38" t="s">
        <v>676</v>
      </c>
      <c r="AN183" s="38" t="s">
        <v>676</v>
      </c>
      <c r="AO183" s="65" t="s">
        <v>676</v>
      </c>
      <c r="AP183" s="38" t="s">
        <v>676</v>
      </c>
      <c r="AQ183" s="38" t="s">
        <v>676</v>
      </c>
      <c r="AR183" s="38" t="s">
        <v>676</v>
      </c>
      <c r="AS183" s="38" t="s">
        <v>676</v>
      </c>
      <c r="AT183" s="38" t="s">
        <v>676</v>
      </c>
      <c r="AU183" s="65" t="s">
        <v>676</v>
      </c>
      <c r="AV183" s="38" t="s">
        <v>676</v>
      </c>
      <c r="AW183" s="38" t="s">
        <v>676</v>
      </c>
      <c r="AX183" s="38" t="s">
        <v>676</v>
      </c>
      <c r="AY183" s="38" t="s">
        <v>676</v>
      </c>
      <c r="AZ183" s="38" t="s">
        <v>676</v>
      </c>
      <c r="BA183" s="65" t="s">
        <v>676</v>
      </c>
      <c r="BB183" s="38" t="s">
        <v>676</v>
      </c>
      <c r="BC183" s="38" t="s">
        <v>676</v>
      </c>
      <c r="BD183" s="38" t="s">
        <v>676</v>
      </c>
      <c r="BE183" s="38" t="s">
        <v>676</v>
      </c>
      <c r="BF183" s="38" t="s">
        <v>676</v>
      </c>
      <c r="BG183" s="65" t="s">
        <v>676</v>
      </c>
      <c r="BH183" s="38" t="s">
        <v>676</v>
      </c>
      <c r="BI183" s="38" t="s">
        <v>676</v>
      </c>
      <c r="BJ183" s="38" t="s">
        <v>676</v>
      </c>
      <c r="BK183" s="38" t="s">
        <v>676</v>
      </c>
      <c r="BL183" s="38" t="s">
        <v>676</v>
      </c>
      <c r="BM183" s="65" t="s">
        <v>676</v>
      </c>
      <c r="BN183" s="38" t="s">
        <v>676</v>
      </c>
      <c r="BO183" s="38" t="s">
        <v>676</v>
      </c>
      <c r="BP183" s="38" t="s">
        <v>676</v>
      </c>
      <c r="BQ183" s="38" t="s">
        <v>676</v>
      </c>
      <c r="BR183" s="38" t="s">
        <v>676</v>
      </c>
      <c r="BS183" s="65" t="s">
        <v>676</v>
      </c>
      <c r="BT183" s="38" t="s">
        <v>676</v>
      </c>
      <c r="BU183" s="38" t="s">
        <v>676</v>
      </c>
      <c r="BV183" s="38" t="s">
        <v>676</v>
      </c>
      <c r="BW183" s="38" t="s">
        <v>676</v>
      </c>
      <c r="BX183" s="38" t="s">
        <v>676</v>
      </c>
      <c r="BY183" s="38" t="s">
        <v>676</v>
      </c>
      <c r="BZ183" s="38" t="s">
        <v>676</v>
      </c>
      <c r="CA183" s="38" t="s">
        <v>676</v>
      </c>
      <c r="CB183" s="38" t="s">
        <v>676</v>
      </c>
      <c r="CC183" s="65" t="s">
        <v>676</v>
      </c>
      <c r="CD183" s="38" t="s">
        <v>676</v>
      </c>
      <c r="CE183" s="38" t="s">
        <v>676</v>
      </c>
      <c r="CF183" s="38" t="s">
        <v>676</v>
      </c>
      <c r="CG183" s="65" t="s">
        <v>676</v>
      </c>
      <c r="CH183" s="38" t="s">
        <v>676</v>
      </c>
      <c r="CI183" s="38" t="s">
        <v>676</v>
      </c>
      <c r="CJ183" s="38" t="s">
        <v>676</v>
      </c>
      <c r="CK183" s="38" t="s">
        <v>676</v>
      </c>
      <c r="CL183" s="38" t="s">
        <v>676</v>
      </c>
      <c r="CM183" s="38" t="s">
        <v>676</v>
      </c>
      <c r="CN183" s="38" t="s">
        <v>676</v>
      </c>
      <c r="CO183" s="65" t="s">
        <v>676</v>
      </c>
    </row>
    <row r="184" spans="1:93" ht="14.1" customHeight="1" x14ac:dyDescent="0.2">
      <c r="A184" s="13" t="s">
        <v>628</v>
      </c>
      <c r="B184" s="14" t="s">
        <v>629</v>
      </c>
      <c r="C184" s="14" t="s">
        <v>667</v>
      </c>
      <c r="D184" s="38" t="s">
        <v>672</v>
      </c>
      <c r="E184" s="38" t="s">
        <v>672</v>
      </c>
      <c r="F184" s="38" t="s">
        <v>672</v>
      </c>
      <c r="G184" s="38" t="s">
        <v>672</v>
      </c>
      <c r="H184" s="38" t="s">
        <v>672</v>
      </c>
      <c r="I184" s="38" t="s">
        <v>672</v>
      </c>
      <c r="J184" s="38" t="s">
        <v>672</v>
      </c>
      <c r="K184" s="38" t="s">
        <v>672</v>
      </c>
      <c r="L184" s="38" t="s">
        <v>672</v>
      </c>
      <c r="M184" s="65" t="s">
        <v>672</v>
      </c>
      <c r="N184" s="38" t="s">
        <v>672</v>
      </c>
      <c r="O184" s="38" t="s">
        <v>672</v>
      </c>
      <c r="P184" s="38" t="s">
        <v>672</v>
      </c>
      <c r="Q184" s="38" t="s">
        <v>672</v>
      </c>
      <c r="R184" s="38" t="s">
        <v>672</v>
      </c>
      <c r="S184" s="38" t="s">
        <v>672</v>
      </c>
      <c r="T184" s="38" t="s">
        <v>672</v>
      </c>
      <c r="U184" s="38" t="s">
        <v>672</v>
      </c>
      <c r="V184" s="38" t="s">
        <v>672</v>
      </c>
      <c r="W184" s="38" t="s">
        <v>672</v>
      </c>
      <c r="X184" s="38" t="s">
        <v>672</v>
      </c>
      <c r="Y184" s="38" t="s">
        <v>672</v>
      </c>
      <c r="Z184" s="38" t="s">
        <v>672</v>
      </c>
      <c r="AA184" s="38" t="s">
        <v>672</v>
      </c>
      <c r="AB184" s="38" t="s">
        <v>672</v>
      </c>
      <c r="AC184" s="65" t="s">
        <v>672</v>
      </c>
      <c r="AD184" s="38" t="s">
        <v>672</v>
      </c>
      <c r="AE184" s="38" t="s">
        <v>672</v>
      </c>
      <c r="AF184" s="38" t="s">
        <v>672</v>
      </c>
      <c r="AG184" s="38" t="s">
        <v>672</v>
      </c>
      <c r="AH184" s="38" t="s">
        <v>672</v>
      </c>
      <c r="AI184" s="38" t="s">
        <v>672</v>
      </c>
      <c r="AJ184" s="38" t="s">
        <v>672</v>
      </c>
      <c r="AK184" s="38" t="s">
        <v>672</v>
      </c>
      <c r="AL184" s="38" t="s">
        <v>672</v>
      </c>
      <c r="AM184" s="38" t="s">
        <v>672</v>
      </c>
      <c r="AN184" s="38" t="s">
        <v>672</v>
      </c>
      <c r="AO184" s="65" t="s">
        <v>672</v>
      </c>
      <c r="AP184" s="38" t="s">
        <v>672</v>
      </c>
      <c r="AQ184" s="38" t="s">
        <v>672</v>
      </c>
      <c r="AR184" s="38" t="s">
        <v>672</v>
      </c>
      <c r="AS184" s="38" t="s">
        <v>672</v>
      </c>
      <c r="AT184" s="38" t="s">
        <v>672</v>
      </c>
      <c r="AU184" s="65" t="s">
        <v>672</v>
      </c>
      <c r="AV184" s="38" t="s">
        <v>672</v>
      </c>
      <c r="AW184" s="38" t="s">
        <v>672</v>
      </c>
      <c r="AX184" s="38" t="s">
        <v>672</v>
      </c>
      <c r="AY184" s="38" t="s">
        <v>672</v>
      </c>
      <c r="AZ184" s="38" t="s">
        <v>672</v>
      </c>
      <c r="BA184" s="65" t="s">
        <v>672</v>
      </c>
      <c r="BB184" s="38" t="s">
        <v>672</v>
      </c>
      <c r="BC184" s="38" t="s">
        <v>672</v>
      </c>
      <c r="BD184" s="38" t="s">
        <v>672</v>
      </c>
      <c r="BE184" s="38" t="s">
        <v>672</v>
      </c>
      <c r="BF184" s="38" t="s">
        <v>672</v>
      </c>
      <c r="BG184" s="65" t="s">
        <v>672</v>
      </c>
      <c r="BH184" s="38" t="s">
        <v>672</v>
      </c>
      <c r="BI184" s="38" t="s">
        <v>672</v>
      </c>
      <c r="BJ184" s="38" t="s">
        <v>672</v>
      </c>
      <c r="BK184" s="38" t="s">
        <v>672</v>
      </c>
      <c r="BL184" s="38" t="s">
        <v>672</v>
      </c>
      <c r="BM184" s="65" t="s">
        <v>672</v>
      </c>
      <c r="BN184" s="38" t="s">
        <v>672</v>
      </c>
      <c r="BO184" s="38" t="s">
        <v>672</v>
      </c>
      <c r="BP184" s="38" t="s">
        <v>672</v>
      </c>
      <c r="BQ184" s="38" t="s">
        <v>672</v>
      </c>
      <c r="BR184" s="38" t="s">
        <v>672</v>
      </c>
      <c r="BS184" s="65" t="s">
        <v>672</v>
      </c>
      <c r="BT184" s="38" t="s">
        <v>672</v>
      </c>
      <c r="BU184" s="38" t="s">
        <v>672</v>
      </c>
      <c r="BV184" s="38" t="s">
        <v>672</v>
      </c>
      <c r="BW184" s="38" t="s">
        <v>672</v>
      </c>
      <c r="BX184" s="38" t="s">
        <v>672</v>
      </c>
      <c r="BY184" s="38" t="s">
        <v>672</v>
      </c>
      <c r="BZ184" s="38" t="s">
        <v>672</v>
      </c>
      <c r="CA184" s="38" t="s">
        <v>672</v>
      </c>
      <c r="CB184" s="38" t="s">
        <v>672</v>
      </c>
      <c r="CC184" s="65" t="s">
        <v>672</v>
      </c>
      <c r="CD184" s="38">
        <v>22</v>
      </c>
      <c r="CE184" s="38">
        <v>22</v>
      </c>
      <c r="CF184" s="38">
        <v>17</v>
      </c>
      <c r="CG184" s="65">
        <v>37</v>
      </c>
      <c r="CH184" s="38" t="s">
        <v>672</v>
      </c>
      <c r="CI184" s="38" t="s">
        <v>672</v>
      </c>
      <c r="CJ184" s="38" t="s">
        <v>672</v>
      </c>
      <c r="CK184" s="38" t="s">
        <v>672</v>
      </c>
      <c r="CL184" s="38" t="s">
        <v>672</v>
      </c>
      <c r="CM184" s="38" t="s">
        <v>672</v>
      </c>
      <c r="CN184" s="38" t="s">
        <v>672</v>
      </c>
      <c r="CO184" s="65" t="s">
        <v>672</v>
      </c>
    </row>
    <row r="185" spans="1:93" ht="14.1" customHeight="1" x14ac:dyDescent="0.2">
      <c r="A185" s="13" t="s">
        <v>168</v>
      </c>
      <c r="B185" s="14" t="s">
        <v>169</v>
      </c>
      <c r="C185" s="14" t="s">
        <v>663</v>
      </c>
      <c r="D185" s="38" t="s">
        <v>672</v>
      </c>
      <c r="E185" s="38" t="s">
        <v>672</v>
      </c>
      <c r="F185" s="38" t="s">
        <v>672</v>
      </c>
      <c r="G185" s="38" t="s">
        <v>672</v>
      </c>
      <c r="H185" s="38" t="s">
        <v>672</v>
      </c>
      <c r="I185" s="38" t="s">
        <v>672</v>
      </c>
      <c r="J185" s="38" t="s">
        <v>672</v>
      </c>
      <c r="K185" s="38" t="s">
        <v>672</v>
      </c>
      <c r="L185" s="38" t="s">
        <v>672</v>
      </c>
      <c r="M185" s="65" t="s">
        <v>672</v>
      </c>
      <c r="N185" s="38" t="s">
        <v>672</v>
      </c>
      <c r="O185" s="38" t="s">
        <v>672</v>
      </c>
      <c r="P185" s="38" t="s">
        <v>672</v>
      </c>
      <c r="Q185" s="38" t="s">
        <v>672</v>
      </c>
      <c r="R185" s="38" t="s">
        <v>672</v>
      </c>
      <c r="S185" s="38" t="s">
        <v>672</v>
      </c>
      <c r="T185" s="38" t="s">
        <v>672</v>
      </c>
      <c r="U185" s="38" t="s">
        <v>672</v>
      </c>
      <c r="V185" s="38" t="s">
        <v>672</v>
      </c>
      <c r="W185" s="38" t="s">
        <v>672</v>
      </c>
      <c r="X185" s="38" t="s">
        <v>672</v>
      </c>
      <c r="Y185" s="38" t="s">
        <v>672</v>
      </c>
      <c r="Z185" s="38" t="s">
        <v>672</v>
      </c>
      <c r="AA185" s="38" t="s">
        <v>672</v>
      </c>
      <c r="AB185" s="38" t="s">
        <v>672</v>
      </c>
      <c r="AC185" s="65" t="s">
        <v>672</v>
      </c>
      <c r="AD185" s="38" t="s">
        <v>672</v>
      </c>
      <c r="AE185" s="38" t="s">
        <v>672</v>
      </c>
      <c r="AF185" s="38" t="s">
        <v>672</v>
      </c>
      <c r="AG185" s="38" t="s">
        <v>672</v>
      </c>
      <c r="AH185" s="38" t="s">
        <v>672</v>
      </c>
      <c r="AI185" s="38" t="s">
        <v>672</v>
      </c>
      <c r="AJ185" s="38" t="s">
        <v>672</v>
      </c>
      <c r="AK185" s="38" t="s">
        <v>672</v>
      </c>
      <c r="AL185" s="38" t="s">
        <v>672</v>
      </c>
      <c r="AM185" s="38" t="s">
        <v>672</v>
      </c>
      <c r="AN185" s="38" t="s">
        <v>672</v>
      </c>
      <c r="AO185" s="65" t="s">
        <v>672</v>
      </c>
      <c r="AP185" s="38" t="s">
        <v>672</v>
      </c>
      <c r="AQ185" s="38" t="s">
        <v>672</v>
      </c>
      <c r="AR185" s="38" t="s">
        <v>672</v>
      </c>
      <c r="AS185" s="38" t="s">
        <v>672</v>
      </c>
      <c r="AT185" s="38" t="s">
        <v>672</v>
      </c>
      <c r="AU185" s="65" t="s">
        <v>672</v>
      </c>
      <c r="AV185" s="38" t="s">
        <v>672</v>
      </c>
      <c r="AW185" s="38" t="s">
        <v>672</v>
      </c>
      <c r="AX185" s="38" t="s">
        <v>672</v>
      </c>
      <c r="AY185" s="38" t="s">
        <v>672</v>
      </c>
      <c r="AZ185" s="38" t="s">
        <v>672</v>
      </c>
      <c r="BA185" s="65" t="s">
        <v>672</v>
      </c>
      <c r="BB185" s="38" t="s">
        <v>672</v>
      </c>
      <c r="BC185" s="38" t="s">
        <v>672</v>
      </c>
      <c r="BD185" s="38" t="s">
        <v>672</v>
      </c>
      <c r="BE185" s="38" t="s">
        <v>672</v>
      </c>
      <c r="BF185" s="38" t="s">
        <v>672</v>
      </c>
      <c r="BG185" s="65" t="s">
        <v>672</v>
      </c>
      <c r="BH185" s="38" t="s">
        <v>672</v>
      </c>
      <c r="BI185" s="38" t="s">
        <v>672</v>
      </c>
      <c r="BJ185" s="38" t="s">
        <v>672</v>
      </c>
      <c r="BK185" s="38" t="s">
        <v>672</v>
      </c>
      <c r="BL185" s="38" t="s">
        <v>672</v>
      </c>
      <c r="BM185" s="65" t="s">
        <v>672</v>
      </c>
      <c r="BN185" s="38" t="s">
        <v>672</v>
      </c>
      <c r="BO185" s="38" t="s">
        <v>672</v>
      </c>
      <c r="BP185" s="38" t="s">
        <v>672</v>
      </c>
      <c r="BQ185" s="38" t="s">
        <v>672</v>
      </c>
      <c r="BR185" s="38" t="s">
        <v>672</v>
      </c>
      <c r="BS185" s="65" t="s">
        <v>672</v>
      </c>
      <c r="BT185" s="38" t="s">
        <v>672</v>
      </c>
      <c r="BU185" s="38" t="s">
        <v>672</v>
      </c>
      <c r="BV185" s="38" t="s">
        <v>672</v>
      </c>
      <c r="BW185" s="38" t="s">
        <v>672</v>
      </c>
      <c r="BX185" s="38" t="s">
        <v>672</v>
      </c>
      <c r="BY185" s="38" t="s">
        <v>672</v>
      </c>
      <c r="BZ185" s="38" t="s">
        <v>672</v>
      </c>
      <c r="CA185" s="38" t="s">
        <v>672</v>
      </c>
      <c r="CB185" s="38" t="s">
        <v>672</v>
      </c>
      <c r="CC185" s="65" t="s">
        <v>672</v>
      </c>
      <c r="CD185" s="38" t="s">
        <v>672</v>
      </c>
      <c r="CE185" s="38" t="s">
        <v>672</v>
      </c>
      <c r="CF185" s="38" t="s">
        <v>672</v>
      </c>
      <c r="CG185" s="65" t="s">
        <v>672</v>
      </c>
      <c r="CH185" s="38" t="s">
        <v>672</v>
      </c>
      <c r="CI185" s="38" t="s">
        <v>672</v>
      </c>
      <c r="CJ185" s="38" t="s">
        <v>672</v>
      </c>
      <c r="CK185" s="38" t="s">
        <v>672</v>
      </c>
      <c r="CL185" s="38" t="s">
        <v>672</v>
      </c>
      <c r="CM185" s="38" t="s">
        <v>672</v>
      </c>
      <c r="CN185" s="38" t="s">
        <v>672</v>
      </c>
      <c r="CO185" s="65" t="s">
        <v>672</v>
      </c>
    </row>
    <row r="186" spans="1:93" ht="14.1" customHeight="1" x14ac:dyDescent="0.2">
      <c r="A186" s="13" t="s">
        <v>110</v>
      </c>
      <c r="B186" s="14" t="s">
        <v>111</v>
      </c>
      <c r="C186" s="14" t="s">
        <v>666</v>
      </c>
      <c r="D186" s="38" t="s">
        <v>672</v>
      </c>
      <c r="E186" s="38" t="s">
        <v>672</v>
      </c>
      <c r="F186" s="38">
        <v>11</v>
      </c>
      <c r="G186" s="38" t="s">
        <v>672</v>
      </c>
      <c r="H186" s="38" t="s">
        <v>672</v>
      </c>
      <c r="I186" s="38" t="s">
        <v>672</v>
      </c>
      <c r="J186" s="38" t="s">
        <v>672</v>
      </c>
      <c r="K186" s="38" t="s">
        <v>672</v>
      </c>
      <c r="L186" s="38" t="s">
        <v>672</v>
      </c>
      <c r="M186" s="65" t="s">
        <v>672</v>
      </c>
      <c r="N186" s="38" t="s">
        <v>672</v>
      </c>
      <c r="O186" s="38" t="s">
        <v>672</v>
      </c>
      <c r="P186" s="38" t="s">
        <v>672</v>
      </c>
      <c r="Q186" s="38" t="s">
        <v>672</v>
      </c>
      <c r="R186" s="38" t="s">
        <v>672</v>
      </c>
      <c r="S186" s="38" t="s">
        <v>672</v>
      </c>
      <c r="T186" s="38" t="s">
        <v>672</v>
      </c>
      <c r="U186" s="38" t="s">
        <v>672</v>
      </c>
      <c r="V186" s="38" t="s">
        <v>672</v>
      </c>
      <c r="W186" s="38" t="s">
        <v>672</v>
      </c>
      <c r="X186" s="38" t="s">
        <v>672</v>
      </c>
      <c r="Y186" s="38" t="s">
        <v>672</v>
      </c>
      <c r="Z186" s="38">
        <v>10</v>
      </c>
      <c r="AA186" s="38">
        <v>8</v>
      </c>
      <c r="AB186" s="38">
        <v>19</v>
      </c>
      <c r="AC186" s="65" t="s">
        <v>672</v>
      </c>
      <c r="AD186" s="38" t="s">
        <v>672</v>
      </c>
      <c r="AE186" s="38" t="s">
        <v>672</v>
      </c>
      <c r="AF186" s="38" t="s">
        <v>672</v>
      </c>
      <c r="AG186" s="38" t="s">
        <v>672</v>
      </c>
      <c r="AH186" s="38" t="s">
        <v>672</v>
      </c>
      <c r="AI186" s="38" t="s">
        <v>672</v>
      </c>
      <c r="AJ186" s="38" t="s">
        <v>672</v>
      </c>
      <c r="AK186" s="38" t="s">
        <v>672</v>
      </c>
      <c r="AL186" s="38" t="s">
        <v>672</v>
      </c>
      <c r="AM186" s="38" t="s">
        <v>672</v>
      </c>
      <c r="AN186" s="38" t="s">
        <v>672</v>
      </c>
      <c r="AO186" s="65" t="s">
        <v>672</v>
      </c>
      <c r="AP186" s="38" t="s">
        <v>672</v>
      </c>
      <c r="AQ186" s="38" t="s">
        <v>672</v>
      </c>
      <c r="AR186" s="38" t="s">
        <v>672</v>
      </c>
      <c r="AS186" s="38" t="s">
        <v>672</v>
      </c>
      <c r="AT186" s="38" t="s">
        <v>672</v>
      </c>
      <c r="AU186" s="65" t="s">
        <v>672</v>
      </c>
      <c r="AV186" s="38" t="s">
        <v>672</v>
      </c>
      <c r="AW186" s="38" t="s">
        <v>672</v>
      </c>
      <c r="AX186" s="38" t="s">
        <v>672</v>
      </c>
      <c r="AY186" s="38" t="s">
        <v>672</v>
      </c>
      <c r="AZ186" s="38" t="s">
        <v>672</v>
      </c>
      <c r="BA186" s="65" t="s">
        <v>672</v>
      </c>
      <c r="BB186" s="38" t="s">
        <v>672</v>
      </c>
      <c r="BC186" s="38" t="s">
        <v>672</v>
      </c>
      <c r="BD186" s="38" t="s">
        <v>672</v>
      </c>
      <c r="BE186" s="38" t="s">
        <v>672</v>
      </c>
      <c r="BF186" s="38" t="s">
        <v>672</v>
      </c>
      <c r="BG186" s="65" t="s">
        <v>672</v>
      </c>
      <c r="BH186" s="38" t="s">
        <v>672</v>
      </c>
      <c r="BI186" s="38" t="s">
        <v>672</v>
      </c>
      <c r="BJ186" s="38" t="s">
        <v>672</v>
      </c>
      <c r="BK186" s="38" t="s">
        <v>672</v>
      </c>
      <c r="BL186" s="38" t="s">
        <v>672</v>
      </c>
      <c r="BM186" s="65" t="s">
        <v>672</v>
      </c>
      <c r="BN186" s="38" t="s">
        <v>672</v>
      </c>
      <c r="BO186" s="38" t="s">
        <v>672</v>
      </c>
      <c r="BP186" s="38" t="s">
        <v>672</v>
      </c>
      <c r="BQ186" s="38" t="s">
        <v>672</v>
      </c>
      <c r="BR186" s="38" t="s">
        <v>672</v>
      </c>
      <c r="BS186" s="65" t="s">
        <v>672</v>
      </c>
      <c r="BT186" s="38">
        <v>17</v>
      </c>
      <c r="BU186" s="38">
        <v>7</v>
      </c>
      <c r="BV186" s="38">
        <v>24</v>
      </c>
      <c r="BW186" s="38">
        <v>10</v>
      </c>
      <c r="BX186" s="38">
        <v>23</v>
      </c>
      <c r="BY186" s="38" t="s">
        <v>672</v>
      </c>
      <c r="BZ186" s="38" t="s">
        <v>672</v>
      </c>
      <c r="CA186" s="38" t="s">
        <v>672</v>
      </c>
      <c r="CB186" s="38" t="s">
        <v>672</v>
      </c>
      <c r="CC186" s="65" t="s">
        <v>672</v>
      </c>
      <c r="CD186" s="38">
        <v>10</v>
      </c>
      <c r="CE186" s="38">
        <v>10</v>
      </c>
      <c r="CF186" s="38" t="s">
        <v>672</v>
      </c>
      <c r="CG186" s="65">
        <v>6</v>
      </c>
      <c r="CH186" s="38" t="s">
        <v>672</v>
      </c>
      <c r="CI186" s="38" t="s">
        <v>672</v>
      </c>
      <c r="CJ186" s="38">
        <v>6</v>
      </c>
      <c r="CK186" s="38">
        <v>6</v>
      </c>
      <c r="CL186" s="38">
        <v>8</v>
      </c>
      <c r="CM186" s="38" t="s">
        <v>672</v>
      </c>
      <c r="CN186" s="38">
        <v>24</v>
      </c>
      <c r="CO186" s="65" t="s">
        <v>672</v>
      </c>
    </row>
    <row r="187" spans="1:93" ht="14.1" customHeight="1" x14ac:dyDescent="0.2">
      <c r="A187" s="13" t="s">
        <v>342</v>
      </c>
      <c r="B187" s="14" t="s">
        <v>343</v>
      </c>
      <c r="C187" s="14" t="s">
        <v>664</v>
      </c>
      <c r="D187" s="38" t="s">
        <v>672</v>
      </c>
      <c r="E187" s="38" t="s">
        <v>672</v>
      </c>
      <c r="F187" s="38" t="s">
        <v>672</v>
      </c>
      <c r="G187" s="38" t="s">
        <v>672</v>
      </c>
      <c r="H187" s="38" t="s">
        <v>672</v>
      </c>
      <c r="I187" s="38" t="s">
        <v>672</v>
      </c>
      <c r="J187" s="38" t="s">
        <v>672</v>
      </c>
      <c r="K187" s="38" t="s">
        <v>672</v>
      </c>
      <c r="L187" s="38" t="s">
        <v>672</v>
      </c>
      <c r="M187" s="65" t="s">
        <v>672</v>
      </c>
      <c r="N187" s="38" t="s">
        <v>672</v>
      </c>
      <c r="O187" s="38" t="s">
        <v>672</v>
      </c>
      <c r="P187" s="38" t="s">
        <v>672</v>
      </c>
      <c r="Q187" s="38" t="s">
        <v>672</v>
      </c>
      <c r="R187" s="38" t="s">
        <v>672</v>
      </c>
      <c r="S187" s="38" t="s">
        <v>672</v>
      </c>
      <c r="T187" s="38" t="s">
        <v>672</v>
      </c>
      <c r="U187" s="38" t="s">
        <v>672</v>
      </c>
      <c r="V187" s="38" t="s">
        <v>672</v>
      </c>
      <c r="W187" s="38" t="s">
        <v>672</v>
      </c>
      <c r="X187" s="38" t="s">
        <v>672</v>
      </c>
      <c r="Y187" s="38" t="s">
        <v>672</v>
      </c>
      <c r="Z187" s="38" t="s">
        <v>672</v>
      </c>
      <c r="AA187" s="38" t="s">
        <v>672</v>
      </c>
      <c r="AB187" s="38" t="s">
        <v>672</v>
      </c>
      <c r="AC187" s="65" t="s">
        <v>672</v>
      </c>
      <c r="AD187" s="38">
        <v>5</v>
      </c>
      <c r="AE187" s="38">
        <v>11</v>
      </c>
      <c r="AF187" s="38">
        <v>16</v>
      </c>
      <c r="AG187" s="38">
        <v>15</v>
      </c>
      <c r="AH187" s="38">
        <v>19</v>
      </c>
      <c r="AI187" s="38" t="s">
        <v>672</v>
      </c>
      <c r="AJ187" s="38" t="s">
        <v>672</v>
      </c>
      <c r="AK187" s="38" t="s">
        <v>672</v>
      </c>
      <c r="AL187" s="38" t="s">
        <v>672</v>
      </c>
      <c r="AM187" s="38" t="s">
        <v>672</v>
      </c>
      <c r="AN187" s="38" t="s">
        <v>672</v>
      </c>
      <c r="AO187" s="65" t="s">
        <v>672</v>
      </c>
      <c r="AP187" s="38" t="s">
        <v>672</v>
      </c>
      <c r="AQ187" s="38" t="s">
        <v>672</v>
      </c>
      <c r="AR187" s="38" t="s">
        <v>672</v>
      </c>
      <c r="AS187" s="38" t="s">
        <v>672</v>
      </c>
      <c r="AT187" s="38" t="s">
        <v>672</v>
      </c>
      <c r="AU187" s="65" t="s">
        <v>672</v>
      </c>
      <c r="AV187" s="38" t="s">
        <v>672</v>
      </c>
      <c r="AW187" s="38" t="s">
        <v>672</v>
      </c>
      <c r="AX187" s="38" t="s">
        <v>672</v>
      </c>
      <c r="AY187" s="38" t="s">
        <v>672</v>
      </c>
      <c r="AZ187" s="38" t="s">
        <v>672</v>
      </c>
      <c r="BA187" s="65" t="s">
        <v>672</v>
      </c>
      <c r="BB187" s="38" t="s">
        <v>672</v>
      </c>
      <c r="BC187" s="38" t="s">
        <v>672</v>
      </c>
      <c r="BD187" s="38" t="s">
        <v>672</v>
      </c>
      <c r="BE187" s="38" t="s">
        <v>672</v>
      </c>
      <c r="BF187" s="38" t="s">
        <v>672</v>
      </c>
      <c r="BG187" s="65" t="s">
        <v>672</v>
      </c>
      <c r="BH187" s="38">
        <v>18</v>
      </c>
      <c r="BI187" s="38">
        <v>33</v>
      </c>
      <c r="BJ187" s="38">
        <v>51</v>
      </c>
      <c r="BK187" s="38">
        <v>44</v>
      </c>
      <c r="BL187" s="38">
        <v>76</v>
      </c>
      <c r="BM187" s="65" t="s">
        <v>672</v>
      </c>
      <c r="BN187" s="38" t="s">
        <v>672</v>
      </c>
      <c r="BO187" s="38" t="s">
        <v>672</v>
      </c>
      <c r="BP187" s="38" t="s">
        <v>672</v>
      </c>
      <c r="BQ187" s="38" t="s">
        <v>672</v>
      </c>
      <c r="BR187" s="38" t="s">
        <v>672</v>
      </c>
      <c r="BS187" s="65" t="s">
        <v>672</v>
      </c>
      <c r="BT187" s="38">
        <v>23</v>
      </c>
      <c r="BU187" s="38">
        <v>44</v>
      </c>
      <c r="BV187" s="38">
        <v>67</v>
      </c>
      <c r="BW187" s="38">
        <v>59</v>
      </c>
      <c r="BX187" s="38">
        <v>95</v>
      </c>
      <c r="BY187" s="38" t="s">
        <v>672</v>
      </c>
      <c r="BZ187" s="38" t="s">
        <v>672</v>
      </c>
      <c r="CA187" s="38" t="s">
        <v>672</v>
      </c>
      <c r="CB187" s="38" t="s">
        <v>672</v>
      </c>
      <c r="CC187" s="65" t="s">
        <v>672</v>
      </c>
      <c r="CD187" s="38" t="s">
        <v>672</v>
      </c>
      <c r="CE187" s="38" t="s">
        <v>672</v>
      </c>
      <c r="CF187" s="38" t="s">
        <v>672</v>
      </c>
      <c r="CG187" s="65" t="s">
        <v>672</v>
      </c>
      <c r="CH187" s="38">
        <v>17</v>
      </c>
      <c r="CI187" s="38" t="s">
        <v>672</v>
      </c>
      <c r="CJ187" s="38">
        <v>39</v>
      </c>
      <c r="CK187" s="38">
        <v>5</v>
      </c>
      <c r="CL187" s="38" t="s">
        <v>672</v>
      </c>
      <c r="CM187" s="38" t="s">
        <v>672</v>
      </c>
      <c r="CN187" s="38">
        <v>67</v>
      </c>
      <c r="CO187" s="65">
        <v>12</v>
      </c>
    </row>
    <row r="188" spans="1:93" ht="14.1" customHeight="1" x14ac:dyDescent="0.2">
      <c r="A188" s="13" t="s">
        <v>192</v>
      </c>
      <c r="B188" s="14" t="s">
        <v>193</v>
      </c>
      <c r="C188" s="14" t="s">
        <v>663</v>
      </c>
      <c r="D188" s="38" t="s">
        <v>672</v>
      </c>
      <c r="E188" s="38" t="s">
        <v>672</v>
      </c>
      <c r="F188" s="38" t="s">
        <v>672</v>
      </c>
      <c r="G188" s="38" t="s">
        <v>672</v>
      </c>
      <c r="H188" s="38" t="s">
        <v>672</v>
      </c>
      <c r="I188" s="38" t="s">
        <v>672</v>
      </c>
      <c r="J188" s="38" t="s">
        <v>672</v>
      </c>
      <c r="K188" s="38" t="s">
        <v>672</v>
      </c>
      <c r="L188" s="38" t="s">
        <v>672</v>
      </c>
      <c r="M188" s="65" t="s">
        <v>672</v>
      </c>
      <c r="N188" s="38" t="s">
        <v>672</v>
      </c>
      <c r="O188" s="38" t="s">
        <v>672</v>
      </c>
      <c r="P188" s="38" t="s">
        <v>672</v>
      </c>
      <c r="Q188" s="38" t="s">
        <v>672</v>
      </c>
      <c r="R188" s="38" t="s">
        <v>672</v>
      </c>
      <c r="S188" s="38" t="s">
        <v>672</v>
      </c>
      <c r="T188" s="38" t="s">
        <v>672</v>
      </c>
      <c r="U188" s="38" t="s">
        <v>672</v>
      </c>
      <c r="V188" s="38" t="s">
        <v>672</v>
      </c>
      <c r="W188" s="38" t="s">
        <v>672</v>
      </c>
      <c r="X188" s="38" t="s">
        <v>672</v>
      </c>
      <c r="Y188" s="38" t="s">
        <v>672</v>
      </c>
      <c r="Z188" s="38" t="s">
        <v>672</v>
      </c>
      <c r="AA188" s="38" t="s">
        <v>672</v>
      </c>
      <c r="AB188" s="38" t="s">
        <v>672</v>
      </c>
      <c r="AC188" s="65" t="s">
        <v>672</v>
      </c>
      <c r="AD188" s="38" t="s">
        <v>672</v>
      </c>
      <c r="AE188" s="38" t="s">
        <v>672</v>
      </c>
      <c r="AF188" s="38" t="s">
        <v>672</v>
      </c>
      <c r="AG188" s="38" t="s">
        <v>672</v>
      </c>
      <c r="AH188" s="38" t="s">
        <v>672</v>
      </c>
      <c r="AI188" s="38" t="s">
        <v>672</v>
      </c>
      <c r="AJ188" s="38" t="s">
        <v>672</v>
      </c>
      <c r="AK188" s="38" t="s">
        <v>672</v>
      </c>
      <c r="AL188" s="38" t="s">
        <v>672</v>
      </c>
      <c r="AM188" s="38" t="s">
        <v>672</v>
      </c>
      <c r="AN188" s="38" t="s">
        <v>672</v>
      </c>
      <c r="AO188" s="65" t="s">
        <v>672</v>
      </c>
      <c r="AP188" s="38" t="s">
        <v>672</v>
      </c>
      <c r="AQ188" s="38" t="s">
        <v>672</v>
      </c>
      <c r="AR188" s="38" t="s">
        <v>672</v>
      </c>
      <c r="AS188" s="38" t="s">
        <v>672</v>
      </c>
      <c r="AT188" s="38" t="s">
        <v>672</v>
      </c>
      <c r="AU188" s="65" t="s">
        <v>672</v>
      </c>
      <c r="AV188" s="38" t="s">
        <v>672</v>
      </c>
      <c r="AW188" s="38" t="s">
        <v>672</v>
      </c>
      <c r="AX188" s="38" t="s">
        <v>672</v>
      </c>
      <c r="AY188" s="38" t="s">
        <v>672</v>
      </c>
      <c r="AZ188" s="38" t="s">
        <v>672</v>
      </c>
      <c r="BA188" s="65" t="s">
        <v>672</v>
      </c>
      <c r="BB188" s="38" t="s">
        <v>672</v>
      </c>
      <c r="BC188" s="38" t="s">
        <v>672</v>
      </c>
      <c r="BD188" s="38" t="s">
        <v>672</v>
      </c>
      <c r="BE188" s="38" t="s">
        <v>672</v>
      </c>
      <c r="BF188" s="38">
        <v>5</v>
      </c>
      <c r="BG188" s="65" t="s">
        <v>672</v>
      </c>
      <c r="BH188" s="38" t="s">
        <v>672</v>
      </c>
      <c r="BI188" s="38" t="s">
        <v>672</v>
      </c>
      <c r="BJ188" s="38" t="s">
        <v>672</v>
      </c>
      <c r="BK188" s="38" t="s">
        <v>672</v>
      </c>
      <c r="BL188" s="38" t="s">
        <v>672</v>
      </c>
      <c r="BM188" s="65" t="s">
        <v>672</v>
      </c>
      <c r="BN188" s="38" t="s">
        <v>672</v>
      </c>
      <c r="BO188" s="38" t="s">
        <v>672</v>
      </c>
      <c r="BP188" s="38" t="s">
        <v>672</v>
      </c>
      <c r="BQ188" s="38" t="s">
        <v>672</v>
      </c>
      <c r="BR188" s="38" t="s">
        <v>672</v>
      </c>
      <c r="BS188" s="65" t="s">
        <v>672</v>
      </c>
      <c r="BT188" s="38" t="s">
        <v>672</v>
      </c>
      <c r="BU188" s="38" t="s">
        <v>672</v>
      </c>
      <c r="BV188" s="38">
        <v>6</v>
      </c>
      <c r="BW188" s="38" t="s">
        <v>672</v>
      </c>
      <c r="BX188" s="38">
        <v>6</v>
      </c>
      <c r="BY188" s="38" t="s">
        <v>672</v>
      </c>
      <c r="BZ188" s="38" t="s">
        <v>672</v>
      </c>
      <c r="CA188" s="38" t="s">
        <v>672</v>
      </c>
      <c r="CB188" s="38" t="s">
        <v>672</v>
      </c>
      <c r="CC188" s="65" t="s">
        <v>672</v>
      </c>
      <c r="CD188" s="38">
        <v>12</v>
      </c>
      <c r="CE188" s="38">
        <v>12</v>
      </c>
      <c r="CF188" s="38">
        <v>7</v>
      </c>
      <c r="CG188" s="65">
        <v>12</v>
      </c>
      <c r="CH188" s="38" t="s">
        <v>672</v>
      </c>
      <c r="CI188" s="38" t="s">
        <v>672</v>
      </c>
      <c r="CJ188" s="38" t="s">
        <v>672</v>
      </c>
      <c r="CK188" s="38" t="s">
        <v>672</v>
      </c>
      <c r="CL188" s="38" t="s">
        <v>672</v>
      </c>
      <c r="CM188" s="38" t="s">
        <v>672</v>
      </c>
      <c r="CN188" s="38">
        <v>6</v>
      </c>
      <c r="CO188" s="65" t="s">
        <v>672</v>
      </c>
    </row>
    <row r="189" spans="1:93" ht="14.1" customHeight="1" x14ac:dyDescent="0.2">
      <c r="A189" s="13" t="s">
        <v>112</v>
      </c>
      <c r="B189" s="14" t="s">
        <v>113</v>
      </c>
      <c r="C189" s="14" t="s">
        <v>666</v>
      </c>
      <c r="D189" s="38" t="s">
        <v>672</v>
      </c>
      <c r="E189" s="38" t="s">
        <v>672</v>
      </c>
      <c r="F189" s="38">
        <v>13</v>
      </c>
      <c r="G189" s="38" t="s">
        <v>672</v>
      </c>
      <c r="H189" s="38" t="s">
        <v>672</v>
      </c>
      <c r="I189" s="38" t="s">
        <v>672</v>
      </c>
      <c r="J189" s="38" t="s">
        <v>672</v>
      </c>
      <c r="K189" s="38" t="s">
        <v>672</v>
      </c>
      <c r="L189" s="38" t="s">
        <v>672</v>
      </c>
      <c r="M189" s="65" t="s">
        <v>672</v>
      </c>
      <c r="N189" s="38" t="s">
        <v>672</v>
      </c>
      <c r="O189" s="38" t="s">
        <v>672</v>
      </c>
      <c r="P189" s="38" t="s">
        <v>672</v>
      </c>
      <c r="Q189" s="38" t="s">
        <v>672</v>
      </c>
      <c r="R189" s="38" t="s">
        <v>672</v>
      </c>
      <c r="S189" s="38" t="s">
        <v>672</v>
      </c>
      <c r="T189" s="38" t="s">
        <v>672</v>
      </c>
      <c r="U189" s="38" t="s">
        <v>672</v>
      </c>
      <c r="V189" s="38" t="s">
        <v>672</v>
      </c>
      <c r="W189" s="38" t="s">
        <v>672</v>
      </c>
      <c r="X189" s="38" t="s">
        <v>672</v>
      </c>
      <c r="Y189" s="38" t="s">
        <v>672</v>
      </c>
      <c r="Z189" s="38" t="s">
        <v>672</v>
      </c>
      <c r="AA189" s="38" t="s">
        <v>672</v>
      </c>
      <c r="AB189" s="38" t="s">
        <v>672</v>
      </c>
      <c r="AC189" s="65" t="s">
        <v>672</v>
      </c>
      <c r="AD189" s="38" t="s">
        <v>672</v>
      </c>
      <c r="AE189" s="38" t="s">
        <v>672</v>
      </c>
      <c r="AF189" s="38" t="s">
        <v>672</v>
      </c>
      <c r="AG189" s="38" t="s">
        <v>672</v>
      </c>
      <c r="AH189" s="38" t="s">
        <v>672</v>
      </c>
      <c r="AI189" s="38" t="s">
        <v>672</v>
      </c>
      <c r="AJ189" s="38" t="s">
        <v>672</v>
      </c>
      <c r="AK189" s="38" t="s">
        <v>672</v>
      </c>
      <c r="AL189" s="38" t="s">
        <v>672</v>
      </c>
      <c r="AM189" s="38" t="s">
        <v>672</v>
      </c>
      <c r="AN189" s="38" t="s">
        <v>672</v>
      </c>
      <c r="AO189" s="65" t="s">
        <v>672</v>
      </c>
      <c r="AP189" s="38" t="s">
        <v>672</v>
      </c>
      <c r="AQ189" s="38" t="s">
        <v>672</v>
      </c>
      <c r="AR189" s="38" t="s">
        <v>672</v>
      </c>
      <c r="AS189" s="38" t="s">
        <v>672</v>
      </c>
      <c r="AT189" s="38" t="s">
        <v>672</v>
      </c>
      <c r="AU189" s="65" t="s">
        <v>672</v>
      </c>
      <c r="AV189" s="38" t="s">
        <v>672</v>
      </c>
      <c r="AW189" s="38" t="s">
        <v>672</v>
      </c>
      <c r="AX189" s="38" t="s">
        <v>672</v>
      </c>
      <c r="AY189" s="38" t="s">
        <v>672</v>
      </c>
      <c r="AZ189" s="38" t="s">
        <v>672</v>
      </c>
      <c r="BA189" s="65" t="s">
        <v>672</v>
      </c>
      <c r="BB189" s="38" t="s">
        <v>672</v>
      </c>
      <c r="BC189" s="38" t="s">
        <v>672</v>
      </c>
      <c r="BD189" s="38" t="s">
        <v>672</v>
      </c>
      <c r="BE189" s="38" t="s">
        <v>672</v>
      </c>
      <c r="BF189" s="38" t="s">
        <v>672</v>
      </c>
      <c r="BG189" s="65" t="s">
        <v>672</v>
      </c>
      <c r="BH189" s="38" t="s">
        <v>672</v>
      </c>
      <c r="BI189" s="38" t="s">
        <v>672</v>
      </c>
      <c r="BJ189" s="38" t="s">
        <v>672</v>
      </c>
      <c r="BK189" s="38" t="s">
        <v>672</v>
      </c>
      <c r="BL189" s="38" t="s">
        <v>672</v>
      </c>
      <c r="BM189" s="65" t="s">
        <v>672</v>
      </c>
      <c r="BN189" s="38" t="s">
        <v>672</v>
      </c>
      <c r="BO189" s="38" t="s">
        <v>672</v>
      </c>
      <c r="BP189" s="38" t="s">
        <v>672</v>
      </c>
      <c r="BQ189" s="38" t="s">
        <v>672</v>
      </c>
      <c r="BR189" s="38" t="s">
        <v>672</v>
      </c>
      <c r="BS189" s="65" t="s">
        <v>672</v>
      </c>
      <c r="BT189" s="38" t="s">
        <v>672</v>
      </c>
      <c r="BU189" s="38" t="s">
        <v>672</v>
      </c>
      <c r="BV189" s="38">
        <v>15</v>
      </c>
      <c r="BW189" s="38" t="s">
        <v>672</v>
      </c>
      <c r="BX189" s="38">
        <v>6</v>
      </c>
      <c r="BY189" s="38" t="s">
        <v>672</v>
      </c>
      <c r="BZ189" s="38" t="s">
        <v>672</v>
      </c>
      <c r="CA189" s="38" t="s">
        <v>672</v>
      </c>
      <c r="CB189" s="38" t="s">
        <v>672</v>
      </c>
      <c r="CC189" s="65" t="s">
        <v>672</v>
      </c>
      <c r="CD189" s="38">
        <v>16</v>
      </c>
      <c r="CE189" s="38">
        <v>16</v>
      </c>
      <c r="CF189" s="38">
        <v>7</v>
      </c>
      <c r="CG189" s="65">
        <v>17</v>
      </c>
      <c r="CH189" s="38" t="s">
        <v>672</v>
      </c>
      <c r="CI189" s="38" t="s">
        <v>672</v>
      </c>
      <c r="CJ189" s="38" t="s">
        <v>672</v>
      </c>
      <c r="CK189" s="38">
        <v>7</v>
      </c>
      <c r="CL189" s="38" t="s">
        <v>672</v>
      </c>
      <c r="CM189" s="38" t="s">
        <v>672</v>
      </c>
      <c r="CN189" s="38">
        <v>15</v>
      </c>
      <c r="CO189" s="65" t="s">
        <v>672</v>
      </c>
    </row>
    <row r="190" spans="1:93" ht="14.1" customHeight="1" x14ac:dyDescent="0.2">
      <c r="A190" s="13" t="s">
        <v>362</v>
      </c>
      <c r="B190" s="14" t="s">
        <v>363</v>
      </c>
      <c r="C190" s="14" t="s">
        <v>664</v>
      </c>
      <c r="D190" s="38" t="s">
        <v>672</v>
      </c>
      <c r="E190" s="38" t="s">
        <v>672</v>
      </c>
      <c r="F190" s="38" t="s">
        <v>672</v>
      </c>
      <c r="G190" s="38" t="s">
        <v>672</v>
      </c>
      <c r="H190" s="38" t="s">
        <v>672</v>
      </c>
      <c r="I190" s="38" t="s">
        <v>672</v>
      </c>
      <c r="J190" s="38" t="s">
        <v>672</v>
      </c>
      <c r="K190" s="38" t="s">
        <v>672</v>
      </c>
      <c r="L190" s="38" t="s">
        <v>672</v>
      </c>
      <c r="M190" s="65" t="s">
        <v>672</v>
      </c>
      <c r="N190" s="38" t="s">
        <v>672</v>
      </c>
      <c r="O190" s="38" t="s">
        <v>672</v>
      </c>
      <c r="P190" s="38">
        <v>5</v>
      </c>
      <c r="Q190" s="38" t="s">
        <v>672</v>
      </c>
      <c r="R190" s="38" t="s">
        <v>672</v>
      </c>
      <c r="S190" s="38" t="s">
        <v>672</v>
      </c>
      <c r="T190" s="38" t="s">
        <v>672</v>
      </c>
      <c r="U190" s="38" t="s">
        <v>672</v>
      </c>
      <c r="V190" s="38" t="s">
        <v>672</v>
      </c>
      <c r="W190" s="38" t="s">
        <v>672</v>
      </c>
      <c r="X190" s="38" t="s">
        <v>672</v>
      </c>
      <c r="Y190" s="38" t="s">
        <v>672</v>
      </c>
      <c r="Z190" s="38">
        <v>7</v>
      </c>
      <c r="AA190" s="38" t="s">
        <v>672</v>
      </c>
      <c r="AB190" s="38">
        <v>6</v>
      </c>
      <c r="AC190" s="65" t="s">
        <v>672</v>
      </c>
      <c r="AD190" s="38" t="s">
        <v>672</v>
      </c>
      <c r="AE190" s="38" t="s">
        <v>672</v>
      </c>
      <c r="AF190" s="38" t="s">
        <v>672</v>
      </c>
      <c r="AG190" s="38" t="s">
        <v>672</v>
      </c>
      <c r="AH190" s="38" t="s">
        <v>672</v>
      </c>
      <c r="AI190" s="38" t="s">
        <v>672</v>
      </c>
      <c r="AJ190" s="38" t="s">
        <v>672</v>
      </c>
      <c r="AK190" s="38" t="s">
        <v>672</v>
      </c>
      <c r="AL190" s="38" t="s">
        <v>672</v>
      </c>
      <c r="AM190" s="38" t="s">
        <v>672</v>
      </c>
      <c r="AN190" s="38" t="s">
        <v>672</v>
      </c>
      <c r="AO190" s="65" t="s">
        <v>672</v>
      </c>
      <c r="AP190" s="38" t="s">
        <v>672</v>
      </c>
      <c r="AQ190" s="38" t="s">
        <v>672</v>
      </c>
      <c r="AR190" s="38" t="s">
        <v>672</v>
      </c>
      <c r="AS190" s="38" t="s">
        <v>672</v>
      </c>
      <c r="AT190" s="38" t="s">
        <v>672</v>
      </c>
      <c r="AU190" s="65" t="s">
        <v>672</v>
      </c>
      <c r="AV190" s="38" t="s">
        <v>672</v>
      </c>
      <c r="AW190" s="38" t="s">
        <v>672</v>
      </c>
      <c r="AX190" s="38" t="s">
        <v>672</v>
      </c>
      <c r="AY190" s="38" t="s">
        <v>672</v>
      </c>
      <c r="AZ190" s="38" t="s">
        <v>672</v>
      </c>
      <c r="BA190" s="65" t="s">
        <v>672</v>
      </c>
      <c r="BB190" s="38" t="s">
        <v>672</v>
      </c>
      <c r="BC190" s="38" t="s">
        <v>672</v>
      </c>
      <c r="BD190" s="38" t="s">
        <v>672</v>
      </c>
      <c r="BE190" s="38" t="s">
        <v>672</v>
      </c>
      <c r="BF190" s="38" t="s">
        <v>672</v>
      </c>
      <c r="BG190" s="65" t="s">
        <v>672</v>
      </c>
      <c r="BH190" s="38" t="s">
        <v>672</v>
      </c>
      <c r="BI190" s="38" t="s">
        <v>672</v>
      </c>
      <c r="BJ190" s="38" t="s">
        <v>672</v>
      </c>
      <c r="BK190" s="38" t="s">
        <v>672</v>
      </c>
      <c r="BL190" s="38" t="s">
        <v>672</v>
      </c>
      <c r="BM190" s="65" t="s">
        <v>672</v>
      </c>
      <c r="BN190" s="38" t="s">
        <v>672</v>
      </c>
      <c r="BO190" s="38" t="s">
        <v>672</v>
      </c>
      <c r="BP190" s="38" t="s">
        <v>672</v>
      </c>
      <c r="BQ190" s="38" t="s">
        <v>672</v>
      </c>
      <c r="BR190" s="38" t="s">
        <v>672</v>
      </c>
      <c r="BS190" s="65" t="s">
        <v>672</v>
      </c>
      <c r="BT190" s="38">
        <v>11</v>
      </c>
      <c r="BU190" s="38">
        <v>8</v>
      </c>
      <c r="BV190" s="38">
        <v>19</v>
      </c>
      <c r="BW190" s="38">
        <v>8</v>
      </c>
      <c r="BX190" s="38">
        <v>13</v>
      </c>
      <c r="BY190" s="38" t="s">
        <v>672</v>
      </c>
      <c r="BZ190" s="38" t="s">
        <v>672</v>
      </c>
      <c r="CA190" s="38" t="s">
        <v>672</v>
      </c>
      <c r="CB190" s="38" t="s">
        <v>672</v>
      </c>
      <c r="CC190" s="65" t="s">
        <v>672</v>
      </c>
      <c r="CD190" s="38">
        <v>21</v>
      </c>
      <c r="CE190" s="38">
        <v>21</v>
      </c>
      <c r="CF190" s="38">
        <v>16</v>
      </c>
      <c r="CG190" s="65">
        <v>25</v>
      </c>
      <c r="CH190" s="38" t="s">
        <v>672</v>
      </c>
      <c r="CI190" s="38" t="s">
        <v>672</v>
      </c>
      <c r="CJ190" s="38">
        <v>5</v>
      </c>
      <c r="CK190" s="38" t="s">
        <v>672</v>
      </c>
      <c r="CL190" s="38" t="s">
        <v>672</v>
      </c>
      <c r="CM190" s="38">
        <v>5</v>
      </c>
      <c r="CN190" s="38">
        <v>19</v>
      </c>
      <c r="CO190" s="65" t="s">
        <v>672</v>
      </c>
    </row>
    <row r="191" spans="1:93" ht="14.1" customHeight="1" x14ac:dyDescent="0.2">
      <c r="A191" s="13" t="s">
        <v>594</v>
      </c>
      <c r="B191" s="14" t="s">
        <v>595</v>
      </c>
      <c r="C191" s="14" t="s">
        <v>667</v>
      </c>
      <c r="D191" s="38">
        <v>14</v>
      </c>
      <c r="E191" s="38">
        <v>5</v>
      </c>
      <c r="F191" s="38">
        <v>19</v>
      </c>
      <c r="G191" s="38" t="s">
        <v>672</v>
      </c>
      <c r="H191" s="38" t="s">
        <v>672</v>
      </c>
      <c r="I191" s="38" t="s">
        <v>672</v>
      </c>
      <c r="J191" s="38" t="s">
        <v>672</v>
      </c>
      <c r="K191" s="38" t="s">
        <v>672</v>
      </c>
      <c r="L191" s="38" t="s">
        <v>672</v>
      </c>
      <c r="M191" s="65" t="s">
        <v>672</v>
      </c>
      <c r="N191" s="38" t="s">
        <v>672</v>
      </c>
      <c r="O191" s="38" t="s">
        <v>672</v>
      </c>
      <c r="P191" s="38">
        <v>6</v>
      </c>
      <c r="Q191" s="38" t="s">
        <v>672</v>
      </c>
      <c r="R191" s="38" t="s">
        <v>672</v>
      </c>
      <c r="S191" s="38" t="s">
        <v>672</v>
      </c>
      <c r="T191" s="38" t="s">
        <v>672</v>
      </c>
      <c r="U191" s="38" t="s">
        <v>672</v>
      </c>
      <c r="V191" s="38" t="s">
        <v>672</v>
      </c>
      <c r="W191" s="38" t="s">
        <v>672</v>
      </c>
      <c r="X191" s="38" t="s">
        <v>672</v>
      </c>
      <c r="Y191" s="38" t="s">
        <v>672</v>
      </c>
      <c r="Z191" s="38" t="s">
        <v>672</v>
      </c>
      <c r="AA191" s="38" t="s">
        <v>672</v>
      </c>
      <c r="AB191" s="38" t="s">
        <v>672</v>
      </c>
      <c r="AC191" s="65" t="s">
        <v>672</v>
      </c>
      <c r="AD191" s="38" t="s">
        <v>672</v>
      </c>
      <c r="AE191" s="38" t="s">
        <v>672</v>
      </c>
      <c r="AF191" s="38" t="s">
        <v>672</v>
      </c>
      <c r="AG191" s="38" t="s">
        <v>672</v>
      </c>
      <c r="AH191" s="38" t="s">
        <v>672</v>
      </c>
      <c r="AI191" s="38" t="s">
        <v>672</v>
      </c>
      <c r="AJ191" s="38" t="s">
        <v>672</v>
      </c>
      <c r="AK191" s="38" t="s">
        <v>672</v>
      </c>
      <c r="AL191" s="38" t="s">
        <v>672</v>
      </c>
      <c r="AM191" s="38" t="s">
        <v>672</v>
      </c>
      <c r="AN191" s="38" t="s">
        <v>672</v>
      </c>
      <c r="AO191" s="65" t="s">
        <v>672</v>
      </c>
      <c r="AP191" s="38" t="s">
        <v>672</v>
      </c>
      <c r="AQ191" s="38" t="s">
        <v>672</v>
      </c>
      <c r="AR191" s="38" t="s">
        <v>672</v>
      </c>
      <c r="AS191" s="38" t="s">
        <v>672</v>
      </c>
      <c r="AT191" s="38" t="s">
        <v>672</v>
      </c>
      <c r="AU191" s="65" t="s">
        <v>672</v>
      </c>
      <c r="AV191" s="38" t="s">
        <v>672</v>
      </c>
      <c r="AW191" s="38" t="s">
        <v>672</v>
      </c>
      <c r="AX191" s="38" t="s">
        <v>672</v>
      </c>
      <c r="AY191" s="38" t="s">
        <v>672</v>
      </c>
      <c r="AZ191" s="38" t="s">
        <v>672</v>
      </c>
      <c r="BA191" s="65" t="s">
        <v>672</v>
      </c>
      <c r="BB191" s="38" t="s">
        <v>672</v>
      </c>
      <c r="BC191" s="38" t="s">
        <v>672</v>
      </c>
      <c r="BD191" s="38" t="s">
        <v>672</v>
      </c>
      <c r="BE191" s="38" t="s">
        <v>672</v>
      </c>
      <c r="BF191" s="38" t="s">
        <v>672</v>
      </c>
      <c r="BG191" s="65" t="s">
        <v>672</v>
      </c>
      <c r="BH191" s="38">
        <v>12</v>
      </c>
      <c r="BI191" s="38">
        <v>37</v>
      </c>
      <c r="BJ191" s="38">
        <v>49</v>
      </c>
      <c r="BK191" s="38">
        <v>31</v>
      </c>
      <c r="BL191" s="38">
        <v>58</v>
      </c>
      <c r="BM191" s="65" t="s">
        <v>672</v>
      </c>
      <c r="BN191" s="38" t="s">
        <v>672</v>
      </c>
      <c r="BO191" s="38" t="s">
        <v>672</v>
      </c>
      <c r="BP191" s="38" t="s">
        <v>672</v>
      </c>
      <c r="BQ191" s="38" t="s">
        <v>672</v>
      </c>
      <c r="BR191" s="38" t="s">
        <v>672</v>
      </c>
      <c r="BS191" s="65" t="s">
        <v>672</v>
      </c>
      <c r="BT191" s="38">
        <v>31</v>
      </c>
      <c r="BU191" s="38">
        <v>44</v>
      </c>
      <c r="BV191" s="38">
        <v>75</v>
      </c>
      <c r="BW191" s="38">
        <v>33</v>
      </c>
      <c r="BX191" s="38">
        <v>60</v>
      </c>
      <c r="BY191" s="38" t="s">
        <v>672</v>
      </c>
      <c r="BZ191" s="38" t="s">
        <v>672</v>
      </c>
      <c r="CA191" s="38" t="s">
        <v>672</v>
      </c>
      <c r="CB191" s="38" t="s">
        <v>672</v>
      </c>
      <c r="CC191" s="65" t="s">
        <v>672</v>
      </c>
      <c r="CD191" s="38" t="s">
        <v>672</v>
      </c>
      <c r="CE191" s="38" t="s">
        <v>672</v>
      </c>
      <c r="CF191" s="38" t="s">
        <v>672</v>
      </c>
      <c r="CG191" s="65" t="s">
        <v>672</v>
      </c>
      <c r="CH191" s="38">
        <v>11</v>
      </c>
      <c r="CI191" s="38" t="s">
        <v>672</v>
      </c>
      <c r="CJ191" s="38">
        <v>20</v>
      </c>
      <c r="CK191" s="38">
        <v>25</v>
      </c>
      <c r="CL191" s="38">
        <v>12</v>
      </c>
      <c r="CM191" s="38" t="s">
        <v>672</v>
      </c>
      <c r="CN191" s="38">
        <v>75</v>
      </c>
      <c r="CO191" s="65">
        <v>5</v>
      </c>
    </row>
    <row r="192" spans="1:93" ht="14.1" customHeight="1" x14ac:dyDescent="0.2">
      <c r="A192" s="13" t="s">
        <v>22</v>
      </c>
      <c r="B192" s="14" t="s">
        <v>23</v>
      </c>
      <c r="C192" s="14" t="s">
        <v>669</v>
      </c>
      <c r="D192" s="38" t="s">
        <v>672</v>
      </c>
      <c r="E192" s="38" t="s">
        <v>672</v>
      </c>
      <c r="F192" s="38" t="s">
        <v>672</v>
      </c>
      <c r="G192" s="38" t="s">
        <v>672</v>
      </c>
      <c r="H192" s="38" t="s">
        <v>672</v>
      </c>
      <c r="I192" s="38" t="s">
        <v>672</v>
      </c>
      <c r="J192" s="38" t="s">
        <v>672</v>
      </c>
      <c r="K192" s="38" t="s">
        <v>672</v>
      </c>
      <c r="L192" s="38" t="s">
        <v>672</v>
      </c>
      <c r="M192" s="65" t="s">
        <v>672</v>
      </c>
      <c r="N192" s="38" t="s">
        <v>672</v>
      </c>
      <c r="O192" s="38" t="s">
        <v>672</v>
      </c>
      <c r="P192" s="38" t="s">
        <v>672</v>
      </c>
      <c r="Q192" s="38" t="s">
        <v>672</v>
      </c>
      <c r="R192" s="38" t="s">
        <v>672</v>
      </c>
      <c r="S192" s="38" t="s">
        <v>672</v>
      </c>
      <c r="T192" s="38" t="s">
        <v>672</v>
      </c>
      <c r="U192" s="38" t="s">
        <v>672</v>
      </c>
      <c r="V192" s="38" t="s">
        <v>672</v>
      </c>
      <c r="W192" s="38" t="s">
        <v>672</v>
      </c>
      <c r="X192" s="38" t="s">
        <v>672</v>
      </c>
      <c r="Y192" s="38" t="s">
        <v>672</v>
      </c>
      <c r="Z192" s="38" t="s">
        <v>672</v>
      </c>
      <c r="AA192" s="38" t="s">
        <v>672</v>
      </c>
      <c r="AB192" s="38" t="s">
        <v>672</v>
      </c>
      <c r="AC192" s="65" t="s">
        <v>672</v>
      </c>
      <c r="AD192" s="38" t="s">
        <v>672</v>
      </c>
      <c r="AE192" s="38" t="s">
        <v>672</v>
      </c>
      <c r="AF192" s="38" t="s">
        <v>672</v>
      </c>
      <c r="AG192" s="38" t="s">
        <v>672</v>
      </c>
      <c r="AH192" s="38" t="s">
        <v>672</v>
      </c>
      <c r="AI192" s="38" t="s">
        <v>672</v>
      </c>
      <c r="AJ192" s="38" t="s">
        <v>672</v>
      </c>
      <c r="AK192" s="38" t="s">
        <v>672</v>
      </c>
      <c r="AL192" s="38" t="s">
        <v>672</v>
      </c>
      <c r="AM192" s="38" t="s">
        <v>672</v>
      </c>
      <c r="AN192" s="38" t="s">
        <v>672</v>
      </c>
      <c r="AO192" s="65" t="s">
        <v>672</v>
      </c>
      <c r="AP192" s="38" t="s">
        <v>672</v>
      </c>
      <c r="AQ192" s="38" t="s">
        <v>672</v>
      </c>
      <c r="AR192" s="38" t="s">
        <v>672</v>
      </c>
      <c r="AS192" s="38" t="s">
        <v>672</v>
      </c>
      <c r="AT192" s="38" t="s">
        <v>672</v>
      </c>
      <c r="AU192" s="65" t="s">
        <v>672</v>
      </c>
      <c r="AV192" s="38" t="s">
        <v>672</v>
      </c>
      <c r="AW192" s="38" t="s">
        <v>672</v>
      </c>
      <c r="AX192" s="38" t="s">
        <v>672</v>
      </c>
      <c r="AY192" s="38" t="s">
        <v>672</v>
      </c>
      <c r="AZ192" s="38" t="s">
        <v>672</v>
      </c>
      <c r="BA192" s="65" t="s">
        <v>672</v>
      </c>
      <c r="BB192" s="38" t="s">
        <v>672</v>
      </c>
      <c r="BC192" s="38" t="s">
        <v>672</v>
      </c>
      <c r="BD192" s="38">
        <v>22</v>
      </c>
      <c r="BE192" s="38">
        <v>12</v>
      </c>
      <c r="BF192" s="38">
        <v>30</v>
      </c>
      <c r="BG192" s="65" t="s">
        <v>672</v>
      </c>
      <c r="BH192" s="38" t="s">
        <v>672</v>
      </c>
      <c r="BI192" s="38" t="s">
        <v>672</v>
      </c>
      <c r="BJ192" s="38" t="s">
        <v>672</v>
      </c>
      <c r="BK192" s="38" t="s">
        <v>672</v>
      </c>
      <c r="BL192" s="38" t="s">
        <v>672</v>
      </c>
      <c r="BM192" s="65" t="s">
        <v>672</v>
      </c>
      <c r="BN192" s="38" t="s">
        <v>672</v>
      </c>
      <c r="BO192" s="38" t="s">
        <v>672</v>
      </c>
      <c r="BP192" s="38" t="s">
        <v>672</v>
      </c>
      <c r="BQ192" s="38" t="s">
        <v>672</v>
      </c>
      <c r="BR192" s="38" t="s">
        <v>672</v>
      </c>
      <c r="BS192" s="65" t="s">
        <v>672</v>
      </c>
      <c r="BT192" s="38" t="s">
        <v>672</v>
      </c>
      <c r="BU192" s="38" t="s">
        <v>672</v>
      </c>
      <c r="BV192" s="38">
        <v>23</v>
      </c>
      <c r="BW192" s="38">
        <v>12</v>
      </c>
      <c r="BX192" s="38">
        <v>30</v>
      </c>
      <c r="BY192" s="38" t="s">
        <v>672</v>
      </c>
      <c r="BZ192" s="38" t="s">
        <v>672</v>
      </c>
      <c r="CA192" s="38">
        <v>5</v>
      </c>
      <c r="CB192" s="38" t="s">
        <v>672</v>
      </c>
      <c r="CC192" s="65" t="s">
        <v>672</v>
      </c>
      <c r="CD192" s="38">
        <v>24</v>
      </c>
      <c r="CE192" s="38">
        <v>24</v>
      </c>
      <c r="CF192" s="38">
        <v>17</v>
      </c>
      <c r="CG192" s="65">
        <v>36</v>
      </c>
      <c r="CH192" s="38" t="s">
        <v>672</v>
      </c>
      <c r="CI192" s="38" t="s">
        <v>672</v>
      </c>
      <c r="CJ192" s="38">
        <v>6</v>
      </c>
      <c r="CK192" s="38">
        <v>7</v>
      </c>
      <c r="CL192" s="38" t="s">
        <v>672</v>
      </c>
      <c r="CM192" s="38" t="s">
        <v>672</v>
      </c>
      <c r="CN192" s="38">
        <v>23</v>
      </c>
      <c r="CO192" s="65" t="s">
        <v>676</v>
      </c>
    </row>
    <row r="193" spans="1:93" ht="14.1" customHeight="1" x14ac:dyDescent="0.2">
      <c r="A193" s="13" t="s">
        <v>252</v>
      </c>
      <c r="B193" s="14" t="s">
        <v>253</v>
      </c>
      <c r="C193" s="14" t="s">
        <v>668</v>
      </c>
      <c r="D193" s="38" t="s">
        <v>672</v>
      </c>
      <c r="E193" s="38" t="s">
        <v>672</v>
      </c>
      <c r="F193" s="38" t="s">
        <v>672</v>
      </c>
      <c r="G193" s="38" t="s">
        <v>672</v>
      </c>
      <c r="H193" s="38" t="s">
        <v>672</v>
      </c>
      <c r="I193" s="38" t="s">
        <v>672</v>
      </c>
      <c r="J193" s="38" t="s">
        <v>672</v>
      </c>
      <c r="K193" s="38" t="s">
        <v>672</v>
      </c>
      <c r="L193" s="38" t="s">
        <v>672</v>
      </c>
      <c r="M193" s="65" t="s">
        <v>672</v>
      </c>
      <c r="N193" s="38" t="s">
        <v>672</v>
      </c>
      <c r="O193" s="38" t="s">
        <v>672</v>
      </c>
      <c r="P193" s="38" t="s">
        <v>672</v>
      </c>
      <c r="Q193" s="38" t="s">
        <v>672</v>
      </c>
      <c r="R193" s="38" t="s">
        <v>672</v>
      </c>
      <c r="S193" s="38" t="s">
        <v>672</v>
      </c>
      <c r="T193" s="38" t="s">
        <v>672</v>
      </c>
      <c r="U193" s="38" t="s">
        <v>672</v>
      </c>
      <c r="V193" s="38" t="s">
        <v>672</v>
      </c>
      <c r="W193" s="38" t="s">
        <v>672</v>
      </c>
      <c r="X193" s="38" t="s">
        <v>672</v>
      </c>
      <c r="Y193" s="38" t="s">
        <v>672</v>
      </c>
      <c r="Z193" s="38" t="s">
        <v>672</v>
      </c>
      <c r="AA193" s="38" t="s">
        <v>672</v>
      </c>
      <c r="AB193" s="38" t="s">
        <v>672</v>
      </c>
      <c r="AC193" s="65" t="s">
        <v>672</v>
      </c>
      <c r="AD193" s="38" t="s">
        <v>672</v>
      </c>
      <c r="AE193" s="38" t="s">
        <v>672</v>
      </c>
      <c r="AF193" s="38">
        <v>8</v>
      </c>
      <c r="AG193" s="38">
        <v>5</v>
      </c>
      <c r="AH193" s="38">
        <v>7</v>
      </c>
      <c r="AI193" s="38" t="s">
        <v>672</v>
      </c>
      <c r="AJ193" s="38" t="s">
        <v>672</v>
      </c>
      <c r="AK193" s="38" t="s">
        <v>672</v>
      </c>
      <c r="AL193" s="38" t="s">
        <v>672</v>
      </c>
      <c r="AM193" s="38" t="s">
        <v>672</v>
      </c>
      <c r="AN193" s="38" t="s">
        <v>672</v>
      </c>
      <c r="AO193" s="65" t="s">
        <v>672</v>
      </c>
      <c r="AP193" s="38" t="s">
        <v>672</v>
      </c>
      <c r="AQ193" s="38" t="s">
        <v>672</v>
      </c>
      <c r="AR193" s="38" t="s">
        <v>672</v>
      </c>
      <c r="AS193" s="38" t="s">
        <v>672</v>
      </c>
      <c r="AT193" s="38" t="s">
        <v>672</v>
      </c>
      <c r="AU193" s="65" t="s">
        <v>672</v>
      </c>
      <c r="AV193" s="38" t="s">
        <v>672</v>
      </c>
      <c r="AW193" s="38" t="s">
        <v>672</v>
      </c>
      <c r="AX193" s="38" t="s">
        <v>672</v>
      </c>
      <c r="AY193" s="38" t="s">
        <v>672</v>
      </c>
      <c r="AZ193" s="38" t="s">
        <v>672</v>
      </c>
      <c r="BA193" s="65" t="s">
        <v>672</v>
      </c>
      <c r="BB193" s="38" t="s">
        <v>672</v>
      </c>
      <c r="BC193" s="38" t="s">
        <v>672</v>
      </c>
      <c r="BD193" s="38">
        <v>5</v>
      </c>
      <c r="BE193" s="38">
        <v>5</v>
      </c>
      <c r="BF193" s="38">
        <v>6</v>
      </c>
      <c r="BG193" s="65" t="s">
        <v>672</v>
      </c>
      <c r="BH193" s="38" t="s">
        <v>672</v>
      </c>
      <c r="BI193" s="38" t="s">
        <v>672</v>
      </c>
      <c r="BJ193" s="38" t="s">
        <v>672</v>
      </c>
      <c r="BK193" s="38" t="s">
        <v>672</v>
      </c>
      <c r="BL193" s="38" t="s">
        <v>672</v>
      </c>
      <c r="BM193" s="65" t="s">
        <v>672</v>
      </c>
      <c r="BN193" s="38" t="s">
        <v>672</v>
      </c>
      <c r="BO193" s="38" t="s">
        <v>672</v>
      </c>
      <c r="BP193" s="38" t="s">
        <v>672</v>
      </c>
      <c r="BQ193" s="38" t="s">
        <v>672</v>
      </c>
      <c r="BR193" s="38" t="s">
        <v>672</v>
      </c>
      <c r="BS193" s="65" t="s">
        <v>672</v>
      </c>
      <c r="BT193" s="38" t="s">
        <v>672</v>
      </c>
      <c r="BU193" s="38" t="s">
        <v>672</v>
      </c>
      <c r="BV193" s="38">
        <v>14</v>
      </c>
      <c r="BW193" s="38">
        <v>10</v>
      </c>
      <c r="BX193" s="38">
        <v>13</v>
      </c>
      <c r="BY193" s="38" t="s">
        <v>672</v>
      </c>
      <c r="BZ193" s="38" t="s">
        <v>672</v>
      </c>
      <c r="CA193" s="38" t="s">
        <v>672</v>
      </c>
      <c r="CB193" s="38" t="s">
        <v>672</v>
      </c>
      <c r="CC193" s="65" t="s">
        <v>672</v>
      </c>
      <c r="CD193" s="38" t="s">
        <v>672</v>
      </c>
      <c r="CE193" s="38" t="s">
        <v>672</v>
      </c>
      <c r="CF193" s="38" t="s">
        <v>672</v>
      </c>
      <c r="CG193" s="65" t="s">
        <v>672</v>
      </c>
      <c r="CH193" s="38" t="s">
        <v>672</v>
      </c>
      <c r="CI193" s="38" t="s">
        <v>672</v>
      </c>
      <c r="CJ193" s="38">
        <v>8</v>
      </c>
      <c r="CK193" s="38" t="s">
        <v>672</v>
      </c>
      <c r="CL193" s="38" t="s">
        <v>672</v>
      </c>
      <c r="CM193" s="38" t="s">
        <v>672</v>
      </c>
      <c r="CN193" s="38">
        <v>14</v>
      </c>
      <c r="CO193" s="65" t="s">
        <v>672</v>
      </c>
    </row>
    <row r="194" spans="1:93" ht="14.1" customHeight="1" x14ac:dyDescent="0.2">
      <c r="A194" s="13" t="s">
        <v>182</v>
      </c>
      <c r="B194" s="14" t="s">
        <v>183</v>
      </c>
      <c r="C194" s="14" t="s">
        <v>663</v>
      </c>
      <c r="D194" s="38" t="s">
        <v>672</v>
      </c>
      <c r="E194" s="38" t="s">
        <v>672</v>
      </c>
      <c r="F194" s="38" t="s">
        <v>672</v>
      </c>
      <c r="G194" s="38" t="s">
        <v>672</v>
      </c>
      <c r="H194" s="38" t="s">
        <v>672</v>
      </c>
      <c r="I194" s="38" t="s">
        <v>672</v>
      </c>
      <c r="J194" s="38" t="s">
        <v>672</v>
      </c>
      <c r="K194" s="38" t="s">
        <v>672</v>
      </c>
      <c r="L194" s="38" t="s">
        <v>672</v>
      </c>
      <c r="M194" s="65" t="s">
        <v>672</v>
      </c>
      <c r="N194" s="38" t="s">
        <v>672</v>
      </c>
      <c r="O194" s="38" t="s">
        <v>672</v>
      </c>
      <c r="P194" s="38" t="s">
        <v>672</v>
      </c>
      <c r="Q194" s="38" t="s">
        <v>672</v>
      </c>
      <c r="R194" s="38" t="s">
        <v>672</v>
      </c>
      <c r="S194" s="38" t="s">
        <v>672</v>
      </c>
      <c r="T194" s="38" t="s">
        <v>672</v>
      </c>
      <c r="U194" s="38" t="s">
        <v>672</v>
      </c>
      <c r="V194" s="38" t="s">
        <v>672</v>
      </c>
      <c r="W194" s="38" t="s">
        <v>672</v>
      </c>
      <c r="X194" s="38" t="s">
        <v>672</v>
      </c>
      <c r="Y194" s="38" t="s">
        <v>672</v>
      </c>
      <c r="Z194" s="38" t="s">
        <v>672</v>
      </c>
      <c r="AA194" s="38" t="s">
        <v>672</v>
      </c>
      <c r="AB194" s="38" t="s">
        <v>672</v>
      </c>
      <c r="AC194" s="65" t="s">
        <v>672</v>
      </c>
      <c r="AD194" s="38" t="s">
        <v>672</v>
      </c>
      <c r="AE194" s="38" t="s">
        <v>672</v>
      </c>
      <c r="AF194" s="38" t="s">
        <v>672</v>
      </c>
      <c r="AG194" s="38" t="s">
        <v>672</v>
      </c>
      <c r="AH194" s="38" t="s">
        <v>672</v>
      </c>
      <c r="AI194" s="38" t="s">
        <v>672</v>
      </c>
      <c r="AJ194" s="38" t="s">
        <v>672</v>
      </c>
      <c r="AK194" s="38" t="s">
        <v>672</v>
      </c>
      <c r="AL194" s="38" t="s">
        <v>672</v>
      </c>
      <c r="AM194" s="38" t="s">
        <v>672</v>
      </c>
      <c r="AN194" s="38" t="s">
        <v>672</v>
      </c>
      <c r="AO194" s="65" t="s">
        <v>672</v>
      </c>
      <c r="AP194" s="38" t="s">
        <v>672</v>
      </c>
      <c r="AQ194" s="38" t="s">
        <v>672</v>
      </c>
      <c r="AR194" s="38" t="s">
        <v>672</v>
      </c>
      <c r="AS194" s="38" t="s">
        <v>672</v>
      </c>
      <c r="AT194" s="38" t="s">
        <v>672</v>
      </c>
      <c r="AU194" s="65" t="s">
        <v>672</v>
      </c>
      <c r="AV194" s="38" t="s">
        <v>672</v>
      </c>
      <c r="AW194" s="38" t="s">
        <v>672</v>
      </c>
      <c r="AX194" s="38" t="s">
        <v>672</v>
      </c>
      <c r="AY194" s="38" t="s">
        <v>672</v>
      </c>
      <c r="AZ194" s="38" t="s">
        <v>672</v>
      </c>
      <c r="BA194" s="65" t="s">
        <v>672</v>
      </c>
      <c r="BB194" s="38" t="s">
        <v>672</v>
      </c>
      <c r="BC194" s="38" t="s">
        <v>672</v>
      </c>
      <c r="BD194" s="38" t="s">
        <v>672</v>
      </c>
      <c r="BE194" s="38" t="s">
        <v>672</v>
      </c>
      <c r="BF194" s="38" t="s">
        <v>672</v>
      </c>
      <c r="BG194" s="65" t="s">
        <v>672</v>
      </c>
      <c r="BH194" s="38" t="s">
        <v>672</v>
      </c>
      <c r="BI194" s="38" t="s">
        <v>672</v>
      </c>
      <c r="BJ194" s="38" t="s">
        <v>672</v>
      </c>
      <c r="BK194" s="38" t="s">
        <v>672</v>
      </c>
      <c r="BL194" s="38" t="s">
        <v>672</v>
      </c>
      <c r="BM194" s="65" t="s">
        <v>672</v>
      </c>
      <c r="BN194" s="38" t="s">
        <v>672</v>
      </c>
      <c r="BO194" s="38" t="s">
        <v>672</v>
      </c>
      <c r="BP194" s="38" t="s">
        <v>672</v>
      </c>
      <c r="BQ194" s="38" t="s">
        <v>672</v>
      </c>
      <c r="BR194" s="38" t="s">
        <v>672</v>
      </c>
      <c r="BS194" s="65" t="s">
        <v>672</v>
      </c>
      <c r="BT194" s="38" t="s">
        <v>672</v>
      </c>
      <c r="BU194" s="38" t="s">
        <v>672</v>
      </c>
      <c r="BV194" s="38" t="s">
        <v>672</v>
      </c>
      <c r="BW194" s="38" t="s">
        <v>672</v>
      </c>
      <c r="BX194" s="38" t="s">
        <v>672</v>
      </c>
      <c r="BY194" s="38" t="s">
        <v>672</v>
      </c>
      <c r="BZ194" s="38" t="s">
        <v>672</v>
      </c>
      <c r="CA194" s="38" t="s">
        <v>672</v>
      </c>
      <c r="CB194" s="38" t="s">
        <v>672</v>
      </c>
      <c r="CC194" s="65" t="s">
        <v>672</v>
      </c>
      <c r="CD194" s="38" t="s">
        <v>672</v>
      </c>
      <c r="CE194" s="38" t="s">
        <v>672</v>
      </c>
      <c r="CF194" s="38" t="s">
        <v>672</v>
      </c>
      <c r="CG194" s="65" t="s">
        <v>672</v>
      </c>
      <c r="CH194" s="38" t="s">
        <v>672</v>
      </c>
      <c r="CI194" s="38" t="s">
        <v>672</v>
      </c>
      <c r="CJ194" s="38" t="s">
        <v>672</v>
      </c>
      <c r="CK194" s="38" t="s">
        <v>672</v>
      </c>
      <c r="CL194" s="38" t="s">
        <v>672</v>
      </c>
      <c r="CM194" s="38" t="s">
        <v>672</v>
      </c>
      <c r="CN194" s="38" t="s">
        <v>672</v>
      </c>
      <c r="CO194" s="65" t="s">
        <v>672</v>
      </c>
    </row>
    <row r="195" spans="1:93" ht="14.1" customHeight="1" x14ac:dyDescent="0.2">
      <c r="A195" s="13" t="s">
        <v>208</v>
      </c>
      <c r="B195" s="14" t="s">
        <v>209</v>
      </c>
      <c r="C195" s="14" t="s">
        <v>663</v>
      </c>
      <c r="D195" s="38">
        <v>23</v>
      </c>
      <c r="E195" s="38">
        <v>28</v>
      </c>
      <c r="F195" s="38">
        <v>51</v>
      </c>
      <c r="G195" s="38">
        <v>29</v>
      </c>
      <c r="H195" s="38">
        <v>36</v>
      </c>
      <c r="I195" s="38">
        <v>8</v>
      </c>
      <c r="J195" s="38" t="s">
        <v>672</v>
      </c>
      <c r="K195" s="38" t="s">
        <v>672</v>
      </c>
      <c r="L195" s="38" t="s">
        <v>672</v>
      </c>
      <c r="M195" s="65" t="s">
        <v>672</v>
      </c>
      <c r="N195" s="38" t="s">
        <v>672</v>
      </c>
      <c r="O195" s="38" t="s">
        <v>672</v>
      </c>
      <c r="P195" s="38" t="s">
        <v>672</v>
      </c>
      <c r="Q195" s="38" t="s">
        <v>672</v>
      </c>
      <c r="R195" s="38" t="s">
        <v>672</v>
      </c>
      <c r="S195" s="38" t="s">
        <v>672</v>
      </c>
      <c r="T195" s="38" t="s">
        <v>672</v>
      </c>
      <c r="U195" s="38" t="s">
        <v>672</v>
      </c>
      <c r="V195" s="38" t="s">
        <v>672</v>
      </c>
      <c r="W195" s="38" t="s">
        <v>672</v>
      </c>
      <c r="X195" s="38" t="s">
        <v>672</v>
      </c>
      <c r="Y195" s="38" t="s">
        <v>672</v>
      </c>
      <c r="Z195" s="38" t="s">
        <v>672</v>
      </c>
      <c r="AA195" s="38" t="s">
        <v>672</v>
      </c>
      <c r="AB195" s="38" t="s">
        <v>672</v>
      </c>
      <c r="AC195" s="65" t="s">
        <v>672</v>
      </c>
      <c r="AD195" s="38" t="s">
        <v>672</v>
      </c>
      <c r="AE195" s="38" t="s">
        <v>672</v>
      </c>
      <c r="AF195" s="38" t="s">
        <v>672</v>
      </c>
      <c r="AG195" s="38" t="s">
        <v>672</v>
      </c>
      <c r="AH195" s="38" t="s">
        <v>672</v>
      </c>
      <c r="AI195" s="38" t="s">
        <v>672</v>
      </c>
      <c r="AJ195" s="38" t="s">
        <v>672</v>
      </c>
      <c r="AK195" s="38" t="s">
        <v>672</v>
      </c>
      <c r="AL195" s="38" t="s">
        <v>672</v>
      </c>
      <c r="AM195" s="38" t="s">
        <v>672</v>
      </c>
      <c r="AN195" s="38" t="s">
        <v>672</v>
      </c>
      <c r="AO195" s="65" t="s">
        <v>672</v>
      </c>
      <c r="AP195" s="38">
        <v>28</v>
      </c>
      <c r="AQ195" s="38">
        <v>108</v>
      </c>
      <c r="AR195" s="38">
        <v>136</v>
      </c>
      <c r="AS195" s="38">
        <v>134</v>
      </c>
      <c r="AT195" s="38">
        <v>277</v>
      </c>
      <c r="AU195" s="65" t="s">
        <v>672</v>
      </c>
      <c r="AV195" s="38" t="s">
        <v>672</v>
      </c>
      <c r="AW195" s="38" t="s">
        <v>672</v>
      </c>
      <c r="AX195" s="38" t="s">
        <v>672</v>
      </c>
      <c r="AY195" s="38" t="s">
        <v>672</v>
      </c>
      <c r="AZ195" s="38" t="s">
        <v>672</v>
      </c>
      <c r="BA195" s="65" t="s">
        <v>672</v>
      </c>
      <c r="BB195" s="38" t="s">
        <v>672</v>
      </c>
      <c r="BC195" s="38" t="s">
        <v>672</v>
      </c>
      <c r="BD195" s="38">
        <v>60</v>
      </c>
      <c r="BE195" s="38">
        <v>55</v>
      </c>
      <c r="BF195" s="38">
        <v>99</v>
      </c>
      <c r="BG195" s="65" t="s">
        <v>672</v>
      </c>
      <c r="BH195" s="38" t="s">
        <v>672</v>
      </c>
      <c r="BI195" s="38" t="s">
        <v>672</v>
      </c>
      <c r="BJ195" s="38" t="s">
        <v>672</v>
      </c>
      <c r="BK195" s="38" t="s">
        <v>672</v>
      </c>
      <c r="BL195" s="38" t="s">
        <v>672</v>
      </c>
      <c r="BM195" s="65" t="s">
        <v>672</v>
      </c>
      <c r="BN195" s="38" t="s">
        <v>672</v>
      </c>
      <c r="BO195" s="38" t="s">
        <v>672</v>
      </c>
      <c r="BP195" s="38" t="s">
        <v>672</v>
      </c>
      <c r="BQ195" s="38" t="s">
        <v>672</v>
      </c>
      <c r="BR195" s="38" t="s">
        <v>672</v>
      </c>
      <c r="BS195" s="65" t="s">
        <v>672</v>
      </c>
      <c r="BT195" s="38">
        <v>55</v>
      </c>
      <c r="BU195" s="38">
        <v>192</v>
      </c>
      <c r="BV195" s="38">
        <v>247</v>
      </c>
      <c r="BW195" s="38">
        <v>218</v>
      </c>
      <c r="BX195" s="38">
        <v>412</v>
      </c>
      <c r="BY195" s="38" t="s">
        <v>672</v>
      </c>
      <c r="BZ195" s="38" t="s">
        <v>672</v>
      </c>
      <c r="CA195" s="38" t="s">
        <v>672</v>
      </c>
      <c r="CB195" s="38">
        <v>6</v>
      </c>
      <c r="CC195" s="65" t="s">
        <v>672</v>
      </c>
      <c r="CD195" s="38">
        <v>26</v>
      </c>
      <c r="CE195" s="38">
        <v>26</v>
      </c>
      <c r="CF195" s="38">
        <v>24</v>
      </c>
      <c r="CG195" s="65">
        <v>42</v>
      </c>
      <c r="CH195" s="38">
        <v>65</v>
      </c>
      <c r="CI195" s="38" t="s">
        <v>672</v>
      </c>
      <c r="CJ195" s="38">
        <v>142</v>
      </c>
      <c r="CK195" s="38">
        <v>15</v>
      </c>
      <c r="CL195" s="38">
        <v>12</v>
      </c>
      <c r="CM195" s="38" t="s">
        <v>672</v>
      </c>
      <c r="CN195" s="38">
        <v>247</v>
      </c>
      <c r="CO195" s="65" t="s">
        <v>672</v>
      </c>
    </row>
    <row r="196" spans="1:93" ht="14.1" customHeight="1" x14ac:dyDescent="0.2">
      <c r="A196" s="13" t="s">
        <v>12</v>
      </c>
      <c r="B196" s="14" t="s">
        <v>13</v>
      </c>
      <c r="C196" s="14" t="s">
        <v>669</v>
      </c>
      <c r="D196" s="38" t="s">
        <v>672</v>
      </c>
      <c r="E196" s="38" t="s">
        <v>672</v>
      </c>
      <c r="F196" s="38" t="s">
        <v>672</v>
      </c>
      <c r="G196" s="38" t="s">
        <v>672</v>
      </c>
      <c r="H196" s="38" t="s">
        <v>672</v>
      </c>
      <c r="I196" s="38" t="s">
        <v>672</v>
      </c>
      <c r="J196" s="38" t="s">
        <v>672</v>
      </c>
      <c r="K196" s="38" t="s">
        <v>672</v>
      </c>
      <c r="L196" s="38" t="s">
        <v>672</v>
      </c>
      <c r="M196" s="65" t="s">
        <v>672</v>
      </c>
      <c r="N196" s="38" t="s">
        <v>672</v>
      </c>
      <c r="O196" s="38" t="s">
        <v>672</v>
      </c>
      <c r="P196" s="38" t="s">
        <v>672</v>
      </c>
      <c r="Q196" s="38" t="s">
        <v>672</v>
      </c>
      <c r="R196" s="38" t="s">
        <v>672</v>
      </c>
      <c r="S196" s="38" t="s">
        <v>672</v>
      </c>
      <c r="T196" s="38" t="s">
        <v>672</v>
      </c>
      <c r="U196" s="38" t="s">
        <v>672</v>
      </c>
      <c r="V196" s="38" t="s">
        <v>672</v>
      </c>
      <c r="W196" s="38" t="s">
        <v>672</v>
      </c>
      <c r="X196" s="38" t="s">
        <v>672</v>
      </c>
      <c r="Y196" s="38" t="s">
        <v>672</v>
      </c>
      <c r="Z196" s="38" t="s">
        <v>672</v>
      </c>
      <c r="AA196" s="38" t="s">
        <v>672</v>
      </c>
      <c r="AB196" s="38" t="s">
        <v>672</v>
      </c>
      <c r="AC196" s="65" t="s">
        <v>672</v>
      </c>
      <c r="AD196" s="38" t="s">
        <v>672</v>
      </c>
      <c r="AE196" s="38" t="s">
        <v>672</v>
      </c>
      <c r="AF196" s="38" t="s">
        <v>672</v>
      </c>
      <c r="AG196" s="38" t="s">
        <v>672</v>
      </c>
      <c r="AH196" s="38" t="s">
        <v>672</v>
      </c>
      <c r="AI196" s="38" t="s">
        <v>672</v>
      </c>
      <c r="AJ196" s="38" t="s">
        <v>672</v>
      </c>
      <c r="AK196" s="38" t="s">
        <v>672</v>
      </c>
      <c r="AL196" s="38" t="s">
        <v>672</v>
      </c>
      <c r="AM196" s="38" t="s">
        <v>672</v>
      </c>
      <c r="AN196" s="38" t="s">
        <v>672</v>
      </c>
      <c r="AO196" s="65" t="s">
        <v>672</v>
      </c>
      <c r="AP196" s="38" t="s">
        <v>672</v>
      </c>
      <c r="AQ196" s="38" t="s">
        <v>672</v>
      </c>
      <c r="AR196" s="38" t="s">
        <v>672</v>
      </c>
      <c r="AS196" s="38" t="s">
        <v>672</v>
      </c>
      <c r="AT196" s="38" t="s">
        <v>672</v>
      </c>
      <c r="AU196" s="65" t="s">
        <v>672</v>
      </c>
      <c r="AV196" s="38" t="s">
        <v>672</v>
      </c>
      <c r="AW196" s="38" t="s">
        <v>672</v>
      </c>
      <c r="AX196" s="38" t="s">
        <v>672</v>
      </c>
      <c r="AY196" s="38" t="s">
        <v>672</v>
      </c>
      <c r="AZ196" s="38" t="s">
        <v>672</v>
      </c>
      <c r="BA196" s="65" t="s">
        <v>672</v>
      </c>
      <c r="BB196" s="38" t="s">
        <v>672</v>
      </c>
      <c r="BC196" s="38" t="s">
        <v>672</v>
      </c>
      <c r="BD196" s="38" t="s">
        <v>672</v>
      </c>
      <c r="BE196" s="38" t="s">
        <v>672</v>
      </c>
      <c r="BF196" s="38" t="s">
        <v>672</v>
      </c>
      <c r="BG196" s="65" t="s">
        <v>672</v>
      </c>
      <c r="BH196" s="38" t="s">
        <v>672</v>
      </c>
      <c r="BI196" s="38" t="s">
        <v>672</v>
      </c>
      <c r="BJ196" s="38" t="s">
        <v>672</v>
      </c>
      <c r="BK196" s="38" t="s">
        <v>672</v>
      </c>
      <c r="BL196" s="38" t="s">
        <v>672</v>
      </c>
      <c r="BM196" s="65" t="s">
        <v>672</v>
      </c>
      <c r="BN196" s="38" t="s">
        <v>672</v>
      </c>
      <c r="BO196" s="38" t="s">
        <v>672</v>
      </c>
      <c r="BP196" s="38" t="s">
        <v>672</v>
      </c>
      <c r="BQ196" s="38" t="s">
        <v>672</v>
      </c>
      <c r="BR196" s="38" t="s">
        <v>672</v>
      </c>
      <c r="BS196" s="65" t="s">
        <v>672</v>
      </c>
      <c r="BT196" s="38" t="s">
        <v>672</v>
      </c>
      <c r="BU196" s="38" t="s">
        <v>672</v>
      </c>
      <c r="BV196" s="38" t="s">
        <v>672</v>
      </c>
      <c r="BW196" s="38" t="s">
        <v>672</v>
      </c>
      <c r="BX196" s="38" t="s">
        <v>672</v>
      </c>
      <c r="BY196" s="38" t="s">
        <v>672</v>
      </c>
      <c r="BZ196" s="38" t="s">
        <v>672</v>
      </c>
      <c r="CA196" s="38" t="s">
        <v>672</v>
      </c>
      <c r="CB196" s="38" t="s">
        <v>672</v>
      </c>
      <c r="CC196" s="65" t="s">
        <v>672</v>
      </c>
      <c r="CD196" s="38" t="s">
        <v>672</v>
      </c>
      <c r="CE196" s="38" t="s">
        <v>672</v>
      </c>
      <c r="CF196" s="38" t="s">
        <v>672</v>
      </c>
      <c r="CG196" s="65" t="s">
        <v>672</v>
      </c>
      <c r="CH196" s="38" t="s">
        <v>672</v>
      </c>
      <c r="CI196" s="38" t="s">
        <v>672</v>
      </c>
      <c r="CJ196" s="38" t="s">
        <v>672</v>
      </c>
      <c r="CK196" s="38" t="s">
        <v>672</v>
      </c>
      <c r="CL196" s="38" t="s">
        <v>672</v>
      </c>
      <c r="CM196" s="38" t="s">
        <v>672</v>
      </c>
      <c r="CN196" s="38" t="s">
        <v>672</v>
      </c>
      <c r="CO196" s="65" t="s">
        <v>672</v>
      </c>
    </row>
    <row r="197" spans="1:93" ht="14.1" customHeight="1" x14ac:dyDescent="0.2">
      <c r="A197" s="13" t="s">
        <v>364</v>
      </c>
      <c r="B197" s="14" t="s">
        <v>365</v>
      </c>
      <c r="C197" s="14" t="s">
        <v>664</v>
      </c>
      <c r="D197" s="38" t="s">
        <v>672</v>
      </c>
      <c r="E197" s="38" t="s">
        <v>672</v>
      </c>
      <c r="F197" s="38" t="s">
        <v>672</v>
      </c>
      <c r="G197" s="38" t="s">
        <v>672</v>
      </c>
      <c r="H197" s="38" t="s">
        <v>672</v>
      </c>
      <c r="I197" s="38" t="s">
        <v>672</v>
      </c>
      <c r="J197" s="38" t="s">
        <v>672</v>
      </c>
      <c r="K197" s="38" t="s">
        <v>672</v>
      </c>
      <c r="L197" s="38" t="s">
        <v>672</v>
      </c>
      <c r="M197" s="65" t="s">
        <v>672</v>
      </c>
      <c r="N197" s="38" t="s">
        <v>672</v>
      </c>
      <c r="O197" s="38" t="s">
        <v>672</v>
      </c>
      <c r="P197" s="38">
        <v>18</v>
      </c>
      <c r="Q197" s="38" t="s">
        <v>672</v>
      </c>
      <c r="R197" s="38" t="s">
        <v>672</v>
      </c>
      <c r="S197" s="38" t="s">
        <v>672</v>
      </c>
      <c r="T197" s="38" t="s">
        <v>672</v>
      </c>
      <c r="U197" s="38" t="s">
        <v>672</v>
      </c>
      <c r="V197" s="38" t="s">
        <v>672</v>
      </c>
      <c r="W197" s="38" t="s">
        <v>672</v>
      </c>
      <c r="X197" s="38" t="s">
        <v>672</v>
      </c>
      <c r="Y197" s="38" t="s">
        <v>672</v>
      </c>
      <c r="Z197" s="38">
        <v>30</v>
      </c>
      <c r="AA197" s="38">
        <v>13</v>
      </c>
      <c r="AB197" s="38">
        <v>13</v>
      </c>
      <c r="AC197" s="65" t="s">
        <v>672</v>
      </c>
      <c r="AD197" s="38" t="s">
        <v>672</v>
      </c>
      <c r="AE197" s="38" t="s">
        <v>672</v>
      </c>
      <c r="AF197" s="38" t="s">
        <v>672</v>
      </c>
      <c r="AG197" s="38" t="s">
        <v>672</v>
      </c>
      <c r="AH197" s="38" t="s">
        <v>672</v>
      </c>
      <c r="AI197" s="38" t="s">
        <v>672</v>
      </c>
      <c r="AJ197" s="38" t="s">
        <v>672</v>
      </c>
      <c r="AK197" s="38" t="s">
        <v>672</v>
      </c>
      <c r="AL197" s="38" t="s">
        <v>672</v>
      </c>
      <c r="AM197" s="38" t="s">
        <v>672</v>
      </c>
      <c r="AN197" s="38" t="s">
        <v>672</v>
      </c>
      <c r="AO197" s="65" t="s">
        <v>672</v>
      </c>
      <c r="AP197" s="38" t="s">
        <v>672</v>
      </c>
      <c r="AQ197" s="38" t="s">
        <v>672</v>
      </c>
      <c r="AR197" s="38" t="s">
        <v>672</v>
      </c>
      <c r="AS197" s="38" t="s">
        <v>672</v>
      </c>
      <c r="AT197" s="38" t="s">
        <v>672</v>
      </c>
      <c r="AU197" s="65" t="s">
        <v>672</v>
      </c>
      <c r="AV197" s="38" t="s">
        <v>672</v>
      </c>
      <c r="AW197" s="38" t="s">
        <v>672</v>
      </c>
      <c r="AX197" s="38" t="s">
        <v>672</v>
      </c>
      <c r="AY197" s="38" t="s">
        <v>672</v>
      </c>
      <c r="AZ197" s="38" t="s">
        <v>672</v>
      </c>
      <c r="BA197" s="65" t="s">
        <v>672</v>
      </c>
      <c r="BB197" s="38" t="s">
        <v>672</v>
      </c>
      <c r="BC197" s="38" t="s">
        <v>672</v>
      </c>
      <c r="BD197" s="38" t="s">
        <v>672</v>
      </c>
      <c r="BE197" s="38" t="s">
        <v>672</v>
      </c>
      <c r="BF197" s="38" t="s">
        <v>672</v>
      </c>
      <c r="BG197" s="65" t="s">
        <v>672</v>
      </c>
      <c r="BH197" s="38" t="s">
        <v>672</v>
      </c>
      <c r="BI197" s="38" t="s">
        <v>672</v>
      </c>
      <c r="BJ197" s="38" t="s">
        <v>672</v>
      </c>
      <c r="BK197" s="38" t="s">
        <v>672</v>
      </c>
      <c r="BL197" s="38" t="s">
        <v>672</v>
      </c>
      <c r="BM197" s="65" t="s">
        <v>672</v>
      </c>
      <c r="BN197" s="38" t="s">
        <v>672</v>
      </c>
      <c r="BO197" s="38" t="s">
        <v>672</v>
      </c>
      <c r="BP197" s="38" t="s">
        <v>672</v>
      </c>
      <c r="BQ197" s="38" t="s">
        <v>672</v>
      </c>
      <c r="BR197" s="38" t="s">
        <v>672</v>
      </c>
      <c r="BS197" s="65" t="s">
        <v>672</v>
      </c>
      <c r="BT197" s="38" t="s">
        <v>672</v>
      </c>
      <c r="BU197" s="38" t="s">
        <v>672</v>
      </c>
      <c r="BV197" s="38">
        <v>50</v>
      </c>
      <c r="BW197" s="38">
        <v>13</v>
      </c>
      <c r="BX197" s="38">
        <v>13</v>
      </c>
      <c r="BY197" s="38" t="s">
        <v>672</v>
      </c>
      <c r="BZ197" s="38" t="s">
        <v>672</v>
      </c>
      <c r="CA197" s="38" t="s">
        <v>672</v>
      </c>
      <c r="CB197" s="38" t="s">
        <v>672</v>
      </c>
      <c r="CC197" s="65" t="s">
        <v>672</v>
      </c>
      <c r="CD197" s="38" t="s">
        <v>672</v>
      </c>
      <c r="CE197" s="38" t="s">
        <v>672</v>
      </c>
      <c r="CF197" s="38" t="s">
        <v>672</v>
      </c>
      <c r="CG197" s="65" t="s">
        <v>672</v>
      </c>
      <c r="CH197" s="38">
        <v>13</v>
      </c>
      <c r="CI197" s="38" t="s">
        <v>672</v>
      </c>
      <c r="CJ197" s="38" t="s">
        <v>672</v>
      </c>
      <c r="CK197" s="38">
        <v>22</v>
      </c>
      <c r="CL197" s="38">
        <v>15</v>
      </c>
      <c r="CM197" s="38" t="s">
        <v>672</v>
      </c>
      <c r="CN197" s="38">
        <v>50</v>
      </c>
      <c r="CO197" s="65" t="s">
        <v>672</v>
      </c>
    </row>
    <row r="198" spans="1:93" ht="14.1" customHeight="1" x14ac:dyDescent="0.2">
      <c r="A198" s="13" t="s">
        <v>152</v>
      </c>
      <c r="B198" s="14" t="s">
        <v>153</v>
      </c>
      <c r="C198" s="14" t="s">
        <v>663</v>
      </c>
      <c r="D198" s="38">
        <v>36</v>
      </c>
      <c r="E198" s="38">
        <v>10</v>
      </c>
      <c r="F198" s="38">
        <v>46</v>
      </c>
      <c r="G198" s="38">
        <v>31</v>
      </c>
      <c r="H198" s="38">
        <v>120</v>
      </c>
      <c r="I198" s="38" t="s">
        <v>672</v>
      </c>
      <c r="J198" s="38" t="s">
        <v>672</v>
      </c>
      <c r="K198" s="38" t="s">
        <v>672</v>
      </c>
      <c r="L198" s="38" t="s">
        <v>672</v>
      </c>
      <c r="M198" s="65" t="s">
        <v>672</v>
      </c>
      <c r="N198" s="38" t="s">
        <v>672</v>
      </c>
      <c r="O198" s="38" t="s">
        <v>672</v>
      </c>
      <c r="P198" s="38" t="s">
        <v>672</v>
      </c>
      <c r="Q198" s="38" t="s">
        <v>672</v>
      </c>
      <c r="R198" s="38" t="s">
        <v>672</v>
      </c>
      <c r="S198" s="38" t="s">
        <v>672</v>
      </c>
      <c r="T198" s="38" t="s">
        <v>672</v>
      </c>
      <c r="U198" s="38" t="s">
        <v>672</v>
      </c>
      <c r="V198" s="38" t="s">
        <v>672</v>
      </c>
      <c r="W198" s="38" t="s">
        <v>672</v>
      </c>
      <c r="X198" s="38" t="s">
        <v>672</v>
      </c>
      <c r="Y198" s="38" t="s">
        <v>672</v>
      </c>
      <c r="Z198" s="38" t="s">
        <v>672</v>
      </c>
      <c r="AA198" s="38" t="s">
        <v>672</v>
      </c>
      <c r="AB198" s="38" t="s">
        <v>672</v>
      </c>
      <c r="AC198" s="65" t="s">
        <v>672</v>
      </c>
      <c r="AD198" s="38">
        <v>59</v>
      </c>
      <c r="AE198" s="38">
        <v>70</v>
      </c>
      <c r="AF198" s="38">
        <v>129</v>
      </c>
      <c r="AG198" s="38">
        <v>98</v>
      </c>
      <c r="AH198" s="38">
        <v>150</v>
      </c>
      <c r="AI198" s="38" t="s">
        <v>672</v>
      </c>
      <c r="AJ198" s="38" t="s">
        <v>672</v>
      </c>
      <c r="AK198" s="38" t="s">
        <v>672</v>
      </c>
      <c r="AL198" s="38" t="s">
        <v>672</v>
      </c>
      <c r="AM198" s="38" t="s">
        <v>672</v>
      </c>
      <c r="AN198" s="38" t="s">
        <v>672</v>
      </c>
      <c r="AO198" s="65" t="s">
        <v>672</v>
      </c>
      <c r="AP198" s="38" t="s">
        <v>672</v>
      </c>
      <c r="AQ198" s="38" t="s">
        <v>672</v>
      </c>
      <c r="AR198" s="38" t="s">
        <v>672</v>
      </c>
      <c r="AS198" s="38" t="s">
        <v>672</v>
      </c>
      <c r="AT198" s="38" t="s">
        <v>672</v>
      </c>
      <c r="AU198" s="65" t="s">
        <v>672</v>
      </c>
      <c r="AV198" s="38" t="s">
        <v>672</v>
      </c>
      <c r="AW198" s="38" t="s">
        <v>672</v>
      </c>
      <c r="AX198" s="38" t="s">
        <v>672</v>
      </c>
      <c r="AY198" s="38" t="s">
        <v>672</v>
      </c>
      <c r="AZ198" s="38" t="s">
        <v>672</v>
      </c>
      <c r="BA198" s="65" t="s">
        <v>672</v>
      </c>
      <c r="BB198" s="38">
        <v>9</v>
      </c>
      <c r="BC198" s="38">
        <v>38</v>
      </c>
      <c r="BD198" s="38">
        <v>47</v>
      </c>
      <c r="BE198" s="38">
        <v>46</v>
      </c>
      <c r="BF198" s="38">
        <v>139</v>
      </c>
      <c r="BG198" s="65" t="s">
        <v>672</v>
      </c>
      <c r="BH198" s="38" t="s">
        <v>672</v>
      </c>
      <c r="BI198" s="38" t="s">
        <v>672</v>
      </c>
      <c r="BJ198" s="38" t="s">
        <v>672</v>
      </c>
      <c r="BK198" s="38" t="s">
        <v>672</v>
      </c>
      <c r="BL198" s="38" t="s">
        <v>672</v>
      </c>
      <c r="BM198" s="65" t="s">
        <v>672</v>
      </c>
      <c r="BN198" s="38" t="s">
        <v>672</v>
      </c>
      <c r="BO198" s="38" t="s">
        <v>672</v>
      </c>
      <c r="BP198" s="38" t="s">
        <v>672</v>
      </c>
      <c r="BQ198" s="38" t="s">
        <v>672</v>
      </c>
      <c r="BR198" s="38" t="s">
        <v>672</v>
      </c>
      <c r="BS198" s="65" t="s">
        <v>672</v>
      </c>
      <c r="BT198" s="38">
        <v>105</v>
      </c>
      <c r="BU198" s="38">
        <v>118</v>
      </c>
      <c r="BV198" s="38">
        <v>223</v>
      </c>
      <c r="BW198" s="38">
        <v>176</v>
      </c>
      <c r="BX198" s="38">
        <v>410</v>
      </c>
      <c r="BY198" s="38" t="s">
        <v>672</v>
      </c>
      <c r="BZ198" s="38" t="s">
        <v>672</v>
      </c>
      <c r="CA198" s="38" t="s">
        <v>672</v>
      </c>
      <c r="CB198" s="38" t="s">
        <v>672</v>
      </c>
      <c r="CC198" s="65" t="s">
        <v>672</v>
      </c>
      <c r="CD198" s="38">
        <v>35</v>
      </c>
      <c r="CE198" s="38">
        <v>35</v>
      </c>
      <c r="CF198" s="38">
        <v>28</v>
      </c>
      <c r="CG198" s="65">
        <v>44</v>
      </c>
      <c r="CH198" s="38">
        <v>66</v>
      </c>
      <c r="CI198" s="38" t="s">
        <v>672</v>
      </c>
      <c r="CJ198" s="38">
        <v>108</v>
      </c>
      <c r="CK198" s="38">
        <v>22</v>
      </c>
      <c r="CL198" s="38">
        <v>18</v>
      </c>
      <c r="CM198" s="38" t="s">
        <v>672</v>
      </c>
      <c r="CN198" s="38">
        <v>223</v>
      </c>
      <c r="CO198" s="65">
        <v>97</v>
      </c>
    </row>
    <row r="199" spans="1:93" ht="14.1" customHeight="1" x14ac:dyDescent="0.2">
      <c r="A199" s="13" t="s">
        <v>254</v>
      </c>
      <c r="B199" s="14" t="s">
        <v>255</v>
      </c>
      <c r="C199" s="14" t="s">
        <v>668</v>
      </c>
      <c r="D199" s="38">
        <v>26</v>
      </c>
      <c r="E199" s="38">
        <v>29</v>
      </c>
      <c r="F199" s="38">
        <v>55</v>
      </c>
      <c r="G199" s="38">
        <v>37</v>
      </c>
      <c r="H199" s="38">
        <v>65</v>
      </c>
      <c r="I199" s="38" t="s">
        <v>672</v>
      </c>
      <c r="J199" s="38" t="s">
        <v>672</v>
      </c>
      <c r="K199" s="38" t="s">
        <v>672</v>
      </c>
      <c r="L199" s="38" t="s">
        <v>672</v>
      </c>
      <c r="M199" s="65" t="s">
        <v>672</v>
      </c>
      <c r="N199" s="38" t="s">
        <v>672</v>
      </c>
      <c r="O199" s="38" t="s">
        <v>672</v>
      </c>
      <c r="P199" s="38" t="s">
        <v>672</v>
      </c>
      <c r="Q199" s="38" t="s">
        <v>672</v>
      </c>
      <c r="R199" s="38" t="s">
        <v>672</v>
      </c>
      <c r="S199" s="38" t="s">
        <v>672</v>
      </c>
      <c r="T199" s="38" t="s">
        <v>672</v>
      </c>
      <c r="U199" s="38" t="s">
        <v>672</v>
      </c>
      <c r="V199" s="38" t="s">
        <v>672</v>
      </c>
      <c r="W199" s="38" t="s">
        <v>672</v>
      </c>
      <c r="X199" s="38" t="s">
        <v>672</v>
      </c>
      <c r="Y199" s="38" t="s">
        <v>672</v>
      </c>
      <c r="Z199" s="38" t="s">
        <v>672</v>
      </c>
      <c r="AA199" s="38" t="s">
        <v>672</v>
      </c>
      <c r="AB199" s="38" t="s">
        <v>672</v>
      </c>
      <c r="AC199" s="65" t="s">
        <v>672</v>
      </c>
      <c r="AD199" s="38" t="s">
        <v>672</v>
      </c>
      <c r="AE199" s="38" t="s">
        <v>672</v>
      </c>
      <c r="AF199" s="38">
        <v>11</v>
      </c>
      <c r="AG199" s="38">
        <v>10</v>
      </c>
      <c r="AH199" s="38">
        <v>17</v>
      </c>
      <c r="AI199" s="38" t="s">
        <v>672</v>
      </c>
      <c r="AJ199" s="38" t="s">
        <v>672</v>
      </c>
      <c r="AK199" s="38" t="s">
        <v>672</v>
      </c>
      <c r="AL199" s="38" t="s">
        <v>672</v>
      </c>
      <c r="AM199" s="38" t="s">
        <v>672</v>
      </c>
      <c r="AN199" s="38" t="s">
        <v>672</v>
      </c>
      <c r="AO199" s="65" t="s">
        <v>672</v>
      </c>
      <c r="AP199" s="38" t="s">
        <v>672</v>
      </c>
      <c r="AQ199" s="38" t="s">
        <v>672</v>
      </c>
      <c r="AR199" s="38" t="s">
        <v>672</v>
      </c>
      <c r="AS199" s="38" t="s">
        <v>672</v>
      </c>
      <c r="AT199" s="38" t="s">
        <v>672</v>
      </c>
      <c r="AU199" s="65" t="s">
        <v>672</v>
      </c>
      <c r="AV199" s="38" t="s">
        <v>672</v>
      </c>
      <c r="AW199" s="38" t="s">
        <v>672</v>
      </c>
      <c r="AX199" s="38" t="s">
        <v>672</v>
      </c>
      <c r="AY199" s="38" t="s">
        <v>672</v>
      </c>
      <c r="AZ199" s="38" t="s">
        <v>672</v>
      </c>
      <c r="BA199" s="65" t="s">
        <v>672</v>
      </c>
      <c r="BB199" s="38" t="s">
        <v>672</v>
      </c>
      <c r="BC199" s="38" t="s">
        <v>672</v>
      </c>
      <c r="BD199" s="38" t="s">
        <v>672</v>
      </c>
      <c r="BE199" s="38" t="s">
        <v>672</v>
      </c>
      <c r="BF199" s="38" t="s">
        <v>672</v>
      </c>
      <c r="BG199" s="65" t="s">
        <v>672</v>
      </c>
      <c r="BH199" s="38" t="s">
        <v>672</v>
      </c>
      <c r="BI199" s="38" t="s">
        <v>672</v>
      </c>
      <c r="BJ199" s="38" t="s">
        <v>672</v>
      </c>
      <c r="BK199" s="38" t="s">
        <v>672</v>
      </c>
      <c r="BL199" s="38" t="s">
        <v>672</v>
      </c>
      <c r="BM199" s="65" t="s">
        <v>672</v>
      </c>
      <c r="BN199" s="38" t="s">
        <v>672</v>
      </c>
      <c r="BO199" s="38" t="s">
        <v>672</v>
      </c>
      <c r="BP199" s="38" t="s">
        <v>672</v>
      </c>
      <c r="BQ199" s="38" t="s">
        <v>672</v>
      </c>
      <c r="BR199" s="38" t="s">
        <v>672</v>
      </c>
      <c r="BS199" s="65" t="s">
        <v>672</v>
      </c>
      <c r="BT199" s="38">
        <v>28</v>
      </c>
      <c r="BU199" s="38">
        <v>38</v>
      </c>
      <c r="BV199" s="38">
        <v>66</v>
      </c>
      <c r="BW199" s="38">
        <v>47</v>
      </c>
      <c r="BX199" s="38">
        <v>82</v>
      </c>
      <c r="BY199" s="38" t="s">
        <v>672</v>
      </c>
      <c r="BZ199" s="38" t="s">
        <v>672</v>
      </c>
      <c r="CA199" s="38" t="s">
        <v>672</v>
      </c>
      <c r="CB199" s="38" t="s">
        <v>672</v>
      </c>
      <c r="CC199" s="65" t="s">
        <v>672</v>
      </c>
      <c r="CD199" s="38" t="s">
        <v>672</v>
      </c>
      <c r="CE199" s="38" t="s">
        <v>672</v>
      </c>
      <c r="CF199" s="38" t="s">
        <v>672</v>
      </c>
      <c r="CG199" s="65" t="s">
        <v>672</v>
      </c>
      <c r="CH199" s="38">
        <v>14</v>
      </c>
      <c r="CI199" s="38" t="s">
        <v>672</v>
      </c>
      <c r="CJ199" s="38">
        <v>33</v>
      </c>
      <c r="CK199" s="38">
        <v>13</v>
      </c>
      <c r="CL199" s="38" t="s">
        <v>672</v>
      </c>
      <c r="CM199" s="38" t="s">
        <v>672</v>
      </c>
      <c r="CN199" s="38">
        <v>66</v>
      </c>
      <c r="CO199" s="65" t="s">
        <v>672</v>
      </c>
    </row>
    <row r="200" spans="1:93" ht="14.1" customHeight="1" x14ac:dyDescent="0.2">
      <c r="A200" s="13" t="s">
        <v>184</v>
      </c>
      <c r="B200" s="14" t="s">
        <v>185</v>
      </c>
      <c r="C200" s="14" t="s">
        <v>663</v>
      </c>
      <c r="D200" s="38" t="s">
        <v>672</v>
      </c>
      <c r="E200" s="38" t="s">
        <v>672</v>
      </c>
      <c r="F200" s="38" t="s">
        <v>672</v>
      </c>
      <c r="G200" s="38" t="s">
        <v>672</v>
      </c>
      <c r="H200" s="38" t="s">
        <v>672</v>
      </c>
      <c r="I200" s="38" t="s">
        <v>672</v>
      </c>
      <c r="J200" s="38" t="s">
        <v>672</v>
      </c>
      <c r="K200" s="38" t="s">
        <v>672</v>
      </c>
      <c r="L200" s="38" t="s">
        <v>672</v>
      </c>
      <c r="M200" s="65" t="s">
        <v>672</v>
      </c>
      <c r="N200" s="38" t="s">
        <v>672</v>
      </c>
      <c r="O200" s="38" t="s">
        <v>672</v>
      </c>
      <c r="P200" s="38" t="s">
        <v>672</v>
      </c>
      <c r="Q200" s="38" t="s">
        <v>672</v>
      </c>
      <c r="R200" s="38" t="s">
        <v>672</v>
      </c>
      <c r="S200" s="38" t="s">
        <v>672</v>
      </c>
      <c r="T200" s="38" t="s">
        <v>672</v>
      </c>
      <c r="U200" s="38" t="s">
        <v>672</v>
      </c>
      <c r="V200" s="38" t="s">
        <v>672</v>
      </c>
      <c r="W200" s="38" t="s">
        <v>672</v>
      </c>
      <c r="X200" s="38" t="s">
        <v>672</v>
      </c>
      <c r="Y200" s="38" t="s">
        <v>672</v>
      </c>
      <c r="Z200" s="38" t="s">
        <v>672</v>
      </c>
      <c r="AA200" s="38" t="s">
        <v>672</v>
      </c>
      <c r="AB200" s="38" t="s">
        <v>672</v>
      </c>
      <c r="AC200" s="65" t="s">
        <v>672</v>
      </c>
      <c r="AD200" s="38" t="s">
        <v>672</v>
      </c>
      <c r="AE200" s="38" t="s">
        <v>672</v>
      </c>
      <c r="AF200" s="38" t="s">
        <v>672</v>
      </c>
      <c r="AG200" s="38" t="s">
        <v>672</v>
      </c>
      <c r="AH200" s="38" t="s">
        <v>672</v>
      </c>
      <c r="AI200" s="38" t="s">
        <v>672</v>
      </c>
      <c r="AJ200" s="38" t="s">
        <v>672</v>
      </c>
      <c r="AK200" s="38" t="s">
        <v>672</v>
      </c>
      <c r="AL200" s="38" t="s">
        <v>672</v>
      </c>
      <c r="AM200" s="38" t="s">
        <v>672</v>
      </c>
      <c r="AN200" s="38" t="s">
        <v>672</v>
      </c>
      <c r="AO200" s="65" t="s">
        <v>672</v>
      </c>
      <c r="AP200" s="38" t="s">
        <v>672</v>
      </c>
      <c r="AQ200" s="38" t="s">
        <v>672</v>
      </c>
      <c r="AR200" s="38" t="s">
        <v>672</v>
      </c>
      <c r="AS200" s="38" t="s">
        <v>672</v>
      </c>
      <c r="AT200" s="38" t="s">
        <v>672</v>
      </c>
      <c r="AU200" s="65" t="s">
        <v>672</v>
      </c>
      <c r="AV200" s="38" t="s">
        <v>672</v>
      </c>
      <c r="AW200" s="38" t="s">
        <v>672</v>
      </c>
      <c r="AX200" s="38" t="s">
        <v>672</v>
      </c>
      <c r="AY200" s="38" t="s">
        <v>672</v>
      </c>
      <c r="AZ200" s="38" t="s">
        <v>672</v>
      </c>
      <c r="BA200" s="65" t="s">
        <v>672</v>
      </c>
      <c r="BB200" s="38" t="s">
        <v>672</v>
      </c>
      <c r="BC200" s="38" t="s">
        <v>672</v>
      </c>
      <c r="BD200" s="38">
        <v>10</v>
      </c>
      <c r="BE200" s="38">
        <v>10</v>
      </c>
      <c r="BF200" s="38">
        <v>16</v>
      </c>
      <c r="BG200" s="65" t="s">
        <v>672</v>
      </c>
      <c r="BH200" s="38" t="s">
        <v>672</v>
      </c>
      <c r="BI200" s="38" t="s">
        <v>672</v>
      </c>
      <c r="BJ200" s="38" t="s">
        <v>672</v>
      </c>
      <c r="BK200" s="38" t="s">
        <v>672</v>
      </c>
      <c r="BL200" s="38" t="s">
        <v>672</v>
      </c>
      <c r="BM200" s="65" t="s">
        <v>672</v>
      </c>
      <c r="BN200" s="38" t="s">
        <v>672</v>
      </c>
      <c r="BO200" s="38" t="s">
        <v>672</v>
      </c>
      <c r="BP200" s="38" t="s">
        <v>672</v>
      </c>
      <c r="BQ200" s="38" t="s">
        <v>672</v>
      </c>
      <c r="BR200" s="38" t="s">
        <v>672</v>
      </c>
      <c r="BS200" s="65" t="s">
        <v>672</v>
      </c>
      <c r="BT200" s="38" t="s">
        <v>672</v>
      </c>
      <c r="BU200" s="38" t="s">
        <v>672</v>
      </c>
      <c r="BV200" s="38">
        <v>16</v>
      </c>
      <c r="BW200" s="38">
        <v>14</v>
      </c>
      <c r="BX200" s="38">
        <v>22</v>
      </c>
      <c r="BY200" s="38" t="s">
        <v>672</v>
      </c>
      <c r="BZ200" s="38" t="s">
        <v>672</v>
      </c>
      <c r="CA200" s="38" t="s">
        <v>672</v>
      </c>
      <c r="CB200" s="38" t="s">
        <v>672</v>
      </c>
      <c r="CC200" s="65" t="s">
        <v>672</v>
      </c>
      <c r="CD200" s="38">
        <v>14</v>
      </c>
      <c r="CE200" s="38">
        <v>14</v>
      </c>
      <c r="CF200" s="38">
        <v>12</v>
      </c>
      <c r="CG200" s="65">
        <v>15</v>
      </c>
      <c r="CH200" s="38" t="s">
        <v>672</v>
      </c>
      <c r="CI200" s="38" t="s">
        <v>672</v>
      </c>
      <c r="CJ200" s="38">
        <v>10</v>
      </c>
      <c r="CK200" s="38" t="s">
        <v>672</v>
      </c>
      <c r="CL200" s="38" t="s">
        <v>672</v>
      </c>
      <c r="CM200" s="38" t="s">
        <v>672</v>
      </c>
      <c r="CN200" s="38">
        <v>16</v>
      </c>
      <c r="CO200" s="65">
        <v>8</v>
      </c>
    </row>
    <row r="201" spans="1:93" ht="14.1" customHeight="1" x14ac:dyDescent="0.2">
      <c r="A201" s="13" t="s">
        <v>58</v>
      </c>
      <c r="B201" s="14" t="s">
        <v>59</v>
      </c>
      <c r="C201" s="14" t="s">
        <v>662</v>
      </c>
      <c r="D201" s="38" t="s">
        <v>672</v>
      </c>
      <c r="E201" s="38" t="s">
        <v>672</v>
      </c>
      <c r="F201" s="38">
        <v>19</v>
      </c>
      <c r="G201" s="38">
        <v>10</v>
      </c>
      <c r="H201" s="38">
        <v>26</v>
      </c>
      <c r="I201" s="38" t="s">
        <v>672</v>
      </c>
      <c r="J201" s="38" t="s">
        <v>672</v>
      </c>
      <c r="K201" s="38" t="s">
        <v>672</v>
      </c>
      <c r="L201" s="38" t="s">
        <v>672</v>
      </c>
      <c r="M201" s="65" t="s">
        <v>672</v>
      </c>
      <c r="N201" s="38" t="s">
        <v>672</v>
      </c>
      <c r="O201" s="38" t="s">
        <v>672</v>
      </c>
      <c r="P201" s="38" t="s">
        <v>672</v>
      </c>
      <c r="Q201" s="38" t="s">
        <v>672</v>
      </c>
      <c r="R201" s="38" t="s">
        <v>672</v>
      </c>
      <c r="S201" s="38" t="s">
        <v>672</v>
      </c>
      <c r="T201" s="38" t="s">
        <v>672</v>
      </c>
      <c r="U201" s="38" t="s">
        <v>672</v>
      </c>
      <c r="V201" s="38" t="s">
        <v>672</v>
      </c>
      <c r="W201" s="38" t="s">
        <v>672</v>
      </c>
      <c r="X201" s="38">
        <v>9</v>
      </c>
      <c r="Y201" s="38">
        <v>6</v>
      </c>
      <c r="Z201" s="38">
        <v>15</v>
      </c>
      <c r="AA201" s="38" t="s">
        <v>672</v>
      </c>
      <c r="AB201" s="38" t="s">
        <v>672</v>
      </c>
      <c r="AC201" s="65" t="s">
        <v>672</v>
      </c>
      <c r="AD201" s="38" t="s">
        <v>672</v>
      </c>
      <c r="AE201" s="38" t="s">
        <v>672</v>
      </c>
      <c r="AF201" s="38" t="s">
        <v>672</v>
      </c>
      <c r="AG201" s="38" t="s">
        <v>672</v>
      </c>
      <c r="AH201" s="38" t="s">
        <v>672</v>
      </c>
      <c r="AI201" s="38" t="s">
        <v>672</v>
      </c>
      <c r="AJ201" s="38" t="s">
        <v>672</v>
      </c>
      <c r="AK201" s="38" t="s">
        <v>672</v>
      </c>
      <c r="AL201" s="38" t="s">
        <v>672</v>
      </c>
      <c r="AM201" s="38" t="s">
        <v>672</v>
      </c>
      <c r="AN201" s="38" t="s">
        <v>672</v>
      </c>
      <c r="AO201" s="65" t="s">
        <v>672</v>
      </c>
      <c r="AP201" s="38" t="s">
        <v>672</v>
      </c>
      <c r="AQ201" s="38" t="s">
        <v>672</v>
      </c>
      <c r="AR201" s="38" t="s">
        <v>672</v>
      </c>
      <c r="AS201" s="38" t="s">
        <v>672</v>
      </c>
      <c r="AT201" s="38" t="s">
        <v>672</v>
      </c>
      <c r="AU201" s="65" t="s">
        <v>672</v>
      </c>
      <c r="AV201" s="38" t="s">
        <v>672</v>
      </c>
      <c r="AW201" s="38" t="s">
        <v>672</v>
      </c>
      <c r="AX201" s="38" t="s">
        <v>672</v>
      </c>
      <c r="AY201" s="38" t="s">
        <v>672</v>
      </c>
      <c r="AZ201" s="38" t="s">
        <v>672</v>
      </c>
      <c r="BA201" s="65" t="s">
        <v>672</v>
      </c>
      <c r="BB201" s="38" t="s">
        <v>672</v>
      </c>
      <c r="BC201" s="38" t="s">
        <v>672</v>
      </c>
      <c r="BD201" s="38" t="s">
        <v>672</v>
      </c>
      <c r="BE201" s="38" t="s">
        <v>672</v>
      </c>
      <c r="BF201" s="38" t="s">
        <v>672</v>
      </c>
      <c r="BG201" s="65" t="s">
        <v>672</v>
      </c>
      <c r="BH201" s="38">
        <v>12</v>
      </c>
      <c r="BI201" s="38">
        <v>18</v>
      </c>
      <c r="BJ201" s="38">
        <v>30</v>
      </c>
      <c r="BK201" s="38">
        <v>23</v>
      </c>
      <c r="BL201" s="38">
        <v>61</v>
      </c>
      <c r="BM201" s="65" t="s">
        <v>672</v>
      </c>
      <c r="BN201" s="38" t="s">
        <v>672</v>
      </c>
      <c r="BO201" s="38" t="s">
        <v>672</v>
      </c>
      <c r="BP201" s="38" t="s">
        <v>672</v>
      </c>
      <c r="BQ201" s="38" t="s">
        <v>672</v>
      </c>
      <c r="BR201" s="38" t="s">
        <v>672</v>
      </c>
      <c r="BS201" s="65" t="s">
        <v>672</v>
      </c>
      <c r="BT201" s="38">
        <v>37</v>
      </c>
      <c r="BU201" s="38">
        <v>29</v>
      </c>
      <c r="BV201" s="38">
        <v>66</v>
      </c>
      <c r="BW201" s="38">
        <v>35</v>
      </c>
      <c r="BX201" s="38">
        <v>90</v>
      </c>
      <c r="BY201" s="38" t="s">
        <v>672</v>
      </c>
      <c r="BZ201" s="38">
        <v>11</v>
      </c>
      <c r="CA201" s="38" t="s">
        <v>672</v>
      </c>
      <c r="CB201" s="38" t="s">
        <v>672</v>
      </c>
      <c r="CC201" s="65" t="s">
        <v>672</v>
      </c>
      <c r="CD201" s="38" t="s">
        <v>672</v>
      </c>
      <c r="CE201" s="38" t="s">
        <v>672</v>
      </c>
      <c r="CF201" s="38" t="s">
        <v>672</v>
      </c>
      <c r="CG201" s="65" t="s">
        <v>672</v>
      </c>
      <c r="CH201" s="38">
        <v>13</v>
      </c>
      <c r="CI201" s="38" t="s">
        <v>672</v>
      </c>
      <c r="CJ201" s="38">
        <v>20</v>
      </c>
      <c r="CK201" s="38">
        <v>21</v>
      </c>
      <c r="CL201" s="38">
        <v>8</v>
      </c>
      <c r="CM201" s="38" t="s">
        <v>672</v>
      </c>
      <c r="CN201" s="38">
        <v>66</v>
      </c>
      <c r="CO201" s="65" t="s">
        <v>672</v>
      </c>
    </row>
    <row r="202" spans="1:93" ht="14.1" customHeight="1" x14ac:dyDescent="0.2">
      <c r="A202" s="13" t="s">
        <v>540</v>
      </c>
      <c r="B202" s="14" t="s">
        <v>541</v>
      </c>
      <c r="C202" s="14" t="s">
        <v>661</v>
      </c>
      <c r="D202" s="38" t="s">
        <v>672</v>
      </c>
      <c r="E202" s="38" t="s">
        <v>672</v>
      </c>
      <c r="F202" s="38" t="s">
        <v>672</v>
      </c>
      <c r="G202" s="38" t="s">
        <v>672</v>
      </c>
      <c r="H202" s="38" t="s">
        <v>672</v>
      </c>
      <c r="I202" s="38" t="s">
        <v>672</v>
      </c>
      <c r="J202" s="38" t="s">
        <v>672</v>
      </c>
      <c r="K202" s="38" t="s">
        <v>672</v>
      </c>
      <c r="L202" s="38" t="s">
        <v>672</v>
      </c>
      <c r="M202" s="65" t="s">
        <v>672</v>
      </c>
      <c r="N202" s="38" t="s">
        <v>672</v>
      </c>
      <c r="O202" s="38" t="s">
        <v>672</v>
      </c>
      <c r="P202" s="38" t="s">
        <v>672</v>
      </c>
      <c r="Q202" s="38" t="s">
        <v>672</v>
      </c>
      <c r="R202" s="38" t="s">
        <v>672</v>
      </c>
      <c r="S202" s="38" t="s">
        <v>672</v>
      </c>
      <c r="T202" s="38" t="s">
        <v>672</v>
      </c>
      <c r="U202" s="38" t="s">
        <v>672</v>
      </c>
      <c r="V202" s="38" t="s">
        <v>672</v>
      </c>
      <c r="W202" s="38" t="s">
        <v>672</v>
      </c>
      <c r="X202" s="38" t="s">
        <v>672</v>
      </c>
      <c r="Y202" s="38" t="s">
        <v>672</v>
      </c>
      <c r="Z202" s="38" t="s">
        <v>672</v>
      </c>
      <c r="AA202" s="38" t="s">
        <v>672</v>
      </c>
      <c r="AB202" s="38" t="s">
        <v>672</v>
      </c>
      <c r="AC202" s="65" t="s">
        <v>672</v>
      </c>
      <c r="AD202" s="38" t="s">
        <v>672</v>
      </c>
      <c r="AE202" s="38" t="s">
        <v>672</v>
      </c>
      <c r="AF202" s="38" t="s">
        <v>672</v>
      </c>
      <c r="AG202" s="38" t="s">
        <v>672</v>
      </c>
      <c r="AH202" s="38" t="s">
        <v>672</v>
      </c>
      <c r="AI202" s="38" t="s">
        <v>672</v>
      </c>
      <c r="AJ202" s="38" t="s">
        <v>672</v>
      </c>
      <c r="AK202" s="38" t="s">
        <v>672</v>
      </c>
      <c r="AL202" s="38" t="s">
        <v>672</v>
      </c>
      <c r="AM202" s="38" t="s">
        <v>672</v>
      </c>
      <c r="AN202" s="38" t="s">
        <v>672</v>
      </c>
      <c r="AO202" s="65" t="s">
        <v>672</v>
      </c>
      <c r="AP202" s="38">
        <v>9</v>
      </c>
      <c r="AQ202" s="38">
        <v>11</v>
      </c>
      <c r="AR202" s="38">
        <v>20</v>
      </c>
      <c r="AS202" s="38">
        <v>11</v>
      </c>
      <c r="AT202" s="38">
        <v>23</v>
      </c>
      <c r="AU202" s="65" t="s">
        <v>672</v>
      </c>
      <c r="AV202" s="38" t="s">
        <v>672</v>
      </c>
      <c r="AW202" s="38" t="s">
        <v>672</v>
      </c>
      <c r="AX202" s="38" t="s">
        <v>672</v>
      </c>
      <c r="AY202" s="38" t="s">
        <v>672</v>
      </c>
      <c r="AZ202" s="38" t="s">
        <v>672</v>
      </c>
      <c r="BA202" s="65" t="s">
        <v>672</v>
      </c>
      <c r="BB202" s="38">
        <v>26</v>
      </c>
      <c r="BC202" s="38">
        <v>60</v>
      </c>
      <c r="BD202" s="38">
        <v>86</v>
      </c>
      <c r="BE202" s="38">
        <v>71</v>
      </c>
      <c r="BF202" s="38">
        <v>127</v>
      </c>
      <c r="BG202" s="65" t="s">
        <v>672</v>
      </c>
      <c r="BH202" s="38" t="s">
        <v>672</v>
      </c>
      <c r="BI202" s="38" t="s">
        <v>672</v>
      </c>
      <c r="BJ202" s="38" t="s">
        <v>672</v>
      </c>
      <c r="BK202" s="38" t="s">
        <v>672</v>
      </c>
      <c r="BL202" s="38" t="s">
        <v>672</v>
      </c>
      <c r="BM202" s="65" t="s">
        <v>672</v>
      </c>
      <c r="BN202" s="38" t="s">
        <v>672</v>
      </c>
      <c r="BO202" s="38" t="s">
        <v>672</v>
      </c>
      <c r="BP202" s="38" t="s">
        <v>672</v>
      </c>
      <c r="BQ202" s="38" t="s">
        <v>672</v>
      </c>
      <c r="BR202" s="38" t="s">
        <v>672</v>
      </c>
      <c r="BS202" s="65" t="s">
        <v>672</v>
      </c>
      <c r="BT202" s="38">
        <v>35</v>
      </c>
      <c r="BU202" s="38">
        <v>72</v>
      </c>
      <c r="BV202" s="38">
        <v>107</v>
      </c>
      <c r="BW202" s="38">
        <v>83</v>
      </c>
      <c r="BX202" s="38">
        <v>154</v>
      </c>
      <c r="BY202" s="38" t="s">
        <v>672</v>
      </c>
      <c r="BZ202" s="38">
        <v>7</v>
      </c>
      <c r="CA202" s="38">
        <v>11</v>
      </c>
      <c r="CB202" s="38">
        <v>7</v>
      </c>
      <c r="CC202" s="65" t="s">
        <v>672</v>
      </c>
      <c r="CD202" s="38" t="s">
        <v>672</v>
      </c>
      <c r="CE202" s="38" t="s">
        <v>672</v>
      </c>
      <c r="CF202" s="38" t="s">
        <v>672</v>
      </c>
      <c r="CG202" s="65">
        <v>9</v>
      </c>
      <c r="CH202" s="38">
        <v>23</v>
      </c>
      <c r="CI202" s="38" t="s">
        <v>672</v>
      </c>
      <c r="CJ202" s="38">
        <v>52</v>
      </c>
      <c r="CK202" s="38">
        <v>10</v>
      </c>
      <c r="CL202" s="38">
        <v>12</v>
      </c>
      <c r="CM202" s="38" t="s">
        <v>672</v>
      </c>
      <c r="CN202" s="38">
        <v>107</v>
      </c>
      <c r="CO202" s="65">
        <v>38</v>
      </c>
    </row>
    <row r="203" spans="1:93" ht="14.1" customHeight="1" x14ac:dyDescent="0.2">
      <c r="A203" s="13" t="s">
        <v>82</v>
      </c>
      <c r="B203" s="14" t="s">
        <v>83</v>
      </c>
      <c r="C203" s="14" t="s">
        <v>662</v>
      </c>
      <c r="D203" s="38" t="s">
        <v>672</v>
      </c>
      <c r="E203" s="38" t="s">
        <v>672</v>
      </c>
      <c r="F203" s="38" t="s">
        <v>672</v>
      </c>
      <c r="G203" s="38" t="s">
        <v>672</v>
      </c>
      <c r="H203" s="38" t="s">
        <v>672</v>
      </c>
      <c r="I203" s="38" t="s">
        <v>672</v>
      </c>
      <c r="J203" s="38" t="s">
        <v>672</v>
      </c>
      <c r="K203" s="38" t="s">
        <v>672</v>
      </c>
      <c r="L203" s="38" t="s">
        <v>672</v>
      </c>
      <c r="M203" s="65" t="s">
        <v>672</v>
      </c>
      <c r="N203" s="38" t="s">
        <v>672</v>
      </c>
      <c r="O203" s="38" t="s">
        <v>672</v>
      </c>
      <c r="P203" s="38" t="s">
        <v>672</v>
      </c>
      <c r="Q203" s="38" t="s">
        <v>672</v>
      </c>
      <c r="R203" s="38" t="s">
        <v>672</v>
      </c>
      <c r="S203" s="38" t="s">
        <v>672</v>
      </c>
      <c r="T203" s="38" t="s">
        <v>672</v>
      </c>
      <c r="U203" s="38" t="s">
        <v>672</v>
      </c>
      <c r="V203" s="38" t="s">
        <v>672</v>
      </c>
      <c r="W203" s="38" t="s">
        <v>672</v>
      </c>
      <c r="X203" s="38" t="s">
        <v>672</v>
      </c>
      <c r="Y203" s="38" t="s">
        <v>672</v>
      </c>
      <c r="Z203" s="38" t="s">
        <v>672</v>
      </c>
      <c r="AA203" s="38" t="s">
        <v>672</v>
      </c>
      <c r="AB203" s="38" t="s">
        <v>672</v>
      </c>
      <c r="AC203" s="65" t="s">
        <v>672</v>
      </c>
      <c r="AD203" s="38" t="s">
        <v>672</v>
      </c>
      <c r="AE203" s="38" t="s">
        <v>672</v>
      </c>
      <c r="AF203" s="38" t="s">
        <v>672</v>
      </c>
      <c r="AG203" s="38" t="s">
        <v>672</v>
      </c>
      <c r="AH203" s="38" t="s">
        <v>672</v>
      </c>
      <c r="AI203" s="38" t="s">
        <v>672</v>
      </c>
      <c r="AJ203" s="38" t="s">
        <v>672</v>
      </c>
      <c r="AK203" s="38" t="s">
        <v>672</v>
      </c>
      <c r="AL203" s="38" t="s">
        <v>672</v>
      </c>
      <c r="AM203" s="38" t="s">
        <v>672</v>
      </c>
      <c r="AN203" s="38" t="s">
        <v>672</v>
      </c>
      <c r="AO203" s="65" t="s">
        <v>672</v>
      </c>
      <c r="AP203" s="38" t="s">
        <v>672</v>
      </c>
      <c r="AQ203" s="38" t="s">
        <v>672</v>
      </c>
      <c r="AR203" s="38" t="s">
        <v>672</v>
      </c>
      <c r="AS203" s="38" t="s">
        <v>672</v>
      </c>
      <c r="AT203" s="38" t="s">
        <v>672</v>
      </c>
      <c r="AU203" s="65" t="s">
        <v>672</v>
      </c>
      <c r="AV203" s="38" t="s">
        <v>672</v>
      </c>
      <c r="AW203" s="38" t="s">
        <v>672</v>
      </c>
      <c r="AX203" s="38" t="s">
        <v>672</v>
      </c>
      <c r="AY203" s="38" t="s">
        <v>672</v>
      </c>
      <c r="AZ203" s="38" t="s">
        <v>672</v>
      </c>
      <c r="BA203" s="65" t="s">
        <v>672</v>
      </c>
      <c r="BB203" s="38" t="s">
        <v>672</v>
      </c>
      <c r="BC203" s="38" t="s">
        <v>672</v>
      </c>
      <c r="BD203" s="38" t="s">
        <v>672</v>
      </c>
      <c r="BE203" s="38" t="s">
        <v>672</v>
      </c>
      <c r="BF203" s="38" t="s">
        <v>672</v>
      </c>
      <c r="BG203" s="65" t="s">
        <v>672</v>
      </c>
      <c r="BH203" s="38" t="s">
        <v>672</v>
      </c>
      <c r="BI203" s="38" t="s">
        <v>672</v>
      </c>
      <c r="BJ203" s="38" t="s">
        <v>672</v>
      </c>
      <c r="BK203" s="38" t="s">
        <v>672</v>
      </c>
      <c r="BL203" s="38" t="s">
        <v>672</v>
      </c>
      <c r="BM203" s="65" t="s">
        <v>672</v>
      </c>
      <c r="BN203" s="38" t="s">
        <v>672</v>
      </c>
      <c r="BO203" s="38" t="s">
        <v>672</v>
      </c>
      <c r="BP203" s="38" t="s">
        <v>672</v>
      </c>
      <c r="BQ203" s="38" t="s">
        <v>672</v>
      </c>
      <c r="BR203" s="38" t="s">
        <v>672</v>
      </c>
      <c r="BS203" s="65" t="s">
        <v>672</v>
      </c>
      <c r="BT203" s="38" t="s">
        <v>672</v>
      </c>
      <c r="BU203" s="38" t="s">
        <v>672</v>
      </c>
      <c r="BV203" s="38" t="s">
        <v>672</v>
      </c>
      <c r="BW203" s="38" t="s">
        <v>672</v>
      </c>
      <c r="BX203" s="38" t="s">
        <v>672</v>
      </c>
      <c r="BY203" s="38" t="s">
        <v>672</v>
      </c>
      <c r="BZ203" s="38" t="s">
        <v>672</v>
      </c>
      <c r="CA203" s="38" t="s">
        <v>672</v>
      </c>
      <c r="CB203" s="38" t="s">
        <v>672</v>
      </c>
      <c r="CC203" s="65" t="s">
        <v>672</v>
      </c>
      <c r="CD203" s="38">
        <v>5</v>
      </c>
      <c r="CE203" s="38">
        <v>5</v>
      </c>
      <c r="CF203" s="38">
        <v>5</v>
      </c>
      <c r="CG203" s="65">
        <v>9</v>
      </c>
      <c r="CH203" s="38" t="s">
        <v>672</v>
      </c>
      <c r="CI203" s="38" t="s">
        <v>672</v>
      </c>
      <c r="CJ203" s="38" t="s">
        <v>672</v>
      </c>
      <c r="CK203" s="38" t="s">
        <v>672</v>
      </c>
      <c r="CL203" s="38" t="s">
        <v>672</v>
      </c>
      <c r="CM203" s="38" t="s">
        <v>672</v>
      </c>
      <c r="CN203" s="38" t="s">
        <v>672</v>
      </c>
      <c r="CO203" s="65" t="s">
        <v>672</v>
      </c>
    </row>
    <row r="204" spans="1:93" ht="14.1" customHeight="1" x14ac:dyDescent="0.2">
      <c r="A204" s="13" t="s">
        <v>294</v>
      </c>
      <c r="B204" s="14" t="s">
        <v>295</v>
      </c>
      <c r="C204" s="14" t="s">
        <v>664</v>
      </c>
      <c r="D204" s="38">
        <v>94</v>
      </c>
      <c r="E204" s="38">
        <v>49</v>
      </c>
      <c r="F204" s="38">
        <v>143</v>
      </c>
      <c r="G204" s="38">
        <v>115</v>
      </c>
      <c r="H204" s="38">
        <v>222</v>
      </c>
      <c r="I204" s="38">
        <v>106</v>
      </c>
      <c r="J204" s="38" t="s">
        <v>672</v>
      </c>
      <c r="K204" s="38" t="s">
        <v>672</v>
      </c>
      <c r="L204" s="38" t="s">
        <v>672</v>
      </c>
      <c r="M204" s="65" t="s">
        <v>672</v>
      </c>
      <c r="N204" s="38" t="s">
        <v>672</v>
      </c>
      <c r="O204" s="38" t="s">
        <v>672</v>
      </c>
      <c r="P204" s="38" t="s">
        <v>672</v>
      </c>
      <c r="Q204" s="38" t="s">
        <v>672</v>
      </c>
      <c r="R204" s="38" t="s">
        <v>672</v>
      </c>
      <c r="S204" s="38" t="s">
        <v>672</v>
      </c>
      <c r="T204" s="38" t="s">
        <v>672</v>
      </c>
      <c r="U204" s="38" t="s">
        <v>672</v>
      </c>
      <c r="V204" s="38" t="s">
        <v>672</v>
      </c>
      <c r="W204" s="38" t="s">
        <v>672</v>
      </c>
      <c r="X204" s="38" t="s">
        <v>672</v>
      </c>
      <c r="Y204" s="38" t="s">
        <v>672</v>
      </c>
      <c r="Z204" s="38" t="s">
        <v>672</v>
      </c>
      <c r="AA204" s="38" t="s">
        <v>672</v>
      </c>
      <c r="AB204" s="38" t="s">
        <v>672</v>
      </c>
      <c r="AC204" s="65" t="s">
        <v>672</v>
      </c>
      <c r="AD204" s="38">
        <v>33</v>
      </c>
      <c r="AE204" s="38">
        <v>29</v>
      </c>
      <c r="AF204" s="38">
        <v>62</v>
      </c>
      <c r="AG204" s="38">
        <v>37</v>
      </c>
      <c r="AH204" s="38">
        <v>80</v>
      </c>
      <c r="AI204" s="38" t="s">
        <v>672</v>
      </c>
      <c r="AJ204" s="38" t="s">
        <v>672</v>
      </c>
      <c r="AK204" s="38" t="s">
        <v>672</v>
      </c>
      <c r="AL204" s="38" t="s">
        <v>672</v>
      </c>
      <c r="AM204" s="38" t="s">
        <v>672</v>
      </c>
      <c r="AN204" s="38" t="s">
        <v>672</v>
      </c>
      <c r="AO204" s="65" t="s">
        <v>672</v>
      </c>
      <c r="AP204" s="38">
        <v>146</v>
      </c>
      <c r="AQ204" s="38">
        <v>9</v>
      </c>
      <c r="AR204" s="38">
        <v>155</v>
      </c>
      <c r="AS204" s="38">
        <v>112</v>
      </c>
      <c r="AT204" s="38">
        <v>201</v>
      </c>
      <c r="AU204" s="65" t="s">
        <v>672</v>
      </c>
      <c r="AV204" s="38" t="s">
        <v>672</v>
      </c>
      <c r="AW204" s="38" t="s">
        <v>672</v>
      </c>
      <c r="AX204" s="38" t="s">
        <v>672</v>
      </c>
      <c r="AY204" s="38" t="s">
        <v>672</v>
      </c>
      <c r="AZ204" s="38" t="s">
        <v>672</v>
      </c>
      <c r="BA204" s="65" t="s">
        <v>672</v>
      </c>
      <c r="BB204" s="38" t="s">
        <v>672</v>
      </c>
      <c r="BC204" s="38" t="s">
        <v>672</v>
      </c>
      <c r="BD204" s="38" t="s">
        <v>672</v>
      </c>
      <c r="BE204" s="38" t="s">
        <v>672</v>
      </c>
      <c r="BF204" s="38" t="s">
        <v>672</v>
      </c>
      <c r="BG204" s="65" t="s">
        <v>672</v>
      </c>
      <c r="BH204" s="38" t="s">
        <v>672</v>
      </c>
      <c r="BI204" s="38" t="s">
        <v>672</v>
      </c>
      <c r="BJ204" s="38" t="s">
        <v>672</v>
      </c>
      <c r="BK204" s="38" t="s">
        <v>672</v>
      </c>
      <c r="BL204" s="38" t="s">
        <v>672</v>
      </c>
      <c r="BM204" s="65" t="s">
        <v>672</v>
      </c>
      <c r="BN204" s="38" t="s">
        <v>672</v>
      </c>
      <c r="BO204" s="38" t="s">
        <v>672</v>
      </c>
      <c r="BP204" s="38" t="s">
        <v>672</v>
      </c>
      <c r="BQ204" s="38" t="s">
        <v>672</v>
      </c>
      <c r="BR204" s="38" t="s">
        <v>672</v>
      </c>
      <c r="BS204" s="65" t="s">
        <v>672</v>
      </c>
      <c r="BT204" s="38">
        <v>273</v>
      </c>
      <c r="BU204" s="38">
        <v>87</v>
      </c>
      <c r="BV204" s="38">
        <v>360</v>
      </c>
      <c r="BW204" s="38">
        <v>264</v>
      </c>
      <c r="BX204" s="38">
        <v>503</v>
      </c>
      <c r="BY204" s="38" t="s">
        <v>672</v>
      </c>
      <c r="BZ204" s="38">
        <v>27</v>
      </c>
      <c r="CA204" s="38" t="s">
        <v>672</v>
      </c>
      <c r="CB204" s="38">
        <v>6</v>
      </c>
      <c r="CC204" s="65" t="s">
        <v>672</v>
      </c>
      <c r="CD204" s="38">
        <v>67</v>
      </c>
      <c r="CE204" s="38">
        <v>67</v>
      </c>
      <c r="CF204" s="38">
        <v>48</v>
      </c>
      <c r="CG204" s="65">
        <v>91</v>
      </c>
      <c r="CH204" s="38">
        <v>85</v>
      </c>
      <c r="CI204" s="38">
        <v>19</v>
      </c>
      <c r="CJ204" s="38">
        <v>160</v>
      </c>
      <c r="CK204" s="38">
        <v>52</v>
      </c>
      <c r="CL204" s="38">
        <v>28</v>
      </c>
      <c r="CM204" s="38">
        <v>16</v>
      </c>
      <c r="CN204" s="38">
        <v>360</v>
      </c>
      <c r="CO204" s="65">
        <v>90</v>
      </c>
    </row>
    <row r="205" spans="1:93" ht="14.1" customHeight="1" x14ac:dyDescent="0.2">
      <c r="A205" s="13" t="s">
        <v>596</v>
      </c>
      <c r="B205" s="14" t="s">
        <v>597</v>
      </c>
      <c r="C205" s="14" t="s">
        <v>667</v>
      </c>
      <c r="D205" s="38">
        <v>48</v>
      </c>
      <c r="E205" s="38">
        <v>6</v>
      </c>
      <c r="F205" s="38">
        <v>54</v>
      </c>
      <c r="G205" s="38">
        <v>10</v>
      </c>
      <c r="H205" s="38">
        <v>12</v>
      </c>
      <c r="I205" s="38" t="s">
        <v>672</v>
      </c>
      <c r="J205" s="38" t="s">
        <v>672</v>
      </c>
      <c r="K205" s="38" t="s">
        <v>672</v>
      </c>
      <c r="L205" s="38" t="s">
        <v>672</v>
      </c>
      <c r="M205" s="65" t="s">
        <v>672</v>
      </c>
      <c r="N205" s="38" t="s">
        <v>672</v>
      </c>
      <c r="O205" s="38" t="s">
        <v>672</v>
      </c>
      <c r="P205" s="38" t="s">
        <v>672</v>
      </c>
      <c r="Q205" s="38" t="s">
        <v>672</v>
      </c>
      <c r="R205" s="38" t="s">
        <v>672</v>
      </c>
      <c r="S205" s="38" t="s">
        <v>672</v>
      </c>
      <c r="T205" s="38" t="s">
        <v>672</v>
      </c>
      <c r="U205" s="38" t="s">
        <v>672</v>
      </c>
      <c r="V205" s="38" t="s">
        <v>672</v>
      </c>
      <c r="W205" s="38" t="s">
        <v>672</v>
      </c>
      <c r="X205" s="38" t="s">
        <v>672</v>
      </c>
      <c r="Y205" s="38" t="s">
        <v>672</v>
      </c>
      <c r="Z205" s="38" t="s">
        <v>672</v>
      </c>
      <c r="AA205" s="38" t="s">
        <v>672</v>
      </c>
      <c r="AB205" s="38" t="s">
        <v>672</v>
      </c>
      <c r="AC205" s="65" t="s">
        <v>672</v>
      </c>
      <c r="AD205" s="38" t="s">
        <v>672</v>
      </c>
      <c r="AE205" s="38" t="s">
        <v>672</v>
      </c>
      <c r="AF205" s="38" t="s">
        <v>672</v>
      </c>
      <c r="AG205" s="38" t="s">
        <v>672</v>
      </c>
      <c r="AH205" s="38" t="s">
        <v>672</v>
      </c>
      <c r="AI205" s="38" t="s">
        <v>672</v>
      </c>
      <c r="AJ205" s="38" t="s">
        <v>672</v>
      </c>
      <c r="AK205" s="38" t="s">
        <v>672</v>
      </c>
      <c r="AL205" s="38" t="s">
        <v>672</v>
      </c>
      <c r="AM205" s="38" t="s">
        <v>672</v>
      </c>
      <c r="AN205" s="38" t="s">
        <v>672</v>
      </c>
      <c r="AO205" s="65" t="s">
        <v>672</v>
      </c>
      <c r="AP205" s="38">
        <v>21</v>
      </c>
      <c r="AQ205" s="38">
        <v>24</v>
      </c>
      <c r="AR205" s="38">
        <v>45</v>
      </c>
      <c r="AS205" s="38">
        <v>41</v>
      </c>
      <c r="AT205" s="38">
        <v>107</v>
      </c>
      <c r="AU205" s="65" t="s">
        <v>672</v>
      </c>
      <c r="AV205" s="38">
        <v>37</v>
      </c>
      <c r="AW205" s="38">
        <v>22</v>
      </c>
      <c r="AX205" s="38">
        <v>59</v>
      </c>
      <c r="AY205" s="38" t="s">
        <v>672</v>
      </c>
      <c r="AZ205" s="38" t="s">
        <v>672</v>
      </c>
      <c r="BA205" s="65" t="s">
        <v>672</v>
      </c>
      <c r="BB205" s="38">
        <v>14</v>
      </c>
      <c r="BC205" s="38">
        <v>6</v>
      </c>
      <c r="BD205" s="38">
        <v>20</v>
      </c>
      <c r="BE205" s="38">
        <v>17</v>
      </c>
      <c r="BF205" s="38">
        <v>31</v>
      </c>
      <c r="BG205" s="65" t="s">
        <v>672</v>
      </c>
      <c r="BH205" s="38" t="s">
        <v>672</v>
      </c>
      <c r="BI205" s="38" t="s">
        <v>672</v>
      </c>
      <c r="BJ205" s="38" t="s">
        <v>672</v>
      </c>
      <c r="BK205" s="38" t="s">
        <v>672</v>
      </c>
      <c r="BL205" s="38" t="s">
        <v>672</v>
      </c>
      <c r="BM205" s="65" t="s">
        <v>672</v>
      </c>
      <c r="BN205" s="38" t="s">
        <v>672</v>
      </c>
      <c r="BO205" s="38" t="s">
        <v>672</v>
      </c>
      <c r="BP205" s="38" t="s">
        <v>672</v>
      </c>
      <c r="BQ205" s="38" t="s">
        <v>672</v>
      </c>
      <c r="BR205" s="38" t="s">
        <v>672</v>
      </c>
      <c r="BS205" s="65" t="s">
        <v>672</v>
      </c>
      <c r="BT205" s="38">
        <v>120</v>
      </c>
      <c r="BU205" s="38">
        <v>58</v>
      </c>
      <c r="BV205" s="38">
        <v>178</v>
      </c>
      <c r="BW205" s="38">
        <v>70</v>
      </c>
      <c r="BX205" s="38">
        <v>152</v>
      </c>
      <c r="BY205" s="38" t="s">
        <v>672</v>
      </c>
      <c r="BZ205" s="38" t="s">
        <v>672</v>
      </c>
      <c r="CA205" s="38" t="s">
        <v>672</v>
      </c>
      <c r="CB205" s="38">
        <v>6</v>
      </c>
      <c r="CC205" s="65" t="s">
        <v>672</v>
      </c>
      <c r="CD205" s="38">
        <v>158</v>
      </c>
      <c r="CE205" s="38">
        <v>158</v>
      </c>
      <c r="CF205" s="38">
        <v>90</v>
      </c>
      <c r="CG205" s="65">
        <v>169</v>
      </c>
      <c r="CH205" s="38">
        <v>24</v>
      </c>
      <c r="CI205" s="38">
        <v>7</v>
      </c>
      <c r="CJ205" s="38">
        <v>36</v>
      </c>
      <c r="CK205" s="38">
        <v>59</v>
      </c>
      <c r="CL205" s="38">
        <v>38</v>
      </c>
      <c r="CM205" s="38">
        <v>14</v>
      </c>
      <c r="CN205" s="38">
        <v>178</v>
      </c>
      <c r="CO205" s="65">
        <v>14</v>
      </c>
    </row>
    <row r="206" spans="1:93" ht="14.1" customHeight="1" x14ac:dyDescent="0.2">
      <c r="A206" s="13" t="s">
        <v>598</v>
      </c>
      <c r="B206" s="14" t="s">
        <v>599</v>
      </c>
      <c r="C206" s="14" t="s">
        <v>667</v>
      </c>
      <c r="D206" s="38" t="s">
        <v>672</v>
      </c>
      <c r="E206" s="38" t="s">
        <v>672</v>
      </c>
      <c r="F206" s="38">
        <v>23</v>
      </c>
      <c r="G206" s="38">
        <v>19</v>
      </c>
      <c r="H206" s="38">
        <v>48</v>
      </c>
      <c r="I206" s="38" t="s">
        <v>672</v>
      </c>
      <c r="J206" s="38" t="s">
        <v>672</v>
      </c>
      <c r="K206" s="38" t="s">
        <v>672</v>
      </c>
      <c r="L206" s="38" t="s">
        <v>672</v>
      </c>
      <c r="M206" s="65" t="s">
        <v>672</v>
      </c>
      <c r="N206" s="38" t="s">
        <v>672</v>
      </c>
      <c r="O206" s="38" t="s">
        <v>672</v>
      </c>
      <c r="P206" s="38" t="s">
        <v>672</v>
      </c>
      <c r="Q206" s="38" t="s">
        <v>672</v>
      </c>
      <c r="R206" s="38" t="s">
        <v>672</v>
      </c>
      <c r="S206" s="38" t="s">
        <v>672</v>
      </c>
      <c r="T206" s="38" t="s">
        <v>672</v>
      </c>
      <c r="U206" s="38" t="s">
        <v>672</v>
      </c>
      <c r="V206" s="38" t="s">
        <v>672</v>
      </c>
      <c r="W206" s="38" t="s">
        <v>672</v>
      </c>
      <c r="X206" s="38" t="s">
        <v>672</v>
      </c>
      <c r="Y206" s="38" t="s">
        <v>672</v>
      </c>
      <c r="Z206" s="38" t="s">
        <v>672</v>
      </c>
      <c r="AA206" s="38" t="s">
        <v>672</v>
      </c>
      <c r="AB206" s="38" t="s">
        <v>672</v>
      </c>
      <c r="AC206" s="65" t="s">
        <v>672</v>
      </c>
      <c r="AD206" s="38" t="s">
        <v>672</v>
      </c>
      <c r="AE206" s="38" t="s">
        <v>672</v>
      </c>
      <c r="AF206" s="38" t="s">
        <v>672</v>
      </c>
      <c r="AG206" s="38" t="s">
        <v>672</v>
      </c>
      <c r="AH206" s="38" t="s">
        <v>672</v>
      </c>
      <c r="AI206" s="38" t="s">
        <v>672</v>
      </c>
      <c r="AJ206" s="38" t="s">
        <v>672</v>
      </c>
      <c r="AK206" s="38" t="s">
        <v>672</v>
      </c>
      <c r="AL206" s="38">
        <v>8</v>
      </c>
      <c r="AM206" s="38">
        <v>8</v>
      </c>
      <c r="AN206" s="38">
        <v>15</v>
      </c>
      <c r="AO206" s="65" t="s">
        <v>672</v>
      </c>
      <c r="AP206" s="38">
        <v>15</v>
      </c>
      <c r="AQ206" s="38">
        <v>18</v>
      </c>
      <c r="AR206" s="38">
        <v>33</v>
      </c>
      <c r="AS206" s="38">
        <v>31</v>
      </c>
      <c r="AT206" s="38">
        <v>67</v>
      </c>
      <c r="AU206" s="65" t="s">
        <v>672</v>
      </c>
      <c r="AV206" s="38" t="s">
        <v>672</v>
      </c>
      <c r="AW206" s="38" t="s">
        <v>672</v>
      </c>
      <c r="AX206" s="38" t="s">
        <v>672</v>
      </c>
      <c r="AY206" s="38" t="s">
        <v>672</v>
      </c>
      <c r="AZ206" s="38" t="s">
        <v>672</v>
      </c>
      <c r="BA206" s="65" t="s">
        <v>672</v>
      </c>
      <c r="BB206" s="38">
        <v>12</v>
      </c>
      <c r="BC206" s="38">
        <v>11</v>
      </c>
      <c r="BD206" s="38">
        <v>23</v>
      </c>
      <c r="BE206" s="38">
        <v>17</v>
      </c>
      <c r="BF206" s="38">
        <v>37</v>
      </c>
      <c r="BG206" s="65" t="s">
        <v>672</v>
      </c>
      <c r="BH206" s="38" t="s">
        <v>672</v>
      </c>
      <c r="BI206" s="38" t="s">
        <v>672</v>
      </c>
      <c r="BJ206" s="38">
        <v>14</v>
      </c>
      <c r="BK206" s="38">
        <v>13</v>
      </c>
      <c r="BL206" s="38">
        <v>26</v>
      </c>
      <c r="BM206" s="65" t="s">
        <v>672</v>
      </c>
      <c r="BN206" s="38" t="s">
        <v>672</v>
      </c>
      <c r="BO206" s="38" t="s">
        <v>672</v>
      </c>
      <c r="BP206" s="38" t="s">
        <v>672</v>
      </c>
      <c r="BQ206" s="38" t="s">
        <v>672</v>
      </c>
      <c r="BR206" s="38" t="s">
        <v>672</v>
      </c>
      <c r="BS206" s="65" t="s">
        <v>672</v>
      </c>
      <c r="BT206" s="38">
        <v>61</v>
      </c>
      <c r="BU206" s="38">
        <v>40</v>
      </c>
      <c r="BV206" s="38">
        <v>101</v>
      </c>
      <c r="BW206" s="38">
        <v>88</v>
      </c>
      <c r="BX206" s="38">
        <v>193</v>
      </c>
      <c r="BY206" s="38" t="s">
        <v>672</v>
      </c>
      <c r="BZ206" s="38">
        <v>17</v>
      </c>
      <c r="CA206" s="38">
        <v>5</v>
      </c>
      <c r="CB206" s="38" t="s">
        <v>672</v>
      </c>
      <c r="CC206" s="65" t="s">
        <v>672</v>
      </c>
      <c r="CD206" s="38" t="s">
        <v>672</v>
      </c>
      <c r="CE206" s="38" t="s">
        <v>672</v>
      </c>
      <c r="CF206" s="38" t="s">
        <v>672</v>
      </c>
      <c r="CG206" s="65" t="s">
        <v>672</v>
      </c>
      <c r="CH206" s="38">
        <v>26</v>
      </c>
      <c r="CI206" s="38">
        <v>6</v>
      </c>
      <c r="CJ206" s="38">
        <v>56</v>
      </c>
      <c r="CK206" s="38">
        <v>7</v>
      </c>
      <c r="CL206" s="38" t="s">
        <v>672</v>
      </c>
      <c r="CM206" s="38" t="s">
        <v>672</v>
      </c>
      <c r="CN206" s="38">
        <v>101</v>
      </c>
      <c r="CO206" s="65">
        <v>8</v>
      </c>
    </row>
    <row r="207" spans="1:93" ht="14.1" customHeight="1" x14ac:dyDescent="0.2">
      <c r="A207" s="13" t="s">
        <v>460</v>
      </c>
      <c r="B207" s="14" t="s">
        <v>461</v>
      </c>
      <c r="C207" s="14" t="s">
        <v>661</v>
      </c>
      <c r="D207" s="38">
        <v>23</v>
      </c>
      <c r="E207" s="38">
        <v>11</v>
      </c>
      <c r="F207" s="38">
        <v>34</v>
      </c>
      <c r="G207" s="38">
        <v>15</v>
      </c>
      <c r="H207" s="38">
        <v>26</v>
      </c>
      <c r="I207" s="38" t="s">
        <v>672</v>
      </c>
      <c r="J207" s="38" t="s">
        <v>672</v>
      </c>
      <c r="K207" s="38" t="s">
        <v>672</v>
      </c>
      <c r="L207" s="38" t="s">
        <v>672</v>
      </c>
      <c r="M207" s="65" t="s">
        <v>672</v>
      </c>
      <c r="N207" s="38" t="s">
        <v>672</v>
      </c>
      <c r="O207" s="38" t="s">
        <v>672</v>
      </c>
      <c r="P207" s="38" t="s">
        <v>672</v>
      </c>
      <c r="Q207" s="38" t="s">
        <v>672</v>
      </c>
      <c r="R207" s="38" t="s">
        <v>672</v>
      </c>
      <c r="S207" s="38" t="s">
        <v>672</v>
      </c>
      <c r="T207" s="38" t="s">
        <v>672</v>
      </c>
      <c r="U207" s="38" t="s">
        <v>672</v>
      </c>
      <c r="V207" s="38" t="s">
        <v>672</v>
      </c>
      <c r="W207" s="38" t="s">
        <v>672</v>
      </c>
      <c r="X207" s="38">
        <v>15</v>
      </c>
      <c r="Y207" s="38">
        <v>11</v>
      </c>
      <c r="Z207" s="38">
        <v>26</v>
      </c>
      <c r="AA207" s="38">
        <v>24</v>
      </c>
      <c r="AB207" s="38">
        <v>58</v>
      </c>
      <c r="AC207" s="65" t="s">
        <v>672</v>
      </c>
      <c r="AD207" s="38" t="s">
        <v>672</v>
      </c>
      <c r="AE207" s="38" t="s">
        <v>672</v>
      </c>
      <c r="AF207" s="38" t="s">
        <v>672</v>
      </c>
      <c r="AG207" s="38" t="s">
        <v>672</v>
      </c>
      <c r="AH207" s="38" t="s">
        <v>672</v>
      </c>
      <c r="AI207" s="38" t="s">
        <v>672</v>
      </c>
      <c r="AJ207" s="38" t="s">
        <v>672</v>
      </c>
      <c r="AK207" s="38" t="s">
        <v>672</v>
      </c>
      <c r="AL207" s="38" t="s">
        <v>672</v>
      </c>
      <c r="AM207" s="38" t="s">
        <v>672</v>
      </c>
      <c r="AN207" s="38" t="s">
        <v>672</v>
      </c>
      <c r="AO207" s="65" t="s">
        <v>672</v>
      </c>
      <c r="AP207" s="38" t="s">
        <v>672</v>
      </c>
      <c r="AQ207" s="38" t="s">
        <v>672</v>
      </c>
      <c r="AR207" s="38">
        <v>6</v>
      </c>
      <c r="AS207" s="38">
        <v>5</v>
      </c>
      <c r="AT207" s="38">
        <v>6</v>
      </c>
      <c r="AU207" s="65" t="s">
        <v>672</v>
      </c>
      <c r="AV207" s="38" t="s">
        <v>672</v>
      </c>
      <c r="AW207" s="38" t="s">
        <v>672</v>
      </c>
      <c r="AX207" s="38" t="s">
        <v>672</v>
      </c>
      <c r="AY207" s="38" t="s">
        <v>672</v>
      </c>
      <c r="AZ207" s="38" t="s">
        <v>672</v>
      </c>
      <c r="BA207" s="65" t="s">
        <v>672</v>
      </c>
      <c r="BB207" s="38" t="s">
        <v>672</v>
      </c>
      <c r="BC207" s="38" t="s">
        <v>672</v>
      </c>
      <c r="BD207" s="38">
        <v>17</v>
      </c>
      <c r="BE207" s="38">
        <v>16</v>
      </c>
      <c r="BF207" s="38">
        <v>28</v>
      </c>
      <c r="BG207" s="65" t="s">
        <v>672</v>
      </c>
      <c r="BH207" s="38" t="s">
        <v>672</v>
      </c>
      <c r="BI207" s="38" t="s">
        <v>672</v>
      </c>
      <c r="BJ207" s="38" t="s">
        <v>672</v>
      </c>
      <c r="BK207" s="38" t="s">
        <v>672</v>
      </c>
      <c r="BL207" s="38" t="s">
        <v>672</v>
      </c>
      <c r="BM207" s="65" t="s">
        <v>672</v>
      </c>
      <c r="BN207" s="38" t="s">
        <v>672</v>
      </c>
      <c r="BO207" s="38" t="s">
        <v>672</v>
      </c>
      <c r="BP207" s="38" t="s">
        <v>672</v>
      </c>
      <c r="BQ207" s="38" t="s">
        <v>672</v>
      </c>
      <c r="BR207" s="38" t="s">
        <v>672</v>
      </c>
      <c r="BS207" s="65" t="s">
        <v>672</v>
      </c>
      <c r="BT207" s="38">
        <v>38</v>
      </c>
      <c r="BU207" s="38">
        <v>45</v>
      </c>
      <c r="BV207" s="38">
        <v>83</v>
      </c>
      <c r="BW207" s="38">
        <v>60</v>
      </c>
      <c r="BX207" s="38">
        <v>118</v>
      </c>
      <c r="BY207" s="38" t="s">
        <v>672</v>
      </c>
      <c r="BZ207" s="38">
        <v>6</v>
      </c>
      <c r="CA207" s="38" t="s">
        <v>672</v>
      </c>
      <c r="CB207" s="38" t="s">
        <v>672</v>
      </c>
      <c r="CC207" s="65" t="s">
        <v>672</v>
      </c>
      <c r="CD207" s="38">
        <v>33</v>
      </c>
      <c r="CE207" s="38">
        <v>33</v>
      </c>
      <c r="CF207" s="38">
        <v>27</v>
      </c>
      <c r="CG207" s="65">
        <v>49</v>
      </c>
      <c r="CH207" s="38">
        <v>22</v>
      </c>
      <c r="CI207" s="38" t="s">
        <v>672</v>
      </c>
      <c r="CJ207" s="38">
        <v>34</v>
      </c>
      <c r="CK207" s="38">
        <v>14</v>
      </c>
      <c r="CL207" s="38">
        <v>8</v>
      </c>
      <c r="CM207" s="38" t="s">
        <v>672</v>
      </c>
      <c r="CN207" s="38">
        <v>83</v>
      </c>
      <c r="CO207" s="65">
        <v>15</v>
      </c>
    </row>
    <row r="208" spans="1:93" ht="14.1" customHeight="1" x14ac:dyDescent="0.2">
      <c r="A208" s="13" t="s">
        <v>84</v>
      </c>
      <c r="B208" s="14" t="s">
        <v>85</v>
      </c>
      <c r="C208" s="14" t="s">
        <v>662</v>
      </c>
      <c r="D208" s="38" t="s">
        <v>672</v>
      </c>
      <c r="E208" s="38" t="s">
        <v>672</v>
      </c>
      <c r="F208" s="38" t="s">
        <v>672</v>
      </c>
      <c r="G208" s="38" t="s">
        <v>672</v>
      </c>
      <c r="H208" s="38" t="s">
        <v>672</v>
      </c>
      <c r="I208" s="38" t="s">
        <v>672</v>
      </c>
      <c r="J208" s="38" t="s">
        <v>672</v>
      </c>
      <c r="K208" s="38" t="s">
        <v>672</v>
      </c>
      <c r="L208" s="38" t="s">
        <v>672</v>
      </c>
      <c r="M208" s="65" t="s">
        <v>672</v>
      </c>
      <c r="N208" s="38" t="s">
        <v>672</v>
      </c>
      <c r="O208" s="38" t="s">
        <v>672</v>
      </c>
      <c r="P208" s="38" t="s">
        <v>672</v>
      </c>
      <c r="Q208" s="38" t="s">
        <v>672</v>
      </c>
      <c r="R208" s="38" t="s">
        <v>672</v>
      </c>
      <c r="S208" s="38" t="s">
        <v>672</v>
      </c>
      <c r="T208" s="38" t="s">
        <v>672</v>
      </c>
      <c r="U208" s="38" t="s">
        <v>672</v>
      </c>
      <c r="V208" s="38" t="s">
        <v>672</v>
      </c>
      <c r="W208" s="38" t="s">
        <v>672</v>
      </c>
      <c r="X208" s="38" t="s">
        <v>672</v>
      </c>
      <c r="Y208" s="38" t="s">
        <v>672</v>
      </c>
      <c r="Z208" s="38" t="s">
        <v>672</v>
      </c>
      <c r="AA208" s="38" t="s">
        <v>672</v>
      </c>
      <c r="AB208" s="38" t="s">
        <v>672</v>
      </c>
      <c r="AC208" s="65" t="s">
        <v>672</v>
      </c>
      <c r="AD208" s="38" t="s">
        <v>672</v>
      </c>
      <c r="AE208" s="38" t="s">
        <v>672</v>
      </c>
      <c r="AF208" s="38" t="s">
        <v>672</v>
      </c>
      <c r="AG208" s="38" t="s">
        <v>672</v>
      </c>
      <c r="AH208" s="38" t="s">
        <v>672</v>
      </c>
      <c r="AI208" s="38" t="s">
        <v>672</v>
      </c>
      <c r="AJ208" s="38" t="s">
        <v>672</v>
      </c>
      <c r="AK208" s="38" t="s">
        <v>672</v>
      </c>
      <c r="AL208" s="38" t="s">
        <v>672</v>
      </c>
      <c r="AM208" s="38" t="s">
        <v>672</v>
      </c>
      <c r="AN208" s="38" t="s">
        <v>672</v>
      </c>
      <c r="AO208" s="65" t="s">
        <v>672</v>
      </c>
      <c r="AP208" s="38" t="s">
        <v>672</v>
      </c>
      <c r="AQ208" s="38" t="s">
        <v>672</v>
      </c>
      <c r="AR208" s="38" t="s">
        <v>672</v>
      </c>
      <c r="AS208" s="38" t="s">
        <v>672</v>
      </c>
      <c r="AT208" s="38" t="s">
        <v>672</v>
      </c>
      <c r="AU208" s="65" t="s">
        <v>672</v>
      </c>
      <c r="AV208" s="38" t="s">
        <v>672</v>
      </c>
      <c r="AW208" s="38" t="s">
        <v>672</v>
      </c>
      <c r="AX208" s="38" t="s">
        <v>672</v>
      </c>
      <c r="AY208" s="38" t="s">
        <v>672</v>
      </c>
      <c r="AZ208" s="38" t="s">
        <v>672</v>
      </c>
      <c r="BA208" s="65" t="s">
        <v>672</v>
      </c>
      <c r="BB208" s="38" t="s">
        <v>672</v>
      </c>
      <c r="BC208" s="38" t="s">
        <v>672</v>
      </c>
      <c r="BD208" s="38" t="s">
        <v>672</v>
      </c>
      <c r="BE208" s="38" t="s">
        <v>672</v>
      </c>
      <c r="BF208" s="38" t="s">
        <v>672</v>
      </c>
      <c r="BG208" s="65" t="s">
        <v>672</v>
      </c>
      <c r="BH208" s="38" t="s">
        <v>672</v>
      </c>
      <c r="BI208" s="38" t="s">
        <v>672</v>
      </c>
      <c r="BJ208" s="38" t="s">
        <v>672</v>
      </c>
      <c r="BK208" s="38" t="s">
        <v>672</v>
      </c>
      <c r="BL208" s="38" t="s">
        <v>672</v>
      </c>
      <c r="BM208" s="65" t="s">
        <v>672</v>
      </c>
      <c r="BN208" s="38" t="s">
        <v>672</v>
      </c>
      <c r="BO208" s="38" t="s">
        <v>672</v>
      </c>
      <c r="BP208" s="38" t="s">
        <v>672</v>
      </c>
      <c r="BQ208" s="38" t="s">
        <v>672</v>
      </c>
      <c r="BR208" s="38" t="s">
        <v>672</v>
      </c>
      <c r="BS208" s="65" t="s">
        <v>672</v>
      </c>
      <c r="BT208" s="38">
        <v>5</v>
      </c>
      <c r="BU208" s="38">
        <v>6</v>
      </c>
      <c r="BV208" s="38">
        <v>11</v>
      </c>
      <c r="BW208" s="38" t="s">
        <v>672</v>
      </c>
      <c r="BX208" s="38">
        <v>5</v>
      </c>
      <c r="BY208" s="38" t="s">
        <v>672</v>
      </c>
      <c r="BZ208" s="38" t="s">
        <v>672</v>
      </c>
      <c r="CA208" s="38" t="s">
        <v>672</v>
      </c>
      <c r="CB208" s="38" t="s">
        <v>672</v>
      </c>
      <c r="CC208" s="65" t="s">
        <v>672</v>
      </c>
      <c r="CD208" s="38" t="s">
        <v>672</v>
      </c>
      <c r="CE208" s="38" t="s">
        <v>672</v>
      </c>
      <c r="CF208" s="38" t="s">
        <v>672</v>
      </c>
      <c r="CG208" s="65">
        <v>6</v>
      </c>
      <c r="CH208" s="38" t="s">
        <v>672</v>
      </c>
      <c r="CI208" s="38" t="s">
        <v>672</v>
      </c>
      <c r="CJ208" s="38" t="s">
        <v>672</v>
      </c>
      <c r="CK208" s="38" t="s">
        <v>672</v>
      </c>
      <c r="CL208" s="38" t="s">
        <v>672</v>
      </c>
      <c r="CM208" s="38" t="s">
        <v>672</v>
      </c>
      <c r="CN208" s="38">
        <v>11</v>
      </c>
      <c r="CO208" s="65" t="s">
        <v>672</v>
      </c>
    </row>
    <row r="209" spans="1:93" ht="14.1" customHeight="1" x14ac:dyDescent="0.2">
      <c r="A209" s="13" t="s">
        <v>630</v>
      </c>
      <c r="B209" s="14" t="s">
        <v>631</v>
      </c>
      <c r="C209" s="14" t="s">
        <v>667</v>
      </c>
      <c r="D209" s="38" t="s">
        <v>672</v>
      </c>
      <c r="E209" s="38" t="s">
        <v>672</v>
      </c>
      <c r="F209" s="38">
        <v>7</v>
      </c>
      <c r="G209" s="38" t="s">
        <v>672</v>
      </c>
      <c r="H209" s="38" t="s">
        <v>672</v>
      </c>
      <c r="I209" s="38" t="s">
        <v>672</v>
      </c>
      <c r="J209" s="38" t="s">
        <v>672</v>
      </c>
      <c r="K209" s="38" t="s">
        <v>672</v>
      </c>
      <c r="L209" s="38" t="s">
        <v>672</v>
      </c>
      <c r="M209" s="65" t="s">
        <v>672</v>
      </c>
      <c r="N209" s="38" t="s">
        <v>672</v>
      </c>
      <c r="O209" s="38" t="s">
        <v>672</v>
      </c>
      <c r="P209" s="38" t="s">
        <v>672</v>
      </c>
      <c r="Q209" s="38" t="s">
        <v>672</v>
      </c>
      <c r="R209" s="38" t="s">
        <v>672</v>
      </c>
      <c r="S209" s="38" t="s">
        <v>672</v>
      </c>
      <c r="T209" s="38" t="s">
        <v>672</v>
      </c>
      <c r="U209" s="38" t="s">
        <v>672</v>
      </c>
      <c r="V209" s="38" t="s">
        <v>672</v>
      </c>
      <c r="W209" s="38" t="s">
        <v>672</v>
      </c>
      <c r="X209" s="38" t="s">
        <v>672</v>
      </c>
      <c r="Y209" s="38" t="s">
        <v>672</v>
      </c>
      <c r="Z209" s="38">
        <v>10</v>
      </c>
      <c r="AA209" s="38">
        <v>10</v>
      </c>
      <c r="AB209" s="38">
        <v>20</v>
      </c>
      <c r="AC209" s="65" t="s">
        <v>672</v>
      </c>
      <c r="AD209" s="38" t="s">
        <v>672</v>
      </c>
      <c r="AE209" s="38" t="s">
        <v>672</v>
      </c>
      <c r="AF209" s="38" t="s">
        <v>672</v>
      </c>
      <c r="AG209" s="38" t="s">
        <v>672</v>
      </c>
      <c r="AH209" s="38" t="s">
        <v>672</v>
      </c>
      <c r="AI209" s="38" t="s">
        <v>672</v>
      </c>
      <c r="AJ209" s="38" t="s">
        <v>672</v>
      </c>
      <c r="AK209" s="38" t="s">
        <v>672</v>
      </c>
      <c r="AL209" s="38" t="s">
        <v>672</v>
      </c>
      <c r="AM209" s="38" t="s">
        <v>672</v>
      </c>
      <c r="AN209" s="38" t="s">
        <v>672</v>
      </c>
      <c r="AO209" s="65" t="s">
        <v>672</v>
      </c>
      <c r="AP209" s="38" t="s">
        <v>672</v>
      </c>
      <c r="AQ209" s="38" t="s">
        <v>672</v>
      </c>
      <c r="AR209" s="38" t="s">
        <v>672</v>
      </c>
      <c r="AS209" s="38" t="s">
        <v>672</v>
      </c>
      <c r="AT209" s="38" t="s">
        <v>672</v>
      </c>
      <c r="AU209" s="65" t="s">
        <v>672</v>
      </c>
      <c r="AV209" s="38" t="s">
        <v>672</v>
      </c>
      <c r="AW209" s="38" t="s">
        <v>672</v>
      </c>
      <c r="AX209" s="38" t="s">
        <v>672</v>
      </c>
      <c r="AY209" s="38" t="s">
        <v>672</v>
      </c>
      <c r="AZ209" s="38">
        <v>7</v>
      </c>
      <c r="BA209" s="65" t="s">
        <v>672</v>
      </c>
      <c r="BB209" s="38" t="s">
        <v>672</v>
      </c>
      <c r="BC209" s="38" t="s">
        <v>672</v>
      </c>
      <c r="BD209" s="38" t="s">
        <v>672</v>
      </c>
      <c r="BE209" s="38" t="s">
        <v>672</v>
      </c>
      <c r="BF209" s="38" t="s">
        <v>672</v>
      </c>
      <c r="BG209" s="65" t="s">
        <v>672</v>
      </c>
      <c r="BH209" s="38" t="s">
        <v>672</v>
      </c>
      <c r="BI209" s="38" t="s">
        <v>672</v>
      </c>
      <c r="BJ209" s="38">
        <v>14</v>
      </c>
      <c r="BK209" s="38">
        <v>14</v>
      </c>
      <c r="BL209" s="38">
        <v>28</v>
      </c>
      <c r="BM209" s="65" t="s">
        <v>672</v>
      </c>
      <c r="BN209" s="38" t="s">
        <v>672</v>
      </c>
      <c r="BO209" s="38" t="s">
        <v>672</v>
      </c>
      <c r="BP209" s="38" t="s">
        <v>672</v>
      </c>
      <c r="BQ209" s="38" t="s">
        <v>672</v>
      </c>
      <c r="BR209" s="38">
        <v>5</v>
      </c>
      <c r="BS209" s="65" t="s">
        <v>672</v>
      </c>
      <c r="BT209" s="38" t="s">
        <v>672</v>
      </c>
      <c r="BU209" s="38" t="s">
        <v>672</v>
      </c>
      <c r="BV209" s="38">
        <v>40</v>
      </c>
      <c r="BW209" s="38">
        <v>35</v>
      </c>
      <c r="BX209" s="38">
        <v>69</v>
      </c>
      <c r="BY209" s="38" t="s">
        <v>672</v>
      </c>
      <c r="BZ209" s="38" t="s">
        <v>672</v>
      </c>
      <c r="CA209" s="38" t="s">
        <v>672</v>
      </c>
      <c r="CB209" s="38" t="s">
        <v>672</v>
      </c>
      <c r="CC209" s="65" t="s">
        <v>672</v>
      </c>
      <c r="CD209" s="38" t="s">
        <v>672</v>
      </c>
      <c r="CE209" s="38" t="s">
        <v>672</v>
      </c>
      <c r="CF209" s="38" t="s">
        <v>672</v>
      </c>
      <c r="CG209" s="65">
        <v>6</v>
      </c>
      <c r="CH209" s="38">
        <v>12</v>
      </c>
      <c r="CI209" s="38" t="s">
        <v>672</v>
      </c>
      <c r="CJ209" s="38">
        <v>22</v>
      </c>
      <c r="CK209" s="38" t="s">
        <v>672</v>
      </c>
      <c r="CL209" s="38" t="s">
        <v>672</v>
      </c>
      <c r="CM209" s="38" t="s">
        <v>672</v>
      </c>
      <c r="CN209" s="38">
        <v>40</v>
      </c>
      <c r="CO209" s="65" t="s">
        <v>672</v>
      </c>
    </row>
    <row r="210" spans="1:93" ht="14.1" customHeight="1" x14ac:dyDescent="0.2">
      <c r="A210" s="13" t="s">
        <v>462</v>
      </c>
      <c r="B210" s="14" t="s">
        <v>463</v>
      </c>
      <c r="C210" s="14" t="s">
        <v>661</v>
      </c>
      <c r="D210" s="38">
        <v>13</v>
      </c>
      <c r="E210" s="38">
        <v>6</v>
      </c>
      <c r="F210" s="38">
        <v>19</v>
      </c>
      <c r="G210" s="38">
        <v>14</v>
      </c>
      <c r="H210" s="38">
        <v>29</v>
      </c>
      <c r="I210" s="38" t="s">
        <v>672</v>
      </c>
      <c r="J210" s="38" t="s">
        <v>672</v>
      </c>
      <c r="K210" s="38" t="s">
        <v>672</v>
      </c>
      <c r="L210" s="38" t="s">
        <v>672</v>
      </c>
      <c r="M210" s="65" t="s">
        <v>672</v>
      </c>
      <c r="N210" s="38" t="s">
        <v>672</v>
      </c>
      <c r="O210" s="38" t="s">
        <v>672</v>
      </c>
      <c r="P210" s="38" t="s">
        <v>672</v>
      </c>
      <c r="Q210" s="38" t="s">
        <v>672</v>
      </c>
      <c r="R210" s="38" t="s">
        <v>672</v>
      </c>
      <c r="S210" s="38" t="s">
        <v>672</v>
      </c>
      <c r="T210" s="38" t="s">
        <v>672</v>
      </c>
      <c r="U210" s="38" t="s">
        <v>672</v>
      </c>
      <c r="V210" s="38" t="s">
        <v>672</v>
      </c>
      <c r="W210" s="38" t="s">
        <v>672</v>
      </c>
      <c r="X210" s="38">
        <v>6</v>
      </c>
      <c r="Y210" s="38">
        <v>5</v>
      </c>
      <c r="Z210" s="38">
        <v>11</v>
      </c>
      <c r="AA210" s="38">
        <v>10</v>
      </c>
      <c r="AB210" s="38">
        <v>30</v>
      </c>
      <c r="AC210" s="65" t="s">
        <v>672</v>
      </c>
      <c r="AD210" s="38" t="s">
        <v>672</v>
      </c>
      <c r="AE210" s="38" t="s">
        <v>672</v>
      </c>
      <c r="AF210" s="38" t="s">
        <v>672</v>
      </c>
      <c r="AG210" s="38" t="s">
        <v>672</v>
      </c>
      <c r="AH210" s="38" t="s">
        <v>672</v>
      </c>
      <c r="AI210" s="38" t="s">
        <v>672</v>
      </c>
      <c r="AJ210" s="38" t="s">
        <v>672</v>
      </c>
      <c r="AK210" s="38" t="s">
        <v>672</v>
      </c>
      <c r="AL210" s="38" t="s">
        <v>672</v>
      </c>
      <c r="AM210" s="38" t="s">
        <v>672</v>
      </c>
      <c r="AN210" s="38" t="s">
        <v>672</v>
      </c>
      <c r="AO210" s="65" t="s">
        <v>672</v>
      </c>
      <c r="AP210" s="38" t="s">
        <v>672</v>
      </c>
      <c r="AQ210" s="38" t="s">
        <v>672</v>
      </c>
      <c r="AR210" s="38" t="s">
        <v>672</v>
      </c>
      <c r="AS210" s="38" t="s">
        <v>672</v>
      </c>
      <c r="AT210" s="38" t="s">
        <v>672</v>
      </c>
      <c r="AU210" s="65" t="s">
        <v>672</v>
      </c>
      <c r="AV210" s="38" t="s">
        <v>672</v>
      </c>
      <c r="AW210" s="38" t="s">
        <v>672</v>
      </c>
      <c r="AX210" s="38" t="s">
        <v>672</v>
      </c>
      <c r="AY210" s="38" t="s">
        <v>672</v>
      </c>
      <c r="AZ210" s="38" t="s">
        <v>672</v>
      </c>
      <c r="BA210" s="65" t="s">
        <v>672</v>
      </c>
      <c r="BB210" s="38">
        <v>14</v>
      </c>
      <c r="BC210" s="38">
        <v>164</v>
      </c>
      <c r="BD210" s="38">
        <v>178</v>
      </c>
      <c r="BE210" s="38">
        <v>135</v>
      </c>
      <c r="BF210" s="38">
        <v>258</v>
      </c>
      <c r="BG210" s="65" t="s">
        <v>672</v>
      </c>
      <c r="BH210" s="38" t="s">
        <v>672</v>
      </c>
      <c r="BI210" s="38" t="s">
        <v>672</v>
      </c>
      <c r="BJ210" s="38" t="s">
        <v>672</v>
      </c>
      <c r="BK210" s="38" t="s">
        <v>672</v>
      </c>
      <c r="BL210" s="38" t="s">
        <v>672</v>
      </c>
      <c r="BM210" s="65" t="s">
        <v>672</v>
      </c>
      <c r="BN210" s="38" t="s">
        <v>672</v>
      </c>
      <c r="BO210" s="38" t="s">
        <v>672</v>
      </c>
      <c r="BP210" s="38" t="s">
        <v>672</v>
      </c>
      <c r="BQ210" s="38" t="s">
        <v>672</v>
      </c>
      <c r="BR210" s="38" t="s">
        <v>672</v>
      </c>
      <c r="BS210" s="65" t="s">
        <v>672</v>
      </c>
      <c r="BT210" s="38">
        <v>36</v>
      </c>
      <c r="BU210" s="38">
        <v>177</v>
      </c>
      <c r="BV210" s="38">
        <v>213</v>
      </c>
      <c r="BW210" s="38">
        <v>163</v>
      </c>
      <c r="BX210" s="38">
        <v>321</v>
      </c>
      <c r="BY210" s="38" t="s">
        <v>672</v>
      </c>
      <c r="BZ210" s="38" t="s">
        <v>672</v>
      </c>
      <c r="CA210" s="38" t="s">
        <v>672</v>
      </c>
      <c r="CB210" s="38" t="s">
        <v>672</v>
      </c>
      <c r="CC210" s="65" t="s">
        <v>672</v>
      </c>
      <c r="CD210" s="38">
        <v>45</v>
      </c>
      <c r="CE210" s="38">
        <v>45</v>
      </c>
      <c r="CF210" s="38">
        <v>39</v>
      </c>
      <c r="CG210" s="65">
        <v>78</v>
      </c>
      <c r="CH210" s="38">
        <v>44</v>
      </c>
      <c r="CI210" s="38" t="s">
        <v>672</v>
      </c>
      <c r="CJ210" s="38">
        <v>98</v>
      </c>
      <c r="CK210" s="38" t="s">
        <v>672</v>
      </c>
      <c r="CL210" s="38">
        <v>23</v>
      </c>
      <c r="CM210" s="38">
        <v>24</v>
      </c>
      <c r="CN210" s="38">
        <v>213</v>
      </c>
      <c r="CO210" s="65">
        <v>88</v>
      </c>
    </row>
    <row r="211" spans="1:93" ht="14.1" customHeight="1" x14ac:dyDescent="0.2">
      <c r="A211" s="13" t="s">
        <v>442</v>
      </c>
      <c r="B211" s="14" t="s">
        <v>443</v>
      </c>
      <c r="C211" s="14" t="s">
        <v>665</v>
      </c>
      <c r="D211" s="38">
        <v>65</v>
      </c>
      <c r="E211" s="38">
        <v>124</v>
      </c>
      <c r="F211" s="38">
        <v>189</v>
      </c>
      <c r="G211" s="38">
        <v>37</v>
      </c>
      <c r="H211" s="38">
        <v>56</v>
      </c>
      <c r="I211" s="38" t="s">
        <v>672</v>
      </c>
      <c r="J211" s="38" t="s">
        <v>672</v>
      </c>
      <c r="K211" s="38" t="s">
        <v>672</v>
      </c>
      <c r="L211" s="38" t="s">
        <v>672</v>
      </c>
      <c r="M211" s="65" t="s">
        <v>672</v>
      </c>
      <c r="N211" s="38" t="s">
        <v>672</v>
      </c>
      <c r="O211" s="38" t="s">
        <v>672</v>
      </c>
      <c r="P211" s="38" t="s">
        <v>672</v>
      </c>
      <c r="Q211" s="38" t="s">
        <v>672</v>
      </c>
      <c r="R211" s="38" t="s">
        <v>672</v>
      </c>
      <c r="S211" s="38" t="s">
        <v>672</v>
      </c>
      <c r="T211" s="38" t="s">
        <v>672</v>
      </c>
      <c r="U211" s="38" t="s">
        <v>672</v>
      </c>
      <c r="V211" s="38" t="s">
        <v>672</v>
      </c>
      <c r="W211" s="38" t="s">
        <v>672</v>
      </c>
      <c r="X211" s="38">
        <v>9</v>
      </c>
      <c r="Y211" s="38">
        <v>776</v>
      </c>
      <c r="Z211" s="38">
        <v>785</v>
      </c>
      <c r="AA211" s="38">
        <v>737</v>
      </c>
      <c r="AB211" s="38">
        <v>1649</v>
      </c>
      <c r="AC211" s="65" t="s">
        <v>672</v>
      </c>
      <c r="AD211" s="38">
        <v>17</v>
      </c>
      <c r="AE211" s="38">
        <v>111</v>
      </c>
      <c r="AF211" s="38">
        <v>128</v>
      </c>
      <c r="AG211" s="38">
        <v>112</v>
      </c>
      <c r="AH211" s="38">
        <v>204</v>
      </c>
      <c r="AI211" s="38" t="s">
        <v>672</v>
      </c>
      <c r="AJ211" s="38" t="s">
        <v>672</v>
      </c>
      <c r="AK211" s="38" t="s">
        <v>672</v>
      </c>
      <c r="AL211" s="38" t="s">
        <v>672</v>
      </c>
      <c r="AM211" s="38" t="s">
        <v>672</v>
      </c>
      <c r="AN211" s="38" t="s">
        <v>672</v>
      </c>
      <c r="AO211" s="65" t="s">
        <v>672</v>
      </c>
      <c r="AP211" s="38" t="s">
        <v>672</v>
      </c>
      <c r="AQ211" s="38" t="s">
        <v>672</v>
      </c>
      <c r="AR211" s="38">
        <v>1162</v>
      </c>
      <c r="AS211" s="38">
        <v>981</v>
      </c>
      <c r="AT211" s="38">
        <v>1938</v>
      </c>
      <c r="AU211" s="65" t="s">
        <v>672</v>
      </c>
      <c r="AV211" s="38" t="s">
        <v>672</v>
      </c>
      <c r="AW211" s="38" t="s">
        <v>672</v>
      </c>
      <c r="AX211" s="38" t="s">
        <v>672</v>
      </c>
      <c r="AY211" s="38" t="s">
        <v>672</v>
      </c>
      <c r="AZ211" s="38" t="s">
        <v>672</v>
      </c>
      <c r="BA211" s="65" t="s">
        <v>672</v>
      </c>
      <c r="BB211" s="38" t="s">
        <v>672</v>
      </c>
      <c r="BC211" s="38" t="s">
        <v>672</v>
      </c>
      <c r="BD211" s="38">
        <v>6</v>
      </c>
      <c r="BE211" s="38" t="s">
        <v>672</v>
      </c>
      <c r="BF211" s="38" t="s">
        <v>672</v>
      </c>
      <c r="BG211" s="65" t="s">
        <v>672</v>
      </c>
      <c r="BH211" s="38" t="s">
        <v>672</v>
      </c>
      <c r="BI211" s="38" t="s">
        <v>672</v>
      </c>
      <c r="BJ211" s="38" t="s">
        <v>672</v>
      </c>
      <c r="BK211" s="38" t="s">
        <v>672</v>
      </c>
      <c r="BL211" s="38" t="s">
        <v>672</v>
      </c>
      <c r="BM211" s="65" t="s">
        <v>672</v>
      </c>
      <c r="BN211" s="38" t="s">
        <v>672</v>
      </c>
      <c r="BO211" s="38" t="s">
        <v>672</v>
      </c>
      <c r="BP211" s="38" t="s">
        <v>672</v>
      </c>
      <c r="BQ211" s="38" t="s">
        <v>672</v>
      </c>
      <c r="BR211" s="38" t="s">
        <v>672</v>
      </c>
      <c r="BS211" s="65" t="s">
        <v>672</v>
      </c>
      <c r="BT211" s="38">
        <v>91</v>
      </c>
      <c r="BU211" s="38">
        <v>2179</v>
      </c>
      <c r="BV211" s="38">
        <v>2270</v>
      </c>
      <c r="BW211" s="38">
        <v>1868</v>
      </c>
      <c r="BX211" s="38">
        <v>3848</v>
      </c>
      <c r="BY211" s="38" t="s">
        <v>672</v>
      </c>
      <c r="BZ211" s="38">
        <v>1043</v>
      </c>
      <c r="CA211" s="38">
        <v>22</v>
      </c>
      <c r="CB211" s="38">
        <v>21</v>
      </c>
      <c r="CC211" s="65" t="s">
        <v>672</v>
      </c>
      <c r="CD211" s="38" t="s">
        <v>672</v>
      </c>
      <c r="CE211" s="38" t="s">
        <v>672</v>
      </c>
      <c r="CF211" s="38" t="s">
        <v>672</v>
      </c>
      <c r="CG211" s="65" t="s">
        <v>672</v>
      </c>
      <c r="CH211" s="38" t="s">
        <v>676</v>
      </c>
      <c r="CI211" s="38" t="s">
        <v>676</v>
      </c>
      <c r="CJ211" s="38" t="s">
        <v>676</v>
      </c>
      <c r="CK211" s="38" t="s">
        <v>676</v>
      </c>
      <c r="CL211" s="38" t="s">
        <v>676</v>
      </c>
      <c r="CM211" s="38" t="s">
        <v>676</v>
      </c>
      <c r="CN211" s="38">
        <v>2270</v>
      </c>
      <c r="CO211" s="65" t="s">
        <v>676</v>
      </c>
    </row>
    <row r="212" spans="1:93" ht="14.1" customHeight="1" x14ac:dyDescent="0.2">
      <c r="A212" s="13" t="s">
        <v>14</v>
      </c>
      <c r="B212" s="14" t="s">
        <v>15</v>
      </c>
      <c r="C212" s="14" t="s">
        <v>669</v>
      </c>
      <c r="D212" s="38" t="s">
        <v>672</v>
      </c>
      <c r="E212" s="38" t="s">
        <v>672</v>
      </c>
      <c r="F212" s="38">
        <v>8</v>
      </c>
      <c r="G212" s="38" t="s">
        <v>672</v>
      </c>
      <c r="H212" s="38" t="s">
        <v>672</v>
      </c>
      <c r="I212" s="38" t="s">
        <v>672</v>
      </c>
      <c r="J212" s="38" t="s">
        <v>672</v>
      </c>
      <c r="K212" s="38" t="s">
        <v>672</v>
      </c>
      <c r="L212" s="38" t="s">
        <v>672</v>
      </c>
      <c r="M212" s="65" t="s">
        <v>672</v>
      </c>
      <c r="N212" s="38" t="s">
        <v>672</v>
      </c>
      <c r="O212" s="38" t="s">
        <v>672</v>
      </c>
      <c r="P212" s="38" t="s">
        <v>672</v>
      </c>
      <c r="Q212" s="38" t="s">
        <v>672</v>
      </c>
      <c r="R212" s="38" t="s">
        <v>672</v>
      </c>
      <c r="S212" s="38" t="s">
        <v>672</v>
      </c>
      <c r="T212" s="38" t="s">
        <v>672</v>
      </c>
      <c r="U212" s="38" t="s">
        <v>672</v>
      </c>
      <c r="V212" s="38" t="s">
        <v>672</v>
      </c>
      <c r="W212" s="38" t="s">
        <v>672</v>
      </c>
      <c r="X212" s="38" t="s">
        <v>672</v>
      </c>
      <c r="Y212" s="38" t="s">
        <v>672</v>
      </c>
      <c r="Z212" s="38" t="s">
        <v>672</v>
      </c>
      <c r="AA212" s="38" t="s">
        <v>672</v>
      </c>
      <c r="AB212" s="38" t="s">
        <v>672</v>
      </c>
      <c r="AC212" s="65" t="s">
        <v>672</v>
      </c>
      <c r="AD212" s="38" t="s">
        <v>672</v>
      </c>
      <c r="AE212" s="38" t="s">
        <v>672</v>
      </c>
      <c r="AF212" s="38" t="s">
        <v>672</v>
      </c>
      <c r="AG212" s="38" t="s">
        <v>672</v>
      </c>
      <c r="AH212" s="38" t="s">
        <v>672</v>
      </c>
      <c r="AI212" s="38" t="s">
        <v>672</v>
      </c>
      <c r="AJ212" s="38" t="s">
        <v>672</v>
      </c>
      <c r="AK212" s="38" t="s">
        <v>672</v>
      </c>
      <c r="AL212" s="38" t="s">
        <v>672</v>
      </c>
      <c r="AM212" s="38" t="s">
        <v>672</v>
      </c>
      <c r="AN212" s="38" t="s">
        <v>672</v>
      </c>
      <c r="AO212" s="65" t="s">
        <v>672</v>
      </c>
      <c r="AP212" s="38" t="s">
        <v>672</v>
      </c>
      <c r="AQ212" s="38" t="s">
        <v>672</v>
      </c>
      <c r="AR212" s="38">
        <v>8</v>
      </c>
      <c r="AS212" s="38">
        <v>6</v>
      </c>
      <c r="AT212" s="38">
        <v>16</v>
      </c>
      <c r="AU212" s="65" t="s">
        <v>672</v>
      </c>
      <c r="AV212" s="38" t="s">
        <v>672</v>
      </c>
      <c r="AW212" s="38" t="s">
        <v>672</v>
      </c>
      <c r="AX212" s="38" t="s">
        <v>672</v>
      </c>
      <c r="AY212" s="38" t="s">
        <v>672</v>
      </c>
      <c r="AZ212" s="38" t="s">
        <v>672</v>
      </c>
      <c r="BA212" s="65" t="s">
        <v>672</v>
      </c>
      <c r="BB212" s="38" t="s">
        <v>672</v>
      </c>
      <c r="BC212" s="38" t="s">
        <v>672</v>
      </c>
      <c r="BD212" s="38" t="s">
        <v>672</v>
      </c>
      <c r="BE212" s="38" t="s">
        <v>672</v>
      </c>
      <c r="BF212" s="38" t="s">
        <v>672</v>
      </c>
      <c r="BG212" s="65" t="s">
        <v>672</v>
      </c>
      <c r="BH212" s="38" t="s">
        <v>672</v>
      </c>
      <c r="BI212" s="38" t="s">
        <v>672</v>
      </c>
      <c r="BJ212" s="38">
        <v>6</v>
      </c>
      <c r="BK212" s="38" t="s">
        <v>672</v>
      </c>
      <c r="BL212" s="38" t="s">
        <v>672</v>
      </c>
      <c r="BM212" s="65" t="s">
        <v>672</v>
      </c>
      <c r="BN212" s="38" t="s">
        <v>672</v>
      </c>
      <c r="BO212" s="38" t="s">
        <v>672</v>
      </c>
      <c r="BP212" s="38" t="s">
        <v>672</v>
      </c>
      <c r="BQ212" s="38" t="s">
        <v>672</v>
      </c>
      <c r="BR212" s="38" t="s">
        <v>672</v>
      </c>
      <c r="BS212" s="65" t="s">
        <v>672</v>
      </c>
      <c r="BT212" s="38">
        <v>18</v>
      </c>
      <c r="BU212" s="38">
        <v>7</v>
      </c>
      <c r="BV212" s="38">
        <v>25</v>
      </c>
      <c r="BW212" s="38">
        <v>10</v>
      </c>
      <c r="BX212" s="38">
        <v>21</v>
      </c>
      <c r="BY212" s="38" t="s">
        <v>672</v>
      </c>
      <c r="BZ212" s="38" t="s">
        <v>672</v>
      </c>
      <c r="CA212" s="38" t="s">
        <v>672</v>
      </c>
      <c r="CB212" s="38" t="s">
        <v>672</v>
      </c>
      <c r="CC212" s="65" t="s">
        <v>672</v>
      </c>
      <c r="CD212" s="38" t="s">
        <v>672</v>
      </c>
      <c r="CE212" s="38" t="s">
        <v>672</v>
      </c>
      <c r="CF212" s="38" t="s">
        <v>672</v>
      </c>
      <c r="CG212" s="65" t="s">
        <v>672</v>
      </c>
      <c r="CH212" s="38" t="s">
        <v>672</v>
      </c>
      <c r="CI212" s="38" t="s">
        <v>672</v>
      </c>
      <c r="CJ212" s="38">
        <v>8</v>
      </c>
      <c r="CK212" s="38">
        <v>9</v>
      </c>
      <c r="CL212" s="38">
        <v>6</v>
      </c>
      <c r="CM212" s="38" t="s">
        <v>672</v>
      </c>
      <c r="CN212" s="38">
        <v>25</v>
      </c>
      <c r="CO212" s="65" t="s">
        <v>672</v>
      </c>
    </row>
    <row r="213" spans="1:93" ht="14.1" customHeight="1" x14ac:dyDescent="0.2">
      <c r="A213" s="13" t="s">
        <v>280</v>
      </c>
      <c r="B213" s="14" t="s">
        <v>281</v>
      </c>
      <c r="C213" s="14" t="s">
        <v>668</v>
      </c>
      <c r="D213" s="38" t="s">
        <v>672</v>
      </c>
      <c r="E213" s="38" t="s">
        <v>672</v>
      </c>
      <c r="F213" s="38">
        <v>5</v>
      </c>
      <c r="G213" s="38" t="s">
        <v>672</v>
      </c>
      <c r="H213" s="38">
        <v>6</v>
      </c>
      <c r="I213" s="38" t="s">
        <v>672</v>
      </c>
      <c r="J213" s="38" t="s">
        <v>672</v>
      </c>
      <c r="K213" s="38" t="s">
        <v>672</v>
      </c>
      <c r="L213" s="38" t="s">
        <v>672</v>
      </c>
      <c r="M213" s="65" t="s">
        <v>672</v>
      </c>
      <c r="N213" s="38" t="s">
        <v>672</v>
      </c>
      <c r="O213" s="38" t="s">
        <v>672</v>
      </c>
      <c r="P213" s="38" t="s">
        <v>672</v>
      </c>
      <c r="Q213" s="38" t="s">
        <v>672</v>
      </c>
      <c r="R213" s="38" t="s">
        <v>672</v>
      </c>
      <c r="S213" s="38" t="s">
        <v>672</v>
      </c>
      <c r="T213" s="38" t="s">
        <v>672</v>
      </c>
      <c r="U213" s="38" t="s">
        <v>672</v>
      </c>
      <c r="V213" s="38" t="s">
        <v>672</v>
      </c>
      <c r="W213" s="38" t="s">
        <v>672</v>
      </c>
      <c r="X213" s="38" t="s">
        <v>672</v>
      </c>
      <c r="Y213" s="38" t="s">
        <v>672</v>
      </c>
      <c r="Z213" s="38" t="s">
        <v>672</v>
      </c>
      <c r="AA213" s="38" t="s">
        <v>672</v>
      </c>
      <c r="AB213" s="38" t="s">
        <v>672</v>
      </c>
      <c r="AC213" s="65" t="s">
        <v>672</v>
      </c>
      <c r="AD213" s="38" t="s">
        <v>672</v>
      </c>
      <c r="AE213" s="38" t="s">
        <v>672</v>
      </c>
      <c r="AF213" s="38" t="s">
        <v>672</v>
      </c>
      <c r="AG213" s="38" t="s">
        <v>672</v>
      </c>
      <c r="AH213" s="38" t="s">
        <v>672</v>
      </c>
      <c r="AI213" s="38" t="s">
        <v>672</v>
      </c>
      <c r="AJ213" s="38" t="s">
        <v>672</v>
      </c>
      <c r="AK213" s="38" t="s">
        <v>672</v>
      </c>
      <c r="AL213" s="38" t="s">
        <v>672</v>
      </c>
      <c r="AM213" s="38" t="s">
        <v>672</v>
      </c>
      <c r="AN213" s="38" t="s">
        <v>672</v>
      </c>
      <c r="AO213" s="65" t="s">
        <v>672</v>
      </c>
      <c r="AP213" s="38" t="s">
        <v>672</v>
      </c>
      <c r="AQ213" s="38" t="s">
        <v>672</v>
      </c>
      <c r="AR213" s="38" t="s">
        <v>672</v>
      </c>
      <c r="AS213" s="38" t="s">
        <v>672</v>
      </c>
      <c r="AT213" s="38" t="s">
        <v>672</v>
      </c>
      <c r="AU213" s="65" t="s">
        <v>672</v>
      </c>
      <c r="AV213" s="38" t="s">
        <v>672</v>
      </c>
      <c r="AW213" s="38" t="s">
        <v>672</v>
      </c>
      <c r="AX213" s="38" t="s">
        <v>672</v>
      </c>
      <c r="AY213" s="38" t="s">
        <v>672</v>
      </c>
      <c r="AZ213" s="38" t="s">
        <v>672</v>
      </c>
      <c r="BA213" s="65" t="s">
        <v>672</v>
      </c>
      <c r="BB213" s="38">
        <v>11</v>
      </c>
      <c r="BC213" s="38">
        <v>11</v>
      </c>
      <c r="BD213" s="38">
        <v>22</v>
      </c>
      <c r="BE213" s="38">
        <v>18</v>
      </c>
      <c r="BF213" s="38">
        <v>34</v>
      </c>
      <c r="BG213" s="65" t="s">
        <v>672</v>
      </c>
      <c r="BH213" s="38" t="s">
        <v>672</v>
      </c>
      <c r="BI213" s="38" t="s">
        <v>672</v>
      </c>
      <c r="BJ213" s="38" t="s">
        <v>672</v>
      </c>
      <c r="BK213" s="38" t="s">
        <v>672</v>
      </c>
      <c r="BL213" s="38" t="s">
        <v>672</v>
      </c>
      <c r="BM213" s="65" t="s">
        <v>672</v>
      </c>
      <c r="BN213" s="38" t="s">
        <v>672</v>
      </c>
      <c r="BO213" s="38" t="s">
        <v>672</v>
      </c>
      <c r="BP213" s="38" t="s">
        <v>672</v>
      </c>
      <c r="BQ213" s="38" t="s">
        <v>672</v>
      </c>
      <c r="BR213" s="38" t="s">
        <v>672</v>
      </c>
      <c r="BS213" s="65" t="s">
        <v>672</v>
      </c>
      <c r="BT213" s="38">
        <v>16</v>
      </c>
      <c r="BU213" s="38">
        <v>11</v>
      </c>
      <c r="BV213" s="38">
        <v>27</v>
      </c>
      <c r="BW213" s="38">
        <v>22</v>
      </c>
      <c r="BX213" s="38">
        <v>40</v>
      </c>
      <c r="BY213" s="38" t="s">
        <v>672</v>
      </c>
      <c r="BZ213" s="38" t="s">
        <v>672</v>
      </c>
      <c r="CA213" s="38" t="s">
        <v>672</v>
      </c>
      <c r="CB213" s="38" t="s">
        <v>672</v>
      </c>
      <c r="CC213" s="65" t="s">
        <v>672</v>
      </c>
      <c r="CD213" s="38" t="s">
        <v>672</v>
      </c>
      <c r="CE213" s="38" t="s">
        <v>672</v>
      </c>
      <c r="CF213" s="38" t="s">
        <v>672</v>
      </c>
      <c r="CG213" s="65" t="s">
        <v>672</v>
      </c>
      <c r="CH213" s="38">
        <v>8</v>
      </c>
      <c r="CI213" s="38" t="s">
        <v>672</v>
      </c>
      <c r="CJ213" s="38">
        <v>10</v>
      </c>
      <c r="CK213" s="38" t="s">
        <v>672</v>
      </c>
      <c r="CL213" s="38" t="s">
        <v>672</v>
      </c>
      <c r="CM213" s="38" t="s">
        <v>672</v>
      </c>
      <c r="CN213" s="38">
        <v>27</v>
      </c>
      <c r="CO213" s="65" t="s">
        <v>672</v>
      </c>
    </row>
    <row r="214" spans="1:93" ht="14.1" customHeight="1" x14ac:dyDescent="0.2">
      <c r="A214" s="13" t="s">
        <v>556</v>
      </c>
      <c r="B214" s="14" t="s">
        <v>557</v>
      </c>
      <c r="C214" s="14" t="s">
        <v>661</v>
      </c>
      <c r="D214" s="38" t="s">
        <v>672</v>
      </c>
      <c r="E214" s="38" t="s">
        <v>672</v>
      </c>
      <c r="F214" s="38" t="s">
        <v>672</v>
      </c>
      <c r="G214" s="38" t="s">
        <v>672</v>
      </c>
      <c r="H214" s="38" t="s">
        <v>672</v>
      </c>
      <c r="I214" s="38" t="s">
        <v>672</v>
      </c>
      <c r="J214" s="38" t="s">
        <v>672</v>
      </c>
      <c r="K214" s="38" t="s">
        <v>672</v>
      </c>
      <c r="L214" s="38" t="s">
        <v>672</v>
      </c>
      <c r="M214" s="65" t="s">
        <v>672</v>
      </c>
      <c r="N214" s="38" t="s">
        <v>672</v>
      </c>
      <c r="O214" s="38" t="s">
        <v>672</v>
      </c>
      <c r="P214" s="38" t="s">
        <v>672</v>
      </c>
      <c r="Q214" s="38" t="s">
        <v>672</v>
      </c>
      <c r="R214" s="38" t="s">
        <v>672</v>
      </c>
      <c r="S214" s="38" t="s">
        <v>672</v>
      </c>
      <c r="T214" s="38" t="s">
        <v>672</v>
      </c>
      <c r="U214" s="38" t="s">
        <v>672</v>
      </c>
      <c r="V214" s="38" t="s">
        <v>672</v>
      </c>
      <c r="W214" s="38" t="s">
        <v>672</v>
      </c>
      <c r="X214" s="38">
        <v>8</v>
      </c>
      <c r="Y214" s="38">
        <v>5</v>
      </c>
      <c r="Z214" s="38">
        <v>13</v>
      </c>
      <c r="AA214" s="38">
        <v>11</v>
      </c>
      <c r="AB214" s="38">
        <v>20</v>
      </c>
      <c r="AC214" s="65" t="s">
        <v>672</v>
      </c>
      <c r="AD214" s="38" t="s">
        <v>672</v>
      </c>
      <c r="AE214" s="38" t="s">
        <v>672</v>
      </c>
      <c r="AF214" s="38" t="s">
        <v>672</v>
      </c>
      <c r="AG214" s="38" t="s">
        <v>672</v>
      </c>
      <c r="AH214" s="38" t="s">
        <v>672</v>
      </c>
      <c r="AI214" s="38" t="s">
        <v>672</v>
      </c>
      <c r="AJ214" s="38" t="s">
        <v>672</v>
      </c>
      <c r="AK214" s="38" t="s">
        <v>672</v>
      </c>
      <c r="AL214" s="38" t="s">
        <v>672</v>
      </c>
      <c r="AM214" s="38" t="s">
        <v>672</v>
      </c>
      <c r="AN214" s="38" t="s">
        <v>672</v>
      </c>
      <c r="AO214" s="65" t="s">
        <v>672</v>
      </c>
      <c r="AP214" s="38" t="s">
        <v>672</v>
      </c>
      <c r="AQ214" s="38" t="s">
        <v>672</v>
      </c>
      <c r="AR214" s="38" t="s">
        <v>672</v>
      </c>
      <c r="AS214" s="38" t="s">
        <v>672</v>
      </c>
      <c r="AT214" s="38" t="s">
        <v>672</v>
      </c>
      <c r="AU214" s="65" t="s">
        <v>672</v>
      </c>
      <c r="AV214" s="38" t="s">
        <v>672</v>
      </c>
      <c r="AW214" s="38" t="s">
        <v>672</v>
      </c>
      <c r="AX214" s="38" t="s">
        <v>672</v>
      </c>
      <c r="AY214" s="38" t="s">
        <v>672</v>
      </c>
      <c r="AZ214" s="38" t="s">
        <v>672</v>
      </c>
      <c r="BA214" s="65" t="s">
        <v>672</v>
      </c>
      <c r="BB214" s="38" t="s">
        <v>672</v>
      </c>
      <c r="BC214" s="38" t="s">
        <v>672</v>
      </c>
      <c r="BD214" s="38">
        <v>7</v>
      </c>
      <c r="BE214" s="38">
        <v>7</v>
      </c>
      <c r="BF214" s="38">
        <v>18</v>
      </c>
      <c r="BG214" s="65" t="s">
        <v>672</v>
      </c>
      <c r="BH214" s="38" t="s">
        <v>672</v>
      </c>
      <c r="BI214" s="38" t="s">
        <v>672</v>
      </c>
      <c r="BJ214" s="38">
        <v>115</v>
      </c>
      <c r="BK214" s="38">
        <v>113</v>
      </c>
      <c r="BL214" s="38">
        <v>197</v>
      </c>
      <c r="BM214" s="65" t="s">
        <v>672</v>
      </c>
      <c r="BN214" s="38" t="s">
        <v>672</v>
      </c>
      <c r="BO214" s="38" t="s">
        <v>672</v>
      </c>
      <c r="BP214" s="38" t="s">
        <v>672</v>
      </c>
      <c r="BQ214" s="38" t="s">
        <v>672</v>
      </c>
      <c r="BR214" s="38" t="s">
        <v>672</v>
      </c>
      <c r="BS214" s="65" t="s">
        <v>672</v>
      </c>
      <c r="BT214" s="38">
        <v>13</v>
      </c>
      <c r="BU214" s="38">
        <v>126</v>
      </c>
      <c r="BV214" s="38">
        <v>139</v>
      </c>
      <c r="BW214" s="38">
        <v>131</v>
      </c>
      <c r="BX214" s="38">
        <v>235</v>
      </c>
      <c r="BY214" s="38" t="s">
        <v>672</v>
      </c>
      <c r="BZ214" s="38">
        <v>11</v>
      </c>
      <c r="CA214" s="38" t="s">
        <v>672</v>
      </c>
      <c r="CB214" s="38" t="s">
        <v>672</v>
      </c>
      <c r="CC214" s="65" t="s">
        <v>672</v>
      </c>
      <c r="CD214" s="38">
        <v>13</v>
      </c>
      <c r="CE214" s="38">
        <v>13</v>
      </c>
      <c r="CF214" s="38">
        <v>11</v>
      </c>
      <c r="CG214" s="65">
        <v>22</v>
      </c>
      <c r="CH214" s="38">
        <v>36</v>
      </c>
      <c r="CI214" s="38">
        <v>8</v>
      </c>
      <c r="CJ214" s="38">
        <v>81</v>
      </c>
      <c r="CK214" s="38" t="s">
        <v>672</v>
      </c>
      <c r="CL214" s="38" t="s">
        <v>672</v>
      </c>
      <c r="CM214" s="38">
        <v>7</v>
      </c>
      <c r="CN214" s="38">
        <v>139</v>
      </c>
      <c r="CO214" s="65">
        <v>30</v>
      </c>
    </row>
    <row r="215" spans="1:93" ht="14.1" customHeight="1" x14ac:dyDescent="0.2">
      <c r="A215" s="13" t="s">
        <v>86</v>
      </c>
      <c r="B215" s="14" t="s">
        <v>87</v>
      </c>
      <c r="C215" s="14" t="s">
        <v>662</v>
      </c>
      <c r="D215" s="38" t="s">
        <v>672</v>
      </c>
      <c r="E215" s="38" t="s">
        <v>672</v>
      </c>
      <c r="F215" s="38" t="s">
        <v>672</v>
      </c>
      <c r="G215" s="38" t="s">
        <v>672</v>
      </c>
      <c r="H215" s="38" t="s">
        <v>672</v>
      </c>
      <c r="I215" s="38" t="s">
        <v>672</v>
      </c>
      <c r="J215" s="38" t="s">
        <v>672</v>
      </c>
      <c r="K215" s="38" t="s">
        <v>672</v>
      </c>
      <c r="L215" s="38" t="s">
        <v>672</v>
      </c>
      <c r="M215" s="65" t="s">
        <v>672</v>
      </c>
      <c r="N215" s="38" t="s">
        <v>672</v>
      </c>
      <c r="O215" s="38" t="s">
        <v>672</v>
      </c>
      <c r="P215" s="38" t="s">
        <v>672</v>
      </c>
      <c r="Q215" s="38" t="s">
        <v>672</v>
      </c>
      <c r="R215" s="38" t="s">
        <v>672</v>
      </c>
      <c r="S215" s="38" t="s">
        <v>672</v>
      </c>
      <c r="T215" s="38" t="s">
        <v>672</v>
      </c>
      <c r="U215" s="38" t="s">
        <v>672</v>
      </c>
      <c r="V215" s="38" t="s">
        <v>672</v>
      </c>
      <c r="W215" s="38" t="s">
        <v>672</v>
      </c>
      <c r="X215" s="38" t="s">
        <v>672</v>
      </c>
      <c r="Y215" s="38" t="s">
        <v>672</v>
      </c>
      <c r="Z215" s="38" t="s">
        <v>672</v>
      </c>
      <c r="AA215" s="38" t="s">
        <v>672</v>
      </c>
      <c r="AB215" s="38" t="s">
        <v>672</v>
      </c>
      <c r="AC215" s="65" t="s">
        <v>672</v>
      </c>
      <c r="AD215" s="38" t="s">
        <v>672</v>
      </c>
      <c r="AE215" s="38" t="s">
        <v>672</v>
      </c>
      <c r="AF215" s="38">
        <v>5</v>
      </c>
      <c r="AG215" s="38">
        <v>5</v>
      </c>
      <c r="AH215" s="38">
        <v>7</v>
      </c>
      <c r="AI215" s="38" t="s">
        <v>672</v>
      </c>
      <c r="AJ215" s="38" t="s">
        <v>672</v>
      </c>
      <c r="AK215" s="38" t="s">
        <v>672</v>
      </c>
      <c r="AL215" s="38" t="s">
        <v>672</v>
      </c>
      <c r="AM215" s="38" t="s">
        <v>672</v>
      </c>
      <c r="AN215" s="38" t="s">
        <v>672</v>
      </c>
      <c r="AO215" s="65" t="s">
        <v>672</v>
      </c>
      <c r="AP215" s="38" t="s">
        <v>672</v>
      </c>
      <c r="AQ215" s="38" t="s">
        <v>672</v>
      </c>
      <c r="AR215" s="38" t="s">
        <v>672</v>
      </c>
      <c r="AS215" s="38" t="s">
        <v>672</v>
      </c>
      <c r="AT215" s="38" t="s">
        <v>672</v>
      </c>
      <c r="AU215" s="65" t="s">
        <v>672</v>
      </c>
      <c r="AV215" s="38" t="s">
        <v>672</v>
      </c>
      <c r="AW215" s="38" t="s">
        <v>672</v>
      </c>
      <c r="AX215" s="38" t="s">
        <v>672</v>
      </c>
      <c r="AY215" s="38" t="s">
        <v>672</v>
      </c>
      <c r="AZ215" s="38" t="s">
        <v>672</v>
      </c>
      <c r="BA215" s="65" t="s">
        <v>672</v>
      </c>
      <c r="BB215" s="38" t="s">
        <v>672</v>
      </c>
      <c r="BC215" s="38" t="s">
        <v>672</v>
      </c>
      <c r="BD215" s="38" t="s">
        <v>672</v>
      </c>
      <c r="BE215" s="38" t="s">
        <v>672</v>
      </c>
      <c r="BF215" s="38" t="s">
        <v>672</v>
      </c>
      <c r="BG215" s="65" t="s">
        <v>672</v>
      </c>
      <c r="BH215" s="38" t="s">
        <v>672</v>
      </c>
      <c r="BI215" s="38" t="s">
        <v>672</v>
      </c>
      <c r="BJ215" s="38" t="s">
        <v>672</v>
      </c>
      <c r="BK215" s="38" t="s">
        <v>672</v>
      </c>
      <c r="BL215" s="38" t="s">
        <v>672</v>
      </c>
      <c r="BM215" s="65" t="s">
        <v>672</v>
      </c>
      <c r="BN215" s="38" t="s">
        <v>672</v>
      </c>
      <c r="BO215" s="38" t="s">
        <v>672</v>
      </c>
      <c r="BP215" s="38" t="s">
        <v>672</v>
      </c>
      <c r="BQ215" s="38" t="s">
        <v>672</v>
      </c>
      <c r="BR215" s="38" t="s">
        <v>672</v>
      </c>
      <c r="BS215" s="65" t="s">
        <v>672</v>
      </c>
      <c r="BT215" s="38" t="s">
        <v>672</v>
      </c>
      <c r="BU215" s="38" t="s">
        <v>672</v>
      </c>
      <c r="BV215" s="38">
        <v>7</v>
      </c>
      <c r="BW215" s="38">
        <v>6</v>
      </c>
      <c r="BX215" s="38">
        <v>9</v>
      </c>
      <c r="BY215" s="38" t="s">
        <v>672</v>
      </c>
      <c r="BZ215" s="38" t="s">
        <v>672</v>
      </c>
      <c r="CA215" s="38" t="s">
        <v>672</v>
      </c>
      <c r="CB215" s="38" t="s">
        <v>672</v>
      </c>
      <c r="CC215" s="65" t="s">
        <v>672</v>
      </c>
      <c r="CD215" s="38" t="s">
        <v>672</v>
      </c>
      <c r="CE215" s="38" t="s">
        <v>672</v>
      </c>
      <c r="CF215" s="38" t="s">
        <v>672</v>
      </c>
      <c r="CG215" s="65">
        <v>5</v>
      </c>
      <c r="CH215" s="38" t="s">
        <v>672</v>
      </c>
      <c r="CI215" s="38" t="s">
        <v>672</v>
      </c>
      <c r="CJ215" s="38" t="s">
        <v>672</v>
      </c>
      <c r="CK215" s="38" t="s">
        <v>672</v>
      </c>
      <c r="CL215" s="38" t="s">
        <v>672</v>
      </c>
      <c r="CM215" s="38" t="s">
        <v>672</v>
      </c>
      <c r="CN215" s="38">
        <v>7</v>
      </c>
      <c r="CO215" s="65" t="s">
        <v>672</v>
      </c>
    </row>
    <row r="216" spans="1:93" ht="14.1" customHeight="1" x14ac:dyDescent="0.2">
      <c r="A216" s="13" t="s">
        <v>444</v>
      </c>
      <c r="B216" s="14" t="s">
        <v>445</v>
      </c>
      <c r="C216" s="14" t="s">
        <v>665</v>
      </c>
      <c r="D216" s="38" t="s">
        <v>672</v>
      </c>
      <c r="E216" s="38" t="s">
        <v>672</v>
      </c>
      <c r="F216" s="38">
        <v>9</v>
      </c>
      <c r="G216" s="38" t="s">
        <v>672</v>
      </c>
      <c r="H216" s="38">
        <v>10</v>
      </c>
      <c r="I216" s="38" t="s">
        <v>672</v>
      </c>
      <c r="J216" s="38" t="s">
        <v>672</v>
      </c>
      <c r="K216" s="38" t="s">
        <v>672</v>
      </c>
      <c r="L216" s="38" t="s">
        <v>672</v>
      </c>
      <c r="M216" s="65" t="s">
        <v>672</v>
      </c>
      <c r="N216" s="38" t="s">
        <v>672</v>
      </c>
      <c r="O216" s="38" t="s">
        <v>672</v>
      </c>
      <c r="P216" s="38" t="s">
        <v>672</v>
      </c>
      <c r="Q216" s="38" t="s">
        <v>672</v>
      </c>
      <c r="R216" s="38" t="s">
        <v>672</v>
      </c>
      <c r="S216" s="38" t="s">
        <v>672</v>
      </c>
      <c r="T216" s="38" t="s">
        <v>672</v>
      </c>
      <c r="U216" s="38" t="s">
        <v>672</v>
      </c>
      <c r="V216" s="38" t="s">
        <v>672</v>
      </c>
      <c r="W216" s="38" t="s">
        <v>672</v>
      </c>
      <c r="X216" s="38">
        <v>45</v>
      </c>
      <c r="Y216" s="38">
        <v>62</v>
      </c>
      <c r="Z216" s="38">
        <v>107</v>
      </c>
      <c r="AA216" s="38">
        <v>70</v>
      </c>
      <c r="AB216" s="38">
        <v>155</v>
      </c>
      <c r="AC216" s="65" t="s">
        <v>672</v>
      </c>
      <c r="AD216" s="38">
        <v>10</v>
      </c>
      <c r="AE216" s="38">
        <v>33</v>
      </c>
      <c r="AF216" s="38">
        <v>43</v>
      </c>
      <c r="AG216" s="38">
        <v>25</v>
      </c>
      <c r="AH216" s="38">
        <v>30</v>
      </c>
      <c r="AI216" s="38">
        <v>8</v>
      </c>
      <c r="AJ216" s="38" t="s">
        <v>672</v>
      </c>
      <c r="AK216" s="38" t="s">
        <v>672</v>
      </c>
      <c r="AL216" s="38" t="s">
        <v>672</v>
      </c>
      <c r="AM216" s="38" t="s">
        <v>672</v>
      </c>
      <c r="AN216" s="38" t="s">
        <v>672</v>
      </c>
      <c r="AO216" s="65" t="s">
        <v>672</v>
      </c>
      <c r="AP216" s="38">
        <v>7</v>
      </c>
      <c r="AQ216" s="38">
        <v>116</v>
      </c>
      <c r="AR216" s="38">
        <v>123</v>
      </c>
      <c r="AS216" s="38">
        <v>110</v>
      </c>
      <c r="AT216" s="38">
        <v>197</v>
      </c>
      <c r="AU216" s="65" t="s">
        <v>672</v>
      </c>
      <c r="AV216" s="38" t="s">
        <v>672</v>
      </c>
      <c r="AW216" s="38" t="s">
        <v>672</v>
      </c>
      <c r="AX216" s="38" t="s">
        <v>672</v>
      </c>
      <c r="AY216" s="38" t="s">
        <v>672</v>
      </c>
      <c r="AZ216" s="38" t="s">
        <v>672</v>
      </c>
      <c r="BA216" s="65" t="s">
        <v>672</v>
      </c>
      <c r="BB216" s="38" t="s">
        <v>672</v>
      </c>
      <c r="BC216" s="38" t="s">
        <v>672</v>
      </c>
      <c r="BD216" s="38" t="s">
        <v>672</v>
      </c>
      <c r="BE216" s="38" t="s">
        <v>672</v>
      </c>
      <c r="BF216" s="38" t="s">
        <v>672</v>
      </c>
      <c r="BG216" s="65" t="s">
        <v>672</v>
      </c>
      <c r="BH216" s="38" t="s">
        <v>672</v>
      </c>
      <c r="BI216" s="38" t="s">
        <v>672</v>
      </c>
      <c r="BJ216" s="38" t="s">
        <v>672</v>
      </c>
      <c r="BK216" s="38" t="s">
        <v>672</v>
      </c>
      <c r="BL216" s="38" t="s">
        <v>672</v>
      </c>
      <c r="BM216" s="65" t="s">
        <v>672</v>
      </c>
      <c r="BN216" s="38" t="s">
        <v>672</v>
      </c>
      <c r="BO216" s="38" t="s">
        <v>672</v>
      </c>
      <c r="BP216" s="38" t="s">
        <v>672</v>
      </c>
      <c r="BQ216" s="38" t="s">
        <v>672</v>
      </c>
      <c r="BR216" s="38" t="s">
        <v>672</v>
      </c>
      <c r="BS216" s="65" t="s">
        <v>672</v>
      </c>
      <c r="BT216" s="38">
        <v>68</v>
      </c>
      <c r="BU216" s="38">
        <v>214</v>
      </c>
      <c r="BV216" s="38">
        <v>282</v>
      </c>
      <c r="BW216" s="38">
        <v>209</v>
      </c>
      <c r="BX216" s="38">
        <v>392</v>
      </c>
      <c r="BY216" s="38">
        <v>10</v>
      </c>
      <c r="BZ216" s="38">
        <v>51</v>
      </c>
      <c r="CA216" s="38" t="s">
        <v>672</v>
      </c>
      <c r="CB216" s="38" t="s">
        <v>672</v>
      </c>
      <c r="CC216" s="65" t="s">
        <v>672</v>
      </c>
      <c r="CD216" s="38">
        <v>23</v>
      </c>
      <c r="CE216" s="38">
        <v>23</v>
      </c>
      <c r="CF216" s="38">
        <v>11</v>
      </c>
      <c r="CG216" s="65">
        <v>13</v>
      </c>
      <c r="CH216" s="38">
        <v>53</v>
      </c>
      <c r="CI216" s="38">
        <v>15</v>
      </c>
      <c r="CJ216" s="38">
        <v>141</v>
      </c>
      <c r="CK216" s="38">
        <v>35</v>
      </c>
      <c r="CL216" s="38">
        <v>27</v>
      </c>
      <c r="CM216" s="38">
        <v>11</v>
      </c>
      <c r="CN216" s="38">
        <v>282</v>
      </c>
      <c r="CO216" s="65">
        <v>133</v>
      </c>
    </row>
    <row r="217" spans="1:93" ht="14.1" customHeight="1" x14ac:dyDescent="0.2">
      <c r="A217" s="13" t="s">
        <v>122</v>
      </c>
      <c r="B217" s="14" t="s">
        <v>123</v>
      </c>
      <c r="C217" s="14" t="s">
        <v>666</v>
      </c>
      <c r="D217" s="38" t="s">
        <v>672</v>
      </c>
      <c r="E217" s="38" t="s">
        <v>672</v>
      </c>
      <c r="F217" s="38" t="s">
        <v>672</v>
      </c>
      <c r="G217" s="38" t="s">
        <v>672</v>
      </c>
      <c r="H217" s="38" t="s">
        <v>672</v>
      </c>
      <c r="I217" s="38" t="s">
        <v>672</v>
      </c>
      <c r="J217" s="38" t="s">
        <v>672</v>
      </c>
      <c r="K217" s="38" t="s">
        <v>672</v>
      </c>
      <c r="L217" s="38" t="s">
        <v>672</v>
      </c>
      <c r="M217" s="65" t="s">
        <v>672</v>
      </c>
      <c r="N217" s="38" t="s">
        <v>672</v>
      </c>
      <c r="O217" s="38" t="s">
        <v>672</v>
      </c>
      <c r="P217" s="38" t="s">
        <v>672</v>
      </c>
      <c r="Q217" s="38" t="s">
        <v>672</v>
      </c>
      <c r="R217" s="38" t="s">
        <v>672</v>
      </c>
      <c r="S217" s="38" t="s">
        <v>672</v>
      </c>
      <c r="T217" s="38" t="s">
        <v>672</v>
      </c>
      <c r="U217" s="38" t="s">
        <v>672</v>
      </c>
      <c r="V217" s="38" t="s">
        <v>672</v>
      </c>
      <c r="W217" s="38" t="s">
        <v>672</v>
      </c>
      <c r="X217" s="38" t="s">
        <v>672</v>
      </c>
      <c r="Y217" s="38" t="s">
        <v>672</v>
      </c>
      <c r="Z217" s="38" t="s">
        <v>672</v>
      </c>
      <c r="AA217" s="38" t="s">
        <v>672</v>
      </c>
      <c r="AB217" s="38" t="s">
        <v>672</v>
      </c>
      <c r="AC217" s="65" t="s">
        <v>672</v>
      </c>
      <c r="AD217" s="38" t="s">
        <v>672</v>
      </c>
      <c r="AE217" s="38" t="s">
        <v>672</v>
      </c>
      <c r="AF217" s="38" t="s">
        <v>672</v>
      </c>
      <c r="AG217" s="38" t="s">
        <v>672</v>
      </c>
      <c r="AH217" s="38" t="s">
        <v>672</v>
      </c>
      <c r="AI217" s="38" t="s">
        <v>672</v>
      </c>
      <c r="AJ217" s="38" t="s">
        <v>672</v>
      </c>
      <c r="AK217" s="38" t="s">
        <v>672</v>
      </c>
      <c r="AL217" s="38" t="s">
        <v>672</v>
      </c>
      <c r="AM217" s="38" t="s">
        <v>672</v>
      </c>
      <c r="AN217" s="38" t="s">
        <v>672</v>
      </c>
      <c r="AO217" s="65" t="s">
        <v>672</v>
      </c>
      <c r="AP217" s="38" t="s">
        <v>672</v>
      </c>
      <c r="AQ217" s="38" t="s">
        <v>672</v>
      </c>
      <c r="AR217" s="38" t="s">
        <v>672</v>
      </c>
      <c r="AS217" s="38" t="s">
        <v>672</v>
      </c>
      <c r="AT217" s="38" t="s">
        <v>672</v>
      </c>
      <c r="AU217" s="65" t="s">
        <v>672</v>
      </c>
      <c r="AV217" s="38" t="s">
        <v>672</v>
      </c>
      <c r="AW217" s="38" t="s">
        <v>672</v>
      </c>
      <c r="AX217" s="38" t="s">
        <v>672</v>
      </c>
      <c r="AY217" s="38" t="s">
        <v>672</v>
      </c>
      <c r="AZ217" s="38" t="s">
        <v>672</v>
      </c>
      <c r="BA217" s="65" t="s">
        <v>672</v>
      </c>
      <c r="BB217" s="38" t="s">
        <v>672</v>
      </c>
      <c r="BC217" s="38" t="s">
        <v>672</v>
      </c>
      <c r="BD217" s="38" t="s">
        <v>672</v>
      </c>
      <c r="BE217" s="38" t="s">
        <v>672</v>
      </c>
      <c r="BF217" s="38" t="s">
        <v>672</v>
      </c>
      <c r="BG217" s="65" t="s">
        <v>672</v>
      </c>
      <c r="BH217" s="38" t="s">
        <v>672</v>
      </c>
      <c r="BI217" s="38" t="s">
        <v>672</v>
      </c>
      <c r="BJ217" s="38" t="s">
        <v>672</v>
      </c>
      <c r="BK217" s="38" t="s">
        <v>672</v>
      </c>
      <c r="BL217" s="38" t="s">
        <v>672</v>
      </c>
      <c r="BM217" s="65" t="s">
        <v>672</v>
      </c>
      <c r="BN217" s="38" t="s">
        <v>672</v>
      </c>
      <c r="BO217" s="38" t="s">
        <v>672</v>
      </c>
      <c r="BP217" s="38" t="s">
        <v>672</v>
      </c>
      <c r="BQ217" s="38" t="s">
        <v>672</v>
      </c>
      <c r="BR217" s="38" t="s">
        <v>672</v>
      </c>
      <c r="BS217" s="65" t="s">
        <v>672</v>
      </c>
      <c r="BT217" s="38" t="s">
        <v>672</v>
      </c>
      <c r="BU217" s="38" t="s">
        <v>672</v>
      </c>
      <c r="BV217" s="38" t="s">
        <v>672</v>
      </c>
      <c r="BW217" s="38" t="s">
        <v>672</v>
      </c>
      <c r="BX217" s="38" t="s">
        <v>672</v>
      </c>
      <c r="BY217" s="38" t="s">
        <v>672</v>
      </c>
      <c r="BZ217" s="38" t="s">
        <v>672</v>
      </c>
      <c r="CA217" s="38" t="s">
        <v>672</v>
      </c>
      <c r="CB217" s="38" t="s">
        <v>672</v>
      </c>
      <c r="CC217" s="65" t="s">
        <v>672</v>
      </c>
      <c r="CD217" s="38">
        <v>8</v>
      </c>
      <c r="CE217" s="38">
        <v>8</v>
      </c>
      <c r="CF217" s="38">
        <v>5</v>
      </c>
      <c r="CG217" s="65">
        <v>10</v>
      </c>
      <c r="CH217" s="38" t="s">
        <v>672</v>
      </c>
      <c r="CI217" s="38" t="s">
        <v>672</v>
      </c>
      <c r="CJ217" s="38" t="s">
        <v>672</v>
      </c>
      <c r="CK217" s="38" t="s">
        <v>672</v>
      </c>
      <c r="CL217" s="38" t="s">
        <v>672</v>
      </c>
      <c r="CM217" s="38" t="s">
        <v>672</v>
      </c>
      <c r="CN217" s="38" t="s">
        <v>672</v>
      </c>
      <c r="CO217" s="65" t="s">
        <v>672</v>
      </c>
    </row>
    <row r="218" spans="1:93" ht="14.1" customHeight="1" x14ac:dyDescent="0.2">
      <c r="A218" s="13" t="s">
        <v>60</v>
      </c>
      <c r="B218" s="14" t="s">
        <v>61</v>
      </c>
      <c r="C218" s="14" t="s">
        <v>662</v>
      </c>
      <c r="D218" s="38" t="s">
        <v>672</v>
      </c>
      <c r="E218" s="38" t="s">
        <v>672</v>
      </c>
      <c r="F218" s="38" t="s">
        <v>672</v>
      </c>
      <c r="G218" s="38" t="s">
        <v>672</v>
      </c>
      <c r="H218" s="38" t="s">
        <v>672</v>
      </c>
      <c r="I218" s="38" t="s">
        <v>672</v>
      </c>
      <c r="J218" s="38" t="s">
        <v>672</v>
      </c>
      <c r="K218" s="38" t="s">
        <v>672</v>
      </c>
      <c r="L218" s="38" t="s">
        <v>672</v>
      </c>
      <c r="M218" s="65" t="s">
        <v>672</v>
      </c>
      <c r="N218" s="38" t="s">
        <v>672</v>
      </c>
      <c r="O218" s="38" t="s">
        <v>672</v>
      </c>
      <c r="P218" s="38" t="s">
        <v>672</v>
      </c>
      <c r="Q218" s="38" t="s">
        <v>672</v>
      </c>
      <c r="R218" s="38" t="s">
        <v>672</v>
      </c>
      <c r="S218" s="38" t="s">
        <v>672</v>
      </c>
      <c r="T218" s="38" t="s">
        <v>672</v>
      </c>
      <c r="U218" s="38" t="s">
        <v>672</v>
      </c>
      <c r="V218" s="38" t="s">
        <v>672</v>
      </c>
      <c r="W218" s="38" t="s">
        <v>672</v>
      </c>
      <c r="X218" s="38" t="s">
        <v>672</v>
      </c>
      <c r="Y218" s="38" t="s">
        <v>672</v>
      </c>
      <c r="Z218" s="38" t="s">
        <v>672</v>
      </c>
      <c r="AA218" s="38" t="s">
        <v>672</v>
      </c>
      <c r="AB218" s="38" t="s">
        <v>672</v>
      </c>
      <c r="AC218" s="65" t="s">
        <v>672</v>
      </c>
      <c r="AD218" s="38" t="s">
        <v>672</v>
      </c>
      <c r="AE218" s="38" t="s">
        <v>672</v>
      </c>
      <c r="AF218" s="38">
        <v>14</v>
      </c>
      <c r="AG218" s="38">
        <v>11</v>
      </c>
      <c r="AH218" s="38">
        <v>17</v>
      </c>
      <c r="AI218" s="38" t="s">
        <v>672</v>
      </c>
      <c r="AJ218" s="38" t="s">
        <v>672</v>
      </c>
      <c r="AK218" s="38" t="s">
        <v>672</v>
      </c>
      <c r="AL218" s="38" t="s">
        <v>672</v>
      </c>
      <c r="AM218" s="38" t="s">
        <v>672</v>
      </c>
      <c r="AN218" s="38">
        <v>6</v>
      </c>
      <c r="AO218" s="65" t="s">
        <v>672</v>
      </c>
      <c r="AP218" s="38" t="s">
        <v>672</v>
      </c>
      <c r="AQ218" s="38" t="s">
        <v>672</v>
      </c>
      <c r="AR218" s="38" t="s">
        <v>672</v>
      </c>
      <c r="AS218" s="38" t="s">
        <v>672</v>
      </c>
      <c r="AT218" s="38" t="s">
        <v>672</v>
      </c>
      <c r="AU218" s="65" t="s">
        <v>672</v>
      </c>
      <c r="AV218" s="38" t="s">
        <v>672</v>
      </c>
      <c r="AW218" s="38" t="s">
        <v>672</v>
      </c>
      <c r="AX218" s="38" t="s">
        <v>672</v>
      </c>
      <c r="AY218" s="38" t="s">
        <v>672</v>
      </c>
      <c r="AZ218" s="38" t="s">
        <v>672</v>
      </c>
      <c r="BA218" s="65" t="s">
        <v>672</v>
      </c>
      <c r="BB218" s="38" t="s">
        <v>672</v>
      </c>
      <c r="BC218" s="38" t="s">
        <v>672</v>
      </c>
      <c r="BD218" s="38">
        <v>27</v>
      </c>
      <c r="BE218" s="38">
        <v>25</v>
      </c>
      <c r="BF218" s="38">
        <v>62</v>
      </c>
      <c r="BG218" s="65" t="s">
        <v>672</v>
      </c>
      <c r="BH218" s="38" t="s">
        <v>672</v>
      </c>
      <c r="BI218" s="38" t="s">
        <v>672</v>
      </c>
      <c r="BJ218" s="38" t="s">
        <v>672</v>
      </c>
      <c r="BK218" s="38" t="s">
        <v>672</v>
      </c>
      <c r="BL218" s="38" t="s">
        <v>672</v>
      </c>
      <c r="BM218" s="65" t="s">
        <v>672</v>
      </c>
      <c r="BN218" s="38" t="s">
        <v>672</v>
      </c>
      <c r="BO218" s="38" t="s">
        <v>672</v>
      </c>
      <c r="BP218" s="38" t="s">
        <v>672</v>
      </c>
      <c r="BQ218" s="38" t="s">
        <v>672</v>
      </c>
      <c r="BR218" s="38" t="s">
        <v>672</v>
      </c>
      <c r="BS218" s="65" t="s">
        <v>672</v>
      </c>
      <c r="BT218" s="38">
        <v>5</v>
      </c>
      <c r="BU218" s="38">
        <v>42</v>
      </c>
      <c r="BV218" s="38">
        <v>47</v>
      </c>
      <c r="BW218" s="38">
        <v>39</v>
      </c>
      <c r="BX218" s="38">
        <v>85</v>
      </c>
      <c r="BY218" s="38" t="s">
        <v>672</v>
      </c>
      <c r="BZ218" s="38" t="s">
        <v>672</v>
      </c>
      <c r="CA218" s="38" t="s">
        <v>672</v>
      </c>
      <c r="CB218" s="38" t="s">
        <v>672</v>
      </c>
      <c r="CC218" s="65" t="s">
        <v>672</v>
      </c>
      <c r="CD218" s="38" t="s">
        <v>672</v>
      </c>
      <c r="CE218" s="38" t="s">
        <v>672</v>
      </c>
      <c r="CF218" s="38" t="s">
        <v>672</v>
      </c>
      <c r="CG218" s="65" t="s">
        <v>672</v>
      </c>
      <c r="CH218" s="38">
        <v>5</v>
      </c>
      <c r="CI218" s="38" t="s">
        <v>672</v>
      </c>
      <c r="CJ218" s="38">
        <v>27</v>
      </c>
      <c r="CK218" s="38">
        <v>5</v>
      </c>
      <c r="CL218" s="38" t="s">
        <v>672</v>
      </c>
      <c r="CM218" s="38">
        <v>7</v>
      </c>
      <c r="CN218" s="38">
        <v>47</v>
      </c>
      <c r="CO218" s="65">
        <v>16</v>
      </c>
    </row>
    <row r="219" spans="1:93" ht="14.1" customHeight="1" x14ac:dyDescent="0.2">
      <c r="A219" s="13" t="s">
        <v>328</v>
      </c>
      <c r="B219" s="14" t="s">
        <v>329</v>
      </c>
      <c r="C219" s="14" t="s">
        <v>664</v>
      </c>
      <c r="D219" s="38" t="s">
        <v>672</v>
      </c>
      <c r="E219" s="38" t="s">
        <v>672</v>
      </c>
      <c r="F219" s="38">
        <v>6</v>
      </c>
      <c r="G219" s="38" t="s">
        <v>672</v>
      </c>
      <c r="H219" s="38" t="s">
        <v>672</v>
      </c>
      <c r="I219" s="38" t="s">
        <v>672</v>
      </c>
      <c r="J219" s="38" t="s">
        <v>672</v>
      </c>
      <c r="K219" s="38" t="s">
        <v>672</v>
      </c>
      <c r="L219" s="38" t="s">
        <v>672</v>
      </c>
      <c r="M219" s="65" t="s">
        <v>672</v>
      </c>
      <c r="N219" s="38" t="s">
        <v>672</v>
      </c>
      <c r="O219" s="38" t="s">
        <v>672</v>
      </c>
      <c r="P219" s="38" t="s">
        <v>672</v>
      </c>
      <c r="Q219" s="38" t="s">
        <v>672</v>
      </c>
      <c r="R219" s="38" t="s">
        <v>672</v>
      </c>
      <c r="S219" s="38" t="s">
        <v>672</v>
      </c>
      <c r="T219" s="38" t="s">
        <v>672</v>
      </c>
      <c r="U219" s="38" t="s">
        <v>672</v>
      </c>
      <c r="V219" s="38" t="s">
        <v>672</v>
      </c>
      <c r="W219" s="38" t="s">
        <v>672</v>
      </c>
      <c r="X219" s="38" t="s">
        <v>672</v>
      </c>
      <c r="Y219" s="38" t="s">
        <v>672</v>
      </c>
      <c r="Z219" s="38">
        <v>11</v>
      </c>
      <c r="AA219" s="38">
        <v>9</v>
      </c>
      <c r="AB219" s="38">
        <v>28</v>
      </c>
      <c r="AC219" s="65" t="s">
        <v>672</v>
      </c>
      <c r="AD219" s="38" t="s">
        <v>672</v>
      </c>
      <c r="AE219" s="38" t="s">
        <v>672</v>
      </c>
      <c r="AF219" s="38" t="s">
        <v>672</v>
      </c>
      <c r="AG219" s="38" t="s">
        <v>672</v>
      </c>
      <c r="AH219" s="38" t="s">
        <v>672</v>
      </c>
      <c r="AI219" s="38" t="s">
        <v>672</v>
      </c>
      <c r="AJ219" s="38" t="s">
        <v>672</v>
      </c>
      <c r="AK219" s="38" t="s">
        <v>672</v>
      </c>
      <c r="AL219" s="38" t="s">
        <v>672</v>
      </c>
      <c r="AM219" s="38" t="s">
        <v>672</v>
      </c>
      <c r="AN219" s="38">
        <v>5</v>
      </c>
      <c r="AO219" s="65" t="s">
        <v>672</v>
      </c>
      <c r="AP219" s="38" t="s">
        <v>672</v>
      </c>
      <c r="AQ219" s="38" t="s">
        <v>672</v>
      </c>
      <c r="AR219" s="38">
        <v>11</v>
      </c>
      <c r="AS219" s="38">
        <v>11</v>
      </c>
      <c r="AT219" s="38">
        <v>15</v>
      </c>
      <c r="AU219" s="65" t="s">
        <v>672</v>
      </c>
      <c r="AV219" s="38" t="s">
        <v>672</v>
      </c>
      <c r="AW219" s="38" t="s">
        <v>672</v>
      </c>
      <c r="AX219" s="38" t="s">
        <v>672</v>
      </c>
      <c r="AY219" s="38" t="s">
        <v>672</v>
      </c>
      <c r="AZ219" s="38" t="s">
        <v>672</v>
      </c>
      <c r="BA219" s="65" t="s">
        <v>672</v>
      </c>
      <c r="BB219" s="38" t="s">
        <v>672</v>
      </c>
      <c r="BC219" s="38" t="s">
        <v>672</v>
      </c>
      <c r="BD219" s="38" t="s">
        <v>672</v>
      </c>
      <c r="BE219" s="38" t="s">
        <v>672</v>
      </c>
      <c r="BF219" s="38" t="s">
        <v>672</v>
      </c>
      <c r="BG219" s="65" t="s">
        <v>672</v>
      </c>
      <c r="BH219" s="38" t="s">
        <v>672</v>
      </c>
      <c r="BI219" s="38" t="s">
        <v>672</v>
      </c>
      <c r="BJ219" s="38">
        <v>37</v>
      </c>
      <c r="BK219" s="38">
        <v>35</v>
      </c>
      <c r="BL219" s="38">
        <v>63</v>
      </c>
      <c r="BM219" s="65" t="s">
        <v>672</v>
      </c>
      <c r="BN219" s="38" t="s">
        <v>672</v>
      </c>
      <c r="BO219" s="38" t="s">
        <v>672</v>
      </c>
      <c r="BP219" s="38" t="s">
        <v>672</v>
      </c>
      <c r="BQ219" s="38" t="s">
        <v>672</v>
      </c>
      <c r="BR219" s="38" t="s">
        <v>672</v>
      </c>
      <c r="BS219" s="65" t="s">
        <v>672</v>
      </c>
      <c r="BT219" s="38">
        <v>7</v>
      </c>
      <c r="BU219" s="38">
        <v>65</v>
      </c>
      <c r="BV219" s="38">
        <v>72</v>
      </c>
      <c r="BW219" s="38">
        <v>61</v>
      </c>
      <c r="BX219" s="38">
        <v>118</v>
      </c>
      <c r="BY219" s="38" t="s">
        <v>672</v>
      </c>
      <c r="BZ219" s="38" t="s">
        <v>672</v>
      </c>
      <c r="CA219" s="38" t="s">
        <v>672</v>
      </c>
      <c r="CB219" s="38" t="s">
        <v>672</v>
      </c>
      <c r="CC219" s="65" t="s">
        <v>672</v>
      </c>
      <c r="CD219" s="38" t="s">
        <v>672</v>
      </c>
      <c r="CE219" s="38" t="s">
        <v>672</v>
      </c>
      <c r="CF219" s="38" t="s">
        <v>672</v>
      </c>
      <c r="CG219" s="65" t="s">
        <v>672</v>
      </c>
      <c r="CH219" s="38">
        <v>13</v>
      </c>
      <c r="CI219" s="38" t="s">
        <v>672</v>
      </c>
      <c r="CJ219" s="38">
        <v>44</v>
      </c>
      <c r="CK219" s="38" t="s">
        <v>672</v>
      </c>
      <c r="CL219" s="38">
        <v>8</v>
      </c>
      <c r="CM219" s="38" t="s">
        <v>672</v>
      </c>
      <c r="CN219" s="38">
        <v>72</v>
      </c>
      <c r="CO219" s="65">
        <v>72</v>
      </c>
    </row>
    <row r="220" spans="1:93" ht="14.1" customHeight="1" x14ac:dyDescent="0.2">
      <c r="A220" s="13" t="s">
        <v>88</v>
      </c>
      <c r="B220" s="14" t="s">
        <v>89</v>
      </c>
      <c r="C220" s="14" t="s">
        <v>662</v>
      </c>
      <c r="D220" s="38" t="s">
        <v>672</v>
      </c>
      <c r="E220" s="38" t="s">
        <v>672</v>
      </c>
      <c r="F220" s="38" t="s">
        <v>672</v>
      </c>
      <c r="G220" s="38" t="s">
        <v>672</v>
      </c>
      <c r="H220" s="38" t="s">
        <v>672</v>
      </c>
      <c r="I220" s="38" t="s">
        <v>672</v>
      </c>
      <c r="J220" s="38" t="s">
        <v>672</v>
      </c>
      <c r="K220" s="38" t="s">
        <v>672</v>
      </c>
      <c r="L220" s="38" t="s">
        <v>672</v>
      </c>
      <c r="M220" s="65" t="s">
        <v>672</v>
      </c>
      <c r="N220" s="38" t="s">
        <v>672</v>
      </c>
      <c r="O220" s="38" t="s">
        <v>672</v>
      </c>
      <c r="P220" s="38" t="s">
        <v>672</v>
      </c>
      <c r="Q220" s="38" t="s">
        <v>672</v>
      </c>
      <c r="R220" s="38" t="s">
        <v>672</v>
      </c>
      <c r="S220" s="38" t="s">
        <v>672</v>
      </c>
      <c r="T220" s="38" t="s">
        <v>672</v>
      </c>
      <c r="U220" s="38" t="s">
        <v>672</v>
      </c>
      <c r="V220" s="38" t="s">
        <v>672</v>
      </c>
      <c r="W220" s="38" t="s">
        <v>672</v>
      </c>
      <c r="X220" s="38" t="s">
        <v>672</v>
      </c>
      <c r="Y220" s="38" t="s">
        <v>672</v>
      </c>
      <c r="Z220" s="38" t="s">
        <v>672</v>
      </c>
      <c r="AA220" s="38" t="s">
        <v>672</v>
      </c>
      <c r="AB220" s="38" t="s">
        <v>672</v>
      </c>
      <c r="AC220" s="65" t="s">
        <v>672</v>
      </c>
      <c r="AD220" s="38" t="s">
        <v>672</v>
      </c>
      <c r="AE220" s="38" t="s">
        <v>672</v>
      </c>
      <c r="AF220" s="38" t="s">
        <v>672</v>
      </c>
      <c r="AG220" s="38" t="s">
        <v>672</v>
      </c>
      <c r="AH220" s="38" t="s">
        <v>672</v>
      </c>
      <c r="AI220" s="38" t="s">
        <v>672</v>
      </c>
      <c r="AJ220" s="38" t="s">
        <v>672</v>
      </c>
      <c r="AK220" s="38" t="s">
        <v>672</v>
      </c>
      <c r="AL220" s="38" t="s">
        <v>672</v>
      </c>
      <c r="AM220" s="38" t="s">
        <v>672</v>
      </c>
      <c r="AN220" s="38" t="s">
        <v>672</v>
      </c>
      <c r="AO220" s="65" t="s">
        <v>672</v>
      </c>
      <c r="AP220" s="38" t="s">
        <v>672</v>
      </c>
      <c r="AQ220" s="38" t="s">
        <v>672</v>
      </c>
      <c r="AR220" s="38" t="s">
        <v>672</v>
      </c>
      <c r="AS220" s="38" t="s">
        <v>672</v>
      </c>
      <c r="AT220" s="38" t="s">
        <v>672</v>
      </c>
      <c r="AU220" s="65" t="s">
        <v>672</v>
      </c>
      <c r="AV220" s="38" t="s">
        <v>672</v>
      </c>
      <c r="AW220" s="38" t="s">
        <v>672</v>
      </c>
      <c r="AX220" s="38" t="s">
        <v>672</v>
      </c>
      <c r="AY220" s="38" t="s">
        <v>672</v>
      </c>
      <c r="AZ220" s="38" t="s">
        <v>672</v>
      </c>
      <c r="BA220" s="65" t="s">
        <v>672</v>
      </c>
      <c r="BB220" s="38" t="s">
        <v>672</v>
      </c>
      <c r="BC220" s="38" t="s">
        <v>672</v>
      </c>
      <c r="BD220" s="38" t="s">
        <v>672</v>
      </c>
      <c r="BE220" s="38" t="s">
        <v>672</v>
      </c>
      <c r="BF220" s="38" t="s">
        <v>672</v>
      </c>
      <c r="BG220" s="65" t="s">
        <v>672</v>
      </c>
      <c r="BH220" s="38" t="s">
        <v>672</v>
      </c>
      <c r="BI220" s="38" t="s">
        <v>672</v>
      </c>
      <c r="BJ220" s="38" t="s">
        <v>672</v>
      </c>
      <c r="BK220" s="38" t="s">
        <v>672</v>
      </c>
      <c r="BL220" s="38" t="s">
        <v>672</v>
      </c>
      <c r="BM220" s="65" t="s">
        <v>672</v>
      </c>
      <c r="BN220" s="38" t="s">
        <v>672</v>
      </c>
      <c r="BO220" s="38" t="s">
        <v>672</v>
      </c>
      <c r="BP220" s="38" t="s">
        <v>672</v>
      </c>
      <c r="BQ220" s="38" t="s">
        <v>672</v>
      </c>
      <c r="BR220" s="38" t="s">
        <v>672</v>
      </c>
      <c r="BS220" s="65" t="s">
        <v>672</v>
      </c>
      <c r="BT220" s="38" t="s">
        <v>672</v>
      </c>
      <c r="BU220" s="38" t="s">
        <v>672</v>
      </c>
      <c r="BV220" s="38" t="s">
        <v>672</v>
      </c>
      <c r="BW220" s="38" t="s">
        <v>672</v>
      </c>
      <c r="BX220" s="38" t="s">
        <v>672</v>
      </c>
      <c r="BY220" s="38" t="s">
        <v>672</v>
      </c>
      <c r="BZ220" s="38" t="s">
        <v>672</v>
      </c>
      <c r="CA220" s="38" t="s">
        <v>672</v>
      </c>
      <c r="CB220" s="38" t="s">
        <v>672</v>
      </c>
      <c r="CC220" s="65" t="s">
        <v>672</v>
      </c>
      <c r="CD220" s="38" t="s">
        <v>672</v>
      </c>
      <c r="CE220" s="38" t="s">
        <v>672</v>
      </c>
      <c r="CF220" s="38" t="s">
        <v>672</v>
      </c>
      <c r="CG220" s="65" t="s">
        <v>672</v>
      </c>
      <c r="CH220" s="38" t="s">
        <v>672</v>
      </c>
      <c r="CI220" s="38" t="s">
        <v>672</v>
      </c>
      <c r="CJ220" s="38" t="s">
        <v>672</v>
      </c>
      <c r="CK220" s="38" t="s">
        <v>672</v>
      </c>
      <c r="CL220" s="38" t="s">
        <v>672</v>
      </c>
      <c r="CM220" s="38" t="s">
        <v>672</v>
      </c>
      <c r="CN220" s="38" t="s">
        <v>672</v>
      </c>
      <c r="CO220" s="65" t="s">
        <v>672</v>
      </c>
    </row>
    <row r="221" spans="1:93" ht="14.1" customHeight="1" x14ac:dyDescent="0.2">
      <c r="A221" s="13" t="s">
        <v>488</v>
      </c>
      <c r="B221" s="14" t="s">
        <v>489</v>
      </c>
      <c r="C221" s="14" t="s">
        <v>661</v>
      </c>
      <c r="D221" s="38">
        <v>12</v>
      </c>
      <c r="E221" s="38">
        <v>13</v>
      </c>
      <c r="F221" s="38">
        <v>25</v>
      </c>
      <c r="G221" s="38">
        <v>11</v>
      </c>
      <c r="H221" s="38">
        <v>18</v>
      </c>
      <c r="I221" s="38" t="s">
        <v>672</v>
      </c>
      <c r="J221" s="38" t="s">
        <v>672</v>
      </c>
      <c r="K221" s="38" t="s">
        <v>672</v>
      </c>
      <c r="L221" s="38" t="s">
        <v>672</v>
      </c>
      <c r="M221" s="65" t="s">
        <v>672</v>
      </c>
      <c r="N221" s="38" t="s">
        <v>672</v>
      </c>
      <c r="O221" s="38" t="s">
        <v>672</v>
      </c>
      <c r="P221" s="38" t="s">
        <v>672</v>
      </c>
      <c r="Q221" s="38" t="s">
        <v>672</v>
      </c>
      <c r="R221" s="38" t="s">
        <v>672</v>
      </c>
      <c r="S221" s="38" t="s">
        <v>672</v>
      </c>
      <c r="T221" s="38" t="s">
        <v>672</v>
      </c>
      <c r="U221" s="38" t="s">
        <v>672</v>
      </c>
      <c r="V221" s="38" t="s">
        <v>672</v>
      </c>
      <c r="W221" s="38" t="s">
        <v>672</v>
      </c>
      <c r="X221" s="38">
        <v>18</v>
      </c>
      <c r="Y221" s="38">
        <v>14</v>
      </c>
      <c r="Z221" s="38">
        <v>32</v>
      </c>
      <c r="AA221" s="38">
        <v>28</v>
      </c>
      <c r="AB221" s="38">
        <v>53</v>
      </c>
      <c r="AC221" s="65" t="s">
        <v>672</v>
      </c>
      <c r="AD221" s="38" t="s">
        <v>672</v>
      </c>
      <c r="AE221" s="38" t="s">
        <v>672</v>
      </c>
      <c r="AF221" s="38" t="s">
        <v>672</v>
      </c>
      <c r="AG221" s="38" t="s">
        <v>672</v>
      </c>
      <c r="AH221" s="38" t="s">
        <v>672</v>
      </c>
      <c r="AI221" s="38" t="s">
        <v>672</v>
      </c>
      <c r="AJ221" s="38" t="s">
        <v>672</v>
      </c>
      <c r="AK221" s="38" t="s">
        <v>672</v>
      </c>
      <c r="AL221" s="38">
        <v>12</v>
      </c>
      <c r="AM221" s="38">
        <v>7</v>
      </c>
      <c r="AN221" s="38">
        <v>9</v>
      </c>
      <c r="AO221" s="65" t="s">
        <v>672</v>
      </c>
      <c r="AP221" s="38" t="s">
        <v>672</v>
      </c>
      <c r="AQ221" s="38" t="s">
        <v>672</v>
      </c>
      <c r="AR221" s="38" t="s">
        <v>672</v>
      </c>
      <c r="AS221" s="38" t="s">
        <v>672</v>
      </c>
      <c r="AT221" s="38" t="s">
        <v>672</v>
      </c>
      <c r="AU221" s="65" t="s">
        <v>672</v>
      </c>
      <c r="AV221" s="38" t="s">
        <v>672</v>
      </c>
      <c r="AW221" s="38" t="s">
        <v>672</v>
      </c>
      <c r="AX221" s="38" t="s">
        <v>672</v>
      </c>
      <c r="AY221" s="38" t="s">
        <v>672</v>
      </c>
      <c r="AZ221" s="38" t="s">
        <v>672</v>
      </c>
      <c r="BA221" s="65" t="s">
        <v>672</v>
      </c>
      <c r="BB221" s="38" t="s">
        <v>672</v>
      </c>
      <c r="BC221" s="38" t="s">
        <v>672</v>
      </c>
      <c r="BD221" s="38" t="s">
        <v>672</v>
      </c>
      <c r="BE221" s="38" t="s">
        <v>672</v>
      </c>
      <c r="BF221" s="38" t="s">
        <v>672</v>
      </c>
      <c r="BG221" s="65" t="s">
        <v>672</v>
      </c>
      <c r="BH221" s="38" t="s">
        <v>672</v>
      </c>
      <c r="BI221" s="38" t="s">
        <v>672</v>
      </c>
      <c r="BJ221" s="38" t="s">
        <v>672</v>
      </c>
      <c r="BK221" s="38" t="s">
        <v>672</v>
      </c>
      <c r="BL221" s="38" t="s">
        <v>672</v>
      </c>
      <c r="BM221" s="65" t="s">
        <v>672</v>
      </c>
      <c r="BN221" s="38" t="s">
        <v>672</v>
      </c>
      <c r="BO221" s="38" t="s">
        <v>672</v>
      </c>
      <c r="BP221" s="38" t="s">
        <v>672</v>
      </c>
      <c r="BQ221" s="38" t="s">
        <v>672</v>
      </c>
      <c r="BR221" s="38" t="s">
        <v>672</v>
      </c>
      <c r="BS221" s="65" t="s">
        <v>672</v>
      </c>
      <c r="BT221" s="38">
        <v>39</v>
      </c>
      <c r="BU221" s="38">
        <v>30</v>
      </c>
      <c r="BV221" s="38">
        <v>69</v>
      </c>
      <c r="BW221" s="38">
        <v>46</v>
      </c>
      <c r="BX221" s="38">
        <v>80</v>
      </c>
      <c r="BY221" s="38" t="s">
        <v>672</v>
      </c>
      <c r="BZ221" s="38">
        <v>55</v>
      </c>
      <c r="CA221" s="38" t="s">
        <v>672</v>
      </c>
      <c r="CB221" s="38" t="s">
        <v>672</v>
      </c>
      <c r="CC221" s="65" t="s">
        <v>672</v>
      </c>
      <c r="CD221" s="38" t="s">
        <v>672</v>
      </c>
      <c r="CE221" s="38" t="s">
        <v>672</v>
      </c>
      <c r="CF221" s="38" t="s">
        <v>672</v>
      </c>
      <c r="CG221" s="65" t="s">
        <v>672</v>
      </c>
      <c r="CH221" s="38" t="s">
        <v>672</v>
      </c>
      <c r="CI221" s="38" t="s">
        <v>672</v>
      </c>
      <c r="CJ221" s="38">
        <v>22</v>
      </c>
      <c r="CK221" s="38">
        <v>15</v>
      </c>
      <c r="CL221" s="38">
        <v>12</v>
      </c>
      <c r="CM221" s="38">
        <v>13</v>
      </c>
      <c r="CN221" s="38">
        <v>69</v>
      </c>
      <c r="CO221" s="65" t="s">
        <v>672</v>
      </c>
    </row>
    <row r="222" spans="1:93" ht="14.1" customHeight="1" x14ac:dyDescent="0.2">
      <c r="A222" s="13" t="s">
        <v>134</v>
      </c>
      <c r="B222" s="14" t="s">
        <v>135</v>
      </c>
      <c r="C222" s="14" t="s">
        <v>666</v>
      </c>
      <c r="D222" s="38" t="s">
        <v>672</v>
      </c>
      <c r="E222" s="38" t="s">
        <v>672</v>
      </c>
      <c r="F222" s="38" t="s">
        <v>672</v>
      </c>
      <c r="G222" s="38" t="s">
        <v>672</v>
      </c>
      <c r="H222" s="38" t="s">
        <v>672</v>
      </c>
      <c r="I222" s="38" t="s">
        <v>672</v>
      </c>
      <c r="J222" s="38" t="s">
        <v>672</v>
      </c>
      <c r="K222" s="38" t="s">
        <v>672</v>
      </c>
      <c r="L222" s="38" t="s">
        <v>672</v>
      </c>
      <c r="M222" s="65" t="s">
        <v>672</v>
      </c>
      <c r="N222" s="38" t="s">
        <v>672</v>
      </c>
      <c r="O222" s="38" t="s">
        <v>672</v>
      </c>
      <c r="P222" s="38" t="s">
        <v>672</v>
      </c>
      <c r="Q222" s="38" t="s">
        <v>672</v>
      </c>
      <c r="R222" s="38" t="s">
        <v>672</v>
      </c>
      <c r="S222" s="38" t="s">
        <v>672</v>
      </c>
      <c r="T222" s="38" t="s">
        <v>672</v>
      </c>
      <c r="U222" s="38" t="s">
        <v>672</v>
      </c>
      <c r="V222" s="38" t="s">
        <v>672</v>
      </c>
      <c r="W222" s="38" t="s">
        <v>672</v>
      </c>
      <c r="X222" s="38" t="s">
        <v>672</v>
      </c>
      <c r="Y222" s="38" t="s">
        <v>672</v>
      </c>
      <c r="Z222" s="38" t="s">
        <v>672</v>
      </c>
      <c r="AA222" s="38" t="s">
        <v>672</v>
      </c>
      <c r="AB222" s="38" t="s">
        <v>672</v>
      </c>
      <c r="AC222" s="65" t="s">
        <v>672</v>
      </c>
      <c r="AD222" s="38" t="s">
        <v>672</v>
      </c>
      <c r="AE222" s="38" t="s">
        <v>672</v>
      </c>
      <c r="AF222" s="38" t="s">
        <v>672</v>
      </c>
      <c r="AG222" s="38" t="s">
        <v>672</v>
      </c>
      <c r="AH222" s="38" t="s">
        <v>672</v>
      </c>
      <c r="AI222" s="38" t="s">
        <v>672</v>
      </c>
      <c r="AJ222" s="38" t="s">
        <v>672</v>
      </c>
      <c r="AK222" s="38" t="s">
        <v>672</v>
      </c>
      <c r="AL222" s="38" t="s">
        <v>672</v>
      </c>
      <c r="AM222" s="38" t="s">
        <v>672</v>
      </c>
      <c r="AN222" s="38" t="s">
        <v>672</v>
      </c>
      <c r="AO222" s="65" t="s">
        <v>672</v>
      </c>
      <c r="AP222" s="38" t="s">
        <v>672</v>
      </c>
      <c r="AQ222" s="38" t="s">
        <v>672</v>
      </c>
      <c r="AR222" s="38" t="s">
        <v>672</v>
      </c>
      <c r="AS222" s="38" t="s">
        <v>672</v>
      </c>
      <c r="AT222" s="38" t="s">
        <v>672</v>
      </c>
      <c r="AU222" s="65" t="s">
        <v>672</v>
      </c>
      <c r="AV222" s="38" t="s">
        <v>672</v>
      </c>
      <c r="AW222" s="38" t="s">
        <v>672</v>
      </c>
      <c r="AX222" s="38" t="s">
        <v>672</v>
      </c>
      <c r="AY222" s="38" t="s">
        <v>672</v>
      </c>
      <c r="AZ222" s="38" t="s">
        <v>672</v>
      </c>
      <c r="BA222" s="65" t="s">
        <v>672</v>
      </c>
      <c r="BB222" s="38" t="s">
        <v>672</v>
      </c>
      <c r="BC222" s="38" t="s">
        <v>672</v>
      </c>
      <c r="BD222" s="38" t="s">
        <v>672</v>
      </c>
      <c r="BE222" s="38" t="s">
        <v>672</v>
      </c>
      <c r="BF222" s="38" t="s">
        <v>672</v>
      </c>
      <c r="BG222" s="65" t="s">
        <v>672</v>
      </c>
      <c r="BH222" s="38" t="s">
        <v>672</v>
      </c>
      <c r="BI222" s="38" t="s">
        <v>672</v>
      </c>
      <c r="BJ222" s="38" t="s">
        <v>672</v>
      </c>
      <c r="BK222" s="38" t="s">
        <v>672</v>
      </c>
      <c r="BL222" s="38" t="s">
        <v>672</v>
      </c>
      <c r="BM222" s="65" t="s">
        <v>672</v>
      </c>
      <c r="BN222" s="38" t="s">
        <v>672</v>
      </c>
      <c r="BO222" s="38" t="s">
        <v>672</v>
      </c>
      <c r="BP222" s="38" t="s">
        <v>672</v>
      </c>
      <c r="BQ222" s="38" t="s">
        <v>672</v>
      </c>
      <c r="BR222" s="38" t="s">
        <v>672</v>
      </c>
      <c r="BS222" s="65" t="s">
        <v>672</v>
      </c>
      <c r="BT222" s="38" t="s">
        <v>672</v>
      </c>
      <c r="BU222" s="38" t="s">
        <v>672</v>
      </c>
      <c r="BV222" s="38" t="s">
        <v>672</v>
      </c>
      <c r="BW222" s="38" t="s">
        <v>672</v>
      </c>
      <c r="BX222" s="38" t="s">
        <v>672</v>
      </c>
      <c r="BY222" s="38" t="s">
        <v>672</v>
      </c>
      <c r="BZ222" s="38" t="s">
        <v>672</v>
      </c>
      <c r="CA222" s="38" t="s">
        <v>672</v>
      </c>
      <c r="CB222" s="38" t="s">
        <v>672</v>
      </c>
      <c r="CC222" s="65" t="s">
        <v>672</v>
      </c>
      <c r="CD222" s="38">
        <v>19</v>
      </c>
      <c r="CE222" s="38">
        <v>19</v>
      </c>
      <c r="CF222" s="38">
        <v>12</v>
      </c>
      <c r="CG222" s="65">
        <v>25</v>
      </c>
      <c r="CH222" s="38" t="s">
        <v>672</v>
      </c>
      <c r="CI222" s="38" t="s">
        <v>672</v>
      </c>
      <c r="CJ222" s="38" t="s">
        <v>672</v>
      </c>
      <c r="CK222" s="38" t="s">
        <v>672</v>
      </c>
      <c r="CL222" s="38" t="s">
        <v>672</v>
      </c>
      <c r="CM222" s="38" t="s">
        <v>672</v>
      </c>
      <c r="CN222" s="38" t="s">
        <v>672</v>
      </c>
      <c r="CO222" s="65" t="s">
        <v>672</v>
      </c>
    </row>
    <row r="223" spans="1:93" ht="14.1" customHeight="1" x14ac:dyDescent="0.2">
      <c r="A223" s="13" t="s">
        <v>256</v>
      </c>
      <c r="B223" s="14" t="s">
        <v>257</v>
      </c>
      <c r="C223" s="14" t="s">
        <v>668</v>
      </c>
      <c r="D223" s="38" t="s">
        <v>672</v>
      </c>
      <c r="E223" s="38" t="s">
        <v>672</v>
      </c>
      <c r="F223" s="38">
        <v>23</v>
      </c>
      <c r="G223" s="38" t="s">
        <v>672</v>
      </c>
      <c r="H223" s="38" t="s">
        <v>672</v>
      </c>
      <c r="I223" s="38" t="s">
        <v>672</v>
      </c>
      <c r="J223" s="38" t="s">
        <v>672</v>
      </c>
      <c r="K223" s="38" t="s">
        <v>672</v>
      </c>
      <c r="L223" s="38" t="s">
        <v>672</v>
      </c>
      <c r="M223" s="65" t="s">
        <v>672</v>
      </c>
      <c r="N223" s="38" t="s">
        <v>672</v>
      </c>
      <c r="O223" s="38" t="s">
        <v>672</v>
      </c>
      <c r="P223" s="38" t="s">
        <v>672</v>
      </c>
      <c r="Q223" s="38" t="s">
        <v>672</v>
      </c>
      <c r="R223" s="38" t="s">
        <v>672</v>
      </c>
      <c r="S223" s="38" t="s">
        <v>672</v>
      </c>
      <c r="T223" s="38" t="s">
        <v>672</v>
      </c>
      <c r="U223" s="38" t="s">
        <v>672</v>
      </c>
      <c r="V223" s="38" t="s">
        <v>672</v>
      </c>
      <c r="W223" s="38" t="s">
        <v>672</v>
      </c>
      <c r="X223" s="38" t="s">
        <v>672</v>
      </c>
      <c r="Y223" s="38" t="s">
        <v>672</v>
      </c>
      <c r="Z223" s="38" t="s">
        <v>672</v>
      </c>
      <c r="AA223" s="38" t="s">
        <v>672</v>
      </c>
      <c r="AB223" s="38" t="s">
        <v>672</v>
      </c>
      <c r="AC223" s="65" t="s">
        <v>672</v>
      </c>
      <c r="AD223" s="38" t="s">
        <v>672</v>
      </c>
      <c r="AE223" s="38" t="s">
        <v>672</v>
      </c>
      <c r="AF223" s="38" t="s">
        <v>672</v>
      </c>
      <c r="AG223" s="38" t="s">
        <v>672</v>
      </c>
      <c r="AH223" s="38" t="s">
        <v>672</v>
      </c>
      <c r="AI223" s="38" t="s">
        <v>672</v>
      </c>
      <c r="AJ223" s="38" t="s">
        <v>672</v>
      </c>
      <c r="AK223" s="38" t="s">
        <v>672</v>
      </c>
      <c r="AL223" s="38" t="s">
        <v>672</v>
      </c>
      <c r="AM223" s="38" t="s">
        <v>672</v>
      </c>
      <c r="AN223" s="38" t="s">
        <v>672</v>
      </c>
      <c r="AO223" s="65" t="s">
        <v>672</v>
      </c>
      <c r="AP223" s="38">
        <v>30</v>
      </c>
      <c r="AQ223" s="38">
        <v>11</v>
      </c>
      <c r="AR223" s="38">
        <v>41</v>
      </c>
      <c r="AS223" s="38">
        <v>10</v>
      </c>
      <c r="AT223" s="38">
        <v>23</v>
      </c>
      <c r="AU223" s="65" t="s">
        <v>672</v>
      </c>
      <c r="AV223" s="38" t="s">
        <v>672</v>
      </c>
      <c r="AW223" s="38" t="s">
        <v>672</v>
      </c>
      <c r="AX223" s="38" t="s">
        <v>672</v>
      </c>
      <c r="AY223" s="38" t="s">
        <v>672</v>
      </c>
      <c r="AZ223" s="38" t="s">
        <v>672</v>
      </c>
      <c r="BA223" s="65" t="s">
        <v>672</v>
      </c>
      <c r="BB223" s="38">
        <v>70</v>
      </c>
      <c r="BC223" s="38">
        <v>14</v>
      </c>
      <c r="BD223" s="38">
        <v>84</v>
      </c>
      <c r="BE223" s="38">
        <v>65</v>
      </c>
      <c r="BF223" s="38">
        <v>98</v>
      </c>
      <c r="BG223" s="65" t="s">
        <v>672</v>
      </c>
      <c r="BH223" s="38" t="s">
        <v>672</v>
      </c>
      <c r="BI223" s="38" t="s">
        <v>672</v>
      </c>
      <c r="BJ223" s="38" t="s">
        <v>672</v>
      </c>
      <c r="BK223" s="38" t="s">
        <v>672</v>
      </c>
      <c r="BL223" s="38" t="s">
        <v>672</v>
      </c>
      <c r="BM223" s="65" t="s">
        <v>672</v>
      </c>
      <c r="BN223" s="38" t="s">
        <v>672</v>
      </c>
      <c r="BO223" s="38" t="s">
        <v>672</v>
      </c>
      <c r="BP223" s="38" t="s">
        <v>672</v>
      </c>
      <c r="BQ223" s="38" t="s">
        <v>672</v>
      </c>
      <c r="BR223" s="38" t="s">
        <v>672</v>
      </c>
      <c r="BS223" s="65" t="s">
        <v>672</v>
      </c>
      <c r="BT223" s="38">
        <v>119</v>
      </c>
      <c r="BU223" s="38">
        <v>30</v>
      </c>
      <c r="BV223" s="38">
        <v>149</v>
      </c>
      <c r="BW223" s="38">
        <v>78</v>
      </c>
      <c r="BX223" s="38">
        <v>125</v>
      </c>
      <c r="BY223" s="38" t="s">
        <v>672</v>
      </c>
      <c r="BZ223" s="38" t="s">
        <v>672</v>
      </c>
      <c r="CA223" s="38" t="s">
        <v>672</v>
      </c>
      <c r="CB223" s="38" t="s">
        <v>672</v>
      </c>
      <c r="CC223" s="65" t="s">
        <v>672</v>
      </c>
      <c r="CD223" s="38">
        <v>6</v>
      </c>
      <c r="CE223" s="38">
        <v>6</v>
      </c>
      <c r="CF223" s="38">
        <v>5</v>
      </c>
      <c r="CG223" s="65">
        <v>9</v>
      </c>
      <c r="CH223" s="38">
        <v>16</v>
      </c>
      <c r="CI223" s="38" t="s">
        <v>672</v>
      </c>
      <c r="CJ223" s="38">
        <v>58</v>
      </c>
      <c r="CK223" s="38">
        <v>32</v>
      </c>
      <c r="CL223" s="38">
        <v>30</v>
      </c>
      <c r="CM223" s="38" t="s">
        <v>672</v>
      </c>
      <c r="CN223" s="38">
        <v>149</v>
      </c>
      <c r="CO223" s="65">
        <v>11</v>
      </c>
    </row>
    <row r="224" spans="1:93" ht="14.1" customHeight="1" x14ac:dyDescent="0.2">
      <c r="A224" s="13" t="s">
        <v>558</v>
      </c>
      <c r="B224" s="14" t="s">
        <v>559</v>
      </c>
      <c r="C224" s="14" t="s">
        <v>661</v>
      </c>
      <c r="D224" s="38" t="s">
        <v>672</v>
      </c>
      <c r="E224" s="38" t="s">
        <v>672</v>
      </c>
      <c r="F224" s="38">
        <v>7</v>
      </c>
      <c r="G224" s="38" t="s">
        <v>672</v>
      </c>
      <c r="H224" s="38" t="s">
        <v>672</v>
      </c>
      <c r="I224" s="38" t="s">
        <v>672</v>
      </c>
      <c r="J224" s="38" t="s">
        <v>672</v>
      </c>
      <c r="K224" s="38" t="s">
        <v>672</v>
      </c>
      <c r="L224" s="38" t="s">
        <v>672</v>
      </c>
      <c r="M224" s="65" t="s">
        <v>672</v>
      </c>
      <c r="N224" s="38" t="s">
        <v>672</v>
      </c>
      <c r="O224" s="38" t="s">
        <v>672</v>
      </c>
      <c r="P224" s="38" t="s">
        <v>672</v>
      </c>
      <c r="Q224" s="38" t="s">
        <v>672</v>
      </c>
      <c r="R224" s="38" t="s">
        <v>672</v>
      </c>
      <c r="S224" s="38" t="s">
        <v>672</v>
      </c>
      <c r="T224" s="38" t="s">
        <v>672</v>
      </c>
      <c r="U224" s="38" t="s">
        <v>672</v>
      </c>
      <c r="V224" s="38" t="s">
        <v>672</v>
      </c>
      <c r="W224" s="38" t="s">
        <v>672</v>
      </c>
      <c r="X224" s="38" t="s">
        <v>672</v>
      </c>
      <c r="Y224" s="38" t="s">
        <v>672</v>
      </c>
      <c r="Z224" s="38" t="s">
        <v>672</v>
      </c>
      <c r="AA224" s="38" t="s">
        <v>672</v>
      </c>
      <c r="AB224" s="38" t="s">
        <v>672</v>
      </c>
      <c r="AC224" s="65" t="s">
        <v>672</v>
      </c>
      <c r="AD224" s="38" t="s">
        <v>672</v>
      </c>
      <c r="AE224" s="38" t="s">
        <v>672</v>
      </c>
      <c r="AF224" s="38" t="s">
        <v>672</v>
      </c>
      <c r="AG224" s="38" t="s">
        <v>672</v>
      </c>
      <c r="AH224" s="38" t="s">
        <v>672</v>
      </c>
      <c r="AI224" s="38" t="s">
        <v>672</v>
      </c>
      <c r="AJ224" s="38" t="s">
        <v>672</v>
      </c>
      <c r="AK224" s="38" t="s">
        <v>672</v>
      </c>
      <c r="AL224" s="38" t="s">
        <v>672</v>
      </c>
      <c r="AM224" s="38" t="s">
        <v>672</v>
      </c>
      <c r="AN224" s="38" t="s">
        <v>672</v>
      </c>
      <c r="AO224" s="65" t="s">
        <v>672</v>
      </c>
      <c r="AP224" s="38" t="s">
        <v>672</v>
      </c>
      <c r="AQ224" s="38" t="s">
        <v>672</v>
      </c>
      <c r="AR224" s="38">
        <v>6</v>
      </c>
      <c r="AS224" s="38" t="s">
        <v>672</v>
      </c>
      <c r="AT224" s="38">
        <v>6</v>
      </c>
      <c r="AU224" s="65" t="s">
        <v>672</v>
      </c>
      <c r="AV224" s="38" t="s">
        <v>672</v>
      </c>
      <c r="AW224" s="38" t="s">
        <v>672</v>
      </c>
      <c r="AX224" s="38" t="s">
        <v>672</v>
      </c>
      <c r="AY224" s="38" t="s">
        <v>672</v>
      </c>
      <c r="AZ224" s="38" t="s">
        <v>672</v>
      </c>
      <c r="BA224" s="65" t="s">
        <v>672</v>
      </c>
      <c r="BB224" s="38">
        <v>23</v>
      </c>
      <c r="BC224" s="38">
        <v>38</v>
      </c>
      <c r="BD224" s="38">
        <v>61</v>
      </c>
      <c r="BE224" s="38">
        <v>50</v>
      </c>
      <c r="BF224" s="38">
        <v>74</v>
      </c>
      <c r="BG224" s="65" t="s">
        <v>672</v>
      </c>
      <c r="BH224" s="38" t="s">
        <v>672</v>
      </c>
      <c r="BI224" s="38" t="s">
        <v>672</v>
      </c>
      <c r="BJ224" s="38" t="s">
        <v>672</v>
      </c>
      <c r="BK224" s="38" t="s">
        <v>672</v>
      </c>
      <c r="BL224" s="38" t="s">
        <v>672</v>
      </c>
      <c r="BM224" s="65" t="s">
        <v>672</v>
      </c>
      <c r="BN224" s="38" t="s">
        <v>672</v>
      </c>
      <c r="BO224" s="38" t="s">
        <v>672</v>
      </c>
      <c r="BP224" s="38" t="s">
        <v>672</v>
      </c>
      <c r="BQ224" s="38" t="s">
        <v>672</v>
      </c>
      <c r="BR224" s="38" t="s">
        <v>672</v>
      </c>
      <c r="BS224" s="65" t="s">
        <v>672</v>
      </c>
      <c r="BT224" s="38">
        <v>32</v>
      </c>
      <c r="BU224" s="38">
        <v>44</v>
      </c>
      <c r="BV224" s="38">
        <v>76</v>
      </c>
      <c r="BW224" s="38">
        <v>58</v>
      </c>
      <c r="BX224" s="38">
        <v>87</v>
      </c>
      <c r="BY224" s="38" t="s">
        <v>672</v>
      </c>
      <c r="BZ224" s="38">
        <v>7</v>
      </c>
      <c r="CA224" s="38" t="s">
        <v>672</v>
      </c>
      <c r="CB224" s="38" t="s">
        <v>672</v>
      </c>
      <c r="CC224" s="65" t="s">
        <v>672</v>
      </c>
      <c r="CD224" s="38">
        <v>7</v>
      </c>
      <c r="CE224" s="38">
        <v>7</v>
      </c>
      <c r="CF224" s="38">
        <v>5</v>
      </c>
      <c r="CG224" s="65">
        <v>7</v>
      </c>
      <c r="CH224" s="38">
        <v>15</v>
      </c>
      <c r="CI224" s="38" t="s">
        <v>672</v>
      </c>
      <c r="CJ224" s="38">
        <v>37</v>
      </c>
      <c r="CK224" s="38">
        <v>7</v>
      </c>
      <c r="CL224" s="38">
        <v>8</v>
      </c>
      <c r="CM224" s="38" t="s">
        <v>672</v>
      </c>
      <c r="CN224" s="38">
        <v>76</v>
      </c>
      <c r="CO224" s="65">
        <v>7</v>
      </c>
    </row>
    <row r="225" spans="1:93" ht="14.1" customHeight="1" x14ac:dyDescent="0.2">
      <c r="A225" s="13" t="s">
        <v>226</v>
      </c>
      <c r="B225" s="14" t="s">
        <v>227</v>
      </c>
      <c r="C225" s="14" t="s">
        <v>663</v>
      </c>
      <c r="D225" s="38" t="s">
        <v>672</v>
      </c>
      <c r="E225" s="38" t="s">
        <v>672</v>
      </c>
      <c r="F225" s="38" t="s">
        <v>672</v>
      </c>
      <c r="G225" s="38" t="s">
        <v>672</v>
      </c>
      <c r="H225" s="38">
        <v>6</v>
      </c>
      <c r="I225" s="38" t="s">
        <v>672</v>
      </c>
      <c r="J225" s="38" t="s">
        <v>672</v>
      </c>
      <c r="K225" s="38" t="s">
        <v>672</v>
      </c>
      <c r="L225" s="38" t="s">
        <v>672</v>
      </c>
      <c r="M225" s="65" t="s">
        <v>672</v>
      </c>
      <c r="N225" s="38" t="s">
        <v>672</v>
      </c>
      <c r="O225" s="38" t="s">
        <v>672</v>
      </c>
      <c r="P225" s="38" t="s">
        <v>672</v>
      </c>
      <c r="Q225" s="38" t="s">
        <v>672</v>
      </c>
      <c r="R225" s="38" t="s">
        <v>672</v>
      </c>
      <c r="S225" s="38" t="s">
        <v>672</v>
      </c>
      <c r="T225" s="38" t="s">
        <v>672</v>
      </c>
      <c r="U225" s="38" t="s">
        <v>672</v>
      </c>
      <c r="V225" s="38" t="s">
        <v>672</v>
      </c>
      <c r="W225" s="38" t="s">
        <v>672</v>
      </c>
      <c r="X225" s="38" t="s">
        <v>672</v>
      </c>
      <c r="Y225" s="38" t="s">
        <v>672</v>
      </c>
      <c r="Z225" s="38" t="s">
        <v>672</v>
      </c>
      <c r="AA225" s="38" t="s">
        <v>672</v>
      </c>
      <c r="AB225" s="38" t="s">
        <v>672</v>
      </c>
      <c r="AC225" s="65" t="s">
        <v>672</v>
      </c>
      <c r="AD225" s="38" t="s">
        <v>672</v>
      </c>
      <c r="AE225" s="38" t="s">
        <v>672</v>
      </c>
      <c r="AF225" s="38" t="s">
        <v>672</v>
      </c>
      <c r="AG225" s="38" t="s">
        <v>672</v>
      </c>
      <c r="AH225" s="38">
        <v>6</v>
      </c>
      <c r="AI225" s="38" t="s">
        <v>672</v>
      </c>
      <c r="AJ225" s="38" t="s">
        <v>672</v>
      </c>
      <c r="AK225" s="38" t="s">
        <v>672</v>
      </c>
      <c r="AL225" s="38" t="s">
        <v>672</v>
      </c>
      <c r="AM225" s="38" t="s">
        <v>672</v>
      </c>
      <c r="AN225" s="38" t="s">
        <v>672</v>
      </c>
      <c r="AO225" s="65" t="s">
        <v>672</v>
      </c>
      <c r="AP225" s="38" t="s">
        <v>672</v>
      </c>
      <c r="AQ225" s="38" t="s">
        <v>672</v>
      </c>
      <c r="AR225" s="38" t="s">
        <v>672</v>
      </c>
      <c r="AS225" s="38" t="s">
        <v>672</v>
      </c>
      <c r="AT225" s="38" t="s">
        <v>672</v>
      </c>
      <c r="AU225" s="65" t="s">
        <v>672</v>
      </c>
      <c r="AV225" s="38" t="s">
        <v>672</v>
      </c>
      <c r="AW225" s="38" t="s">
        <v>672</v>
      </c>
      <c r="AX225" s="38" t="s">
        <v>672</v>
      </c>
      <c r="AY225" s="38" t="s">
        <v>672</v>
      </c>
      <c r="AZ225" s="38" t="s">
        <v>672</v>
      </c>
      <c r="BA225" s="65" t="s">
        <v>672</v>
      </c>
      <c r="BB225" s="38" t="s">
        <v>672</v>
      </c>
      <c r="BC225" s="38" t="s">
        <v>672</v>
      </c>
      <c r="BD225" s="38" t="s">
        <v>672</v>
      </c>
      <c r="BE225" s="38" t="s">
        <v>672</v>
      </c>
      <c r="BF225" s="38" t="s">
        <v>672</v>
      </c>
      <c r="BG225" s="65" t="s">
        <v>672</v>
      </c>
      <c r="BH225" s="38" t="s">
        <v>672</v>
      </c>
      <c r="BI225" s="38" t="s">
        <v>672</v>
      </c>
      <c r="BJ225" s="38" t="s">
        <v>672</v>
      </c>
      <c r="BK225" s="38" t="s">
        <v>672</v>
      </c>
      <c r="BL225" s="38" t="s">
        <v>672</v>
      </c>
      <c r="BM225" s="65" t="s">
        <v>672</v>
      </c>
      <c r="BN225" s="38" t="s">
        <v>672</v>
      </c>
      <c r="BO225" s="38" t="s">
        <v>672</v>
      </c>
      <c r="BP225" s="38" t="s">
        <v>672</v>
      </c>
      <c r="BQ225" s="38" t="s">
        <v>672</v>
      </c>
      <c r="BR225" s="38" t="s">
        <v>672</v>
      </c>
      <c r="BS225" s="65" t="s">
        <v>672</v>
      </c>
      <c r="BT225" s="38" t="s">
        <v>672</v>
      </c>
      <c r="BU225" s="38" t="s">
        <v>672</v>
      </c>
      <c r="BV225" s="38">
        <v>6</v>
      </c>
      <c r="BW225" s="38">
        <v>6</v>
      </c>
      <c r="BX225" s="38">
        <v>12</v>
      </c>
      <c r="BY225" s="38" t="s">
        <v>672</v>
      </c>
      <c r="BZ225" s="38" t="s">
        <v>672</v>
      </c>
      <c r="CA225" s="38" t="s">
        <v>672</v>
      </c>
      <c r="CB225" s="38" t="s">
        <v>672</v>
      </c>
      <c r="CC225" s="65" t="s">
        <v>672</v>
      </c>
      <c r="CD225" s="38" t="s">
        <v>672</v>
      </c>
      <c r="CE225" s="38" t="s">
        <v>672</v>
      </c>
      <c r="CF225" s="38" t="s">
        <v>672</v>
      </c>
      <c r="CG225" s="65" t="s">
        <v>672</v>
      </c>
      <c r="CH225" s="38" t="s">
        <v>672</v>
      </c>
      <c r="CI225" s="38" t="s">
        <v>672</v>
      </c>
      <c r="CJ225" s="38" t="s">
        <v>672</v>
      </c>
      <c r="CK225" s="38" t="s">
        <v>672</v>
      </c>
      <c r="CL225" s="38" t="s">
        <v>672</v>
      </c>
      <c r="CM225" s="38" t="s">
        <v>672</v>
      </c>
      <c r="CN225" s="38">
        <v>6</v>
      </c>
      <c r="CO225" s="65" t="s">
        <v>672</v>
      </c>
    </row>
    <row r="226" spans="1:93" ht="14.1" customHeight="1" x14ac:dyDescent="0.2">
      <c r="A226" s="13" t="s">
        <v>508</v>
      </c>
      <c r="B226" s="14" t="s">
        <v>509</v>
      </c>
      <c r="C226" s="14" t="s">
        <v>661</v>
      </c>
      <c r="D226" s="38" t="s">
        <v>672</v>
      </c>
      <c r="E226" s="38" t="s">
        <v>672</v>
      </c>
      <c r="F226" s="38">
        <v>5</v>
      </c>
      <c r="G226" s="38" t="s">
        <v>672</v>
      </c>
      <c r="H226" s="38">
        <v>6</v>
      </c>
      <c r="I226" s="38" t="s">
        <v>672</v>
      </c>
      <c r="J226" s="38" t="s">
        <v>672</v>
      </c>
      <c r="K226" s="38" t="s">
        <v>672</v>
      </c>
      <c r="L226" s="38" t="s">
        <v>672</v>
      </c>
      <c r="M226" s="65" t="s">
        <v>672</v>
      </c>
      <c r="N226" s="38" t="s">
        <v>672</v>
      </c>
      <c r="O226" s="38" t="s">
        <v>672</v>
      </c>
      <c r="P226" s="38" t="s">
        <v>672</v>
      </c>
      <c r="Q226" s="38" t="s">
        <v>672</v>
      </c>
      <c r="R226" s="38" t="s">
        <v>672</v>
      </c>
      <c r="S226" s="38" t="s">
        <v>672</v>
      </c>
      <c r="T226" s="38" t="s">
        <v>672</v>
      </c>
      <c r="U226" s="38" t="s">
        <v>672</v>
      </c>
      <c r="V226" s="38" t="s">
        <v>672</v>
      </c>
      <c r="W226" s="38" t="s">
        <v>672</v>
      </c>
      <c r="X226" s="38" t="s">
        <v>672</v>
      </c>
      <c r="Y226" s="38" t="s">
        <v>672</v>
      </c>
      <c r="Z226" s="38">
        <v>12</v>
      </c>
      <c r="AA226" s="38">
        <v>12</v>
      </c>
      <c r="AB226" s="38">
        <v>20</v>
      </c>
      <c r="AC226" s="65" t="s">
        <v>672</v>
      </c>
      <c r="AD226" s="38" t="s">
        <v>672</v>
      </c>
      <c r="AE226" s="38" t="s">
        <v>672</v>
      </c>
      <c r="AF226" s="38">
        <v>9</v>
      </c>
      <c r="AG226" s="38">
        <v>7</v>
      </c>
      <c r="AH226" s="38">
        <v>13</v>
      </c>
      <c r="AI226" s="38" t="s">
        <v>672</v>
      </c>
      <c r="AJ226" s="38" t="s">
        <v>672</v>
      </c>
      <c r="AK226" s="38" t="s">
        <v>672</v>
      </c>
      <c r="AL226" s="38" t="s">
        <v>672</v>
      </c>
      <c r="AM226" s="38" t="s">
        <v>672</v>
      </c>
      <c r="AN226" s="38" t="s">
        <v>672</v>
      </c>
      <c r="AO226" s="65" t="s">
        <v>672</v>
      </c>
      <c r="AP226" s="38" t="s">
        <v>672</v>
      </c>
      <c r="AQ226" s="38" t="s">
        <v>672</v>
      </c>
      <c r="AR226" s="38" t="s">
        <v>672</v>
      </c>
      <c r="AS226" s="38" t="s">
        <v>672</v>
      </c>
      <c r="AT226" s="38" t="s">
        <v>672</v>
      </c>
      <c r="AU226" s="65" t="s">
        <v>672</v>
      </c>
      <c r="AV226" s="38" t="s">
        <v>672</v>
      </c>
      <c r="AW226" s="38" t="s">
        <v>672</v>
      </c>
      <c r="AX226" s="38">
        <v>11</v>
      </c>
      <c r="AY226" s="38">
        <v>11</v>
      </c>
      <c r="AZ226" s="38">
        <v>17</v>
      </c>
      <c r="BA226" s="65" t="s">
        <v>672</v>
      </c>
      <c r="BB226" s="38" t="s">
        <v>672</v>
      </c>
      <c r="BC226" s="38" t="s">
        <v>672</v>
      </c>
      <c r="BD226" s="38" t="s">
        <v>672</v>
      </c>
      <c r="BE226" s="38" t="s">
        <v>672</v>
      </c>
      <c r="BF226" s="38" t="s">
        <v>672</v>
      </c>
      <c r="BG226" s="65" t="s">
        <v>672</v>
      </c>
      <c r="BH226" s="38">
        <v>12</v>
      </c>
      <c r="BI226" s="38">
        <v>33</v>
      </c>
      <c r="BJ226" s="38">
        <v>45</v>
      </c>
      <c r="BK226" s="38">
        <v>23</v>
      </c>
      <c r="BL226" s="38">
        <v>41</v>
      </c>
      <c r="BM226" s="65" t="s">
        <v>672</v>
      </c>
      <c r="BN226" s="38" t="s">
        <v>672</v>
      </c>
      <c r="BO226" s="38" t="s">
        <v>672</v>
      </c>
      <c r="BP226" s="38" t="s">
        <v>672</v>
      </c>
      <c r="BQ226" s="38" t="s">
        <v>672</v>
      </c>
      <c r="BR226" s="38" t="s">
        <v>672</v>
      </c>
      <c r="BS226" s="65" t="s">
        <v>672</v>
      </c>
      <c r="BT226" s="38">
        <v>16</v>
      </c>
      <c r="BU226" s="38">
        <v>69</v>
      </c>
      <c r="BV226" s="38">
        <v>85</v>
      </c>
      <c r="BW226" s="38">
        <v>59</v>
      </c>
      <c r="BX226" s="38">
        <v>102</v>
      </c>
      <c r="BY226" s="38" t="s">
        <v>672</v>
      </c>
      <c r="BZ226" s="38" t="s">
        <v>672</v>
      </c>
      <c r="CA226" s="38" t="s">
        <v>672</v>
      </c>
      <c r="CB226" s="38" t="s">
        <v>672</v>
      </c>
      <c r="CC226" s="65" t="s">
        <v>672</v>
      </c>
      <c r="CD226" s="38">
        <v>16</v>
      </c>
      <c r="CE226" s="38">
        <v>16</v>
      </c>
      <c r="CF226" s="38">
        <v>15</v>
      </c>
      <c r="CG226" s="65">
        <v>30</v>
      </c>
      <c r="CH226" s="38">
        <v>16</v>
      </c>
      <c r="CI226" s="38" t="s">
        <v>672</v>
      </c>
      <c r="CJ226" s="38">
        <v>36</v>
      </c>
      <c r="CK226" s="38">
        <v>18</v>
      </c>
      <c r="CL226" s="38">
        <v>12</v>
      </c>
      <c r="CM226" s="38" t="s">
        <v>672</v>
      </c>
      <c r="CN226" s="38">
        <v>85</v>
      </c>
      <c r="CO226" s="65">
        <v>17</v>
      </c>
    </row>
    <row r="227" spans="1:93" ht="14.1" customHeight="1" x14ac:dyDescent="0.2">
      <c r="A227" s="13" t="s">
        <v>154</v>
      </c>
      <c r="B227" s="14" t="s">
        <v>155</v>
      </c>
      <c r="C227" s="14" t="s">
        <v>663</v>
      </c>
      <c r="D227" s="38" t="s">
        <v>672</v>
      </c>
      <c r="E227" s="38" t="s">
        <v>672</v>
      </c>
      <c r="F227" s="38" t="s">
        <v>672</v>
      </c>
      <c r="G227" s="38" t="s">
        <v>672</v>
      </c>
      <c r="H227" s="38" t="s">
        <v>672</v>
      </c>
      <c r="I227" s="38" t="s">
        <v>672</v>
      </c>
      <c r="J227" s="38" t="s">
        <v>672</v>
      </c>
      <c r="K227" s="38" t="s">
        <v>672</v>
      </c>
      <c r="L227" s="38" t="s">
        <v>672</v>
      </c>
      <c r="M227" s="65" t="s">
        <v>672</v>
      </c>
      <c r="N227" s="38" t="s">
        <v>672</v>
      </c>
      <c r="O227" s="38" t="s">
        <v>672</v>
      </c>
      <c r="P227" s="38" t="s">
        <v>672</v>
      </c>
      <c r="Q227" s="38" t="s">
        <v>672</v>
      </c>
      <c r="R227" s="38" t="s">
        <v>672</v>
      </c>
      <c r="S227" s="38" t="s">
        <v>672</v>
      </c>
      <c r="T227" s="38" t="s">
        <v>672</v>
      </c>
      <c r="U227" s="38" t="s">
        <v>672</v>
      </c>
      <c r="V227" s="38" t="s">
        <v>672</v>
      </c>
      <c r="W227" s="38" t="s">
        <v>672</v>
      </c>
      <c r="X227" s="38" t="s">
        <v>672</v>
      </c>
      <c r="Y227" s="38" t="s">
        <v>672</v>
      </c>
      <c r="Z227" s="38" t="s">
        <v>672</v>
      </c>
      <c r="AA227" s="38" t="s">
        <v>672</v>
      </c>
      <c r="AB227" s="38" t="s">
        <v>672</v>
      </c>
      <c r="AC227" s="65" t="s">
        <v>672</v>
      </c>
      <c r="AD227" s="38" t="s">
        <v>672</v>
      </c>
      <c r="AE227" s="38" t="s">
        <v>672</v>
      </c>
      <c r="AF227" s="38" t="s">
        <v>672</v>
      </c>
      <c r="AG227" s="38" t="s">
        <v>672</v>
      </c>
      <c r="AH227" s="38" t="s">
        <v>672</v>
      </c>
      <c r="AI227" s="38" t="s">
        <v>672</v>
      </c>
      <c r="AJ227" s="38" t="s">
        <v>672</v>
      </c>
      <c r="AK227" s="38" t="s">
        <v>672</v>
      </c>
      <c r="AL227" s="38" t="s">
        <v>672</v>
      </c>
      <c r="AM227" s="38" t="s">
        <v>672</v>
      </c>
      <c r="AN227" s="38" t="s">
        <v>672</v>
      </c>
      <c r="AO227" s="65" t="s">
        <v>672</v>
      </c>
      <c r="AP227" s="38" t="s">
        <v>672</v>
      </c>
      <c r="AQ227" s="38" t="s">
        <v>672</v>
      </c>
      <c r="AR227" s="38" t="s">
        <v>672</v>
      </c>
      <c r="AS227" s="38" t="s">
        <v>672</v>
      </c>
      <c r="AT227" s="38" t="s">
        <v>672</v>
      </c>
      <c r="AU227" s="65" t="s">
        <v>672</v>
      </c>
      <c r="AV227" s="38" t="s">
        <v>672</v>
      </c>
      <c r="AW227" s="38" t="s">
        <v>672</v>
      </c>
      <c r="AX227" s="38" t="s">
        <v>672</v>
      </c>
      <c r="AY227" s="38" t="s">
        <v>672</v>
      </c>
      <c r="AZ227" s="38" t="s">
        <v>672</v>
      </c>
      <c r="BA227" s="65" t="s">
        <v>672</v>
      </c>
      <c r="BB227" s="38" t="s">
        <v>672</v>
      </c>
      <c r="BC227" s="38" t="s">
        <v>672</v>
      </c>
      <c r="BD227" s="38" t="s">
        <v>672</v>
      </c>
      <c r="BE227" s="38" t="s">
        <v>672</v>
      </c>
      <c r="BF227" s="38" t="s">
        <v>672</v>
      </c>
      <c r="BG227" s="65" t="s">
        <v>672</v>
      </c>
      <c r="BH227" s="38" t="s">
        <v>672</v>
      </c>
      <c r="BI227" s="38" t="s">
        <v>672</v>
      </c>
      <c r="BJ227" s="38" t="s">
        <v>672</v>
      </c>
      <c r="BK227" s="38" t="s">
        <v>672</v>
      </c>
      <c r="BL227" s="38" t="s">
        <v>672</v>
      </c>
      <c r="BM227" s="65" t="s">
        <v>672</v>
      </c>
      <c r="BN227" s="38" t="s">
        <v>672</v>
      </c>
      <c r="BO227" s="38" t="s">
        <v>672</v>
      </c>
      <c r="BP227" s="38" t="s">
        <v>672</v>
      </c>
      <c r="BQ227" s="38" t="s">
        <v>672</v>
      </c>
      <c r="BR227" s="38" t="s">
        <v>672</v>
      </c>
      <c r="BS227" s="65" t="s">
        <v>672</v>
      </c>
      <c r="BT227" s="38" t="s">
        <v>672</v>
      </c>
      <c r="BU227" s="38" t="s">
        <v>672</v>
      </c>
      <c r="BV227" s="38" t="s">
        <v>672</v>
      </c>
      <c r="BW227" s="38" t="s">
        <v>672</v>
      </c>
      <c r="BX227" s="38" t="s">
        <v>672</v>
      </c>
      <c r="BY227" s="38" t="s">
        <v>672</v>
      </c>
      <c r="BZ227" s="38" t="s">
        <v>672</v>
      </c>
      <c r="CA227" s="38" t="s">
        <v>672</v>
      </c>
      <c r="CB227" s="38" t="s">
        <v>672</v>
      </c>
      <c r="CC227" s="65" t="s">
        <v>672</v>
      </c>
      <c r="CD227" s="38" t="s">
        <v>672</v>
      </c>
      <c r="CE227" s="38" t="s">
        <v>672</v>
      </c>
      <c r="CF227" s="38" t="s">
        <v>672</v>
      </c>
      <c r="CG227" s="65" t="s">
        <v>672</v>
      </c>
      <c r="CH227" s="38" t="s">
        <v>672</v>
      </c>
      <c r="CI227" s="38" t="s">
        <v>672</v>
      </c>
      <c r="CJ227" s="38" t="s">
        <v>672</v>
      </c>
      <c r="CK227" s="38" t="s">
        <v>672</v>
      </c>
      <c r="CL227" s="38" t="s">
        <v>672</v>
      </c>
      <c r="CM227" s="38" t="s">
        <v>672</v>
      </c>
      <c r="CN227" s="38" t="s">
        <v>672</v>
      </c>
      <c r="CO227" s="65" t="s">
        <v>672</v>
      </c>
    </row>
    <row r="228" spans="1:93" ht="14.1" customHeight="1" x14ac:dyDescent="0.2">
      <c r="A228" s="13" t="s">
        <v>124</v>
      </c>
      <c r="B228" s="14" t="s">
        <v>125</v>
      </c>
      <c r="C228" s="14" t="s">
        <v>666</v>
      </c>
      <c r="D228" s="38" t="s">
        <v>672</v>
      </c>
      <c r="E228" s="38" t="s">
        <v>672</v>
      </c>
      <c r="F228" s="38" t="s">
        <v>672</v>
      </c>
      <c r="G228" s="38" t="s">
        <v>672</v>
      </c>
      <c r="H228" s="38" t="s">
        <v>672</v>
      </c>
      <c r="I228" s="38" t="s">
        <v>672</v>
      </c>
      <c r="J228" s="38" t="s">
        <v>672</v>
      </c>
      <c r="K228" s="38" t="s">
        <v>672</v>
      </c>
      <c r="L228" s="38" t="s">
        <v>672</v>
      </c>
      <c r="M228" s="65" t="s">
        <v>672</v>
      </c>
      <c r="N228" s="38" t="s">
        <v>672</v>
      </c>
      <c r="O228" s="38" t="s">
        <v>672</v>
      </c>
      <c r="P228" s="38" t="s">
        <v>672</v>
      </c>
      <c r="Q228" s="38" t="s">
        <v>672</v>
      </c>
      <c r="R228" s="38" t="s">
        <v>672</v>
      </c>
      <c r="S228" s="38" t="s">
        <v>672</v>
      </c>
      <c r="T228" s="38" t="s">
        <v>672</v>
      </c>
      <c r="U228" s="38" t="s">
        <v>672</v>
      </c>
      <c r="V228" s="38" t="s">
        <v>672</v>
      </c>
      <c r="W228" s="38" t="s">
        <v>672</v>
      </c>
      <c r="X228" s="38" t="s">
        <v>672</v>
      </c>
      <c r="Y228" s="38" t="s">
        <v>672</v>
      </c>
      <c r="Z228" s="38" t="s">
        <v>672</v>
      </c>
      <c r="AA228" s="38" t="s">
        <v>672</v>
      </c>
      <c r="AB228" s="38" t="s">
        <v>672</v>
      </c>
      <c r="AC228" s="65" t="s">
        <v>672</v>
      </c>
      <c r="AD228" s="38" t="s">
        <v>672</v>
      </c>
      <c r="AE228" s="38" t="s">
        <v>672</v>
      </c>
      <c r="AF228" s="38" t="s">
        <v>672</v>
      </c>
      <c r="AG228" s="38" t="s">
        <v>672</v>
      </c>
      <c r="AH228" s="38" t="s">
        <v>672</v>
      </c>
      <c r="AI228" s="38" t="s">
        <v>672</v>
      </c>
      <c r="AJ228" s="38" t="s">
        <v>672</v>
      </c>
      <c r="AK228" s="38" t="s">
        <v>672</v>
      </c>
      <c r="AL228" s="38" t="s">
        <v>672</v>
      </c>
      <c r="AM228" s="38" t="s">
        <v>672</v>
      </c>
      <c r="AN228" s="38" t="s">
        <v>672</v>
      </c>
      <c r="AO228" s="65" t="s">
        <v>672</v>
      </c>
      <c r="AP228" s="38" t="s">
        <v>672</v>
      </c>
      <c r="AQ228" s="38" t="s">
        <v>672</v>
      </c>
      <c r="AR228" s="38" t="s">
        <v>672</v>
      </c>
      <c r="AS228" s="38" t="s">
        <v>672</v>
      </c>
      <c r="AT228" s="38" t="s">
        <v>672</v>
      </c>
      <c r="AU228" s="65" t="s">
        <v>672</v>
      </c>
      <c r="AV228" s="38" t="s">
        <v>672</v>
      </c>
      <c r="AW228" s="38" t="s">
        <v>672</v>
      </c>
      <c r="AX228" s="38" t="s">
        <v>672</v>
      </c>
      <c r="AY228" s="38" t="s">
        <v>672</v>
      </c>
      <c r="AZ228" s="38" t="s">
        <v>672</v>
      </c>
      <c r="BA228" s="65" t="s">
        <v>672</v>
      </c>
      <c r="BB228" s="38" t="s">
        <v>672</v>
      </c>
      <c r="BC228" s="38" t="s">
        <v>672</v>
      </c>
      <c r="BD228" s="38" t="s">
        <v>672</v>
      </c>
      <c r="BE228" s="38" t="s">
        <v>672</v>
      </c>
      <c r="BF228" s="38" t="s">
        <v>672</v>
      </c>
      <c r="BG228" s="65" t="s">
        <v>672</v>
      </c>
      <c r="BH228" s="38" t="s">
        <v>672</v>
      </c>
      <c r="BI228" s="38" t="s">
        <v>672</v>
      </c>
      <c r="BJ228" s="38" t="s">
        <v>672</v>
      </c>
      <c r="BK228" s="38" t="s">
        <v>672</v>
      </c>
      <c r="BL228" s="38" t="s">
        <v>672</v>
      </c>
      <c r="BM228" s="65" t="s">
        <v>672</v>
      </c>
      <c r="BN228" s="38" t="s">
        <v>672</v>
      </c>
      <c r="BO228" s="38" t="s">
        <v>672</v>
      </c>
      <c r="BP228" s="38">
        <v>7</v>
      </c>
      <c r="BQ228" s="38">
        <v>6</v>
      </c>
      <c r="BR228" s="38">
        <v>11</v>
      </c>
      <c r="BS228" s="65" t="s">
        <v>672</v>
      </c>
      <c r="BT228" s="38" t="s">
        <v>672</v>
      </c>
      <c r="BU228" s="38" t="s">
        <v>672</v>
      </c>
      <c r="BV228" s="38">
        <v>7</v>
      </c>
      <c r="BW228" s="38">
        <v>6</v>
      </c>
      <c r="BX228" s="38">
        <v>11</v>
      </c>
      <c r="BY228" s="38" t="s">
        <v>672</v>
      </c>
      <c r="BZ228" s="38" t="s">
        <v>672</v>
      </c>
      <c r="CA228" s="38" t="s">
        <v>672</v>
      </c>
      <c r="CB228" s="38" t="s">
        <v>672</v>
      </c>
      <c r="CC228" s="65" t="s">
        <v>672</v>
      </c>
      <c r="CD228" s="38" t="s">
        <v>672</v>
      </c>
      <c r="CE228" s="38" t="s">
        <v>672</v>
      </c>
      <c r="CF228" s="38" t="s">
        <v>672</v>
      </c>
      <c r="CG228" s="65" t="s">
        <v>672</v>
      </c>
      <c r="CH228" s="38" t="s">
        <v>672</v>
      </c>
      <c r="CI228" s="38" t="s">
        <v>672</v>
      </c>
      <c r="CJ228" s="38" t="s">
        <v>672</v>
      </c>
      <c r="CK228" s="38" t="s">
        <v>672</v>
      </c>
      <c r="CL228" s="38" t="s">
        <v>672</v>
      </c>
      <c r="CM228" s="38" t="s">
        <v>672</v>
      </c>
      <c r="CN228" s="38">
        <v>7</v>
      </c>
      <c r="CO228" s="65" t="s">
        <v>672</v>
      </c>
    </row>
    <row r="229" spans="1:93" ht="14.1" customHeight="1" x14ac:dyDescent="0.2">
      <c r="A229" s="13" t="s">
        <v>62</v>
      </c>
      <c r="B229" s="14" t="s">
        <v>63</v>
      </c>
      <c r="C229" s="14" t="s">
        <v>662</v>
      </c>
      <c r="D229" s="38">
        <v>31</v>
      </c>
      <c r="E229" s="38">
        <v>11</v>
      </c>
      <c r="F229" s="38">
        <v>42</v>
      </c>
      <c r="G229" s="38">
        <v>26</v>
      </c>
      <c r="H229" s="38">
        <v>46</v>
      </c>
      <c r="I229" s="38" t="s">
        <v>672</v>
      </c>
      <c r="J229" s="38" t="s">
        <v>672</v>
      </c>
      <c r="K229" s="38" t="s">
        <v>672</v>
      </c>
      <c r="L229" s="38" t="s">
        <v>672</v>
      </c>
      <c r="M229" s="65" t="s">
        <v>672</v>
      </c>
      <c r="N229" s="38">
        <v>8</v>
      </c>
      <c r="O229" s="38">
        <v>7</v>
      </c>
      <c r="P229" s="38">
        <v>15</v>
      </c>
      <c r="Q229" s="38">
        <v>14</v>
      </c>
      <c r="R229" s="38">
        <v>28</v>
      </c>
      <c r="S229" s="38">
        <v>6</v>
      </c>
      <c r="T229" s="38" t="s">
        <v>672</v>
      </c>
      <c r="U229" s="38" t="s">
        <v>672</v>
      </c>
      <c r="V229" s="38" t="s">
        <v>672</v>
      </c>
      <c r="W229" s="38" t="s">
        <v>672</v>
      </c>
      <c r="X229" s="38" t="s">
        <v>672</v>
      </c>
      <c r="Y229" s="38" t="s">
        <v>672</v>
      </c>
      <c r="Z229" s="38" t="s">
        <v>672</v>
      </c>
      <c r="AA229" s="38" t="s">
        <v>672</v>
      </c>
      <c r="AB229" s="38" t="s">
        <v>672</v>
      </c>
      <c r="AC229" s="65" t="s">
        <v>672</v>
      </c>
      <c r="AD229" s="38">
        <v>8</v>
      </c>
      <c r="AE229" s="38">
        <v>16</v>
      </c>
      <c r="AF229" s="38">
        <v>24</v>
      </c>
      <c r="AG229" s="38" t="s">
        <v>672</v>
      </c>
      <c r="AH229" s="38" t="s">
        <v>672</v>
      </c>
      <c r="AI229" s="38" t="s">
        <v>672</v>
      </c>
      <c r="AJ229" s="38" t="s">
        <v>672</v>
      </c>
      <c r="AK229" s="38" t="s">
        <v>672</v>
      </c>
      <c r="AL229" s="38" t="s">
        <v>672</v>
      </c>
      <c r="AM229" s="38" t="s">
        <v>672</v>
      </c>
      <c r="AN229" s="38" t="s">
        <v>672</v>
      </c>
      <c r="AO229" s="65" t="s">
        <v>672</v>
      </c>
      <c r="AP229" s="38" t="s">
        <v>672</v>
      </c>
      <c r="AQ229" s="38" t="s">
        <v>672</v>
      </c>
      <c r="AR229" s="38" t="s">
        <v>672</v>
      </c>
      <c r="AS229" s="38" t="s">
        <v>672</v>
      </c>
      <c r="AT229" s="38" t="s">
        <v>672</v>
      </c>
      <c r="AU229" s="65" t="s">
        <v>672</v>
      </c>
      <c r="AV229" s="38" t="s">
        <v>672</v>
      </c>
      <c r="AW229" s="38" t="s">
        <v>672</v>
      </c>
      <c r="AX229" s="38" t="s">
        <v>672</v>
      </c>
      <c r="AY229" s="38" t="s">
        <v>672</v>
      </c>
      <c r="AZ229" s="38" t="s">
        <v>672</v>
      </c>
      <c r="BA229" s="65" t="s">
        <v>672</v>
      </c>
      <c r="BB229" s="38">
        <v>5</v>
      </c>
      <c r="BC229" s="38">
        <v>47</v>
      </c>
      <c r="BD229" s="38">
        <v>52</v>
      </c>
      <c r="BE229" s="38">
        <v>29</v>
      </c>
      <c r="BF229" s="38">
        <v>67</v>
      </c>
      <c r="BG229" s="65" t="s">
        <v>672</v>
      </c>
      <c r="BH229" s="38" t="s">
        <v>672</v>
      </c>
      <c r="BI229" s="38" t="s">
        <v>672</v>
      </c>
      <c r="BJ229" s="38" t="s">
        <v>672</v>
      </c>
      <c r="BK229" s="38" t="s">
        <v>672</v>
      </c>
      <c r="BL229" s="38" t="s">
        <v>672</v>
      </c>
      <c r="BM229" s="65" t="s">
        <v>672</v>
      </c>
      <c r="BN229" s="38" t="s">
        <v>672</v>
      </c>
      <c r="BO229" s="38" t="s">
        <v>672</v>
      </c>
      <c r="BP229" s="38" t="s">
        <v>672</v>
      </c>
      <c r="BQ229" s="38" t="s">
        <v>672</v>
      </c>
      <c r="BR229" s="38" t="s">
        <v>672</v>
      </c>
      <c r="BS229" s="65" t="s">
        <v>672</v>
      </c>
      <c r="BT229" s="38">
        <v>52</v>
      </c>
      <c r="BU229" s="38">
        <v>81</v>
      </c>
      <c r="BV229" s="38">
        <v>133</v>
      </c>
      <c r="BW229" s="38">
        <v>69</v>
      </c>
      <c r="BX229" s="38">
        <v>141</v>
      </c>
      <c r="BY229" s="38" t="s">
        <v>672</v>
      </c>
      <c r="BZ229" s="38" t="s">
        <v>672</v>
      </c>
      <c r="CA229" s="38">
        <v>5</v>
      </c>
      <c r="CB229" s="38">
        <v>5</v>
      </c>
      <c r="CC229" s="65" t="s">
        <v>672</v>
      </c>
      <c r="CD229" s="38">
        <v>122</v>
      </c>
      <c r="CE229" s="38">
        <v>122</v>
      </c>
      <c r="CF229" s="38">
        <v>85</v>
      </c>
      <c r="CG229" s="65">
        <v>163</v>
      </c>
      <c r="CH229" s="38">
        <v>20</v>
      </c>
      <c r="CI229" s="38" t="s">
        <v>672</v>
      </c>
      <c r="CJ229" s="38">
        <v>37</v>
      </c>
      <c r="CK229" s="38">
        <v>46</v>
      </c>
      <c r="CL229" s="38" t="s">
        <v>672</v>
      </c>
      <c r="CM229" s="38">
        <v>15</v>
      </c>
      <c r="CN229" s="38">
        <v>133</v>
      </c>
      <c r="CO229" s="65">
        <v>30</v>
      </c>
    </row>
    <row r="230" spans="1:93" ht="14.1" customHeight="1" x14ac:dyDescent="0.2">
      <c r="A230" s="13" t="s">
        <v>268</v>
      </c>
      <c r="B230" s="14" t="s">
        <v>269</v>
      </c>
      <c r="C230" s="14" t="s">
        <v>668</v>
      </c>
      <c r="D230" s="38" t="s">
        <v>672</v>
      </c>
      <c r="E230" s="38" t="s">
        <v>672</v>
      </c>
      <c r="F230" s="38">
        <v>11</v>
      </c>
      <c r="G230" s="38">
        <v>10</v>
      </c>
      <c r="H230" s="38">
        <v>23</v>
      </c>
      <c r="I230" s="38">
        <v>8</v>
      </c>
      <c r="J230" s="38" t="s">
        <v>672</v>
      </c>
      <c r="K230" s="38" t="s">
        <v>672</v>
      </c>
      <c r="L230" s="38" t="s">
        <v>672</v>
      </c>
      <c r="M230" s="65" t="s">
        <v>672</v>
      </c>
      <c r="N230" s="38" t="s">
        <v>672</v>
      </c>
      <c r="O230" s="38" t="s">
        <v>672</v>
      </c>
      <c r="P230" s="38" t="s">
        <v>672</v>
      </c>
      <c r="Q230" s="38" t="s">
        <v>672</v>
      </c>
      <c r="R230" s="38" t="s">
        <v>672</v>
      </c>
      <c r="S230" s="38" t="s">
        <v>672</v>
      </c>
      <c r="T230" s="38" t="s">
        <v>672</v>
      </c>
      <c r="U230" s="38" t="s">
        <v>672</v>
      </c>
      <c r="V230" s="38" t="s">
        <v>672</v>
      </c>
      <c r="W230" s="38" t="s">
        <v>672</v>
      </c>
      <c r="X230" s="38" t="s">
        <v>672</v>
      </c>
      <c r="Y230" s="38" t="s">
        <v>672</v>
      </c>
      <c r="Z230" s="38">
        <v>22</v>
      </c>
      <c r="AA230" s="38">
        <v>21</v>
      </c>
      <c r="AB230" s="38">
        <v>46</v>
      </c>
      <c r="AC230" s="65" t="s">
        <v>672</v>
      </c>
      <c r="AD230" s="38" t="s">
        <v>672</v>
      </c>
      <c r="AE230" s="38" t="s">
        <v>672</v>
      </c>
      <c r="AF230" s="38" t="s">
        <v>672</v>
      </c>
      <c r="AG230" s="38" t="s">
        <v>672</v>
      </c>
      <c r="AH230" s="38" t="s">
        <v>672</v>
      </c>
      <c r="AI230" s="38" t="s">
        <v>672</v>
      </c>
      <c r="AJ230" s="38" t="s">
        <v>672</v>
      </c>
      <c r="AK230" s="38" t="s">
        <v>672</v>
      </c>
      <c r="AL230" s="38" t="s">
        <v>672</v>
      </c>
      <c r="AM230" s="38" t="s">
        <v>672</v>
      </c>
      <c r="AN230" s="38" t="s">
        <v>672</v>
      </c>
      <c r="AO230" s="65" t="s">
        <v>672</v>
      </c>
      <c r="AP230" s="38" t="s">
        <v>672</v>
      </c>
      <c r="AQ230" s="38" t="s">
        <v>672</v>
      </c>
      <c r="AR230" s="38" t="s">
        <v>672</v>
      </c>
      <c r="AS230" s="38" t="s">
        <v>672</v>
      </c>
      <c r="AT230" s="38" t="s">
        <v>672</v>
      </c>
      <c r="AU230" s="65" t="s">
        <v>672</v>
      </c>
      <c r="AV230" s="38" t="s">
        <v>672</v>
      </c>
      <c r="AW230" s="38" t="s">
        <v>672</v>
      </c>
      <c r="AX230" s="38" t="s">
        <v>672</v>
      </c>
      <c r="AY230" s="38" t="s">
        <v>672</v>
      </c>
      <c r="AZ230" s="38" t="s">
        <v>672</v>
      </c>
      <c r="BA230" s="65" t="s">
        <v>672</v>
      </c>
      <c r="BB230" s="38" t="s">
        <v>672</v>
      </c>
      <c r="BC230" s="38" t="s">
        <v>672</v>
      </c>
      <c r="BD230" s="38" t="s">
        <v>672</v>
      </c>
      <c r="BE230" s="38" t="s">
        <v>672</v>
      </c>
      <c r="BF230" s="38">
        <v>11</v>
      </c>
      <c r="BG230" s="65" t="s">
        <v>672</v>
      </c>
      <c r="BH230" s="38" t="s">
        <v>672</v>
      </c>
      <c r="BI230" s="38" t="s">
        <v>672</v>
      </c>
      <c r="BJ230" s="38" t="s">
        <v>672</v>
      </c>
      <c r="BK230" s="38" t="s">
        <v>672</v>
      </c>
      <c r="BL230" s="38" t="s">
        <v>672</v>
      </c>
      <c r="BM230" s="65" t="s">
        <v>672</v>
      </c>
      <c r="BN230" s="38" t="s">
        <v>672</v>
      </c>
      <c r="BO230" s="38" t="s">
        <v>672</v>
      </c>
      <c r="BP230" s="38" t="s">
        <v>672</v>
      </c>
      <c r="BQ230" s="38" t="s">
        <v>672</v>
      </c>
      <c r="BR230" s="38">
        <v>5</v>
      </c>
      <c r="BS230" s="65" t="s">
        <v>672</v>
      </c>
      <c r="BT230" s="38">
        <v>14</v>
      </c>
      <c r="BU230" s="38">
        <v>26</v>
      </c>
      <c r="BV230" s="38">
        <v>40</v>
      </c>
      <c r="BW230" s="38">
        <v>38</v>
      </c>
      <c r="BX230" s="38">
        <v>85</v>
      </c>
      <c r="BY230" s="38" t="s">
        <v>672</v>
      </c>
      <c r="BZ230" s="38">
        <v>10</v>
      </c>
      <c r="CA230" s="38">
        <v>6</v>
      </c>
      <c r="CB230" s="38" t="s">
        <v>672</v>
      </c>
      <c r="CC230" s="65" t="s">
        <v>672</v>
      </c>
      <c r="CD230" s="38" t="s">
        <v>672</v>
      </c>
      <c r="CE230" s="38" t="s">
        <v>672</v>
      </c>
      <c r="CF230" s="38" t="s">
        <v>672</v>
      </c>
      <c r="CG230" s="65" t="s">
        <v>672</v>
      </c>
      <c r="CH230" s="38">
        <v>17</v>
      </c>
      <c r="CI230" s="38" t="s">
        <v>672</v>
      </c>
      <c r="CJ230" s="38">
        <v>18</v>
      </c>
      <c r="CK230" s="38" t="s">
        <v>672</v>
      </c>
      <c r="CL230" s="38" t="s">
        <v>672</v>
      </c>
      <c r="CM230" s="38" t="s">
        <v>672</v>
      </c>
      <c r="CN230" s="38">
        <v>40</v>
      </c>
      <c r="CO230" s="65">
        <v>35</v>
      </c>
    </row>
    <row r="231" spans="1:93" ht="14.1" customHeight="1" x14ac:dyDescent="0.2">
      <c r="A231" s="13" t="s">
        <v>126</v>
      </c>
      <c r="B231" s="14" t="s">
        <v>127</v>
      </c>
      <c r="C231" s="14" t="s">
        <v>666</v>
      </c>
      <c r="D231" s="38">
        <v>13</v>
      </c>
      <c r="E231" s="38">
        <v>7</v>
      </c>
      <c r="F231" s="38">
        <v>20</v>
      </c>
      <c r="G231" s="38" t="s">
        <v>672</v>
      </c>
      <c r="H231" s="38" t="s">
        <v>672</v>
      </c>
      <c r="I231" s="38" t="s">
        <v>672</v>
      </c>
      <c r="J231" s="38" t="s">
        <v>672</v>
      </c>
      <c r="K231" s="38" t="s">
        <v>672</v>
      </c>
      <c r="L231" s="38" t="s">
        <v>672</v>
      </c>
      <c r="M231" s="65" t="s">
        <v>672</v>
      </c>
      <c r="N231" s="38" t="s">
        <v>672</v>
      </c>
      <c r="O231" s="38" t="s">
        <v>672</v>
      </c>
      <c r="P231" s="38" t="s">
        <v>672</v>
      </c>
      <c r="Q231" s="38" t="s">
        <v>672</v>
      </c>
      <c r="R231" s="38" t="s">
        <v>672</v>
      </c>
      <c r="S231" s="38" t="s">
        <v>672</v>
      </c>
      <c r="T231" s="38" t="s">
        <v>672</v>
      </c>
      <c r="U231" s="38" t="s">
        <v>672</v>
      </c>
      <c r="V231" s="38" t="s">
        <v>672</v>
      </c>
      <c r="W231" s="38" t="s">
        <v>672</v>
      </c>
      <c r="X231" s="38" t="s">
        <v>672</v>
      </c>
      <c r="Y231" s="38" t="s">
        <v>672</v>
      </c>
      <c r="Z231" s="38" t="s">
        <v>672</v>
      </c>
      <c r="AA231" s="38" t="s">
        <v>672</v>
      </c>
      <c r="AB231" s="38" t="s">
        <v>672</v>
      </c>
      <c r="AC231" s="65" t="s">
        <v>672</v>
      </c>
      <c r="AD231" s="38" t="s">
        <v>672</v>
      </c>
      <c r="AE231" s="38" t="s">
        <v>672</v>
      </c>
      <c r="AF231" s="38" t="s">
        <v>672</v>
      </c>
      <c r="AG231" s="38" t="s">
        <v>672</v>
      </c>
      <c r="AH231" s="38" t="s">
        <v>672</v>
      </c>
      <c r="AI231" s="38" t="s">
        <v>672</v>
      </c>
      <c r="AJ231" s="38" t="s">
        <v>672</v>
      </c>
      <c r="AK231" s="38" t="s">
        <v>672</v>
      </c>
      <c r="AL231" s="38" t="s">
        <v>672</v>
      </c>
      <c r="AM231" s="38" t="s">
        <v>672</v>
      </c>
      <c r="AN231" s="38" t="s">
        <v>672</v>
      </c>
      <c r="AO231" s="65" t="s">
        <v>672</v>
      </c>
      <c r="AP231" s="38" t="s">
        <v>672</v>
      </c>
      <c r="AQ231" s="38" t="s">
        <v>672</v>
      </c>
      <c r="AR231" s="38">
        <v>20</v>
      </c>
      <c r="AS231" s="38">
        <v>14</v>
      </c>
      <c r="AT231" s="38">
        <v>37</v>
      </c>
      <c r="AU231" s="65" t="s">
        <v>672</v>
      </c>
      <c r="AV231" s="38" t="s">
        <v>672</v>
      </c>
      <c r="AW231" s="38" t="s">
        <v>672</v>
      </c>
      <c r="AX231" s="38" t="s">
        <v>672</v>
      </c>
      <c r="AY231" s="38" t="s">
        <v>672</v>
      </c>
      <c r="AZ231" s="38" t="s">
        <v>672</v>
      </c>
      <c r="BA231" s="65" t="s">
        <v>672</v>
      </c>
      <c r="BB231" s="38" t="s">
        <v>672</v>
      </c>
      <c r="BC231" s="38" t="s">
        <v>672</v>
      </c>
      <c r="BD231" s="38" t="s">
        <v>672</v>
      </c>
      <c r="BE231" s="38" t="s">
        <v>672</v>
      </c>
      <c r="BF231" s="38" t="s">
        <v>672</v>
      </c>
      <c r="BG231" s="65" t="s">
        <v>672</v>
      </c>
      <c r="BH231" s="38">
        <v>5</v>
      </c>
      <c r="BI231" s="38">
        <v>9</v>
      </c>
      <c r="BJ231" s="38">
        <v>14</v>
      </c>
      <c r="BK231" s="38" t="s">
        <v>672</v>
      </c>
      <c r="BL231" s="38" t="s">
        <v>672</v>
      </c>
      <c r="BM231" s="65" t="s">
        <v>672</v>
      </c>
      <c r="BN231" s="38" t="s">
        <v>672</v>
      </c>
      <c r="BO231" s="38" t="s">
        <v>672</v>
      </c>
      <c r="BP231" s="38" t="s">
        <v>672</v>
      </c>
      <c r="BQ231" s="38" t="s">
        <v>672</v>
      </c>
      <c r="BR231" s="38" t="s">
        <v>672</v>
      </c>
      <c r="BS231" s="65" t="s">
        <v>672</v>
      </c>
      <c r="BT231" s="38">
        <v>22</v>
      </c>
      <c r="BU231" s="38">
        <v>32</v>
      </c>
      <c r="BV231" s="38">
        <v>54</v>
      </c>
      <c r="BW231" s="38">
        <v>15</v>
      </c>
      <c r="BX231" s="38">
        <v>38</v>
      </c>
      <c r="BY231" s="38" t="s">
        <v>672</v>
      </c>
      <c r="BZ231" s="38">
        <v>5</v>
      </c>
      <c r="CA231" s="38" t="s">
        <v>672</v>
      </c>
      <c r="CB231" s="38" t="s">
        <v>672</v>
      </c>
      <c r="CC231" s="65" t="s">
        <v>672</v>
      </c>
      <c r="CD231" s="38">
        <v>5</v>
      </c>
      <c r="CE231" s="38">
        <v>5</v>
      </c>
      <c r="CF231" s="38" t="s">
        <v>672</v>
      </c>
      <c r="CG231" s="65" t="s">
        <v>672</v>
      </c>
      <c r="CH231" s="38" t="s">
        <v>672</v>
      </c>
      <c r="CI231" s="38" t="s">
        <v>672</v>
      </c>
      <c r="CJ231" s="38">
        <v>11</v>
      </c>
      <c r="CK231" s="38">
        <v>27</v>
      </c>
      <c r="CL231" s="38">
        <v>10</v>
      </c>
      <c r="CM231" s="38" t="s">
        <v>672</v>
      </c>
      <c r="CN231" s="38">
        <v>54</v>
      </c>
      <c r="CO231" s="65" t="s">
        <v>672</v>
      </c>
    </row>
    <row r="232" spans="1:93" ht="14.1" customHeight="1" x14ac:dyDescent="0.2">
      <c r="A232" s="13" t="s">
        <v>650</v>
      </c>
      <c r="B232" s="14" t="s">
        <v>651</v>
      </c>
      <c r="C232" s="14" t="s">
        <v>667</v>
      </c>
      <c r="D232" s="38">
        <v>6</v>
      </c>
      <c r="E232" s="38">
        <v>6</v>
      </c>
      <c r="F232" s="38">
        <v>12</v>
      </c>
      <c r="G232" s="38" t="s">
        <v>672</v>
      </c>
      <c r="H232" s="38" t="s">
        <v>672</v>
      </c>
      <c r="I232" s="38" t="s">
        <v>672</v>
      </c>
      <c r="J232" s="38" t="s">
        <v>672</v>
      </c>
      <c r="K232" s="38" t="s">
        <v>672</v>
      </c>
      <c r="L232" s="38" t="s">
        <v>672</v>
      </c>
      <c r="M232" s="65" t="s">
        <v>672</v>
      </c>
      <c r="N232" s="38" t="s">
        <v>672</v>
      </c>
      <c r="O232" s="38" t="s">
        <v>672</v>
      </c>
      <c r="P232" s="38" t="s">
        <v>672</v>
      </c>
      <c r="Q232" s="38" t="s">
        <v>672</v>
      </c>
      <c r="R232" s="38" t="s">
        <v>672</v>
      </c>
      <c r="S232" s="38" t="s">
        <v>672</v>
      </c>
      <c r="T232" s="38" t="s">
        <v>672</v>
      </c>
      <c r="U232" s="38" t="s">
        <v>672</v>
      </c>
      <c r="V232" s="38" t="s">
        <v>672</v>
      </c>
      <c r="W232" s="38" t="s">
        <v>672</v>
      </c>
      <c r="X232" s="38" t="s">
        <v>672</v>
      </c>
      <c r="Y232" s="38" t="s">
        <v>672</v>
      </c>
      <c r="Z232" s="38" t="s">
        <v>672</v>
      </c>
      <c r="AA232" s="38" t="s">
        <v>672</v>
      </c>
      <c r="AB232" s="38" t="s">
        <v>672</v>
      </c>
      <c r="AC232" s="65" t="s">
        <v>672</v>
      </c>
      <c r="AD232" s="38">
        <v>7</v>
      </c>
      <c r="AE232" s="38">
        <v>9</v>
      </c>
      <c r="AF232" s="38">
        <v>16</v>
      </c>
      <c r="AG232" s="38">
        <v>16</v>
      </c>
      <c r="AH232" s="38">
        <v>28</v>
      </c>
      <c r="AI232" s="38" t="s">
        <v>672</v>
      </c>
      <c r="AJ232" s="38" t="s">
        <v>672</v>
      </c>
      <c r="AK232" s="38" t="s">
        <v>672</v>
      </c>
      <c r="AL232" s="38" t="s">
        <v>672</v>
      </c>
      <c r="AM232" s="38" t="s">
        <v>672</v>
      </c>
      <c r="AN232" s="38" t="s">
        <v>672</v>
      </c>
      <c r="AO232" s="65" t="s">
        <v>672</v>
      </c>
      <c r="AP232" s="38" t="s">
        <v>672</v>
      </c>
      <c r="AQ232" s="38" t="s">
        <v>672</v>
      </c>
      <c r="AR232" s="38" t="s">
        <v>672</v>
      </c>
      <c r="AS232" s="38" t="s">
        <v>672</v>
      </c>
      <c r="AT232" s="38" t="s">
        <v>672</v>
      </c>
      <c r="AU232" s="65" t="s">
        <v>672</v>
      </c>
      <c r="AV232" s="38" t="s">
        <v>672</v>
      </c>
      <c r="AW232" s="38" t="s">
        <v>672</v>
      </c>
      <c r="AX232" s="38" t="s">
        <v>672</v>
      </c>
      <c r="AY232" s="38" t="s">
        <v>672</v>
      </c>
      <c r="AZ232" s="38" t="s">
        <v>672</v>
      </c>
      <c r="BA232" s="65" t="s">
        <v>672</v>
      </c>
      <c r="BB232" s="38" t="s">
        <v>672</v>
      </c>
      <c r="BC232" s="38" t="s">
        <v>672</v>
      </c>
      <c r="BD232" s="38" t="s">
        <v>672</v>
      </c>
      <c r="BE232" s="38" t="s">
        <v>672</v>
      </c>
      <c r="BF232" s="38" t="s">
        <v>672</v>
      </c>
      <c r="BG232" s="65" t="s">
        <v>672</v>
      </c>
      <c r="BH232" s="38" t="s">
        <v>672</v>
      </c>
      <c r="BI232" s="38" t="s">
        <v>672</v>
      </c>
      <c r="BJ232" s="38" t="s">
        <v>672</v>
      </c>
      <c r="BK232" s="38" t="s">
        <v>672</v>
      </c>
      <c r="BL232" s="38" t="s">
        <v>672</v>
      </c>
      <c r="BM232" s="65" t="s">
        <v>672</v>
      </c>
      <c r="BN232" s="38" t="s">
        <v>672</v>
      </c>
      <c r="BO232" s="38" t="s">
        <v>672</v>
      </c>
      <c r="BP232" s="38" t="s">
        <v>672</v>
      </c>
      <c r="BQ232" s="38" t="s">
        <v>672</v>
      </c>
      <c r="BR232" s="38" t="s">
        <v>672</v>
      </c>
      <c r="BS232" s="65" t="s">
        <v>672</v>
      </c>
      <c r="BT232" s="38">
        <v>14</v>
      </c>
      <c r="BU232" s="38">
        <v>18</v>
      </c>
      <c r="BV232" s="38">
        <v>32</v>
      </c>
      <c r="BW232" s="38">
        <v>17</v>
      </c>
      <c r="BX232" s="38">
        <v>30</v>
      </c>
      <c r="BY232" s="38" t="s">
        <v>672</v>
      </c>
      <c r="BZ232" s="38" t="s">
        <v>672</v>
      </c>
      <c r="CA232" s="38" t="s">
        <v>672</v>
      </c>
      <c r="CB232" s="38" t="s">
        <v>672</v>
      </c>
      <c r="CC232" s="65" t="s">
        <v>672</v>
      </c>
      <c r="CD232" s="38" t="s">
        <v>672</v>
      </c>
      <c r="CE232" s="38" t="s">
        <v>672</v>
      </c>
      <c r="CF232" s="38" t="s">
        <v>672</v>
      </c>
      <c r="CG232" s="65" t="s">
        <v>672</v>
      </c>
      <c r="CH232" s="38">
        <v>5</v>
      </c>
      <c r="CI232" s="38" t="s">
        <v>672</v>
      </c>
      <c r="CJ232" s="38">
        <v>11</v>
      </c>
      <c r="CK232" s="38">
        <v>9</v>
      </c>
      <c r="CL232" s="38">
        <v>5</v>
      </c>
      <c r="CM232" s="38" t="s">
        <v>672</v>
      </c>
      <c r="CN232" s="38">
        <v>32</v>
      </c>
      <c r="CO232" s="65" t="s">
        <v>672</v>
      </c>
    </row>
    <row r="233" spans="1:93" ht="14.1" customHeight="1" x14ac:dyDescent="0.2">
      <c r="A233" s="13" t="s">
        <v>100</v>
      </c>
      <c r="B233" s="14" t="s">
        <v>101</v>
      </c>
      <c r="C233" s="14" t="s">
        <v>662</v>
      </c>
      <c r="D233" s="38" t="s">
        <v>672</v>
      </c>
      <c r="E233" s="38" t="s">
        <v>672</v>
      </c>
      <c r="F233" s="38" t="s">
        <v>672</v>
      </c>
      <c r="G233" s="38" t="s">
        <v>672</v>
      </c>
      <c r="H233" s="38" t="s">
        <v>672</v>
      </c>
      <c r="I233" s="38" t="s">
        <v>672</v>
      </c>
      <c r="J233" s="38" t="s">
        <v>672</v>
      </c>
      <c r="K233" s="38" t="s">
        <v>672</v>
      </c>
      <c r="L233" s="38" t="s">
        <v>672</v>
      </c>
      <c r="M233" s="65" t="s">
        <v>672</v>
      </c>
      <c r="N233" s="38" t="s">
        <v>672</v>
      </c>
      <c r="O233" s="38" t="s">
        <v>672</v>
      </c>
      <c r="P233" s="38" t="s">
        <v>672</v>
      </c>
      <c r="Q233" s="38" t="s">
        <v>672</v>
      </c>
      <c r="R233" s="38" t="s">
        <v>672</v>
      </c>
      <c r="S233" s="38" t="s">
        <v>672</v>
      </c>
      <c r="T233" s="38" t="s">
        <v>672</v>
      </c>
      <c r="U233" s="38" t="s">
        <v>672</v>
      </c>
      <c r="V233" s="38" t="s">
        <v>672</v>
      </c>
      <c r="W233" s="38" t="s">
        <v>672</v>
      </c>
      <c r="X233" s="38" t="s">
        <v>672</v>
      </c>
      <c r="Y233" s="38" t="s">
        <v>672</v>
      </c>
      <c r="Z233" s="38" t="s">
        <v>672</v>
      </c>
      <c r="AA233" s="38" t="s">
        <v>672</v>
      </c>
      <c r="AB233" s="38" t="s">
        <v>672</v>
      </c>
      <c r="AC233" s="65" t="s">
        <v>672</v>
      </c>
      <c r="AD233" s="38" t="s">
        <v>672</v>
      </c>
      <c r="AE233" s="38" t="s">
        <v>672</v>
      </c>
      <c r="AF233" s="38" t="s">
        <v>672</v>
      </c>
      <c r="AG233" s="38" t="s">
        <v>672</v>
      </c>
      <c r="AH233" s="38" t="s">
        <v>672</v>
      </c>
      <c r="AI233" s="38" t="s">
        <v>672</v>
      </c>
      <c r="AJ233" s="38" t="s">
        <v>672</v>
      </c>
      <c r="AK233" s="38" t="s">
        <v>672</v>
      </c>
      <c r="AL233" s="38" t="s">
        <v>672</v>
      </c>
      <c r="AM233" s="38" t="s">
        <v>672</v>
      </c>
      <c r="AN233" s="38" t="s">
        <v>672</v>
      </c>
      <c r="AO233" s="65" t="s">
        <v>672</v>
      </c>
      <c r="AP233" s="38" t="s">
        <v>672</v>
      </c>
      <c r="AQ233" s="38" t="s">
        <v>672</v>
      </c>
      <c r="AR233" s="38" t="s">
        <v>672</v>
      </c>
      <c r="AS233" s="38" t="s">
        <v>672</v>
      </c>
      <c r="AT233" s="38" t="s">
        <v>672</v>
      </c>
      <c r="AU233" s="65" t="s">
        <v>672</v>
      </c>
      <c r="AV233" s="38" t="s">
        <v>672</v>
      </c>
      <c r="AW233" s="38" t="s">
        <v>672</v>
      </c>
      <c r="AX233" s="38" t="s">
        <v>672</v>
      </c>
      <c r="AY233" s="38" t="s">
        <v>672</v>
      </c>
      <c r="AZ233" s="38" t="s">
        <v>672</v>
      </c>
      <c r="BA233" s="65" t="s">
        <v>672</v>
      </c>
      <c r="BB233" s="38" t="s">
        <v>672</v>
      </c>
      <c r="BC233" s="38" t="s">
        <v>672</v>
      </c>
      <c r="BD233" s="38">
        <v>8</v>
      </c>
      <c r="BE233" s="38">
        <v>7</v>
      </c>
      <c r="BF233" s="38">
        <v>18</v>
      </c>
      <c r="BG233" s="65" t="s">
        <v>672</v>
      </c>
      <c r="BH233" s="38" t="s">
        <v>672</v>
      </c>
      <c r="BI233" s="38" t="s">
        <v>672</v>
      </c>
      <c r="BJ233" s="38" t="s">
        <v>672</v>
      </c>
      <c r="BK233" s="38" t="s">
        <v>672</v>
      </c>
      <c r="BL233" s="38" t="s">
        <v>672</v>
      </c>
      <c r="BM233" s="65" t="s">
        <v>672</v>
      </c>
      <c r="BN233" s="38" t="s">
        <v>672</v>
      </c>
      <c r="BO233" s="38" t="s">
        <v>672</v>
      </c>
      <c r="BP233" s="38" t="s">
        <v>672</v>
      </c>
      <c r="BQ233" s="38" t="s">
        <v>672</v>
      </c>
      <c r="BR233" s="38" t="s">
        <v>672</v>
      </c>
      <c r="BS233" s="65" t="s">
        <v>672</v>
      </c>
      <c r="BT233" s="38">
        <v>7</v>
      </c>
      <c r="BU233" s="38">
        <v>7</v>
      </c>
      <c r="BV233" s="38">
        <v>14</v>
      </c>
      <c r="BW233" s="38">
        <v>9</v>
      </c>
      <c r="BX233" s="38">
        <v>21</v>
      </c>
      <c r="BY233" s="38" t="s">
        <v>672</v>
      </c>
      <c r="BZ233" s="38" t="s">
        <v>672</v>
      </c>
      <c r="CA233" s="38" t="s">
        <v>672</v>
      </c>
      <c r="CB233" s="38" t="s">
        <v>672</v>
      </c>
      <c r="CC233" s="65" t="s">
        <v>672</v>
      </c>
      <c r="CD233" s="38" t="s">
        <v>672</v>
      </c>
      <c r="CE233" s="38" t="s">
        <v>672</v>
      </c>
      <c r="CF233" s="38" t="s">
        <v>672</v>
      </c>
      <c r="CG233" s="65" t="s">
        <v>672</v>
      </c>
      <c r="CH233" s="38" t="s">
        <v>672</v>
      </c>
      <c r="CI233" s="38" t="s">
        <v>672</v>
      </c>
      <c r="CJ233" s="38">
        <v>6</v>
      </c>
      <c r="CK233" s="38" t="s">
        <v>672</v>
      </c>
      <c r="CL233" s="38" t="s">
        <v>672</v>
      </c>
      <c r="CM233" s="38" t="s">
        <v>672</v>
      </c>
      <c r="CN233" s="38">
        <v>14</v>
      </c>
      <c r="CO233" s="65" t="s">
        <v>672</v>
      </c>
    </row>
    <row r="234" spans="1:93" ht="14.1" customHeight="1" x14ac:dyDescent="0.2">
      <c r="A234" s="13" t="s">
        <v>128</v>
      </c>
      <c r="B234" s="14" t="s">
        <v>129</v>
      </c>
      <c r="C234" s="14" t="s">
        <v>666</v>
      </c>
      <c r="D234" s="38" t="s">
        <v>672</v>
      </c>
      <c r="E234" s="38" t="s">
        <v>672</v>
      </c>
      <c r="F234" s="38" t="s">
        <v>672</v>
      </c>
      <c r="G234" s="38" t="s">
        <v>672</v>
      </c>
      <c r="H234" s="38" t="s">
        <v>672</v>
      </c>
      <c r="I234" s="38" t="s">
        <v>672</v>
      </c>
      <c r="J234" s="38" t="s">
        <v>672</v>
      </c>
      <c r="K234" s="38" t="s">
        <v>672</v>
      </c>
      <c r="L234" s="38" t="s">
        <v>672</v>
      </c>
      <c r="M234" s="65" t="s">
        <v>672</v>
      </c>
      <c r="N234" s="38" t="s">
        <v>672</v>
      </c>
      <c r="O234" s="38" t="s">
        <v>672</v>
      </c>
      <c r="P234" s="38" t="s">
        <v>672</v>
      </c>
      <c r="Q234" s="38" t="s">
        <v>672</v>
      </c>
      <c r="R234" s="38" t="s">
        <v>672</v>
      </c>
      <c r="S234" s="38" t="s">
        <v>672</v>
      </c>
      <c r="T234" s="38" t="s">
        <v>672</v>
      </c>
      <c r="U234" s="38" t="s">
        <v>672</v>
      </c>
      <c r="V234" s="38" t="s">
        <v>672</v>
      </c>
      <c r="W234" s="38" t="s">
        <v>672</v>
      </c>
      <c r="X234" s="38" t="s">
        <v>672</v>
      </c>
      <c r="Y234" s="38" t="s">
        <v>672</v>
      </c>
      <c r="Z234" s="38" t="s">
        <v>672</v>
      </c>
      <c r="AA234" s="38" t="s">
        <v>672</v>
      </c>
      <c r="AB234" s="38" t="s">
        <v>672</v>
      </c>
      <c r="AC234" s="65" t="s">
        <v>672</v>
      </c>
      <c r="AD234" s="38" t="s">
        <v>672</v>
      </c>
      <c r="AE234" s="38" t="s">
        <v>672</v>
      </c>
      <c r="AF234" s="38" t="s">
        <v>672</v>
      </c>
      <c r="AG234" s="38" t="s">
        <v>672</v>
      </c>
      <c r="AH234" s="38" t="s">
        <v>672</v>
      </c>
      <c r="AI234" s="38" t="s">
        <v>672</v>
      </c>
      <c r="AJ234" s="38" t="s">
        <v>672</v>
      </c>
      <c r="AK234" s="38" t="s">
        <v>672</v>
      </c>
      <c r="AL234" s="38" t="s">
        <v>672</v>
      </c>
      <c r="AM234" s="38" t="s">
        <v>672</v>
      </c>
      <c r="AN234" s="38" t="s">
        <v>672</v>
      </c>
      <c r="AO234" s="65" t="s">
        <v>672</v>
      </c>
      <c r="AP234" s="38" t="s">
        <v>672</v>
      </c>
      <c r="AQ234" s="38" t="s">
        <v>672</v>
      </c>
      <c r="AR234" s="38" t="s">
        <v>672</v>
      </c>
      <c r="AS234" s="38" t="s">
        <v>672</v>
      </c>
      <c r="AT234" s="38" t="s">
        <v>672</v>
      </c>
      <c r="AU234" s="65" t="s">
        <v>672</v>
      </c>
      <c r="AV234" s="38" t="s">
        <v>672</v>
      </c>
      <c r="AW234" s="38" t="s">
        <v>672</v>
      </c>
      <c r="AX234" s="38" t="s">
        <v>672</v>
      </c>
      <c r="AY234" s="38" t="s">
        <v>672</v>
      </c>
      <c r="AZ234" s="38" t="s">
        <v>672</v>
      </c>
      <c r="BA234" s="65" t="s">
        <v>672</v>
      </c>
      <c r="BB234" s="38" t="s">
        <v>672</v>
      </c>
      <c r="BC234" s="38" t="s">
        <v>672</v>
      </c>
      <c r="BD234" s="38">
        <v>8</v>
      </c>
      <c r="BE234" s="38" t="s">
        <v>672</v>
      </c>
      <c r="BF234" s="38">
        <v>5</v>
      </c>
      <c r="BG234" s="65" t="s">
        <v>672</v>
      </c>
      <c r="BH234" s="38" t="s">
        <v>672</v>
      </c>
      <c r="BI234" s="38" t="s">
        <v>672</v>
      </c>
      <c r="BJ234" s="38" t="s">
        <v>672</v>
      </c>
      <c r="BK234" s="38" t="s">
        <v>672</v>
      </c>
      <c r="BL234" s="38" t="s">
        <v>672</v>
      </c>
      <c r="BM234" s="65" t="s">
        <v>672</v>
      </c>
      <c r="BN234" s="38" t="s">
        <v>672</v>
      </c>
      <c r="BO234" s="38" t="s">
        <v>672</v>
      </c>
      <c r="BP234" s="38" t="s">
        <v>672</v>
      </c>
      <c r="BQ234" s="38" t="s">
        <v>672</v>
      </c>
      <c r="BR234" s="38" t="s">
        <v>672</v>
      </c>
      <c r="BS234" s="65" t="s">
        <v>672</v>
      </c>
      <c r="BT234" s="38" t="s">
        <v>672</v>
      </c>
      <c r="BU234" s="38" t="s">
        <v>672</v>
      </c>
      <c r="BV234" s="38">
        <v>8</v>
      </c>
      <c r="BW234" s="38" t="s">
        <v>672</v>
      </c>
      <c r="BX234" s="38">
        <v>5</v>
      </c>
      <c r="BY234" s="38" t="s">
        <v>672</v>
      </c>
      <c r="BZ234" s="38" t="s">
        <v>672</v>
      </c>
      <c r="CA234" s="38" t="s">
        <v>672</v>
      </c>
      <c r="CB234" s="38" t="s">
        <v>672</v>
      </c>
      <c r="CC234" s="65" t="s">
        <v>672</v>
      </c>
      <c r="CD234" s="38">
        <v>6</v>
      </c>
      <c r="CE234" s="38">
        <v>6</v>
      </c>
      <c r="CF234" s="38" t="s">
        <v>672</v>
      </c>
      <c r="CG234" s="65" t="s">
        <v>672</v>
      </c>
      <c r="CH234" s="38" t="s">
        <v>672</v>
      </c>
      <c r="CI234" s="38" t="s">
        <v>672</v>
      </c>
      <c r="CJ234" s="38" t="s">
        <v>672</v>
      </c>
      <c r="CK234" s="38" t="s">
        <v>672</v>
      </c>
      <c r="CL234" s="38" t="s">
        <v>672</v>
      </c>
      <c r="CM234" s="38" t="s">
        <v>672</v>
      </c>
      <c r="CN234" s="38">
        <v>8</v>
      </c>
      <c r="CO234" s="65" t="s">
        <v>672</v>
      </c>
    </row>
    <row r="235" spans="1:93" ht="14.1" customHeight="1" x14ac:dyDescent="0.2">
      <c r="A235" s="13" t="s">
        <v>526</v>
      </c>
      <c r="B235" s="14" t="s">
        <v>527</v>
      </c>
      <c r="C235" s="14" t="s">
        <v>661</v>
      </c>
      <c r="D235" s="38" t="s">
        <v>672</v>
      </c>
      <c r="E235" s="38" t="s">
        <v>672</v>
      </c>
      <c r="F235" s="38" t="s">
        <v>672</v>
      </c>
      <c r="G235" s="38" t="s">
        <v>672</v>
      </c>
      <c r="H235" s="38" t="s">
        <v>672</v>
      </c>
      <c r="I235" s="38" t="s">
        <v>672</v>
      </c>
      <c r="J235" s="38" t="s">
        <v>672</v>
      </c>
      <c r="K235" s="38" t="s">
        <v>672</v>
      </c>
      <c r="L235" s="38" t="s">
        <v>672</v>
      </c>
      <c r="M235" s="65" t="s">
        <v>672</v>
      </c>
      <c r="N235" s="38" t="s">
        <v>672</v>
      </c>
      <c r="O235" s="38" t="s">
        <v>672</v>
      </c>
      <c r="P235" s="38" t="s">
        <v>672</v>
      </c>
      <c r="Q235" s="38" t="s">
        <v>672</v>
      </c>
      <c r="R235" s="38" t="s">
        <v>672</v>
      </c>
      <c r="S235" s="38" t="s">
        <v>672</v>
      </c>
      <c r="T235" s="38" t="s">
        <v>672</v>
      </c>
      <c r="U235" s="38" t="s">
        <v>672</v>
      </c>
      <c r="V235" s="38" t="s">
        <v>672</v>
      </c>
      <c r="W235" s="38" t="s">
        <v>672</v>
      </c>
      <c r="X235" s="38" t="s">
        <v>672</v>
      </c>
      <c r="Y235" s="38" t="s">
        <v>672</v>
      </c>
      <c r="Z235" s="38">
        <v>5</v>
      </c>
      <c r="AA235" s="38" t="s">
        <v>672</v>
      </c>
      <c r="AB235" s="38" t="s">
        <v>672</v>
      </c>
      <c r="AC235" s="65" t="s">
        <v>672</v>
      </c>
      <c r="AD235" s="38" t="s">
        <v>672</v>
      </c>
      <c r="AE235" s="38" t="s">
        <v>672</v>
      </c>
      <c r="AF235" s="38" t="s">
        <v>672</v>
      </c>
      <c r="AG235" s="38" t="s">
        <v>672</v>
      </c>
      <c r="AH235" s="38" t="s">
        <v>672</v>
      </c>
      <c r="AI235" s="38" t="s">
        <v>672</v>
      </c>
      <c r="AJ235" s="38" t="s">
        <v>672</v>
      </c>
      <c r="AK235" s="38" t="s">
        <v>672</v>
      </c>
      <c r="AL235" s="38" t="s">
        <v>672</v>
      </c>
      <c r="AM235" s="38" t="s">
        <v>672</v>
      </c>
      <c r="AN235" s="38" t="s">
        <v>672</v>
      </c>
      <c r="AO235" s="65" t="s">
        <v>672</v>
      </c>
      <c r="AP235" s="38" t="s">
        <v>672</v>
      </c>
      <c r="AQ235" s="38" t="s">
        <v>672</v>
      </c>
      <c r="AR235" s="38" t="s">
        <v>672</v>
      </c>
      <c r="AS235" s="38" t="s">
        <v>672</v>
      </c>
      <c r="AT235" s="38" t="s">
        <v>672</v>
      </c>
      <c r="AU235" s="65" t="s">
        <v>672</v>
      </c>
      <c r="AV235" s="38" t="s">
        <v>672</v>
      </c>
      <c r="AW235" s="38" t="s">
        <v>672</v>
      </c>
      <c r="AX235" s="38" t="s">
        <v>672</v>
      </c>
      <c r="AY235" s="38" t="s">
        <v>672</v>
      </c>
      <c r="AZ235" s="38" t="s">
        <v>672</v>
      </c>
      <c r="BA235" s="65" t="s">
        <v>672</v>
      </c>
      <c r="BB235" s="38" t="s">
        <v>672</v>
      </c>
      <c r="BC235" s="38" t="s">
        <v>672</v>
      </c>
      <c r="BD235" s="38" t="s">
        <v>672</v>
      </c>
      <c r="BE235" s="38" t="s">
        <v>672</v>
      </c>
      <c r="BF235" s="38" t="s">
        <v>672</v>
      </c>
      <c r="BG235" s="65" t="s">
        <v>672</v>
      </c>
      <c r="BH235" s="38" t="s">
        <v>672</v>
      </c>
      <c r="BI235" s="38" t="s">
        <v>672</v>
      </c>
      <c r="BJ235" s="38">
        <v>56</v>
      </c>
      <c r="BK235" s="38">
        <v>46</v>
      </c>
      <c r="BL235" s="38">
        <v>67</v>
      </c>
      <c r="BM235" s="65" t="s">
        <v>672</v>
      </c>
      <c r="BN235" s="38" t="s">
        <v>672</v>
      </c>
      <c r="BO235" s="38" t="s">
        <v>672</v>
      </c>
      <c r="BP235" s="38" t="s">
        <v>672</v>
      </c>
      <c r="BQ235" s="38" t="s">
        <v>672</v>
      </c>
      <c r="BR235" s="38" t="s">
        <v>672</v>
      </c>
      <c r="BS235" s="65" t="s">
        <v>672</v>
      </c>
      <c r="BT235" s="38">
        <v>11</v>
      </c>
      <c r="BU235" s="38">
        <v>55</v>
      </c>
      <c r="BV235" s="38">
        <v>66</v>
      </c>
      <c r="BW235" s="38">
        <v>50</v>
      </c>
      <c r="BX235" s="38">
        <v>74</v>
      </c>
      <c r="BY235" s="38" t="s">
        <v>672</v>
      </c>
      <c r="BZ235" s="38">
        <v>8</v>
      </c>
      <c r="CA235" s="38" t="s">
        <v>672</v>
      </c>
      <c r="CB235" s="38" t="s">
        <v>672</v>
      </c>
      <c r="CC235" s="65" t="s">
        <v>672</v>
      </c>
      <c r="CD235" s="38" t="s">
        <v>672</v>
      </c>
      <c r="CE235" s="38" t="s">
        <v>672</v>
      </c>
      <c r="CF235" s="38" t="s">
        <v>672</v>
      </c>
      <c r="CG235" s="65" t="s">
        <v>672</v>
      </c>
      <c r="CH235" s="38">
        <v>11</v>
      </c>
      <c r="CI235" s="38" t="s">
        <v>672</v>
      </c>
      <c r="CJ235" s="38">
        <v>35</v>
      </c>
      <c r="CK235" s="38">
        <v>7</v>
      </c>
      <c r="CL235" s="38" t="s">
        <v>672</v>
      </c>
      <c r="CM235" s="38">
        <v>5</v>
      </c>
      <c r="CN235" s="38">
        <v>66</v>
      </c>
      <c r="CO235" s="65">
        <v>6</v>
      </c>
    </row>
    <row r="236" spans="1:93" ht="14.1" customHeight="1" x14ac:dyDescent="0.2">
      <c r="A236" s="13" t="s">
        <v>136</v>
      </c>
      <c r="B236" s="14" t="s">
        <v>137</v>
      </c>
      <c r="C236" s="14" t="s">
        <v>666</v>
      </c>
      <c r="D236" s="38" t="s">
        <v>672</v>
      </c>
      <c r="E236" s="38" t="s">
        <v>672</v>
      </c>
      <c r="F236" s="38">
        <v>12</v>
      </c>
      <c r="G236" s="38" t="s">
        <v>672</v>
      </c>
      <c r="H236" s="38" t="s">
        <v>672</v>
      </c>
      <c r="I236" s="38" t="s">
        <v>672</v>
      </c>
      <c r="J236" s="38" t="s">
        <v>672</v>
      </c>
      <c r="K236" s="38" t="s">
        <v>672</v>
      </c>
      <c r="L236" s="38" t="s">
        <v>672</v>
      </c>
      <c r="M236" s="65" t="s">
        <v>672</v>
      </c>
      <c r="N236" s="38" t="s">
        <v>672</v>
      </c>
      <c r="O236" s="38" t="s">
        <v>672</v>
      </c>
      <c r="P236" s="38" t="s">
        <v>672</v>
      </c>
      <c r="Q236" s="38" t="s">
        <v>672</v>
      </c>
      <c r="R236" s="38" t="s">
        <v>672</v>
      </c>
      <c r="S236" s="38" t="s">
        <v>672</v>
      </c>
      <c r="T236" s="38" t="s">
        <v>672</v>
      </c>
      <c r="U236" s="38" t="s">
        <v>672</v>
      </c>
      <c r="V236" s="38" t="s">
        <v>672</v>
      </c>
      <c r="W236" s="38" t="s">
        <v>672</v>
      </c>
      <c r="X236" s="38" t="s">
        <v>672</v>
      </c>
      <c r="Y236" s="38" t="s">
        <v>672</v>
      </c>
      <c r="Z236" s="38" t="s">
        <v>672</v>
      </c>
      <c r="AA236" s="38" t="s">
        <v>672</v>
      </c>
      <c r="AB236" s="38" t="s">
        <v>672</v>
      </c>
      <c r="AC236" s="65" t="s">
        <v>672</v>
      </c>
      <c r="AD236" s="38" t="s">
        <v>672</v>
      </c>
      <c r="AE236" s="38" t="s">
        <v>672</v>
      </c>
      <c r="AF236" s="38" t="s">
        <v>672</v>
      </c>
      <c r="AG236" s="38" t="s">
        <v>672</v>
      </c>
      <c r="AH236" s="38" t="s">
        <v>672</v>
      </c>
      <c r="AI236" s="38" t="s">
        <v>672</v>
      </c>
      <c r="AJ236" s="38" t="s">
        <v>672</v>
      </c>
      <c r="AK236" s="38" t="s">
        <v>672</v>
      </c>
      <c r="AL236" s="38" t="s">
        <v>672</v>
      </c>
      <c r="AM236" s="38" t="s">
        <v>672</v>
      </c>
      <c r="AN236" s="38" t="s">
        <v>672</v>
      </c>
      <c r="AO236" s="65" t="s">
        <v>672</v>
      </c>
      <c r="AP236" s="38" t="s">
        <v>672</v>
      </c>
      <c r="AQ236" s="38" t="s">
        <v>672</v>
      </c>
      <c r="AR236" s="38" t="s">
        <v>672</v>
      </c>
      <c r="AS236" s="38" t="s">
        <v>672</v>
      </c>
      <c r="AT236" s="38" t="s">
        <v>672</v>
      </c>
      <c r="AU236" s="65" t="s">
        <v>672</v>
      </c>
      <c r="AV236" s="38" t="s">
        <v>672</v>
      </c>
      <c r="AW236" s="38" t="s">
        <v>672</v>
      </c>
      <c r="AX236" s="38" t="s">
        <v>672</v>
      </c>
      <c r="AY236" s="38" t="s">
        <v>672</v>
      </c>
      <c r="AZ236" s="38" t="s">
        <v>672</v>
      </c>
      <c r="BA236" s="65" t="s">
        <v>672</v>
      </c>
      <c r="BB236" s="38">
        <v>24</v>
      </c>
      <c r="BC236" s="38">
        <v>47</v>
      </c>
      <c r="BD236" s="38">
        <v>71</v>
      </c>
      <c r="BE236" s="38">
        <v>28</v>
      </c>
      <c r="BF236" s="38">
        <v>65</v>
      </c>
      <c r="BG236" s="65" t="s">
        <v>672</v>
      </c>
      <c r="BH236" s="38">
        <v>17</v>
      </c>
      <c r="BI236" s="38">
        <v>16</v>
      </c>
      <c r="BJ236" s="38">
        <v>33</v>
      </c>
      <c r="BK236" s="38" t="s">
        <v>672</v>
      </c>
      <c r="BL236" s="38" t="s">
        <v>672</v>
      </c>
      <c r="BM236" s="65" t="s">
        <v>672</v>
      </c>
      <c r="BN236" s="38" t="s">
        <v>672</v>
      </c>
      <c r="BO236" s="38" t="s">
        <v>672</v>
      </c>
      <c r="BP236" s="38" t="s">
        <v>672</v>
      </c>
      <c r="BQ236" s="38" t="s">
        <v>672</v>
      </c>
      <c r="BR236" s="38" t="s">
        <v>672</v>
      </c>
      <c r="BS236" s="65" t="s">
        <v>672</v>
      </c>
      <c r="BT236" s="38">
        <v>49</v>
      </c>
      <c r="BU236" s="38">
        <v>67</v>
      </c>
      <c r="BV236" s="38">
        <v>116</v>
      </c>
      <c r="BW236" s="38">
        <v>29</v>
      </c>
      <c r="BX236" s="38">
        <v>68</v>
      </c>
      <c r="BY236" s="38" t="s">
        <v>672</v>
      </c>
      <c r="BZ236" s="38" t="s">
        <v>672</v>
      </c>
      <c r="CA236" s="38">
        <v>10</v>
      </c>
      <c r="CB236" s="38" t="s">
        <v>672</v>
      </c>
      <c r="CC236" s="65" t="s">
        <v>672</v>
      </c>
      <c r="CD236" s="38">
        <v>50</v>
      </c>
      <c r="CE236" s="38">
        <v>50</v>
      </c>
      <c r="CF236" s="38" t="s">
        <v>676</v>
      </c>
      <c r="CG236" s="65" t="s">
        <v>676</v>
      </c>
      <c r="CH236" s="38" t="s">
        <v>672</v>
      </c>
      <c r="CI236" s="38" t="s">
        <v>672</v>
      </c>
      <c r="CJ236" s="38">
        <v>20</v>
      </c>
      <c r="CK236" s="38">
        <v>51</v>
      </c>
      <c r="CL236" s="38">
        <v>28</v>
      </c>
      <c r="CM236" s="38">
        <v>8</v>
      </c>
      <c r="CN236" s="38">
        <v>116</v>
      </c>
      <c r="CO236" s="65">
        <v>65</v>
      </c>
    </row>
    <row r="237" spans="1:93" ht="14.1" customHeight="1" x14ac:dyDescent="0.2">
      <c r="A237" s="13" t="s">
        <v>528</v>
      </c>
      <c r="B237" s="14" t="s">
        <v>529</v>
      </c>
      <c r="C237" s="14" t="s">
        <v>661</v>
      </c>
      <c r="D237" s="38" t="s">
        <v>672</v>
      </c>
      <c r="E237" s="38" t="s">
        <v>672</v>
      </c>
      <c r="F237" s="38" t="s">
        <v>672</v>
      </c>
      <c r="G237" s="38" t="s">
        <v>672</v>
      </c>
      <c r="H237" s="38" t="s">
        <v>672</v>
      </c>
      <c r="I237" s="38" t="s">
        <v>672</v>
      </c>
      <c r="J237" s="38" t="s">
        <v>672</v>
      </c>
      <c r="K237" s="38" t="s">
        <v>672</v>
      </c>
      <c r="L237" s="38" t="s">
        <v>672</v>
      </c>
      <c r="M237" s="65" t="s">
        <v>672</v>
      </c>
      <c r="N237" s="38" t="s">
        <v>672</v>
      </c>
      <c r="O237" s="38" t="s">
        <v>672</v>
      </c>
      <c r="P237" s="38" t="s">
        <v>672</v>
      </c>
      <c r="Q237" s="38" t="s">
        <v>672</v>
      </c>
      <c r="R237" s="38" t="s">
        <v>672</v>
      </c>
      <c r="S237" s="38" t="s">
        <v>672</v>
      </c>
      <c r="T237" s="38" t="s">
        <v>672</v>
      </c>
      <c r="U237" s="38" t="s">
        <v>672</v>
      </c>
      <c r="V237" s="38" t="s">
        <v>672</v>
      </c>
      <c r="W237" s="38" t="s">
        <v>672</v>
      </c>
      <c r="X237" s="38">
        <v>8</v>
      </c>
      <c r="Y237" s="38">
        <v>23</v>
      </c>
      <c r="Z237" s="38">
        <v>31</v>
      </c>
      <c r="AA237" s="38">
        <v>22</v>
      </c>
      <c r="AB237" s="38">
        <v>41</v>
      </c>
      <c r="AC237" s="65" t="s">
        <v>672</v>
      </c>
      <c r="AD237" s="38" t="s">
        <v>672</v>
      </c>
      <c r="AE237" s="38" t="s">
        <v>672</v>
      </c>
      <c r="AF237" s="38" t="s">
        <v>672</v>
      </c>
      <c r="AG237" s="38" t="s">
        <v>672</v>
      </c>
      <c r="AH237" s="38" t="s">
        <v>672</v>
      </c>
      <c r="AI237" s="38" t="s">
        <v>672</v>
      </c>
      <c r="AJ237" s="38" t="s">
        <v>672</v>
      </c>
      <c r="AK237" s="38" t="s">
        <v>672</v>
      </c>
      <c r="AL237" s="38" t="s">
        <v>672</v>
      </c>
      <c r="AM237" s="38" t="s">
        <v>672</v>
      </c>
      <c r="AN237" s="38" t="s">
        <v>672</v>
      </c>
      <c r="AO237" s="65" t="s">
        <v>672</v>
      </c>
      <c r="AP237" s="38" t="s">
        <v>672</v>
      </c>
      <c r="AQ237" s="38" t="s">
        <v>672</v>
      </c>
      <c r="AR237" s="38" t="s">
        <v>672</v>
      </c>
      <c r="AS237" s="38" t="s">
        <v>672</v>
      </c>
      <c r="AT237" s="38" t="s">
        <v>672</v>
      </c>
      <c r="AU237" s="65" t="s">
        <v>672</v>
      </c>
      <c r="AV237" s="38" t="s">
        <v>672</v>
      </c>
      <c r="AW237" s="38" t="s">
        <v>672</v>
      </c>
      <c r="AX237" s="38" t="s">
        <v>672</v>
      </c>
      <c r="AY237" s="38" t="s">
        <v>672</v>
      </c>
      <c r="AZ237" s="38" t="s">
        <v>672</v>
      </c>
      <c r="BA237" s="65" t="s">
        <v>672</v>
      </c>
      <c r="BB237" s="38" t="s">
        <v>672</v>
      </c>
      <c r="BC237" s="38" t="s">
        <v>672</v>
      </c>
      <c r="BD237" s="38" t="s">
        <v>672</v>
      </c>
      <c r="BE237" s="38" t="s">
        <v>672</v>
      </c>
      <c r="BF237" s="38">
        <v>15</v>
      </c>
      <c r="BG237" s="65" t="s">
        <v>672</v>
      </c>
      <c r="BH237" s="38" t="s">
        <v>672</v>
      </c>
      <c r="BI237" s="38" t="s">
        <v>672</v>
      </c>
      <c r="BJ237" s="38" t="s">
        <v>672</v>
      </c>
      <c r="BK237" s="38" t="s">
        <v>672</v>
      </c>
      <c r="BL237" s="38" t="s">
        <v>672</v>
      </c>
      <c r="BM237" s="65" t="s">
        <v>672</v>
      </c>
      <c r="BN237" s="38" t="s">
        <v>672</v>
      </c>
      <c r="BO237" s="38" t="s">
        <v>672</v>
      </c>
      <c r="BP237" s="38" t="s">
        <v>672</v>
      </c>
      <c r="BQ237" s="38" t="s">
        <v>672</v>
      </c>
      <c r="BR237" s="38" t="s">
        <v>672</v>
      </c>
      <c r="BS237" s="65" t="s">
        <v>672</v>
      </c>
      <c r="BT237" s="38">
        <v>10</v>
      </c>
      <c r="BU237" s="38">
        <v>26</v>
      </c>
      <c r="BV237" s="38">
        <v>36</v>
      </c>
      <c r="BW237" s="38">
        <v>26</v>
      </c>
      <c r="BX237" s="38">
        <v>56</v>
      </c>
      <c r="BY237" s="38" t="s">
        <v>672</v>
      </c>
      <c r="BZ237" s="38">
        <v>7</v>
      </c>
      <c r="CA237" s="38" t="s">
        <v>672</v>
      </c>
      <c r="CB237" s="38" t="s">
        <v>672</v>
      </c>
      <c r="CC237" s="65" t="s">
        <v>672</v>
      </c>
      <c r="CD237" s="38">
        <v>12</v>
      </c>
      <c r="CE237" s="38">
        <v>12</v>
      </c>
      <c r="CF237" s="38">
        <v>10</v>
      </c>
      <c r="CG237" s="65">
        <v>15</v>
      </c>
      <c r="CH237" s="38">
        <v>8</v>
      </c>
      <c r="CI237" s="38" t="s">
        <v>672</v>
      </c>
      <c r="CJ237" s="38">
        <v>17</v>
      </c>
      <c r="CK237" s="38" t="s">
        <v>672</v>
      </c>
      <c r="CL237" s="38" t="s">
        <v>672</v>
      </c>
      <c r="CM237" s="38">
        <v>5</v>
      </c>
      <c r="CN237" s="38">
        <v>36</v>
      </c>
      <c r="CO237" s="65" t="s">
        <v>672</v>
      </c>
    </row>
    <row r="238" spans="1:93" ht="14.1" customHeight="1" x14ac:dyDescent="0.2">
      <c r="A238" s="13" t="s">
        <v>230</v>
      </c>
      <c r="B238" s="14" t="s">
        <v>231</v>
      </c>
      <c r="C238" s="14" t="s">
        <v>668</v>
      </c>
      <c r="D238" s="38">
        <v>35</v>
      </c>
      <c r="E238" s="38">
        <v>13</v>
      </c>
      <c r="F238" s="38">
        <v>48</v>
      </c>
      <c r="G238" s="38">
        <v>7</v>
      </c>
      <c r="H238" s="38">
        <v>16</v>
      </c>
      <c r="I238" s="38" t="s">
        <v>672</v>
      </c>
      <c r="J238" s="38" t="s">
        <v>672</v>
      </c>
      <c r="K238" s="38" t="s">
        <v>672</v>
      </c>
      <c r="L238" s="38" t="s">
        <v>672</v>
      </c>
      <c r="M238" s="65" t="s">
        <v>672</v>
      </c>
      <c r="N238" s="38" t="s">
        <v>672</v>
      </c>
      <c r="O238" s="38" t="s">
        <v>672</v>
      </c>
      <c r="P238" s="38">
        <v>9</v>
      </c>
      <c r="Q238" s="38" t="s">
        <v>672</v>
      </c>
      <c r="R238" s="38" t="s">
        <v>672</v>
      </c>
      <c r="S238" s="38" t="s">
        <v>672</v>
      </c>
      <c r="T238" s="38" t="s">
        <v>672</v>
      </c>
      <c r="U238" s="38" t="s">
        <v>672</v>
      </c>
      <c r="V238" s="38" t="s">
        <v>672</v>
      </c>
      <c r="W238" s="38" t="s">
        <v>672</v>
      </c>
      <c r="X238" s="38" t="s">
        <v>672</v>
      </c>
      <c r="Y238" s="38" t="s">
        <v>672</v>
      </c>
      <c r="Z238" s="38" t="s">
        <v>672</v>
      </c>
      <c r="AA238" s="38" t="s">
        <v>672</v>
      </c>
      <c r="AB238" s="38" t="s">
        <v>672</v>
      </c>
      <c r="AC238" s="65" t="s">
        <v>672</v>
      </c>
      <c r="AD238" s="38" t="s">
        <v>672</v>
      </c>
      <c r="AE238" s="38" t="s">
        <v>672</v>
      </c>
      <c r="AF238" s="38" t="s">
        <v>672</v>
      </c>
      <c r="AG238" s="38" t="s">
        <v>672</v>
      </c>
      <c r="AH238" s="38" t="s">
        <v>672</v>
      </c>
      <c r="AI238" s="38" t="s">
        <v>672</v>
      </c>
      <c r="AJ238" s="38" t="s">
        <v>672</v>
      </c>
      <c r="AK238" s="38" t="s">
        <v>672</v>
      </c>
      <c r="AL238" s="38">
        <v>6</v>
      </c>
      <c r="AM238" s="38" t="s">
        <v>672</v>
      </c>
      <c r="AN238" s="38">
        <v>5</v>
      </c>
      <c r="AO238" s="65" t="s">
        <v>672</v>
      </c>
      <c r="AP238" s="38" t="s">
        <v>672</v>
      </c>
      <c r="AQ238" s="38" t="s">
        <v>672</v>
      </c>
      <c r="AR238" s="38">
        <v>9</v>
      </c>
      <c r="AS238" s="38" t="s">
        <v>672</v>
      </c>
      <c r="AT238" s="38" t="s">
        <v>672</v>
      </c>
      <c r="AU238" s="65" t="s">
        <v>672</v>
      </c>
      <c r="AV238" s="38" t="s">
        <v>672</v>
      </c>
      <c r="AW238" s="38" t="s">
        <v>672</v>
      </c>
      <c r="AX238" s="38" t="s">
        <v>672</v>
      </c>
      <c r="AY238" s="38" t="s">
        <v>672</v>
      </c>
      <c r="AZ238" s="38" t="s">
        <v>672</v>
      </c>
      <c r="BA238" s="65" t="s">
        <v>672</v>
      </c>
      <c r="BB238" s="38">
        <v>18</v>
      </c>
      <c r="BC238" s="38">
        <v>35</v>
      </c>
      <c r="BD238" s="38">
        <v>53</v>
      </c>
      <c r="BE238" s="38">
        <v>27</v>
      </c>
      <c r="BF238" s="38">
        <v>60</v>
      </c>
      <c r="BG238" s="65" t="s">
        <v>672</v>
      </c>
      <c r="BH238" s="38" t="s">
        <v>672</v>
      </c>
      <c r="BI238" s="38" t="s">
        <v>672</v>
      </c>
      <c r="BJ238" s="38" t="s">
        <v>672</v>
      </c>
      <c r="BK238" s="38" t="s">
        <v>672</v>
      </c>
      <c r="BL238" s="38" t="s">
        <v>672</v>
      </c>
      <c r="BM238" s="65" t="s">
        <v>672</v>
      </c>
      <c r="BN238" s="38" t="s">
        <v>672</v>
      </c>
      <c r="BO238" s="38" t="s">
        <v>672</v>
      </c>
      <c r="BP238" s="38" t="s">
        <v>672</v>
      </c>
      <c r="BQ238" s="38" t="s">
        <v>672</v>
      </c>
      <c r="BR238" s="38" t="s">
        <v>672</v>
      </c>
      <c r="BS238" s="65" t="s">
        <v>672</v>
      </c>
      <c r="BT238" s="38">
        <v>61</v>
      </c>
      <c r="BU238" s="38">
        <v>70</v>
      </c>
      <c r="BV238" s="38">
        <v>131</v>
      </c>
      <c r="BW238" s="38">
        <v>39</v>
      </c>
      <c r="BX238" s="38">
        <v>86</v>
      </c>
      <c r="BY238" s="38" t="s">
        <v>672</v>
      </c>
      <c r="BZ238" s="38">
        <v>11</v>
      </c>
      <c r="CA238" s="38" t="s">
        <v>672</v>
      </c>
      <c r="CB238" s="38" t="s">
        <v>672</v>
      </c>
      <c r="CC238" s="65" t="s">
        <v>672</v>
      </c>
      <c r="CD238" s="38">
        <v>100</v>
      </c>
      <c r="CE238" s="38">
        <v>100</v>
      </c>
      <c r="CF238" s="38">
        <v>53</v>
      </c>
      <c r="CG238" s="65">
        <v>119</v>
      </c>
      <c r="CH238" s="38">
        <v>13</v>
      </c>
      <c r="CI238" s="38" t="s">
        <v>672</v>
      </c>
      <c r="CJ238" s="38">
        <v>25</v>
      </c>
      <c r="CK238" s="38">
        <v>56</v>
      </c>
      <c r="CL238" s="38">
        <v>25</v>
      </c>
      <c r="CM238" s="38" t="s">
        <v>672</v>
      </c>
      <c r="CN238" s="38">
        <v>131</v>
      </c>
      <c r="CO238" s="65" t="s">
        <v>672</v>
      </c>
    </row>
    <row r="239" spans="1:93" ht="14.1" customHeight="1" x14ac:dyDescent="0.2">
      <c r="A239" s="13" t="s">
        <v>464</v>
      </c>
      <c r="B239" s="14" t="s">
        <v>465</v>
      </c>
      <c r="C239" s="14" t="s">
        <v>661</v>
      </c>
      <c r="D239" s="38" t="s">
        <v>672</v>
      </c>
      <c r="E239" s="38" t="s">
        <v>672</v>
      </c>
      <c r="F239" s="38">
        <v>15</v>
      </c>
      <c r="G239" s="38" t="s">
        <v>672</v>
      </c>
      <c r="H239" s="38" t="s">
        <v>672</v>
      </c>
      <c r="I239" s="38" t="s">
        <v>672</v>
      </c>
      <c r="J239" s="38" t="s">
        <v>672</v>
      </c>
      <c r="K239" s="38" t="s">
        <v>672</v>
      </c>
      <c r="L239" s="38" t="s">
        <v>672</v>
      </c>
      <c r="M239" s="65" t="s">
        <v>672</v>
      </c>
      <c r="N239" s="38">
        <v>41</v>
      </c>
      <c r="O239" s="38">
        <v>27</v>
      </c>
      <c r="P239" s="38">
        <v>68</v>
      </c>
      <c r="Q239" s="38">
        <v>29</v>
      </c>
      <c r="R239" s="38">
        <v>56</v>
      </c>
      <c r="S239" s="38">
        <v>9</v>
      </c>
      <c r="T239" s="38" t="s">
        <v>672</v>
      </c>
      <c r="U239" s="38" t="s">
        <v>672</v>
      </c>
      <c r="V239" s="38" t="s">
        <v>672</v>
      </c>
      <c r="W239" s="38" t="s">
        <v>672</v>
      </c>
      <c r="X239" s="38">
        <v>19</v>
      </c>
      <c r="Y239" s="38">
        <v>53</v>
      </c>
      <c r="Z239" s="38">
        <v>72</v>
      </c>
      <c r="AA239" s="38">
        <v>64</v>
      </c>
      <c r="AB239" s="38">
        <v>206</v>
      </c>
      <c r="AC239" s="65" t="s">
        <v>672</v>
      </c>
      <c r="AD239" s="38" t="s">
        <v>672</v>
      </c>
      <c r="AE239" s="38" t="s">
        <v>672</v>
      </c>
      <c r="AF239" s="38" t="s">
        <v>672</v>
      </c>
      <c r="AG239" s="38" t="s">
        <v>672</v>
      </c>
      <c r="AH239" s="38" t="s">
        <v>672</v>
      </c>
      <c r="AI239" s="38" t="s">
        <v>672</v>
      </c>
      <c r="AJ239" s="38" t="s">
        <v>672</v>
      </c>
      <c r="AK239" s="38" t="s">
        <v>672</v>
      </c>
      <c r="AL239" s="38" t="s">
        <v>672</v>
      </c>
      <c r="AM239" s="38" t="s">
        <v>672</v>
      </c>
      <c r="AN239" s="38" t="s">
        <v>672</v>
      </c>
      <c r="AO239" s="65" t="s">
        <v>672</v>
      </c>
      <c r="AP239" s="38">
        <v>12</v>
      </c>
      <c r="AQ239" s="38">
        <v>153</v>
      </c>
      <c r="AR239" s="38">
        <v>165</v>
      </c>
      <c r="AS239" s="38">
        <v>153</v>
      </c>
      <c r="AT239" s="38">
        <v>334</v>
      </c>
      <c r="AU239" s="65" t="s">
        <v>672</v>
      </c>
      <c r="AV239" s="38" t="s">
        <v>672</v>
      </c>
      <c r="AW239" s="38" t="s">
        <v>672</v>
      </c>
      <c r="AX239" s="38" t="s">
        <v>672</v>
      </c>
      <c r="AY239" s="38" t="s">
        <v>672</v>
      </c>
      <c r="AZ239" s="38" t="s">
        <v>672</v>
      </c>
      <c r="BA239" s="65" t="s">
        <v>672</v>
      </c>
      <c r="BB239" s="38" t="s">
        <v>672</v>
      </c>
      <c r="BC239" s="38" t="s">
        <v>672</v>
      </c>
      <c r="BD239" s="38">
        <v>22</v>
      </c>
      <c r="BE239" s="38">
        <v>22</v>
      </c>
      <c r="BF239" s="38">
        <v>70</v>
      </c>
      <c r="BG239" s="65" t="s">
        <v>672</v>
      </c>
      <c r="BH239" s="38" t="s">
        <v>672</v>
      </c>
      <c r="BI239" s="38" t="s">
        <v>672</v>
      </c>
      <c r="BJ239" s="38">
        <v>13</v>
      </c>
      <c r="BK239" s="38">
        <v>11</v>
      </c>
      <c r="BL239" s="38">
        <v>26</v>
      </c>
      <c r="BM239" s="65" t="s">
        <v>672</v>
      </c>
      <c r="BN239" s="38" t="s">
        <v>672</v>
      </c>
      <c r="BO239" s="38" t="s">
        <v>672</v>
      </c>
      <c r="BP239" s="38">
        <v>48</v>
      </c>
      <c r="BQ239" s="38">
        <v>45</v>
      </c>
      <c r="BR239" s="38">
        <v>136</v>
      </c>
      <c r="BS239" s="65" t="s">
        <v>672</v>
      </c>
      <c r="BT239" s="38">
        <v>91</v>
      </c>
      <c r="BU239" s="38">
        <v>313</v>
      </c>
      <c r="BV239" s="38">
        <v>404</v>
      </c>
      <c r="BW239" s="38">
        <v>327</v>
      </c>
      <c r="BX239" s="38">
        <v>831</v>
      </c>
      <c r="BY239" s="38" t="s">
        <v>672</v>
      </c>
      <c r="BZ239" s="38">
        <v>11</v>
      </c>
      <c r="CA239" s="38">
        <v>15</v>
      </c>
      <c r="CB239" s="38">
        <v>11</v>
      </c>
      <c r="CC239" s="65" t="s">
        <v>672</v>
      </c>
      <c r="CD239" s="38" t="s">
        <v>672</v>
      </c>
      <c r="CE239" s="38" t="s">
        <v>672</v>
      </c>
      <c r="CF239" s="38" t="s">
        <v>672</v>
      </c>
      <c r="CG239" s="65" t="s">
        <v>672</v>
      </c>
      <c r="CH239" s="38">
        <v>150</v>
      </c>
      <c r="CI239" s="38">
        <v>13</v>
      </c>
      <c r="CJ239" s="38">
        <v>148</v>
      </c>
      <c r="CK239" s="38">
        <v>44</v>
      </c>
      <c r="CL239" s="38">
        <v>39</v>
      </c>
      <c r="CM239" s="38">
        <v>10</v>
      </c>
      <c r="CN239" s="38">
        <v>404</v>
      </c>
      <c r="CO239" s="65">
        <v>287</v>
      </c>
    </row>
    <row r="240" spans="1:93" ht="14.1" customHeight="1" x14ac:dyDescent="0.2">
      <c r="A240" s="13" t="s">
        <v>270</v>
      </c>
      <c r="B240" s="14" t="s">
        <v>271</v>
      </c>
      <c r="C240" s="14" t="s">
        <v>668</v>
      </c>
      <c r="D240" s="38" t="s">
        <v>676</v>
      </c>
      <c r="E240" s="38" t="s">
        <v>676</v>
      </c>
      <c r="F240" s="38" t="s">
        <v>676</v>
      </c>
      <c r="G240" s="38" t="s">
        <v>676</v>
      </c>
      <c r="H240" s="38" t="s">
        <v>676</v>
      </c>
      <c r="I240" s="38" t="s">
        <v>676</v>
      </c>
      <c r="J240" s="38" t="s">
        <v>676</v>
      </c>
      <c r="K240" s="38" t="s">
        <v>676</v>
      </c>
      <c r="L240" s="38" t="s">
        <v>676</v>
      </c>
      <c r="M240" s="65" t="s">
        <v>676</v>
      </c>
      <c r="N240" s="38" t="s">
        <v>676</v>
      </c>
      <c r="O240" s="38" t="s">
        <v>676</v>
      </c>
      <c r="P240" s="38" t="s">
        <v>676</v>
      </c>
      <c r="Q240" s="38" t="s">
        <v>676</v>
      </c>
      <c r="R240" s="38" t="s">
        <v>676</v>
      </c>
      <c r="S240" s="38" t="s">
        <v>676</v>
      </c>
      <c r="T240" s="38" t="s">
        <v>676</v>
      </c>
      <c r="U240" s="38" t="s">
        <v>676</v>
      </c>
      <c r="V240" s="38" t="s">
        <v>676</v>
      </c>
      <c r="W240" s="38" t="s">
        <v>676</v>
      </c>
      <c r="X240" s="38" t="s">
        <v>676</v>
      </c>
      <c r="Y240" s="38" t="s">
        <v>676</v>
      </c>
      <c r="Z240" s="38" t="s">
        <v>676</v>
      </c>
      <c r="AA240" s="38" t="s">
        <v>676</v>
      </c>
      <c r="AB240" s="38" t="s">
        <v>676</v>
      </c>
      <c r="AC240" s="65" t="s">
        <v>676</v>
      </c>
      <c r="AD240" s="38" t="s">
        <v>676</v>
      </c>
      <c r="AE240" s="38" t="s">
        <v>676</v>
      </c>
      <c r="AF240" s="38" t="s">
        <v>676</v>
      </c>
      <c r="AG240" s="38" t="s">
        <v>676</v>
      </c>
      <c r="AH240" s="38" t="s">
        <v>676</v>
      </c>
      <c r="AI240" s="38" t="s">
        <v>676</v>
      </c>
      <c r="AJ240" s="38" t="s">
        <v>676</v>
      </c>
      <c r="AK240" s="38" t="s">
        <v>676</v>
      </c>
      <c r="AL240" s="38" t="s">
        <v>676</v>
      </c>
      <c r="AM240" s="38" t="s">
        <v>676</v>
      </c>
      <c r="AN240" s="38" t="s">
        <v>676</v>
      </c>
      <c r="AO240" s="65" t="s">
        <v>676</v>
      </c>
      <c r="AP240" s="38" t="s">
        <v>676</v>
      </c>
      <c r="AQ240" s="38" t="s">
        <v>676</v>
      </c>
      <c r="AR240" s="38" t="s">
        <v>676</v>
      </c>
      <c r="AS240" s="38" t="s">
        <v>676</v>
      </c>
      <c r="AT240" s="38" t="s">
        <v>676</v>
      </c>
      <c r="AU240" s="65" t="s">
        <v>676</v>
      </c>
      <c r="AV240" s="38" t="s">
        <v>676</v>
      </c>
      <c r="AW240" s="38" t="s">
        <v>676</v>
      </c>
      <c r="AX240" s="38" t="s">
        <v>676</v>
      </c>
      <c r="AY240" s="38" t="s">
        <v>676</v>
      </c>
      <c r="AZ240" s="38" t="s">
        <v>676</v>
      </c>
      <c r="BA240" s="65" t="s">
        <v>676</v>
      </c>
      <c r="BB240" s="38" t="s">
        <v>676</v>
      </c>
      <c r="BC240" s="38" t="s">
        <v>676</v>
      </c>
      <c r="BD240" s="38" t="s">
        <v>676</v>
      </c>
      <c r="BE240" s="38" t="s">
        <v>676</v>
      </c>
      <c r="BF240" s="38" t="s">
        <v>676</v>
      </c>
      <c r="BG240" s="65" t="s">
        <v>676</v>
      </c>
      <c r="BH240" s="38" t="s">
        <v>676</v>
      </c>
      <c r="BI240" s="38" t="s">
        <v>676</v>
      </c>
      <c r="BJ240" s="38" t="s">
        <v>676</v>
      </c>
      <c r="BK240" s="38" t="s">
        <v>676</v>
      </c>
      <c r="BL240" s="38" t="s">
        <v>676</v>
      </c>
      <c r="BM240" s="65" t="s">
        <v>676</v>
      </c>
      <c r="BN240" s="38" t="s">
        <v>676</v>
      </c>
      <c r="BO240" s="38" t="s">
        <v>676</v>
      </c>
      <c r="BP240" s="38" t="s">
        <v>676</v>
      </c>
      <c r="BQ240" s="38" t="s">
        <v>676</v>
      </c>
      <c r="BR240" s="38" t="s">
        <v>676</v>
      </c>
      <c r="BS240" s="65" t="s">
        <v>676</v>
      </c>
      <c r="BT240" s="38" t="s">
        <v>676</v>
      </c>
      <c r="BU240" s="38" t="s">
        <v>676</v>
      </c>
      <c r="BV240" s="38" t="s">
        <v>676</v>
      </c>
      <c r="BW240" s="38" t="s">
        <v>676</v>
      </c>
      <c r="BX240" s="38" t="s">
        <v>676</v>
      </c>
      <c r="BY240" s="38" t="s">
        <v>676</v>
      </c>
      <c r="BZ240" s="38" t="s">
        <v>676</v>
      </c>
      <c r="CA240" s="38" t="s">
        <v>676</v>
      </c>
      <c r="CB240" s="38" t="s">
        <v>676</v>
      </c>
      <c r="CC240" s="65" t="s">
        <v>676</v>
      </c>
      <c r="CD240" s="38" t="s">
        <v>676</v>
      </c>
      <c r="CE240" s="38" t="s">
        <v>676</v>
      </c>
      <c r="CF240" s="38" t="s">
        <v>676</v>
      </c>
      <c r="CG240" s="65" t="s">
        <v>676</v>
      </c>
      <c r="CH240" s="38" t="s">
        <v>676</v>
      </c>
      <c r="CI240" s="38" t="s">
        <v>676</v>
      </c>
      <c r="CJ240" s="38" t="s">
        <v>676</v>
      </c>
      <c r="CK240" s="38" t="s">
        <v>676</v>
      </c>
      <c r="CL240" s="38" t="s">
        <v>676</v>
      </c>
      <c r="CM240" s="38" t="s">
        <v>676</v>
      </c>
      <c r="CN240" s="38" t="s">
        <v>676</v>
      </c>
      <c r="CO240" s="65" t="s">
        <v>676</v>
      </c>
    </row>
    <row r="241" spans="1:93" ht="14.1" customHeight="1" x14ac:dyDescent="0.2">
      <c r="A241" s="13" t="s">
        <v>478</v>
      </c>
      <c r="B241" s="14" t="s">
        <v>479</v>
      </c>
      <c r="C241" s="14" t="s">
        <v>661</v>
      </c>
      <c r="D241" s="38">
        <v>8</v>
      </c>
      <c r="E241" s="38">
        <v>11</v>
      </c>
      <c r="F241" s="38">
        <v>19</v>
      </c>
      <c r="G241" s="38">
        <v>8</v>
      </c>
      <c r="H241" s="38">
        <v>13</v>
      </c>
      <c r="I241" s="38" t="s">
        <v>672</v>
      </c>
      <c r="J241" s="38" t="s">
        <v>672</v>
      </c>
      <c r="K241" s="38" t="s">
        <v>672</v>
      </c>
      <c r="L241" s="38" t="s">
        <v>672</v>
      </c>
      <c r="M241" s="65" t="s">
        <v>672</v>
      </c>
      <c r="N241" s="38" t="s">
        <v>672</v>
      </c>
      <c r="O241" s="38" t="s">
        <v>672</v>
      </c>
      <c r="P241" s="38" t="s">
        <v>672</v>
      </c>
      <c r="Q241" s="38" t="s">
        <v>672</v>
      </c>
      <c r="R241" s="38" t="s">
        <v>672</v>
      </c>
      <c r="S241" s="38" t="s">
        <v>672</v>
      </c>
      <c r="T241" s="38" t="s">
        <v>672</v>
      </c>
      <c r="U241" s="38" t="s">
        <v>672</v>
      </c>
      <c r="V241" s="38" t="s">
        <v>672</v>
      </c>
      <c r="W241" s="38" t="s">
        <v>672</v>
      </c>
      <c r="X241" s="38" t="s">
        <v>672</v>
      </c>
      <c r="Y241" s="38" t="s">
        <v>672</v>
      </c>
      <c r="Z241" s="38">
        <v>19</v>
      </c>
      <c r="AA241" s="38">
        <v>18</v>
      </c>
      <c r="AB241" s="38">
        <v>28</v>
      </c>
      <c r="AC241" s="65" t="s">
        <v>672</v>
      </c>
      <c r="AD241" s="38" t="s">
        <v>672</v>
      </c>
      <c r="AE241" s="38" t="s">
        <v>672</v>
      </c>
      <c r="AF241" s="38" t="s">
        <v>672</v>
      </c>
      <c r="AG241" s="38" t="s">
        <v>672</v>
      </c>
      <c r="AH241" s="38" t="s">
        <v>672</v>
      </c>
      <c r="AI241" s="38" t="s">
        <v>672</v>
      </c>
      <c r="AJ241" s="38" t="s">
        <v>672</v>
      </c>
      <c r="AK241" s="38" t="s">
        <v>672</v>
      </c>
      <c r="AL241" s="38" t="s">
        <v>672</v>
      </c>
      <c r="AM241" s="38" t="s">
        <v>672</v>
      </c>
      <c r="AN241" s="38" t="s">
        <v>672</v>
      </c>
      <c r="AO241" s="65" t="s">
        <v>672</v>
      </c>
      <c r="AP241" s="38" t="s">
        <v>672</v>
      </c>
      <c r="AQ241" s="38" t="s">
        <v>672</v>
      </c>
      <c r="AR241" s="38" t="s">
        <v>672</v>
      </c>
      <c r="AS241" s="38" t="s">
        <v>672</v>
      </c>
      <c r="AT241" s="38" t="s">
        <v>672</v>
      </c>
      <c r="AU241" s="65" t="s">
        <v>672</v>
      </c>
      <c r="AV241" s="38" t="s">
        <v>672</v>
      </c>
      <c r="AW241" s="38" t="s">
        <v>672</v>
      </c>
      <c r="AX241" s="38" t="s">
        <v>672</v>
      </c>
      <c r="AY241" s="38" t="s">
        <v>672</v>
      </c>
      <c r="AZ241" s="38" t="s">
        <v>672</v>
      </c>
      <c r="BA241" s="65" t="s">
        <v>672</v>
      </c>
      <c r="BB241" s="38" t="s">
        <v>672</v>
      </c>
      <c r="BC241" s="38" t="s">
        <v>672</v>
      </c>
      <c r="BD241" s="38" t="s">
        <v>672</v>
      </c>
      <c r="BE241" s="38" t="s">
        <v>672</v>
      </c>
      <c r="BF241" s="38" t="s">
        <v>672</v>
      </c>
      <c r="BG241" s="65" t="s">
        <v>672</v>
      </c>
      <c r="BH241" s="38" t="s">
        <v>672</v>
      </c>
      <c r="BI241" s="38" t="s">
        <v>672</v>
      </c>
      <c r="BJ241" s="38">
        <v>16</v>
      </c>
      <c r="BK241" s="38">
        <v>16</v>
      </c>
      <c r="BL241" s="38">
        <v>39</v>
      </c>
      <c r="BM241" s="65" t="s">
        <v>672</v>
      </c>
      <c r="BN241" s="38" t="s">
        <v>672</v>
      </c>
      <c r="BO241" s="38" t="s">
        <v>672</v>
      </c>
      <c r="BP241" s="38" t="s">
        <v>672</v>
      </c>
      <c r="BQ241" s="38" t="s">
        <v>672</v>
      </c>
      <c r="BR241" s="38" t="s">
        <v>672</v>
      </c>
      <c r="BS241" s="65" t="s">
        <v>672</v>
      </c>
      <c r="BT241" s="38">
        <v>12</v>
      </c>
      <c r="BU241" s="38">
        <v>46</v>
      </c>
      <c r="BV241" s="38">
        <v>58</v>
      </c>
      <c r="BW241" s="38">
        <v>46</v>
      </c>
      <c r="BX241" s="38">
        <v>86</v>
      </c>
      <c r="BY241" s="38" t="s">
        <v>672</v>
      </c>
      <c r="BZ241" s="38">
        <v>26</v>
      </c>
      <c r="CA241" s="38" t="s">
        <v>672</v>
      </c>
      <c r="CB241" s="38" t="s">
        <v>672</v>
      </c>
      <c r="CC241" s="65" t="s">
        <v>672</v>
      </c>
      <c r="CD241" s="38" t="s">
        <v>672</v>
      </c>
      <c r="CE241" s="38" t="s">
        <v>672</v>
      </c>
      <c r="CF241" s="38" t="s">
        <v>672</v>
      </c>
      <c r="CG241" s="65" t="s">
        <v>672</v>
      </c>
      <c r="CH241" s="38">
        <v>15</v>
      </c>
      <c r="CI241" s="38" t="s">
        <v>672</v>
      </c>
      <c r="CJ241" s="38">
        <v>28</v>
      </c>
      <c r="CK241" s="38">
        <v>6</v>
      </c>
      <c r="CL241" s="38" t="s">
        <v>672</v>
      </c>
      <c r="CM241" s="38" t="s">
        <v>672</v>
      </c>
      <c r="CN241" s="38">
        <v>58</v>
      </c>
      <c r="CO241" s="65">
        <v>16</v>
      </c>
    </row>
    <row r="242" spans="1:93" ht="14.1" customHeight="1" x14ac:dyDescent="0.2">
      <c r="A242" s="13" t="s">
        <v>308</v>
      </c>
      <c r="B242" s="14" t="s">
        <v>309</v>
      </c>
      <c r="C242" s="14" t="s">
        <v>664</v>
      </c>
      <c r="D242" s="38" t="s">
        <v>672</v>
      </c>
      <c r="E242" s="38" t="s">
        <v>672</v>
      </c>
      <c r="F242" s="38" t="s">
        <v>672</v>
      </c>
      <c r="G242" s="38" t="s">
        <v>672</v>
      </c>
      <c r="H242" s="38" t="s">
        <v>672</v>
      </c>
      <c r="I242" s="38" t="s">
        <v>672</v>
      </c>
      <c r="J242" s="38" t="s">
        <v>672</v>
      </c>
      <c r="K242" s="38" t="s">
        <v>672</v>
      </c>
      <c r="L242" s="38" t="s">
        <v>672</v>
      </c>
      <c r="M242" s="65" t="s">
        <v>672</v>
      </c>
      <c r="N242" s="38" t="s">
        <v>672</v>
      </c>
      <c r="O242" s="38" t="s">
        <v>672</v>
      </c>
      <c r="P242" s="38" t="s">
        <v>672</v>
      </c>
      <c r="Q242" s="38" t="s">
        <v>672</v>
      </c>
      <c r="R242" s="38" t="s">
        <v>672</v>
      </c>
      <c r="S242" s="38" t="s">
        <v>672</v>
      </c>
      <c r="T242" s="38" t="s">
        <v>672</v>
      </c>
      <c r="U242" s="38" t="s">
        <v>672</v>
      </c>
      <c r="V242" s="38" t="s">
        <v>672</v>
      </c>
      <c r="W242" s="38" t="s">
        <v>672</v>
      </c>
      <c r="X242" s="38" t="s">
        <v>672</v>
      </c>
      <c r="Y242" s="38" t="s">
        <v>672</v>
      </c>
      <c r="Z242" s="38" t="s">
        <v>672</v>
      </c>
      <c r="AA242" s="38" t="s">
        <v>672</v>
      </c>
      <c r="AB242" s="38" t="s">
        <v>672</v>
      </c>
      <c r="AC242" s="65" t="s">
        <v>672</v>
      </c>
      <c r="AD242" s="38" t="s">
        <v>672</v>
      </c>
      <c r="AE242" s="38" t="s">
        <v>672</v>
      </c>
      <c r="AF242" s="38" t="s">
        <v>672</v>
      </c>
      <c r="AG242" s="38" t="s">
        <v>672</v>
      </c>
      <c r="AH242" s="38" t="s">
        <v>672</v>
      </c>
      <c r="AI242" s="38" t="s">
        <v>672</v>
      </c>
      <c r="AJ242" s="38" t="s">
        <v>672</v>
      </c>
      <c r="AK242" s="38" t="s">
        <v>672</v>
      </c>
      <c r="AL242" s="38" t="s">
        <v>672</v>
      </c>
      <c r="AM242" s="38" t="s">
        <v>672</v>
      </c>
      <c r="AN242" s="38" t="s">
        <v>672</v>
      </c>
      <c r="AO242" s="65" t="s">
        <v>672</v>
      </c>
      <c r="AP242" s="38" t="s">
        <v>672</v>
      </c>
      <c r="AQ242" s="38" t="s">
        <v>672</v>
      </c>
      <c r="AR242" s="38" t="s">
        <v>672</v>
      </c>
      <c r="AS242" s="38" t="s">
        <v>672</v>
      </c>
      <c r="AT242" s="38" t="s">
        <v>672</v>
      </c>
      <c r="AU242" s="65" t="s">
        <v>672</v>
      </c>
      <c r="AV242" s="38" t="s">
        <v>672</v>
      </c>
      <c r="AW242" s="38" t="s">
        <v>672</v>
      </c>
      <c r="AX242" s="38" t="s">
        <v>672</v>
      </c>
      <c r="AY242" s="38" t="s">
        <v>672</v>
      </c>
      <c r="AZ242" s="38" t="s">
        <v>672</v>
      </c>
      <c r="BA242" s="65" t="s">
        <v>672</v>
      </c>
      <c r="BB242" s="38">
        <v>6</v>
      </c>
      <c r="BC242" s="38">
        <v>17</v>
      </c>
      <c r="BD242" s="38">
        <v>23</v>
      </c>
      <c r="BE242" s="38">
        <v>15</v>
      </c>
      <c r="BF242" s="38">
        <v>31</v>
      </c>
      <c r="BG242" s="65" t="s">
        <v>672</v>
      </c>
      <c r="BH242" s="38">
        <v>5</v>
      </c>
      <c r="BI242" s="38">
        <v>17</v>
      </c>
      <c r="BJ242" s="38">
        <v>22</v>
      </c>
      <c r="BK242" s="38">
        <v>14</v>
      </c>
      <c r="BL242" s="38">
        <v>15</v>
      </c>
      <c r="BM242" s="65" t="s">
        <v>672</v>
      </c>
      <c r="BN242" s="38" t="s">
        <v>672</v>
      </c>
      <c r="BO242" s="38" t="s">
        <v>672</v>
      </c>
      <c r="BP242" s="38" t="s">
        <v>672</v>
      </c>
      <c r="BQ242" s="38" t="s">
        <v>672</v>
      </c>
      <c r="BR242" s="38" t="s">
        <v>672</v>
      </c>
      <c r="BS242" s="65" t="s">
        <v>672</v>
      </c>
      <c r="BT242" s="38">
        <v>11</v>
      </c>
      <c r="BU242" s="38">
        <v>35</v>
      </c>
      <c r="BV242" s="38">
        <v>46</v>
      </c>
      <c r="BW242" s="38">
        <v>30</v>
      </c>
      <c r="BX242" s="38">
        <v>47</v>
      </c>
      <c r="BY242" s="38" t="s">
        <v>672</v>
      </c>
      <c r="BZ242" s="38" t="s">
        <v>672</v>
      </c>
      <c r="CA242" s="38" t="s">
        <v>672</v>
      </c>
      <c r="CB242" s="38" t="s">
        <v>672</v>
      </c>
      <c r="CC242" s="65" t="s">
        <v>672</v>
      </c>
      <c r="CD242" s="38">
        <v>33</v>
      </c>
      <c r="CE242" s="38">
        <v>33</v>
      </c>
      <c r="CF242" s="38">
        <v>23</v>
      </c>
      <c r="CG242" s="65">
        <v>35</v>
      </c>
      <c r="CH242" s="38">
        <v>14</v>
      </c>
      <c r="CI242" s="38" t="s">
        <v>672</v>
      </c>
      <c r="CJ242" s="38">
        <v>14</v>
      </c>
      <c r="CK242" s="38">
        <v>8</v>
      </c>
      <c r="CL242" s="38" t="s">
        <v>672</v>
      </c>
      <c r="CM242" s="38" t="s">
        <v>672</v>
      </c>
      <c r="CN242" s="38">
        <v>46</v>
      </c>
      <c r="CO242" s="65">
        <v>5</v>
      </c>
    </row>
    <row r="243" spans="1:93" ht="14.1" customHeight="1" x14ac:dyDescent="0.2">
      <c r="A243" s="13" t="s">
        <v>170</v>
      </c>
      <c r="B243" s="14" t="s">
        <v>171</v>
      </c>
      <c r="C243" s="14" t="s">
        <v>663</v>
      </c>
      <c r="D243" s="38" t="s">
        <v>672</v>
      </c>
      <c r="E243" s="38" t="s">
        <v>672</v>
      </c>
      <c r="F243" s="38" t="s">
        <v>672</v>
      </c>
      <c r="G243" s="38" t="s">
        <v>672</v>
      </c>
      <c r="H243" s="38" t="s">
        <v>672</v>
      </c>
      <c r="I243" s="38" t="s">
        <v>672</v>
      </c>
      <c r="J243" s="38" t="s">
        <v>672</v>
      </c>
      <c r="K243" s="38" t="s">
        <v>672</v>
      </c>
      <c r="L243" s="38" t="s">
        <v>672</v>
      </c>
      <c r="M243" s="65" t="s">
        <v>672</v>
      </c>
      <c r="N243" s="38" t="s">
        <v>672</v>
      </c>
      <c r="O243" s="38" t="s">
        <v>672</v>
      </c>
      <c r="P243" s="38" t="s">
        <v>672</v>
      </c>
      <c r="Q243" s="38" t="s">
        <v>672</v>
      </c>
      <c r="R243" s="38" t="s">
        <v>672</v>
      </c>
      <c r="S243" s="38" t="s">
        <v>672</v>
      </c>
      <c r="T243" s="38" t="s">
        <v>672</v>
      </c>
      <c r="U243" s="38" t="s">
        <v>672</v>
      </c>
      <c r="V243" s="38" t="s">
        <v>672</v>
      </c>
      <c r="W243" s="38" t="s">
        <v>672</v>
      </c>
      <c r="X243" s="38" t="s">
        <v>672</v>
      </c>
      <c r="Y243" s="38" t="s">
        <v>672</v>
      </c>
      <c r="Z243" s="38" t="s">
        <v>672</v>
      </c>
      <c r="AA243" s="38" t="s">
        <v>672</v>
      </c>
      <c r="AB243" s="38" t="s">
        <v>672</v>
      </c>
      <c r="AC243" s="65" t="s">
        <v>672</v>
      </c>
      <c r="AD243" s="38" t="s">
        <v>672</v>
      </c>
      <c r="AE243" s="38" t="s">
        <v>672</v>
      </c>
      <c r="AF243" s="38" t="s">
        <v>672</v>
      </c>
      <c r="AG243" s="38" t="s">
        <v>672</v>
      </c>
      <c r="AH243" s="38" t="s">
        <v>672</v>
      </c>
      <c r="AI243" s="38" t="s">
        <v>672</v>
      </c>
      <c r="AJ243" s="38" t="s">
        <v>672</v>
      </c>
      <c r="AK243" s="38" t="s">
        <v>672</v>
      </c>
      <c r="AL243" s="38" t="s">
        <v>672</v>
      </c>
      <c r="AM243" s="38" t="s">
        <v>672</v>
      </c>
      <c r="AN243" s="38" t="s">
        <v>672</v>
      </c>
      <c r="AO243" s="65" t="s">
        <v>672</v>
      </c>
      <c r="AP243" s="38" t="s">
        <v>672</v>
      </c>
      <c r="AQ243" s="38" t="s">
        <v>672</v>
      </c>
      <c r="AR243" s="38" t="s">
        <v>672</v>
      </c>
      <c r="AS243" s="38" t="s">
        <v>672</v>
      </c>
      <c r="AT243" s="38" t="s">
        <v>672</v>
      </c>
      <c r="AU243" s="65" t="s">
        <v>672</v>
      </c>
      <c r="AV243" s="38" t="s">
        <v>672</v>
      </c>
      <c r="AW243" s="38" t="s">
        <v>672</v>
      </c>
      <c r="AX243" s="38" t="s">
        <v>672</v>
      </c>
      <c r="AY243" s="38" t="s">
        <v>672</v>
      </c>
      <c r="AZ243" s="38" t="s">
        <v>672</v>
      </c>
      <c r="BA243" s="65" t="s">
        <v>672</v>
      </c>
      <c r="BB243" s="38" t="s">
        <v>672</v>
      </c>
      <c r="BC243" s="38" t="s">
        <v>672</v>
      </c>
      <c r="BD243" s="38" t="s">
        <v>672</v>
      </c>
      <c r="BE243" s="38" t="s">
        <v>672</v>
      </c>
      <c r="BF243" s="38" t="s">
        <v>672</v>
      </c>
      <c r="BG243" s="65" t="s">
        <v>672</v>
      </c>
      <c r="BH243" s="38" t="s">
        <v>672</v>
      </c>
      <c r="BI243" s="38" t="s">
        <v>672</v>
      </c>
      <c r="BJ243" s="38" t="s">
        <v>672</v>
      </c>
      <c r="BK243" s="38" t="s">
        <v>672</v>
      </c>
      <c r="BL243" s="38" t="s">
        <v>672</v>
      </c>
      <c r="BM243" s="65" t="s">
        <v>672</v>
      </c>
      <c r="BN243" s="38" t="s">
        <v>672</v>
      </c>
      <c r="BO243" s="38" t="s">
        <v>672</v>
      </c>
      <c r="BP243" s="38" t="s">
        <v>672</v>
      </c>
      <c r="BQ243" s="38" t="s">
        <v>672</v>
      </c>
      <c r="BR243" s="38" t="s">
        <v>672</v>
      </c>
      <c r="BS243" s="65" t="s">
        <v>672</v>
      </c>
      <c r="BT243" s="38" t="s">
        <v>672</v>
      </c>
      <c r="BU243" s="38" t="s">
        <v>672</v>
      </c>
      <c r="BV243" s="38" t="s">
        <v>672</v>
      </c>
      <c r="BW243" s="38" t="s">
        <v>672</v>
      </c>
      <c r="BX243" s="38">
        <v>5</v>
      </c>
      <c r="BY243" s="38" t="s">
        <v>672</v>
      </c>
      <c r="BZ243" s="38" t="s">
        <v>672</v>
      </c>
      <c r="CA243" s="38" t="s">
        <v>672</v>
      </c>
      <c r="CB243" s="38" t="s">
        <v>672</v>
      </c>
      <c r="CC243" s="65" t="s">
        <v>672</v>
      </c>
      <c r="CD243" s="38">
        <v>23</v>
      </c>
      <c r="CE243" s="38">
        <v>23</v>
      </c>
      <c r="CF243" s="38">
        <v>17</v>
      </c>
      <c r="CG243" s="65">
        <v>25</v>
      </c>
      <c r="CH243" s="38" t="s">
        <v>672</v>
      </c>
      <c r="CI243" s="38" t="s">
        <v>672</v>
      </c>
      <c r="CJ243" s="38" t="s">
        <v>672</v>
      </c>
      <c r="CK243" s="38" t="s">
        <v>672</v>
      </c>
      <c r="CL243" s="38" t="s">
        <v>672</v>
      </c>
      <c r="CM243" s="38" t="s">
        <v>672</v>
      </c>
      <c r="CN243" s="38" t="s">
        <v>672</v>
      </c>
      <c r="CO243" s="65" t="s">
        <v>672</v>
      </c>
    </row>
    <row r="244" spans="1:93" ht="14.1" customHeight="1" x14ac:dyDescent="0.2">
      <c r="A244" s="13" t="s">
        <v>600</v>
      </c>
      <c r="B244" s="14" t="s">
        <v>601</v>
      </c>
      <c r="C244" s="14" t="s">
        <v>667</v>
      </c>
      <c r="D244" s="38">
        <v>7</v>
      </c>
      <c r="E244" s="38">
        <v>6</v>
      </c>
      <c r="F244" s="38">
        <v>13</v>
      </c>
      <c r="G244" s="38" t="s">
        <v>672</v>
      </c>
      <c r="H244" s="38" t="s">
        <v>672</v>
      </c>
      <c r="I244" s="38" t="s">
        <v>672</v>
      </c>
      <c r="J244" s="38" t="s">
        <v>672</v>
      </c>
      <c r="K244" s="38" t="s">
        <v>672</v>
      </c>
      <c r="L244" s="38" t="s">
        <v>672</v>
      </c>
      <c r="M244" s="65" t="s">
        <v>672</v>
      </c>
      <c r="N244" s="38" t="s">
        <v>672</v>
      </c>
      <c r="O244" s="38" t="s">
        <v>672</v>
      </c>
      <c r="P244" s="38" t="s">
        <v>672</v>
      </c>
      <c r="Q244" s="38" t="s">
        <v>672</v>
      </c>
      <c r="R244" s="38" t="s">
        <v>672</v>
      </c>
      <c r="S244" s="38" t="s">
        <v>672</v>
      </c>
      <c r="T244" s="38" t="s">
        <v>672</v>
      </c>
      <c r="U244" s="38" t="s">
        <v>672</v>
      </c>
      <c r="V244" s="38" t="s">
        <v>672</v>
      </c>
      <c r="W244" s="38" t="s">
        <v>672</v>
      </c>
      <c r="X244" s="38">
        <v>29</v>
      </c>
      <c r="Y244" s="38">
        <v>21</v>
      </c>
      <c r="Z244" s="38">
        <v>50</v>
      </c>
      <c r="AA244" s="38">
        <v>43</v>
      </c>
      <c r="AB244" s="38">
        <v>69</v>
      </c>
      <c r="AC244" s="65" t="s">
        <v>672</v>
      </c>
      <c r="AD244" s="38" t="s">
        <v>672</v>
      </c>
      <c r="AE244" s="38" t="s">
        <v>672</v>
      </c>
      <c r="AF244" s="38" t="s">
        <v>672</v>
      </c>
      <c r="AG244" s="38" t="s">
        <v>672</v>
      </c>
      <c r="AH244" s="38" t="s">
        <v>672</v>
      </c>
      <c r="AI244" s="38" t="s">
        <v>672</v>
      </c>
      <c r="AJ244" s="38" t="s">
        <v>672</v>
      </c>
      <c r="AK244" s="38" t="s">
        <v>672</v>
      </c>
      <c r="AL244" s="38" t="s">
        <v>672</v>
      </c>
      <c r="AM244" s="38" t="s">
        <v>672</v>
      </c>
      <c r="AN244" s="38" t="s">
        <v>672</v>
      </c>
      <c r="AO244" s="65" t="s">
        <v>672</v>
      </c>
      <c r="AP244" s="38" t="s">
        <v>672</v>
      </c>
      <c r="AQ244" s="38" t="s">
        <v>672</v>
      </c>
      <c r="AR244" s="38">
        <v>10</v>
      </c>
      <c r="AS244" s="38">
        <v>8</v>
      </c>
      <c r="AT244" s="38">
        <v>14</v>
      </c>
      <c r="AU244" s="65" t="s">
        <v>672</v>
      </c>
      <c r="AV244" s="38" t="s">
        <v>672</v>
      </c>
      <c r="AW244" s="38" t="s">
        <v>672</v>
      </c>
      <c r="AX244" s="38" t="s">
        <v>672</v>
      </c>
      <c r="AY244" s="38" t="s">
        <v>672</v>
      </c>
      <c r="AZ244" s="38" t="s">
        <v>672</v>
      </c>
      <c r="BA244" s="65" t="s">
        <v>672</v>
      </c>
      <c r="BB244" s="38" t="s">
        <v>672</v>
      </c>
      <c r="BC244" s="38" t="s">
        <v>672</v>
      </c>
      <c r="BD244" s="38" t="s">
        <v>672</v>
      </c>
      <c r="BE244" s="38" t="s">
        <v>672</v>
      </c>
      <c r="BF244" s="38">
        <v>5</v>
      </c>
      <c r="BG244" s="65" t="s">
        <v>672</v>
      </c>
      <c r="BH244" s="38" t="s">
        <v>672</v>
      </c>
      <c r="BI244" s="38" t="s">
        <v>672</v>
      </c>
      <c r="BJ244" s="38">
        <v>7</v>
      </c>
      <c r="BK244" s="38">
        <v>5</v>
      </c>
      <c r="BL244" s="38">
        <v>11</v>
      </c>
      <c r="BM244" s="65" t="s">
        <v>672</v>
      </c>
      <c r="BN244" s="38" t="s">
        <v>672</v>
      </c>
      <c r="BO244" s="38" t="s">
        <v>672</v>
      </c>
      <c r="BP244" s="38" t="s">
        <v>672</v>
      </c>
      <c r="BQ244" s="38" t="s">
        <v>672</v>
      </c>
      <c r="BR244" s="38" t="s">
        <v>672</v>
      </c>
      <c r="BS244" s="65" t="s">
        <v>672</v>
      </c>
      <c r="BT244" s="38">
        <v>36</v>
      </c>
      <c r="BU244" s="38">
        <v>46</v>
      </c>
      <c r="BV244" s="38">
        <v>82</v>
      </c>
      <c r="BW244" s="38">
        <v>59</v>
      </c>
      <c r="BX244" s="38">
        <v>104</v>
      </c>
      <c r="BY244" s="38" t="s">
        <v>672</v>
      </c>
      <c r="BZ244" s="38">
        <v>31</v>
      </c>
      <c r="CA244" s="38">
        <v>5</v>
      </c>
      <c r="CB244" s="38" t="s">
        <v>672</v>
      </c>
      <c r="CC244" s="65" t="s">
        <v>672</v>
      </c>
      <c r="CD244" s="38" t="s">
        <v>672</v>
      </c>
      <c r="CE244" s="38" t="s">
        <v>672</v>
      </c>
      <c r="CF244" s="38" t="s">
        <v>672</v>
      </c>
      <c r="CG244" s="65" t="s">
        <v>672</v>
      </c>
      <c r="CH244" s="38">
        <v>16</v>
      </c>
      <c r="CI244" s="38" t="s">
        <v>672</v>
      </c>
      <c r="CJ244" s="38">
        <v>40</v>
      </c>
      <c r="CK244" s="38">
        <v>9</v>
      </c>
      <c r="CL244" s="38">
        <v>10</v>
      </c>
      <c r="CM244" s="38" t="s">
        <v>672</v>
      </c>
      <c r="CN244" s="38">
        <v>82</v>
      </c>
      <c r="CO244" s="65">
        <v>9</v>
      </c>
    </row>
    <row r="245" spans="1:93" ht="14.1" customHeight="1" x14ac:dyDescent="0.2">
      <c r="A245" s="13" t="s">
        <v>616</v>
      </c>
      <c r="B245" s="14" t="s">
        <v>617</v>
      </c>
      <c r="C245" s="14" t="s">
        <v>667</v>
      </c>
      <c r="D245" s="38" t="s">
        <v>672</v>
      </c>
      <c r="E245" s="38" t="s">
        <v>672</v>
      </c>
      <c r="F245" s="38" t="s">
        <v>672</v>
      </c>
      <c r="G245" s="38" t="s">
        <v>672</v>
      </c>
      <c r="H245" s="38" t="s">
        <v>672</v>
      </c>
      <c r="I245" s="38" t="s">
        <v>672</v>
      </c>
      <c r="J245" s="38" t="s">
        <v>672</v>
      </c>
      <c r="K245" s="38" t="s">
        <v>672</v>
      </c>
      <c r="L245" s="38" t="s">
        <v>672</v>
      </c>
      <c r="M245" s="65" t="s">
        <v>672</v>
      </c>
      <c r="N245" s="38" t="s">
        <v>672</v>
      </c>
      <c r="O245" s="38" t="s">
        <v>672</v>
      </c>
      <c r="P245" s="38" t="s">
        <v>672</v>
      </c>
      <c r="Q245" s="38" t="s">
        <v>672</v>
      </c>
      <c r="R245" s="38" t="s">
        <v>672</v>
      </c>
      <c r="S245" s="38" t="s">
        <v>672</v>
      </c>
      <c r="T245" s="38" t="s">
        <v>672</v>
      </c>
      <c r="U245" s="38" t="s">
        <v>672</v>
      </c>
      <c r="V245" s="38" t="s">
        <v>672</v>
      </c>
      <c r="W245" s="38" t="s">
        <v>672</v>
      </c>
      <c r="X245" s="38" t="s">
        <v>672</v>
      </c>
      <c r="Y245" s="38" t="s">
        <v>672</v>
      </c>
      <c r="Z245" s="38" t="s">
        <v>672</v>
      </c>
      <c r="AA245" s="38" t="s">
        <v>672</v>
      </c>
      <c r="AB245" s="38" t="s">
        <v>672</v>
      </c>
      <c r="AC245" s="65" t="s">
        <v>672</v>
      </c>
      <c r="AD245" s="38" t="s">
        <v>672</v>
      </c>
      <c r="AE245" s="38" t="s">
        <v>672</v>
      </c>
      <c r="AF245" s="38" t="s">
        <v>672</v>
      </c>
      <c r="AG245" s="38" t="s">
        <v>672</v>
      </c>
      <c r="AH245" s="38" t="s">
        <v>672</v>
      </c>
      <c r="AI245" s="38" t="s">
        <v>672</v>
      </c>
      <c r="AJ245" s="38" t="s">
        <v>672</v>
      </c>
      <c r="AK245" s="38" t="s">
        <v>672</v>
      </c>
      <c r="AL245" s="38" t="s">
        <v>672</v>
      </c>
      <c r="AM245" s="38" t="s">
        <v>672</v>
      </c>
      <c r="AN245" s="38" t="s">
        <v>672</v>
      </c>
      <c r="AO245" s="65" t="s">
        <v>672</v>
      </c>
      <c r="AP245" s="38" t="s">
        <v>672</v>
      </c>
      <c r="AQ245" s="38" t="s">
        <v>672</v>
      </c>
      <c r="AR245" s="38" t="s">
        <v>672</v>
      </c>
      <c r="AS245" s="38" t="s">
        <v>672</v>
      </c>
      <c r="AT245" s="38">
        <v>7</v>
      </c>
      <c r="AU245" s="65" t="s">
        <v>672</v>
      </c>
      <c r="AV245" s="38" t="s">
        <v>672</v>
      </c>
      <c r="AW245" s="38" t="s">
        <v>672</v>
      </c>
      <c r="AX245" s="38" t="s">
        <v>672</v>
      </c>
      <c r="AY245" s="38" t="s">
        <v>672</v>
      </c>
      <c r="AZ245" s="38" t="s">
        <v>672</v>
      </c>
      <c r="BA245" s="65" t="s">
        <v>672</v>
      </c>
      <c r="BB245" s="38" t="s">
        <v>672</v>
      </c>
      <c r="BC245" s="38" t="s">
        <v>672</v>
      </c>
      <c r="BD245" s="38" t="s">
        <v>672</v>
      </c>
      <c r="BE245" s="38" t="s">
        <v>672</v>
      </c>
      <c r="BF245" s="38" t="s">
        <v>672</v>
      </c>
      <c r="BG245" s="65" t="s">
        <v>672</v>
      </c>
      <c r="BH245" s="38" t="s">
        <v>672</v>
      </c>
      <c r="BI245" s="38" t="s">
        <v>672</v>
      </c>
      <c r="BJ245" s="38" t="s">
        <v>672</v>
      </c>
      <c r="BK245" s="38" t="s">
        <v>672</v>
      </c>
      <c r="BL245" s="38" t="s">
        <v>672</v>
      </c>
      <c r="BM245" s="65" t="s">
        <v>672</v>
      </c>
      <c r="BN245" s="38" t="s">
        <v>672</v>
      </c>
      <c r="BO245" s="38" t="s">
        <v>672</v>
      </c>
      <c r="BP245" s="38" t="s">
        <v>672</v>
      </c>
      <c r="BQ245" s="38" t="s">
        <v>672</v>
      </c>
      <c r="BR245" s="38" t="s">
        <v>672</v>
      </c>
      <c r="BS245" s="65" t="s">
        <v>672</v>
      </c>
      <c r="BT245" s="38" t="s">
        <v>672</v>
      </c>
      <c r="BU245" s="38" t="s">
        <v>672</v>
      </c>
      <c r="BV245" s="38">
        <v>7</v>
      </c>
      <c r="BW245" s="38">
        <v>6</v>
      </c>
      <c r="BX245" s="38">
        <v>10</v>
      </c>
      <c r="BY245" s="38" t="s">
        <v>672</v>
      </c>
      <c r="BZ245" s="38" t="s">
        <v>672</v>
      </c>
      <c r="CA245" s="38" t="s">
        <v>672</v>
      </c>
      <c r="CB245" s="38" t="s">
        <v>672</v>
      </c>
      <c r="CC245" s="65" t="s">
        <v>672</v>
      </c>
      <c r="CD245" s="38" t="s">
        <v>672</v>
      </c>
      <c r="CE245" s="38" t="s">
        <v>672</v>
      </c>
      <c r="CF245" s="38" t="s">
        <v>672</v>
      </c>
      <c r="CG245" s="65" t="s">
        <v>672</v>
      </c>
      <c r="CH245" s="38" t="s">
        <v>672</v>
      </c>
      <c r="CI245" s="38" t="s">
        <v>672</v>
      </c>
      <c r="CJ245" s="38">
        <v>6</v>
      </c>
      <c r="CK245" s="38" t="s">
        <v>672</v>
      </c>
      <c r="CL245" s="38" t="s">
        <v>672</v>
      </c>
      <c r="CM245" s="38" t="s">
        <v>672</v>
      </c>
      <c r="CN245" s="38">
        <v>7</v>
      </c>
      <c r="CO245" s="65" t="s">
        <v>672</v>
      </c>
    </row>
    <row r="246" spans="1:93" ht="14.1" customHeight="1" x14ac:dyDescent="0.2">
      <c r="A246" s="13" t="s">
        <v>194</v>
      </c>
      <c r="B246" s="14" t="s">
        <v>195</v>
      </c>
      <c r="C246" s="14" t="s">
        <v>663</v>
      </c>
      <c r="D246" s="38" t="s">
        <v>672</v>
      </c>
      <c r="E246" s="38" t="s">
        <v>672</v>
      </c>
      <c r="F246" s="38" t="s">
        <v>672</v>
      </c>
      <c r="G246" s="38" t="s">
        <v>672</v>
      </c>
      <c r="H246" s="38" t="s">
        <v>672</v>
      </c>
      <c r="I246" s="38" t="s">
        <v>672</v>
      </c>
      <c r="J246" s="38" t="s">
        <v>672</v>
      </c>
      <c r="K246" s="38" t="s">
        <v>672</v>
      </c>
      <c r="L246" s="38" t="s">
        <v>672</v>
      </c>
      <c r="M246" s="65" t="s">
        <v>672</v>
      </c>
      <c r="N246" s="38" t="s">
        <v>672</v>
      </c>
      <c r="O246" s="38" t="s">
        <v>672</v>
      </c>
      <c r="P246" s="38" t="s">
        <v>672</v>
      </c>
      <c r="Q246" s="38" t="s">
        <v>672</v>
      </c>
      <c r="R246" s="38" t="s">
        <v>672</v>
      </c>
      <c r="S246" s="38" t="s">
        <v>672</v>
      </c>
      <c r="T246" s="38" t="s">
        <v>672</v>
      </c>
      <c r="U246" s="38" t="s">
        <v>672</v>
      </c>
      <c r="V246" s="38" t="s">
        <v>672</v>
      </c>
      <c r="W246" s="38" t="s">
        <v>672</v>
      </c>
      <c r="X246" s="38" t="s">
        <v>672</v>
      </c>
      <c r="Y246" s="38" t="s">
        <v>672</v>
      </c>
      <c r="Z246" s="38" t="s">
        <v>672</v>
      </c>
      <c r="AA246" s="38" t="s">
        <v>672</v>
      </c>
      <c r="AB246" s="38" t="s">
        <v>672</v>
      </c>
      <c r="AC246" s="65" t="s">
        <v>672</v>
      </c>
      <c r="AD246" s="38" t="s">
        <v>672</v>
      </c>
      <c r="AE246" s="38" t="s">
        <v>672</v>
      </c>
      <c r="AF246" s="38" t="s">
        <v>672</v>
      </c>
      <c r="AG246" s="38" t="s">
        <v>672</v>
      </c>
      <c r="AH246" s="38" t="s">
        <v>672</v>
      </c>
      <c r="AI246" s="38" t="s">
        <v>672</v>
      </c>
      <c r="AJ246" s="38" t="s">
        <v>672</v>
      </c>
      <c r="AK246" s="38" t="s">
        <v>672</v>
      </c>
      <c r="AL246" s="38" t="s">
        <v>672</v>
      </c>
      <c r="AM246" s="38" t="s">
        <v>672</v>
      </c>
      <c r="AN246" s="38" t="s">
        <v>672</v>
      </c>
      <c r="AO246" s="65" t="s">
        <v>672</v>
      </c>
      <c r="AP246" s="38" t="s">
        <v>672</v>
      </c>
      <c r="AQ246" s="38" t="s">
        <v>672</v>
      </c>
      <c r="AR246" s="38" t="s">
        <v>672</v>
      </c>
      <c r="AS246" s="38" t="s">
        <v>672</v>
      </c>
      <c r="AT246" s="38" t="s">
        <v>672</v>
      </c>
      <c r="AU246" s="65" t="s">
        <v>672</v>
      </c>
      <c r="AV246" s="38" t="s">
        <v>672</v>
      </c>
      <c r="AW246" s="38" t="s">
        <v>672</v>
      </c>
      <c r="AX246" s="38" t="s">
        <v>672</v>
      </c>
      <c r="AY246" s="38" t="s">
        <v>672</v>
      </c>
      <c r="AZ246" s="38" t="s">
        <v>672</v>
      </c>
      <c r="BA246" s="65" t="s">
        <v>672</v>
      </c>
      <c r="BB246" s="38">
        <v>15</v>
      </c>
      <c r="BC246" s="38">
        <v>15</v>
      </c>
      <c r="BD246" s="38">
        <v>30</v>
      </c>
      <c r="BE246" s="38">
        <v>23</v>
      </c>
      <c r="BF246" s="38">
        <v>34</v>
      </c>
      <c r="BG246" s="65" t="s">
        <v>672</v>
      </c>
      <c r="BH246" s="38" t="s">
        <v>672</v>
      </c>
      <c r="BI246" s="38" t="s">
        <v>672</v>
      </c>
      <c r="BJ246" s="38" t="s">
        <v>672</v>
      </c>
      <c r="BK246" s="38" t="s">
        <v>672</v>
      </c>
      <c r="BL246" s="38" t="s">
        <v>672</v>
      </c>
      <c r="BM246" s="65" t="s">
        <v>672</v>
      </c>
      <c r="BN246" s="38" t="s">
        <v>672</v>
      </c>
      <c r="BO246" s="38" t="s">
        <v>672</v>
      </c>
      <c r="BP246" s="38" t="s">
        <v>672</v>
      </c>
      <c r="BQ246" s="38" t="s">
        <v>672</v>
      </c>
      <c r="BR246" s="38" t="s">
        <v>672</v>
      </c>
      <c r="BS246" s="65" t="s">
        <v>672</v>
      </c>
      <c r="BT246" s="38">
        <v>20</v>
      </c>
      <c r="BU246" s="38">
        <v>15</v>
      </c>
      <c r="BV246" s="38">
        <v>35</v>
      </c>
      <c r="BW246" s="38">
        <v>23</v>
      </c>
      <c r="BX246" s="38">
        <v>34</v>
      </c>
      <c r="BY246" s="38" t="s">
        <v>672</v>
      </c>
      <c r="BZ246" s="38" t="s">
        <v>672</v>
      </c>
      <c r="CA246" s="38" t="s">
        <v>672</v>
      </c>
      <c r="CB246" s="38" t="s">
        <v>672</v>
      </c>
      <c r="CC246" s="65" t="s">
        <v>672</v>
      </c>
      <c r="CD246" s="38" t="s">
        <v>672</v>
      </c>
      <c r="CE246" s="38" t="s">
        <v>672</v>
      </c>
      <c r="CF246" s="38" t="s">
        <v>676</v>
      </c>
      <c r="CG246" s="65" t="s">
        <v>676</v>
      </c>
      <c r="CH246" s="38">
        <v>9</v>
      </c>
      <c r="CI246" s="38" t="s">
        <v>672</v>
      </c>
      <c r="CJ246" s="38">
        <v>11</v>
      </c>
      <c r="CK246" s="38">
        <v>6</v>
      </c>
      <c r="CL246" s="38">
        <v>5</v>
      </c>
      <c r="CM246" s="38" t="s">
        <v>672</v>
      </c>
      <c r="CN246" s="38">
        <v>35</v>
      </c>
      <c r="CO246" s="65" t="s">
        <v>672</v>
      </c>
    </row>
    <row r="247" spans="1:93" ht="14.1" customHeight="1" x14ac:dyDescent="0.2">
      <c r="A247" s="13" t="s">
        <v>196</v>
      </c>
      <c r="B247" s="14" t="s">
        <v>197</v>
      </c>
      <c r="C247" s="14" t="s">
        <v>663</v>
      </c>
      <c r="D247" s="38" t="s">
        <v>672</v>
      </c>
      <c r="E247" s="38" t="s">
        <v>672</v>
      </c>
      <c r="F247" s="38">
        <v>8</v>
      </c>
      <c r="G247" s="38" t="s">
        <v>672</v>
      </c>
      <c r="H247" s="38" t="s">
        <v>672</v>
      </c>
      <c r="I247" s="38" t="s">
        <v>672</v>
      </c>
      <c r="J247" s="38" t="s">
        <v>672</v>
      </c>
      <c r="K247" s="38" t="s">
        <v>672</v>
      </c>
      <c r="L247" s="38" t="s">
        <v>672</v>
      </c>
      <c r="M247" s="65" t="s">
        <v>672</v>
      </c>
      <c r="N247" s="38" t="s">
        <v>672</v>
      </c>
      <c r="O247" s="38" t="s">
        <v>672</v>
      </c>
      <c r="P247" s="38" t="s">
        <v>672</v>
      </c>
      <c r="Q247" s="38" t="s">
        <v>672</v>
      </c>
      <c r="R247" s="38" t="s">
        <v>672</v>
      </c>
      <c r="S247" s="38" t="s">
        <v>672</v>
      </c>
      <c r="T247" s="38" t="s">
        <v>672</v>
      </c>
      <c r="U247" s="38" t="s">
        <v>672</v>
      </c>
      <c r="V247" s="38" t="s">
        <v>672</v>
      </c>
      <c r="W247" s="38" t="s">
        <v>672</v>
      </c>
      <c r="X247" s="38" t="s">
        <v>672</v>
      </c>
      <c r="Y247" s="38" t="s">
        <v>672</v>
      </c>
      <c r="Z247" s="38" t="s">
        <v>672</v>
      </c>
      <c r="AA247" s="38" t="s">
        <v>672</v>
      </c>
      <c r="AB247" s="38" t="s">
        <v>672</v>
      </c>
      <c r="AC247" s="65" t="s">
        <v>672</v>
      </c>
      <c r="AD247" s="38" t="s">
        <v>672</v>
      </c>
      <c r="AE247" s="38" t="s">
        <v>672</v>
      </c>
      <c r="AF247" s="38" t="s">
        <v>672</v>
      </c>
      <c r="AG247" s="38" t="s">
        <v>672</v>
      </c>
      <c r="AH247" s="38" t="s">
        <v>672</v>
      </c>
      <c r="AI247" s="38" t="s">
        <v>672</v>
      </c>
      <c r="AJ247" s="38" t="s">
        <v>672</v>
      </c>
      <c r="AK247" s="38" t="s">
        <v>672</v>
      </c>
      <c r="AL247" s="38" t="s">
        <v>672</v>
      </c>
      <c r="AM247" s="38" t="s">
        <v>672</v>
      </c>
      <c r="AN247" s="38" t="s">
        <v>672</v>
      </c>
      <c r="AO247" s="65" t="s">
        <v>672</v>
      </c>
      <c r="AP247" s="38" t="s">
        <v>672</v>
      </c>
      <c r="AQ247" s="38" t="s">
        <v>672</v>
      </c>
      <c r="AR247" s="38" t="s">
        <v>672</v>
      </c>
      <c r="AS247" s="38" t="s">
        <v>672</v>
      </c>
      <c r="AT247" s="38" t="s">
        <v>672</v>
      </c>
      <c r="AU247" s="65" t="s">
        <v>672</v>
      </c>
      <c r="AV247" s="38" t="s">
        <v>672</v>
      </c>
      <c r="AW247" s="38" t="s">
        <v>672</v>
      </c>
      <c r="AX247" s="38" t="s">
        <v>672</v>
      </c>
      <c r="AY247" s="38" t="s">
        <v>672</v>
      </c>
      <c r="AZ247" s="38" t="s">
        <v>672</v>
      </c>
      <c r="BA247" s="65" t="s">
        <v>672</v>
      </c>
      <c r="BB247" s="38">
        <v>17</v>
      </c>
      <c r="BC247" s="38">
        <v>8</v>
      </c>
      <c r="BD247" s="38">
        <v>25</v>
      </c>
      <c r="BE247" s="38">
        <v>19</v>
      </c>
      <c r="BF247" s="38">
        <v>39</v>
      </c>
      <c r="BG247" s="65" t="s">
        <v>672</v>
      </c>
      <c r="BH247" s="38" t="s">
        <v>672</v>
      </c>
      <c r="BI247" s="38" t="s">
        <v>672</v>
      </c>
      <c r="BJ247" s="38" t="s">
        <v>672</v>
      </c>
      <c r="BK247" s="38" t="s">
        <v>672</v>
      </c>
      <c r="BL247" s="38" t="s">
        <v>672</v>
      </c>
      <c r="BM247" s="65" t="s">
        <v>672</v>
      </c>
      <c r="BN247" s="38" t="s">
        <v>672</v>
      </c>
      <c r="BO247" s="38" t="s">
        <v>672</v>
      </c>
      <c r="BP247" s="38" t="s">
        <v>672</v>
      </c>
      <c r="BQ247" s="38" t="s">
        <v>672</v>
      </c>
      <c r="BR247" s="38" t="s">
        <v>672</v>
      </c>
      <c r="BS247" s="65" t="s">
        <v>672</v>
      </c>
      <c r="BT247" s="38">
        <v>23</v>
      </c>
      <c r="BU247" s="38">
        <v>10</v>
      </c>
      <c r="BV247" s="38">
        <v>33</v>
      </c>
      <c r="BW247" s="38">
        <v>19</v>
      </c>
      <c r="BX247" s="38">
        <v>39</v>
      </c>
      <c r="BY247" s="38" t="s">
        <v>672</v>
      </c>
      <c r="BZ247" s="38" t="s">
        <v>672</v>
      </c>
      <c r="CA247" s="38" t="s">
        <v>672</v>
      </c>
      <c r="CB247" s="38" t="s">
        <v>672</v>
      </c>
      <c r="CC247" s="65" t="s">
        <v>672</v>
      </c>
      <c r="CD247" s="38">
        <v>33</v>
      </c>
      <c r="CE247" s="38">
        <v>33</v>
      </c>
      <c r="CF247" s="38">
        <v>19</v>
      </c>
      <c r="CG247" s="65">
        <v>42</v>
      </c>
      <c r="CH247" s="38">
        <v>5</v>
      </c>
      <c r="CI247" s="38" t="s">
        <v>672</v>
      </c>
      <c r="CJ247" s="38">
        <v>14</v>
      </c>
      <c r="CK247" s="38">
        <v>12</v>
      </c>
      <c r="CL247" s="38" t="s">
        <v>672</v>
      </c>
      <c r="CM247" s="38" t="s">
        <v>672</v>
      </c>
      <c r="CN247" s="38">
        <v>33</v>
      </c>
      <c r="CO247" s="65" t="s">
        <v>672</v>
      </c>
    </row>
    <row r="248" spans="1:93" ht="14.1" customHeight="1" x14ac:dyDescent="0.2">
      <c r="A248" s="13" t="s">
        <v>50</v>
      </c>
      <c r="B248" s="14" t="s">
        <v>51</v>
      </c>
      <c r="C248" s="14" t="s">
        <v>662</v>
      </c>
      <c r="D248" s="38" t="s">
        <v>672</v>
      </c>
      <c r="E248" s="38" t="s">
        <v>672</v>
      </c>
      <c r="F248" s="38" t="s">
        <v>672</v>
      </c>
      <c r="G248" s="38" t="s">
        <v>672</v>
      </c>
      <c r="H248" s="38" t="s">
        <v>672</v>
      </c>
      <c r="I248" s="38" t="s">
        <v>672</v>
      </c>
      <c r="J248" s="38" t="s">
        <v>672</v>
      </c>
      <c r="K248" s="38" t="s">
        <v>672</v>
      </c>
      <c r="L248" s="38" t="s">
        <v>672</v>
      </c>
      <c r="M248" s="65" t="s">
        <v>672</v>
      </c>
      <c r="N248" s="38" t="s">
        <v>672</v>
      </c>
      <c r="O248" s="38" t="s">
        <v>672</v>
      </c>
      <c r="P248" s="38" t="s">
        <v>672</v>
      </c>
      <c r="Q248" s="38" t="s">
        <v>672</v>
      </c>
      <c r="R248" s="38" t="s">
        <v>672</v>
      </c>
      <c r="S248" s="38" t="s">
        <v>672</v>
      </c>
      <c r="T248" s="38" t="s">
        <v>672</v>
      </c>
      <c r="U248" s="38" t="s">
        <v>672</v>
      </c>
      <c r="V248" s="38" t="s">
        <v>672</v>
      </c>
      <c r="W248" s="38" t="s">
        <v>672</v>
      </c>
      <c r="X248" s="38" t="s">
        <v>672</v>
      </c>
      <c r="Y248" s="38" t="s">
        <v>672</v>
      </c>
      <c r="Z248" s="38" t="s">
        <v>672</v>
      </c>
      <c r="AA248" s="38" t="s">
        <v>672</v>
      </c>
      <c r="AB248" s="38" t="s">
        <v>672</v>
      </c>
      <c r="AC248" s="65" t="s">
        <v>672</v>
      </c>
      <c r="AD248" s="38" t="s">
        <v>672</v>
      </c>
      <c r="AE248" s="38" t="s">
        <v>672</v>
      </c>
      <c r="AF248" s="38">
        <v>10</v>
      </c>
      <c r="AG248" s="38" t="s">
        <v>672</v>
      </c>
      <c r="AH248" s="38" t="s">
        <v>672</v>
      </c>
      <c r="AI248" s="38" t="s">
        <v>672</v>
      </c>
      <c r="AJ248" s="38" t="s">
        <v>672</v>
      </c>
      <c r="AK248" s="38" t="s">
        <v>672</v>
      </c>
      <c r="AL248" s="38" t="s">
        <v>672</v>
      </c>
      <c r="AM248" s="38" t="s">
        <v>672</v>
      </c>
      <c r="AN248" s="38" t="s">
        <v>672</v>
      </c>
      <c r="AO248" s="65" t="s">
        <v>672</v>
      </c>
      <c r="AP248" s="38" t="s">
        <v>672</v>
      </c>
      <c r="AQ248" s="38" t="s">
        <v>672</v>
      </c>
      <c r="AR248" s="38" t="s">
        <v>672</v>
      </c>
      <c r="AS248" s="38" t="s">
        <v>672</v>
      </c>
      <c r="AT248" s="38" t="s">
        <v>672</v>
      </c>
      <c r="AU248" s="65" t="s">
        <v>672</v>
      </c>
      <c r="AV248" s="38" t="s">
        <v>672</v>
      </c>
      <c r="AW248" s="38" t="s">
        <v>672</v>
      </c>
      <c r="AX248" s="38" t="s">
        <v>672</v>
      </c>
      <c r="AY248" s="38" t="s">
        <v>672</v>
      </c>
      <c r="AZ248" s="38" t="s">
        <v>672</v>
      </c>
      <c r="BA248" s="65" t="s">
        <v>672</v>
      </c>
      <c r="BB248" s="38" t="s">
        <v>672</v>
      </c>
      <c r="BC248" s="38" t="s">
        <v>672</v>
      </c>
      <c r="BD248" s="38" t="s">
        <v>672</v>
      </c>
      <c r="BE248" s="38" t="s">
        <v>672</v>
      </c>
      <c r="BF248" s="38" t="s">
        <v>672</v>
      </c>
      <c r="BG248" s="65" t="s">
        <v>672</v>
      </c>
      <c r="BH248" s="38" t="s">
        <v>672</v>
      </c>
      <c r="BI248" s="38" t="s">
        <v>672</v>
      </c>
      <c r="BJ248" s="38" t="s">
        <v>672</v>
      </c>
      <c r="BK248" s="38" t="s">
        <v>672</v>
      </c>
      <c r="BL248" s="38" t="s">
        <v>672</v>
      </c>
      <c r="BM248" s="65" t="s">
        <v>672</v>
      </c>
      <c r="BN248" s="38" t="s">
        <v>672</v>
      </c>
      <c r="BO248" s="38" t="s">
        <v>672</v>
      </c>
      <c r="BP248" s="38" t="s">
        <v>672</v>
      </c>
      <c r="BQ248" s="38" t="s">
        <v>672</v>
      </c>
      <c r="BR248" s="38" t="s">
        <v>672</v>
      </c>
      <c r="BS248" s="65" t="s">
        <v>672</v>
      </c>
      <c r="BT248" s="38" t="s">
        <v>672</v>
      </c>
      <c r="BU248" s="38" t="s">
        <v>672</v>
      </c>
      <c r="BV248" s="38">
        <v>11</v>
      </c>
      <c r="BW248" s="38" t="s">
        <v>672</v>
      </c>
      <c r="BX248" s="38" t="s">
        <v>672</v>
      </c>
      <c r="BY248" s="38" t="s">
        <v>672</v>
      </c>
      <c r="BZ248" s="38" t="s">
        <v>672</v>
      </c>
      <c r="CA248" s="38" t="s">
        <v>672</v>
      </c>
      <c r="CB248" s="38" t="s">
        <v>672</v>
      </c>
      <c r="CC248" s="65" t="s">
        <v>672</v>
      </c>
      <c r="CD248" s="38" t="s">
        <v>672</v>
      </c>
      <c r="CE248" s="38" t="s">
        <v>672</v>
      </c>
      <c r="CF248" s="38" t="s">
        <v>672</v>
      </c>
      <c r="CG248" s="65" t="s">
        <v>672</v>
      </c>
      <c r="CH248" s="38" t="s">
        <v>672</v>
      </c>
      <c r="CI248" s="38" t="s">
        <v>672</v>
      </c>
      <c r="CJ248" s="38" t="s">
        <v>672</v>
      </c>
      <c r="CK248" s="38">
        <v>8</v>
      </c>
      <c r="CL248" s="38" t="s">
        <v>672</v>
      </c>
      <c r="CM248" s="38" t="s">
        <v>672</v>
      </c>
      <c r="CN248" s="38">
        <v>11</v>
      </c>
      <c r="CO248" s="65" t="s">
        <v>672</v>
      </c>
    </row>
    <row r="249" spans="1:93" ht="14.1" customHeight="1" x14ac:dyDescent="0.2">
      <c r="A249" s="13" t="s">
        <v>366</v>
      </c>
      <c r="B249" s="14" t="s">
        <v>367</v>
      </c>
      <c r="C249" s="14" t="s">
        <v>664</v>
      </c>
      <c r="D249" s="38" t="s">
        <v>672</v>
      </c>
      <c r="E249" s="38" t="s">
        <v>672</v>
      </c>
      <c r="F249" s="38" t="s">
        <v>672</v>
      </c>
      <c r="G249" s="38" t="s">
        <v>672</v>
      </c>
      <c r="H249" s="38" t="s">
        <v>672</v>
      </c>
      <c r="I249" s="38" t="s">
        <v>672</v>
      </c>
      <c r="J249" s="38" t="s">
        <v>672</v>
      </c>
      <c r="K249" s="38" t="s">
        <v>672</v>
      </c>
      <c r="L249" s="38" t="s">
        <v>672</v>
      </c>
      <c r="M249" s="65" t="s">
        <v>672</v>
      </c>
      <c r="N249" s="38" t="s">
        <v>672</v>
      </c>
      <c r="O249" s="38" t="s">
        <v>672</v>
      </c>
      <c r="P249" s="38" t="s">
        <v>672</v>
      </c>
      <c r="Q249" s="38" t="s">
        <v>672</v>
      </c>
      <c r="R249" s="38" t="s">
        <v>672</v>
      </c>
      <c r="S249" s="38" t="s">
        <v>672</v>
      </c>
      <c r="T249" s="38" t="s">
        <v>672</v>
      </c>
      <c r="U249" s="38" t="s">
        <v>672</v>
      </c>
      <c r="V249" s="38" t="s">
        <v>672</v>
      </c>
      <c r="W249" s="38" t="s">
        <v>672</v>
      </c>
      <c r="X249" s="38" t="s">
        <v>672</v>
      </c>
      <c r="Y249" s="38" t="s">
        <v>672</v>
      </c>
      <c r="Z249" s="38" t="s">
        <v>672</v>
      </c>
      <c r="AA249" s="38" t="s">
        <v>672</v>
      </c>
      <c r="AB249" s="38" t="s">
        <v>672</v>
      </c>
      <c r="AC249" s="65" t="s">
        <v>672</v>
      </c>
      <c r="AD249" s="38" t="s">
        <v>672</v>
      </c>
      <c r="AE249" s="38" t="s">
        <v>672</v>
      </c>
      <c r="AF249" s="38" t="s">
        <v>672</v>
      </c>
      <c r="AG249" s="38" t="s">
        <v>672</v>
      </c>
      <c r="AH249" s="38" t="s">
        <v>672</v>
      </c>
      <c r="AI249" s="38" t="s">
        <v>672</v>
      </c>
      <c r="AJ249" s="38" t="s">
        <v>672</v>
      </c>
      <c r="AK249" s="38" t="s">
        <v>672</v>
      </c>
      <c r="AL249" s="38" t="s">
        <v>672</v>
      </c>
      <c r="AM249" s="38" t="s">
        <v>672</v>
      </c>
      <c r="AN249" s="38" t="s">
        <v>672</v>
      </c>
      <c r="AO249" s="65" t="s">
        <v>672</v>
      </c>
      <c r="AP249" s="38" t="s">
        <v>672</v>
      </c>
      <c r="AQ249" s="38" t="s">
        <v>672</v>
      </c>
      <c r="AR249" s="38" t="s">
        <v>672</v>
      </c>
      <c r="AS249" s="38" t="s">
        <v>672</v>
      </c>
      <c r="AT249" s="38" t="s">
        <v>672</v>
      </c>
      <c r="AU249" s="65" t="s">
        <v>672</v>
      </c>
      <c r="AV249" s="38" t="s">
        <v>672</v>
      </c>
      <c r="AW249" s="38" t="s">
        <v>672</v>
      </c>
      <c r="AX249" s="38" t="s">
        <v>672</v>
      </c>
      <c r="AY249" s="38" t="s">
        <v>672</v>
      </c>
      <c r="AZ249" s="38" t="s">
        <v>672</v>
      </c>
      <c r="BA249" s="65" t="s">
        <v>672</v>
      </c>
      <c r="BB249" s="38" t="s">
        <v>672</v>
      </c>
      <c r="BC249" s="38" t="s">
        <v>672</v>
      </c>
      <c r="BD249" s="38" t="s">
        <v>672</v>
      </c>
      <c r="BE249" s="38" t="s">
        <v>672</v>
      </c>
      <c r="BF249" s="38" t="s">
        <v>672</v>
      </c>
      <c r="BG249" s="65" t="s">
        <v>672</v>
      </c>
      <c r="BH249" s="38" t="s">
        <v>672</v>
      </c>
      <c r="BI249" s="38" t="s">
        <v>672</v>
      </c>
      <c r="BJ249" s="38" t="s">
        <v>672</v>
      </c>
      <c r="BK249" s="38" t="s">
        <v>672</v>
      </c>
      <c r="BL249" s="38" t="s">
        <v>672</v>
      </c>
      <c r="BM249" s="65" t="s">
        <v>672</v>
      </c>
      <c r="BN249" s="38" t="s">
        <v>672</v>
      </c>
      <c r="BO249" s="38" t="s">
        <v>672</v>
      </c>
      <c r="BP249" s="38" t="s">
        <v>672</v>
      </c>
      <c r="BQ249" s="38" t="s">
        <v>672</v>
      </c>
      <c r="BR249" s="38" t="s">
        <v>672</v>
      </c>
      <c r="BS249" s="65" t="s">
        <v>672</v>
      </c>
      <c r="BT249" s="38">
        <v>5</v>
      </c>
      <c r="BU249" s="38">
        <v>6</v>
      </c>
      <c r="BV249" s="38">
        <v>11</v>
      </c>
      <c r="BW249" s="38">
        <v>5</v>
      </c>
      <c r="BX249" s="38">
        <v>7</v>
      </c>
      <c r="BY249" s="38" t="s">
        <v>672</v>
      </c>
      <c r="BZ249" s="38" t="s">
        <v>672</v>
      </c>
      <c r="CA249" s="38" t="s">
        <v>672</v>
      </c>
      <c r="CB249" s="38" t="s">
        <v>672</v>
      </c>
      <c r="CC249" s="65" t="s">
        <v>672</v>
      </c>
      <c r="CD249" s="38" t="s">
        <v>672</v>
      </c>
      <c r="CE249" s="38" t="s">
        <v>672</v>
      </c>
      <c r="CF249" s="38" t="s">
        <v>672</v>
      </c>
      <c r="CG249" s="65" t="s">
        <v>672</v>
      </c>
      <c r="CH249" s="38" t="s">
        <v>672</v>
      </c>
      <c r="CI249" s="38" t="s">
        <v>672</v>
      </c>
      <c r="CJ249" s="38" t="s">
        <v>672</v>
      </c>
      <c r="CK249" s="38">
        <v>5</v>
      </c>
      <c r="CL249" s="38" t="s">
        <v>672</v>
      </c>
      <c r="CM249" s="38" t="s">
        <v>672</v>
      </c>
      <c r="CN249" s="38">
        <v>11</v>
      </c>
      <c r="CO249" s="65" t="s">
        <v>672</v>
      </c>
    </row>
    <row r="250" spans="1:93" ht="14.1" customHeight="1" x14ac:dyDescent="0.2">
      <c r="A250" s="13" t="s">
        <v>210</v>
      </c>
      <c r="B250" s="14" t="s">
        <v>211</v>
      </c>
      <c r="C250" s="14" t="s">
        <v>663</v>
      </c>
      <c r="D250" s="38" t="s">
        <v>676</v>
      </c>
      <c r="E250" s="38" t="s">
        <v>676</v>
      </c>
      <c r="F250" s="38" t="s">
        <v>676</v>
      </c>
      <c r="G250" s="38" t="s">
        <v>676</v>
      </c>
      <c r="H250" s="38" t="s">
        <v>676</v>
      </c>
      <c r="I250" s="38" t="s">
        <v>676</v>
      </c>
      <c r="J250" s="38" t="s">
        <v>676</v>
      </c>
      <c r="K250" s="38" t="s">
        <v>676</v>
      </c>
      <c r="L250" s="38" t="s">
        <v>676</v>
      </c>
      <c r="M250" s="65" t="s">
        <v>676</v>
      </c>
      <c r="N250" s="38" t="s">
        <v>676</v>
      </c>
      <c r="O250" s="38" t="s">
        <v>676</v>
      </c>
      <c r="P250" s="38" t="s">
        <v>676</v>
      </c>
      <c r="Q250" s="38" t="s">
        <v>676</v>
      </c>
      <c r="R250" s="38" t="s">
        <v>676</v>
      </c>
      <c r="S250" s="38" t="s">
        <v>676</v>
      </c>
      <c r="T250" s="38" t="s">
        <v>676</v>
      </c>
      <c r="U250" s="38" t="s">
        <v>676</v>
      </c>
      <c r="V250" s="38" t="s">
        <v>676</v>
      </c>
      <c r="W250" s="38" t="s">
        <v>676</v>
      </c>
      <c r="X250" s="38" t="s">
        <v>676</v>
      </c>
      <c r="Y250" s="38" t="s">
        <v>676</v>
      </c>
      <c r="Z250" s="38" t="s">
        <v>676</v>
      </c>
      <c r="AA250" s="38" t="s">
        <v>676</v>
      </c>
      <c r="AB250" s="38" t="s">
        <v>676</v>
      </c>
      <c r="AC250" s="65" t="s">
        <v>676</v>
      </c>
      <c r="AD250" s="38" t="s">
        <v>676</v>
      </c>
      <c r="AE250" s="38" t="s">
        <v>676</v>
      </c>
      <c r="AF250" s="38" t="s">
        <v>676</v>
      </c>
      <c r="AG250" s="38" t="s">
        <v>676</v>
      </c>
      <c r="AH250" s="38" t="s">
        <v>676</v>
      </c>
      <c r="AI250" s="38" t="s">
        <v>676</v>
      </c>
      <c r="AJ250" s="38" t="s">
        <v>676</v>
      </c>
      <c r="AK250" s="38" t="s">
        <v>676</v>
      </c>
      <c r="AL250" s="38" t="s">
        <v>676</v>
      </c>
      <c r="AM250" s="38" t="s">
        <v>676</v>
      </c>
      <c r="AN250" s="38" t="s">
        <v>676</v>
      </c>
      <c r="AO250" s="65" t="s">
        <v>676</v>
      </c>
      <c r="AP250" s="38" t="s">
        <v>676</v>
      </c>
      <c r="AQ250" s="38" t="s">
        <v>676</v>
      </c>
      <c r="AR250" s="38" t="s">
        <v>676</v>
      </c>
      <c r="AS250" s="38" t="s">
        <v>676</v>
      </c>
      <c r="AT250" s="38" t="s">
        <v>676</v>
      </c>
      <c r="AU250" s="65" t="s">
        <v>676</v>
      </c>
      <c r="AV250" s="38" t="s">
        <v>676</v>
      </c>
      <c r="AW250" s="38" t="s">
        <v>676</v>
      </c>
      <c r="AX250" s="38" t="s">
        <v>676</v>
      </c>
      <c r="AY250" s="38" t="s">
        <v>676</v>
      </c>
      <c r="AZ250" s="38" t="s">
        <v>676</v>
      </c>
      <c r="BA250" s="65" t="s">
        <v>676</v>
      </c>
      <c r="BB250" s="38" t="s">
        <v>676</v>
      </c>
      <c r="BC250" s="38" t="s">
        <v>676</v>
      </c>
      <c r="BD250" s="38" t="s">
        <v>676</v>
      </c>
      <c r="BE250" s="38" t="s">
        <v>676</v>
      </c>
      <c r="BF250" s="38" t="s">
        <v>676</v>
      </c>
      <c r="BG250" s="65" t="s">
        <v>676</v>
      </c>
      <c r="BH250" s="38" t="s">
        <v>676</v>
      </c>
      <c r="BI250" s="38" t="s">
        <v>676</v>
      </c>
      <c r="BJ250" s="38" t="s">
        <v>676</v>
      </c>
      <c r="BK250" s="38" t="s">
        <v>676</v>
      </c>
      <c r="BL250" s="38" t="s">
        <v>676</v>
      </c>
      <c r="BM250" s="65" t="s">
        <v>676</v>
      </c>
      <c r="BN250" s="38" t="s">
        <v>676</v>
      </c>
      <c r="BO250" s="38" t="s">
        <v>676</v>
      </c>
      <c r="BP250" s="38" t="s">
        <v>676</v>
      </c>
      <c r="BQ250" s="38" t="s">
        <v>676</v>
      </c>
      <c r="BR250" s="38" t="s">
        <v>676</v>
      </c>
      <c r="BS250" s="65" t="s">
        <v>676</v>
      </c>
      <c r="BT250" s="38" t="s">
        <v>676</v>
      </c>
      <c r="BU250" s="38" t="s">
        <v>676</v>
      </c>
      <c r="BV250" s="38" t="s">
        <v>676</v>
      </c>
      <c r="BW250" s="38" t="s">
        <v>676</v>
      </c>
      <c r="BX250" s="38" t="s">
        <v>676</v>
      </c>
      <c r="BY250" s="38" t="s">
        <v>676</v>
      </c>
      <c r="BZ250" s="38" t="s">
        <v>676</v>
      </c>
      <c r="CA250" s="38" t="s">
        <v>676</v>
      </c>
      <c r="CB250" s="38" t="s">
        <v>676</v>
      </c>
      <c r="CC250" s="65" t="s">
        <v>676</v>
      </c>
      <c r="CD250" s="38" t="s">
        <v>676</v>
      </c>
      <c r="CE250" s="38" t="s">
        <v>676</v>
      </c>
      <c r="CF250" s="38" t="s">
        <v>676</v>
      </c>
      <c r="CG250" s="65" t="s">
        <v>676</v>
      </c>
      <c r="CH250" s="38" t="s">
        <v>676</v>
      </c>
      <c r="CI250" s="38" t="s">
        <v>676</v>
      </c>
      <c r="CJ250" s="38" t="s">
        <v>676</v>
      </c>
      <c r="CK250" s="38" t="s">
        <v>676</v>
      </c>
      <c r="CL250" s="38" t="s">
        <v>676</v>
      </c>
      <c r="CM250" s="38" t="s">
        <v>676</v>
      </c>
      <c r="CN250" s="38" t="s">
        <v>676</v>
      </c>
      <c r="CO250" s="65" t="s">
        <v>676</v>
      </c>
    </row>
    <row r="251" spans="1:93" ht="14.1" customHeight="1" x14ac:dyDescent="0.2">
      <c r="A251" s="13" t="s">
        <v>542</v>
      </c>
      <c r="B251" s="14" t="s">
        <v>543</v>
      </c>
      <c r="C251" s="14" t="s">
        <v>661</v>
      </c>
      <c r="D251" s="38" t="s">
        <v>672</v>
      </c>
      <c r="E251" s="38" t="s">
        <v>672</v>
      </c>
      <c r="F251" s="38" t="s">
        <v>672</v>
      </c>
      <c r="G251" s="38" t="s">
        <v>672</v>
      </c>
      <c r="H251" s="38" t="s">
        <v>672</v>
      </c>
      <c r="I251" s="38" t="s">
        <v>672</v>
      </c>
      <c r="J251" s="38" t="s">
        <v>672</v>
      </c>
      <c r="K251" s="38" t="s">
        <v>672</v>
      </c>
      <c r="L251" s="38" t="s">
        <v>672</v>
      </c>
      <c r="M251" s="65" t="s">
        <v>672</v>
      </c>
      <c r="N251" s="38" t="s">
        <v>672</v>
      </c>
      <c r="O251" s="38" t="s">
        <v>672</v>
      </c>
      <c r="P251" s="38" t="s">
        <v>672</v>
      </c>
      <c r="Q251" s="38" t="s">
        <v>672</v>
      </c>
      <c r="R251" s="38" t="s">
        <v>672</v>
      </c>
      <c r="S251" s="38" t="s">
        <v>672</v>
      </c>
      <c r="T251" s="38" t="s">
        <v>672</v>
      </c>
      <c r="U251" s="38" t="s">
        <v>672</v>
      </c>
      <c r="V251" s="38" t="s">
        <v>672</v>
      </c>
      <c r="W251" s="38" t="s">
        <v>672</v>
      </c>
      <c r="X251" s="38" t="s">
        <v>672</v>
      </c>
      <c r="Y251" s="38" t="s">
        <v>672</v>
      </c>
      <c r="Z251" s="38" t="s">
        <v>672</v>
      </c>
      <c r="AA251" s="38" t="s">
        <v>672</v>
      </c>
      <c r="AB251" s="38" t="s">
        <v>672</v>
      </c>
      <c r="AC251" s="65" t="s">
        <v>672</v>
      </c>
      <c r="AD251" s="38" t="s">
        <v>672</v>
      </c>
      <c r="AE251" s="38" t="s">
        <v>672</v>
      </c>
      <c r="AF251" s="38" t="s">
        <v>672</v>
      </c>
      <c r="AG251" s="38" t="s">
        <v>672</v>
      </c>
      <c r="AH251" s="38" t="s">
        <v>672</v>
      </c>
      <c r="AI251" s="38" t="s">
        <v>672</v>
      </c>
      <c r="AJ251" s="38" t="s">
        <v>672</v>
      </c>
      <c r="AK251" s="38" t="s">
        <v>672</v>
      </c>
      <c r="AL251" s="38" t="s">
        <v>672</v>
      </c>
      <c r="AM251" s="38" t="s">
        <v>672</v>
      </c>
      <c r="AN251" s="38" t="s">
        <v>672</v>
      </c>
      <c r="AO251" s="65" t="s">
        <v>672</v>
      </c>
      <c r="AP251" s="38" t="s">
        <v>672</v>
      </c>
      <c r="AQ251" s="38" t="s">
        <v>672</v>
      </c>
      <c r="AR251" s="38" t="s">
        <v>672</v>
      </c>
      <c r="AS251" s="38" t="s">
        <v>672</v>
      </c>
      <c r="AT251" s="38" t="s">
        <v>672</v>
      </c>
      <c r="AU251" s="65" t="s">
        <v>672</v>
      </c>
      <c r="AV251" s="38" t="s">
        <v>672</v>
      </c>
      <c r="AW251" s="38" t="s">
        <v>672</v>
      </c>
      <c r="AX251" s="38" t="s">
        <v>672</v>
      </c>
      <c r="AY251" s="38" t="s">
        <v>672</v>
      </c>
      <c r="AZ251" s="38" t="s">
        <v>672</v>
      </c>
      <c r="BA251" s="65" t="s">
        <v>672</v>
      </c>
      <c r="BB251" s="38" t="s">
        <v>672</v>
      </c>
      <c r="BC251" s="38" t="s">
        <v>672</v>
      </c>
      <c r="BD251" s="38" t="s">
        <v>672</v>
      </c>
      <c r="BE251" s="38" t="s">
        <v>672</v>
      </c>
      <c r="BF251" s="38" t="s">
        <v>672</v>
      </c>
      <c r="BG251" s="65" t="s">
        <v>672</v>
      </c>
      <c r="BH251" s="38" t="s">
        <v>672</v>
      </c>
      <c r="BI251" s="38" t="s">
        <v>672</v>
      </c>
      <c r="BJ251" s="38">
        <v>6</v>
      </c>
      <c r="BK251" s="38" t="s">
        <v>672</v>
      </c>
      <c r="BL251" s="38">
        <v>6</v>
      </c>
      <c r="BM251" s="65" t="s">
        <v>672</v>
      </c>
      <c r="BN251" s="38" t="s">
        <v>672</v>
      </c>
      <c r="BO251" s="38" t="s">
        <v>672</v>
      </c>
      <c r="BP251" s="38" t="s">
        <v>672</v>
      </c>
      <c r="BQ251" s="38" t="s">
        <v>672</v>
      </c>
      <c r="BR251" s="38" t="s">
        <v>672</v>
      </c>
      <c r="BS251" s="65" t="s">
        <v>672</v>
      </c>
      <c r="BT251" s="38" t="s">
        <v>672</v>
      </c>
      <c r="BU251" s="38" t="s">
        <v>672</v>
      </c>
      <c r="BV251" s="38">
        <v>13</v>
      </c>
      <c r="BW251" s="38">
        <v>8</v>
      </c>
      <c r="BX251" s="38">
        <v>14</v>
      </c>
      <c r="BY251" s="38" t="s">
        <v>672</v>
      </c>
      <c r="BZ251" s="38" t="s">
        <v>672</v>
      </c>
      <c r="CA251" s="38" t="s">
        <v>672</v>
      </c>
      <c r="CB251" s="38" t="s">
        <v>672</v>
      </c>
      <c r="CC251" s="65" t="s">
        <v>672</v>
      </c>
      <c r="CD251" s="38" t="s">
        <v>672</v>
      </c>
      <c r="CE251" s="38" t="s">
        <v>672</v>
      </c>
      <c r="CF251" s="38" t="s">
        <v>672</v>
      </c>
      <c r="CG251" s="65" t="s">
        <v>672</v>
      </c>
      <c r="CH251" s="38" t="s">
        <v>672</v>
      </c>
      <c r="CI251" s="38" t="s">
        <v>672</v>
      </c>
      <c r="CJ251" s="38">
        <v>6</v>
      </c>
      <c r="CK251" s="38" t="s">
        <v>672</v>
      </c>
      <c r="CL251" s="38" t="s">
        <v>672</v>
      </c>
      <c r="CM251" s="38" t="s">
        <v>672</v>
      </c>
      <c r="CN251" s="38">
        <v>13</v>
      </c>
      <c r="CO251" s="65" t="s">
        <v>672</v>
      </c>
    </row>
    <row r="252" spans="1:93" ht="14.1" customHeight="1" x14ac:dyDescent="0.2">
      <c r="A252" s="13" t="s">
        <v>90</v>
      </c>
      <c r="B252" s="14" t="s">
        <v>91</v>
      </c>
      <c r="C252" s="14" t="s">
        <v>662</v>
      </c>
      <c r="D252" s="38" t="s">
        <v>672</v>
      </c>
      <c r="E252" s="38" t="s">
        <v>672</v>
      </c>
      <c r="F252" s="38" t="s">
        <v>672</v>
      </c>
      <c r="G252" s="38" t="s">
        <v>672</v>
      </c>
      <c r="H252" s="38" t="s">
        <v>672</v>
      </c>
      <c r="I252" s="38" t="s">
        <v>672</v>
      </c>
      <c r="J252" s="38" t="s">
        <v>672</v>
      </c>
      <c r="K252" s="38" t="s">
        <v>672</v>
      </c>
      <c r="L252" s="38" t="s">
        <v>672</v>
      </c>
      <c r="M252" s="65" t="s">
        <v>672</v>
      </c>
      <c r="N252" s="38" t="s">
        <v>672</v>
      </c>
      <c r="O252" s="38" t="s">
        <v>672</v>
      </c>
      <c r="P252" s="38" t="s">
        <v>672</v>
      </c>
      <c r="Q252" s="38" t="s">
        <v>672</v>
      </c>
      <c r="R252" s="38" t="s">
        <v>672</v>
      </c>
      <c r="S252" s="38" t="s">
        <v>672</v>
      </c>
      <c r="T252" s="38" t="s">
        <v>672</v>
      </c>
      <c r="U252" s="38" t="s">
        <v>672</v>
      </c>
      <c r="V252" s="38" t="s">
        <v>672</v>
      </c>
      <c r="W252" s="38" t="s">
        <v>672</v>
      </c>
      <c r="X252" s="38" t="s">
        <v>672</v>
      </c>
      <c r="Y252" s="38" t="s">
        <v>672</v>
      </c>
      <c r="Z252" s="38" t="s">
        <v>672</v>
      </c>
      <c r="AA252" s="38" t="s">
        <v>672</v>
      </c>
      <c r="AB252" s="38" t="s">
        <v>672</v>
      </c>
      <c r="AC252" s="65" t="s">
        <v>672</v>
      </c>
      <c r="AD252" s="38" t="s">
        <v>672</v>
      </c>
      <c r="AE252" s="38" t="s">
        <v>672</v>
      </c>
      <c r="AF252" s="38" t="s">
        <v>672</v>
      </c>
      <c r="AG252" s="38" t="s">
        <v>672</v>
      </c>
      <c r="AH252" s="38" t="s">
        <v>672</v>
      </c>
      <c r="AI252" s="38" t="s">
        <v>672</v>
      </c>
      <c r="AJ252" s="38" t="s">
        <v>672</v>
      </c>
      <c r="AK252" s="38" t="s">
        <v>672</v>
      </c>
      <c r="AL252" s="38" t="s">
        <v>672</v>
      </c>
      <c r="AM252" s="38" t="s">
        <v>672</v>
      </c>
      <c r="AN252" s="38" t="s">
        <v>672</v>
      </c>
      <c r="AO252" s="65" t="s">
        <v>672</v>
      </c>
      <c r="AP252" s="38" t="s">
        <v>672</v>
      </c>
      <c r="AQ252" s="38" t="s">
        <v>672</v>
      </c>
      <c r="AR252" s="38" t="s">
        <v>672</v>
      </c>
      <c r="AS252" s="38" t="s">
        <v>672</v>
      </c>
      <c r="AT252" s="38" t="s">
        <v>672</v>
      </c>
      <c r="AU252" s="65" t="s">
        <v>672</v>
      </c>
      <c r="AV252" s="38" t="s">
        <v>672</v>
      </c>
      <c r="AW252" s="38" t="s">
        <v>672</v>
      </c>
      <c r="AX252" s="38" t="s">
        <v>672</v>
      </c>
      <c r="AY252" s="38" t="s">
        <v>672</v>
      </c>
      <c r="AZ252" s="38" t="s">
        <v>672</v>
      </c>
      <c r="BA252" s="65" t="s">
        <v>672</v>
      </c>
      <c r="BB252" s="38" t="s">
        <v>672</v>
      </c>
      <c r="BC252" s="38" t="s">
        <v>672</v>
      </c>
      <c r="BD252" s="38" t="s">
        <v>672</v>
      </c>
      <c r="BE252" s="38" t="s">
        <v>672</v>
      </c>
      <c r="BF252" s="38" t="s">
        <v>672</v>
      </c>
      <c r="BG252" s="65" t="s">
        <v>672</v>
      </c>
      <c r="BH252" s="38">
        <v>10</v>
      </c>
      <c r="BI252" s="38">
        <v>11</v>
      </c>
      <c r="BJ252" s="38">
        <v>21</v>
      </c>
      <c r="BK252" s="38">
        <v>17</v>
      </c>
      <c r="BL252" s="38">
        <v>31</v>
      </c>
      <c r="BM252" s="65" t="s">
        <v>672</v>
      </c>
      <c r="BN252" s="38" t="s">
        <v>672</v>
      </c>
      <c r="BO252" s="38" t="s">
        <v>672</v>
      </c>
      <c r="BP252" s="38" t="s">
        <v>672</v>
      </c>
      <c r="BQ252" s="38" t="s">
        <v>672</v>
      </c>
      <c r="BR252" s="38" t="s">
        <v>672</v>
      </c>
      <c r="BS252" s="65" t="s">
        <v>672</v>
      </c>
      <c r="BT252" s="38">
        <v>11</v>
      </c>
      <c r="BU252" s="38">
        <v>13</v>
      </c>
      <c r="BV252" s="38">
        <v>24</v>
      </c>
      <c r="BW252" s="38">
        <v>18</v>
      </c>
      <c r="BX252" s="38">
        <v>33</v>
      </c>
      <c r="BY252" s="38" t="s">
        <v>672</v>
      </c>
      <c r="BZ252" s="38" t="s">
        <v>672</v>
      </c>
      <c r="CA252" s="38">
        <v>5</v>
      </c>
      <c r="CB252" s="38" t="s">
        <v>672</v>
      </c>
      <c r="CC252" s="65" t="s">
        <v>672</v>
      </c>
      <c r="CD252" s="38" t="s">
        <v>672</v>
      </c>
      <c r="CE252" s="38" t="s">
        <v>672</v>
      </c>
      <c r="CF252" s="38" t="s">
        <v>672</v>
      </c>
      <c r="CG252" s="65">
        <v>6</v>
      </c>
      <c r="CH252" s="38">
        <v>6</v>
      </c>
      <c r="CI252" s="38" t="s">
        <v>672</v>
      </c>
      <c r="CJ252" s="38">
        <v>10</v>
      </c>
      <c r="CK252" s="38" t="s">
        <v>672</v>
      </c>
      <c r="CL252" s="38" t="s">
        <v>672</v>
      </c>
      <c r="CM252" s="38" t="s">
        <v>672</v>
      </c>
      <c r="CN252" s="38">
        <v>24</v>
      </c>
      <c r="CO252" s="65" t="s">
        <v>672</v>
      </c>
    </row>
    <row r="253" spans="1:93" ht="14.1" customHeight="1" x14ac:dyDescent="0.2">
      <c r="A253" s="13" t="s">
        <v>652</v>
      </c>
      <c r="B253" s="14" t="s">
        <v>653</v>
      </c>
      <c r="C253" s="14" t="s">
        <v>667</v>
      </c>
      <c r="D253" s="38" t="s">
        <v>672</v>
      </c>
      <c r="E253" s="38" t="s">
        <v>672</v>
      </c>
      <c r="F253" s="38" t="s">
        <v>672</v>
      </c>
      <c r="G253" s="38" t="s">
        <v>672</v>
      </c>
      <c r="H253" s="38">
        <v>10</v>
      </c>
      <c r="I253" s="38" t="s">
        <v>672</v>
      </c>
      <c r="J253" s="38" t="s">
        <v>672</v>
      </c>
      <c r="K253" s="38" t="s">
        <v>672</v>
      </c>
      <c r="L253" s="38" t="s">
        <v>672</v>
      </c>
      <c r="M253" s="65" t="s">
        <v>672</v>
      </c>
      <c r="N253" s="38" t="s">
        <v>672</v>
      </c>
      <c r="O253" s="38" t="s">
        <v>672</v>
      </c>
      <c r="P253" s="38" t="s">
        <v>672</v>
      </c>
      <c r="Q253" s="38" t="s">
        <v>672</v>
      </c>
      <c r="R253" s="38" t="s">
        <v>672</v>
      </c>
      <c r="S253" s="38" t="s">
        <v>672</v>
      </c>
      <c r="T253" s="38" t="s">
        <v>672</v>
      </c>
      <c r="U253" s="38" t="s">
        <v>672</v>
      </c>
      <c r="V253" s="38" t="s">
        <v>672</v>
      </c>
      <c r="W253" s="38" t="s">
        <v>672</v>
      </c>
      <c r="X253" s="38" t="s">
        <v>672</v>
      </c>
      <c r="Y253" s="38" t="s">
        <v>672</v>
      </c>
      <c r="Z253" s="38" t="s">
        <v>672</v>
      </c>
      <c r="AA253" s="38" t="s">
        <v>672</v>
      </c>
      <c r="AB253" s="38" t="s">
        <v>672</v>
      </c>
      <c r="AC253" s="65" t="s">
        <v>672</v>
      </c>
      <c r="AD253" s="38">
        <v>8</v>
      </c>
      <c r="AE253" s="38">
        <v>7</v>
      </c>
      <c r="AF253" s="38">
        <v>15</v>
      </c>
      <c r="AG253" s="38">
        <v>6</v>
      </c>
      <c r="AH253" s="38">
        <v>11</v>
      </c>
      <c r="AI253" s="38" t="s">
        <v>672</v>
      </c>
      <c r="AJ253" s="38" t="s">
        <v>672</v>
      </c>
      <c r="AK253" s="38" t="s">
        <v>672</v>
      </c>
      <c r="AL253" s="38" t="s">
        <v>672</v>
      </c>
      <c r="AM253" s="38" t="s">
        <v>672</v>
      </c>
      <c r="AN253" s="38" t="s">
        <v>672</v>
      </c>
      <c r="AO253" s="65" t="s">
        <v>672</v>
      </c>
      <c r="AP253" s="38" t="s">
        <v>672</v>
      </c>
      <c r="AQ253" s="38" t="s">
        <v>672</v>
      </c>
      <c r="AR253" s="38" t="s">
        <v>672</v>
      </c>
      <c r="AS253" s="38" t="s">
        <v>672</v>
      </c>
      <c r="AT253" s="38" t="s">
        <v>672</v>
      </c>
      <c r="AU253" s="65" t="s">
        <v>672</v>
      </c>
      <c r="AV253" s="38" t="s">
        <v>672</v>
      </c>
      <c r="AW253" s="38" t="s">
        <v>672</v>
      </c>
      <c r="AX253" s="38" t="s">
        <v>672</v>
      </c>
      <c r="AY253" s="38" t="s">
        <v>672</v>
      </c>
      <c r="AZ253" s="38" t="s">
        <v>672</v>
      </c>
      <c r="BA253" s="65" t="s">
        <v>672</v>
      </c>
      <c r="BB253" s="38" t="s">
        <v>672</v>
      </c>
      <c r="BC253" s="38" t="s">
        <v>672</v>
      </c>
      <c r="BD253" s="38" t="s">
        <v>672</v>
      </c>
      <c r="BE253" s="38" t="s">
        <v>672</v>
      </c>
      <c r="BF253" s="38" t="s">
        <v>672</v>
      </c>
      <c r="BG253" s="65" t="s">
        <v>672</v>
      </c>
      <c r="BH253" s="38" t="s">
        <v>672</v>
      </c>
      <c r="BI253" s="38" t="s">
        <v>672</v>
      </c>
      <c r="BJ253" s="38">
        <v>20</v>
      </c>
      <c r="BK253" s="38">
        <v>8</v>
      </c>
      <c r="BL253" s="38">
        <v>15</v>
      </c>
      <c r="BM253" s="65" t="s">
        <v>672</v>
      </c>
      <c r="BN253" s="38" t="s">
        <v>672</v>
      </c>
      <c r="BO253" s="38" t="s">
        <v>672</v>
      </c>
      <c r="BP253" s="38" t="s">
        <v>672</v>
      </c>
      <c r="BQ253" s="38" t="s">
        <v>672</v>
      </c>
      <c r="BR253" s="38" t="s">
        <v>672</v>
      </c>
      <c r="BS253" s="65" t="s">
        <v>672</v>
      </c>
      <c r="BT253" s="38">
        <v>12</v>
      </c>
      <c r="BU253" s="38">
        <v>27</v>
      </c>
      <c r="BV253" s="38">
        <v>39</v>
      </c>
      <c r="BW253" s="38">
        <v>18</v>
      </c>
      <c r="BX253" s="38">
        <v>36</v>
      </c>
      <c r="BY253" s="38" t="s">
        <v>672</v>
      </c>
      <c r="BZ253" s="38" t="s">
        <v>672</v>
      </c>
      <c r="CA253" s="38" t="s">
        <v>672</v>
      </c>
      <c r="CB253" s="38" t="s">
        <v>672</v>
      </c>
      <c r="CC253" s="65" t="s">
        <v>672</v>
      </c>
      <c r="CD253" s="38">
        <v>38</v>
      </c>
      <c r="CE253" s="38">
        <v>38</v>
      </c>
      <c r="CF253" s="38">
        <v>21</v>
      </c>
      <c r="CG253" s="65">
        <v>30</v>
      </c>
      <c r="CH253" s="38">
        <v>7</v>
      </c>
      <c r="CI253" s="38" t="s">
        <v>672</v>
      </c>
      <c r="CJ253" s="38">
        <v>9</v>
      </c>
      <c r="CK253" s="38">
        <v>10</v>
      </c>
      <c r="CL253" s="38">
        <v>9</v>
      </c>
      <c r="CM253" s="38" t="s">
        <v>672</v>
      </c>
      <c r="CN253" s="38">
        <v>39</v>
      </c>
      <c r="CO253" s="65" t="s">
        <v>672</v>
      </c>
    </row>
    <row r="254" spans="1:93" ht="14.1" customHeight="1" x14ac:dyDescent="0.2">
      <c r="A254" s="13" t="s">
        <v>244</v>
      </c>
      <c r="B254" s="14" t="s">
        <v>245</v>
      </c>
      <c r="C254" s="14" t="s">
        <v>668</v>
      </c>
      <c r="D254" s="38" t="s">
        <v>672</v>
      </c>
      <c r="E254" s="38" t="s">
        <v>672</v>
      </c>
      <c r="F254" s="38" t="s">
        <v>672</v>
      </c>
      <c r="G254" s="38" t="s">
        <v>672</v>
      </c>
      <c r="H254" s="38" t="s">
        <v>672</v>
      </c>
      <c r="I254" s="38" t="s">
        <v>672</v>
      </c>
      <c r="J254" s="38" t="s">
        <v>672</v>
      </c>
      <c r="K254" s="38" t="s">
        <v>672</v>
      </c>
      <c r="L254" s="38" t="s">
        <v>672</v>
      </c>
      <c r="M254" s="65" t="s">
        <v>672</v>
      </c>
      <c r="N254" s="38" t="s">
        <v>672</v>
      </c>
      <c r="O254" s="38" t="s">
        <v>672</v>
      </c>
      <c r="P254" s="38" t="s">
        <v>672</v>
      </c>
      <c r="Q254" s="38" t="s">
        <v>672</v>
      </c>
      <c r="R254" s="38" t="s">
        <v>672</v>
      </c>
      <c r="S254" s="38" t="s">
        <v>672</v>
      </c>
      <c r="T254" s="38" t="s">
        <v>672</v>
      </c>
      <c r="U254" s="38" t="s">
        <v>672</v>
      </c>
      <c r="V254" s="38" t="s">
        <v>672</v>
      </c>
      <c r="W254" s="38" t="s">
        <v>672</v>
      </c>
      <c r="X254" s="38" t="s">
        <v>672</v>
      </c>
      <c r="Y254" s="38" t="s">
        <v>672</v>
      </c>
      <c r="Z254" s="38" t="s">
        <v>672</v>
      </c>
      <c r="AA254" s="38" t="s">
        <v>672</v>
      </c>
      <c r="AB254" s="38" t="s">
        <v>672</v>
      </c>
      <c r="AC254" s="65" t="s">
        <v>672</v>
      </c>
      <c r="AD254" s="38" t="s">
        <v>672</v>
      </c>
      <c r="AE254" s="38" t="s">
        <v>672</v>
      </c>
      <c r="AF254" s="38" t="s">
        <v>672</v>
      </c>
      <c r="AG254" s="38" t="s">
        <v>672</v>
      </c>
      <c r="AH254" s="38" t="s">
        <v>672</v>
      </c>
      <c r="AI254" s="38" t="s">
        <v>672</v>
      </c>
      <c r="AJ254" s="38" t="s">
        <v>672</v>
      </c>
      <c r="AK254" s="38" t="s">
        <v>672</v>
      </c>
      <c r="AL254" s="38" t="s">
        <v>672</v>
      </c>
      <c r="AM254" s="38" t="s">
        <v>672</v>
      </c>
      <c r="AN254" s="38" t="s">
        <v>672</v>
      </c>
      <c r="AO254" s="65" t="s">
        <v>672</v>
      </c>
      <c r="AP254" s="38" t="s">
        <v>672</v>
      </c>
      <c r="AQ254" s="38" t="s">
        <v>672</v>
      </c>
      <c r="AR254" s="38" t="s">
        <v>672</v>
      </c>
      <c r="AS254" s="38" t="s">
        <v>672</v>
      </c>
      <c r="AT254" s="38" t="s">
        <v>672</v>
      </c>
      <c r="AU254" s="65" t="s">
        <v>672</v>
      </c>
      <c r="AV254" s="38" t="s">
        <v>672</v>
      </c>
      <c r="AW254" s="38" t="s">
        <v>672</v>
      </c>
      <c r="AX254" s="38" t="s">
        <v>672</v>
      </c>
      <c r="AY254" s="38" t="s">
        <v>672</v>
      </c>
      <c r="AZ254" s="38" t="s">
        <v>672</v>
      </c>
      <c r="BA254" s="65" t="s">
        <v>672</v>
      </c>
      <c r="BB254" s="38" t="s">
        <v>672</v>
      </c>
      <c r="BC254" s="38" t="s">
        <v>672</v>
      </c>
      <c r="BD254" s="38" t="s">
        <v>672</v>
      </c>
      <c r="BE254" s="38" t="s">
        <v>672</v>
      </c>
      <c r="BF254" s="38" t="s">
        <v>672</v>
      </c>
      <c r="BG254" s="65" t="s">
        <v>672</v>
      </c>
      <c r="BH254" s="38" t="s">
        <v>672</v>
      </c>
      <c r="BI254" s="38" t="s">
        <v>672</v>
      </c>
      <c r="BJ254" s="38" t="s">
        <v>672</v>
      </c>
      <c r="BK254" s="38" t="s">
        <v>672</v>
      </c>
      <c r="BL254" s="38" t="s">
        <v>672</v>
      </c>
      <c r="BM254" s="65" t="s">
        <v>672</v>
      </c>
      <c r="BN254" s="38" t="s">
        <v>672</v>
      </c>
      <c r="BO254" s="38" t="s">
        <v>672</v>
      </c>
      <c r="BP254" s="38" t="s">
        <v>672</v>
      </c>
      <c r="BQ254" s="38" t="s">
        <v>672</v>
      </c>
      <c r="BR254" s="38" t="s">
        <v>672</v>
      </c>
      <c r="BS254" s="65" t="s">
        <v>672</v>
      </c>
      <c r="BT254" s="38" t="s">
        <v>672</v>
      </c>
      <c r="BU254" s="38" t="s">
        <v>672</v>
      </c>
      <c r="BV254" s="38" t="s">
        <v>672</v>
      </c>
      <c r="BW254" s="38" t="s">
        <v>672</v>
      </c>
      <c r="BX254" s="38" t="s">
        <v>672</v>
      </c>
      <c r="BY254" s="38" t="s">
        <v>672</v>
      </c>
      <c r="BZ254" s="38" t="s">
        <v>672</v>
      </c>
      <c r="CA254" s="38" t="s">
        <v>672</v>
      </c>
      <c r="CB254" s="38" t="s">
        <v>672</v>
      </c>
      <c r="CC254" s="65" t="s">
        <v>672</v>
      </c>
      <c r="CD254" s="38" t="s">
        <v>672</v>
      </c>
      <c r="CE254" s="38" t="s">
        <v>672</v>
      </c>
      <c r="CF254" s="38" t="s">
        <v>672</v>
      </c>
      <c r="CG254" s="65" t="s">
        <v>672</v>
      </c>
      <c r="CH254" s="38" t="s">
        <v>672</v>
      </c>
      <c r="CI254" s="38" t="s">
        <v>672</v>
      </c>
      <c r="CJ254" s="38" t="s">
        <v>672</v>
      </c>
      <c r="CK254" s="38" t="s">
        <v>672</v>
      </c>
      <c r="CL254" s="38" t="s">
        <v>672</v>
      </c>
      <c r="CM254" s="38" t="s">
        <v>672</v>
      </c>
      <c r="CN254" s="38" t="s">
        <v>672</v>
      </c>
      <c r="CO254" s="65" t="s">
        <v>672</v>
      </c>
    </row>
    <row r="255" spans="1:93" ht="14.1" customHeight="1" x14ac:dyDescent="0.2">
      <c r="A255" s="13" t="s">
        <v>24</v>
      </c>
      <c r="B255" s="14" t="s">
        <v>25</v>
      </c>
      <c r="C255" s="14" t="s">
        <v>669</v>
      </c>
      <c r="D255" s="38" t="s">
        <v>672</v>
      </c>
      <c r="E255" s="38" t="s">
        <v>672</v>
      </c>
      <c r="F255" s="38" t="s">
        <v>672</v>
      </c>
      <c r="G255" s="38" t="s">
        <v>672</v>
      </c>
      <c r="H255" s="38" t="s">
        <v>672</v>
      </c>
      <c r="I255" s="38" t="s">
        <v>672</v>
      </c>
      <c r="J255" s="38" t="s">
        <v>672</v>
      </c>
      <c r="K255" s="38" t="s">
        <v>672</v>
      </c>
      <c r="L255" s="38" t="s">
        <v>672</v>
      </c>
      <c r="M255" s="65" t="s">
        <v>672</v>
      </c>
      <c r="N255" s="38" t="s">
        <v>672</v>
      </c>
      <c r="O255" s="38" t="s">
        <v>672</v>
      </c>
      <c r="P255" s="38" t="s">
        <v>672</v>
      </c>
      <c r="Q255" s="38" t="s">
        <v>672</v>
      </c>
      <c r="R255" s="38" t="s">
        <v>672</v>
      </c>
      <c r="S255" s="38" t="s">
        <v>672</v>
      </c>
      <c r="T255" s="38" t="s">
        <v>672</v>
      </c>
      <c r="U255" s="38" t="s">
        <v>672</v>
      </c>
      <c r="V255" s="38" t="s">
        <v>672</v>
      </c>
      <c r="W255" s="38" t="s">
        <v>672</v>
      </c>
      <c r="X255" s="38" t="s">
        <v>672</v>
      </c>
      <c r="Y255" s="38" t="s">
        <v>672</v>
      </c>
      <c r="Z255" s="38" t="s">
        <v>672</v>
      </c>
      <c r="AA255" s="38" t="s">
        <v>672</v>
      </c>
      <c r="AB255" s="38" t="s">
        <v>672</v>
      </c>
      <c r="AC255" s="65" t="s">
        <v>672</v>
      </c>
      <c r="AD255" s="38" t="s">
        <v>672</v>
      </c>
      <c r="AE255" s="38" t="s">
        <v>672</v>
      </c>
      <c r="AF255" s="38" t="s">
        <v>672</v>
      </c>
      <c r="AG255" s="38" t="s">
        <v>672</v>
      </c>
      <c r="AH255" s="38" t="s">
        <v>672</v>
      </c>
      <c r="AI255" s="38" t="s">
        <v>672</v>
      </c>
      <c r="AJ255" s="38" t="s">
        <v>672</v>
      </c>
      <c r="AK255" s="38" t="s">
        <v>672</v>
      </c>
      <c r="AL255" s="38" t="s">
        <v>672</v>
      </c>
      <c r="AM255" s="38" t="s">
        <v>672</v>
      </c>
      <c r="AN255" s="38" t="s">
        <v>672</v>
      </c>
      <c r="AO255" s="65" t="s">
        <v>672</v>
      </c>
      <c r="AP255" s="38" t="s">
        <v>672</v>
      </c>
      <c r="AQ255" s="38" t="s">
        <v>672</v>
      </c>
      <c r="AR255" s="38" t="s">
        <v>672</v>
      </c>
      <c r="AS255" s="38" t="s">
        <v>672</v>
      </c>
      <c r="AT255" s="38" t="s">
        <v>672</v>
      </c>
      <c r="AU255" s="65" t="s">
        <v>672</v>
      </c>
      <c r="AV255" s="38" t="s">
        <v>672</v>
      </c>
      <c r="AW255" s="38" t="s">
        <v>672</v>
      </c>
      <c r="AX255" s="38" t="s">
        <v>672</v>
      </c>
      <c r="AY255" s="38" t="s">
        <v>672</v>
      </c>
      <c r="AZ255" s="38" t="s">
        <v>672</v>
      </c>
      <c r="BA255" s="65" t="s">
        <v>672</v>
      </c>
      <c r="BB255" s="38" t="s">
        <v>672</v>
      </c>
      <c r="BC255" s="38" t="s">
        <v>672</v>
      </c>
      <c r="BD255" s="38" t="s">
        <v>672</v>
      </c>
      <c r="BE255" s="38" t="s">
        <v>672</v>
      </c>
      <c r="BF255" s="38" t="s">
        <v>672</v>
      </c>
      <c r="BG255" s="65" t="s">
        <v>672</v>
      </c>
      <c r="BH255" s="38" t="s">
        <v>672</v>
      </c>
      <c r="BI255" s="38" t="s">
        <v>672</v>
      </c>
      <c r="BJ255" s="38" t="s">
        <v>672</v>
      </c>
      <c r="BK255" s="38" t="s">
        <v>672</v>
      </c>
      <c r="BL255" s="38" t="s">
        <v>672</v>
      </c>
      <c r="BM255" s="65" t="s">
        <v>672</v>
      </c>
      <c r="BN255" s="38" t="s">
        <v>672</v>
      </c>
      <c r="BO255" s="38" t="s">
        <v>672</v>
      </c>
      <c r="BP255" s="38" t="s">
        <v>672</v>
      </c>
      <c r="BQ255" s="38" t="s">
        <v>672</v>
      </c>
      <c r="BR255" s="38" t="s">
        <v>672</v>
      </c>
      <c r="BS255" s="65" t="s">
        <v>672</v>
      </c>
      <c r="BT255" s="38" t="s">
        <v>672</v>
      </c>
      <c r="BU255" s="38" t="s">
        <v>672</v>
      </c>
      <c r="BV255" s="38" t="s">
        <v>672</v>
      </c>
      <c r="BW255" s="38" t="s">
        <v>672</v>
      </c>
      <c r="BX255" s="38" t="s">
        <v>672</v>
      </c>
      <c r="BY255" s="38" t="s">
        <v>672</v>
      </c>
      <c r="BZ255" s="38" t="s">
        <v>672</v>
      </c>
      <c r="CA255" s="38" t="s">
        <v>672</v>
      </c>
      <c r="CB255" s="38" t="s">
        <v>672</v>
      </c>
      <c r="CC255" s="65" t="s">
        <v>672</v>
      </c>
      <c r="CD255" s="38">
        <v>15</v>
      </c>
      <c r="CE255" s="38">
        <v>15</v>
      </c>
      <c r="CF255" s="38">
        <v>11</v>
      </c>
      <c r="CG255" s="65">
        <v>22</v>
      </c>
      <c r="CH255" s="38" t="s">
        <v>672</v>
      </c>
      <c r="CI255" s="38" t="s">
        <v>672</v>
      </c>
      <c r="CJ255" s="38" t="s">
        <v>672</v>
      </c>
      <c r="CK255" s="38" t="s">
        <v>672</v>
      </c>
      <c r="CL255" s="38" t="s">
        <v>672</v>
      </c>
      <c r="CM255" s="38" t="s">
        <v>672</v>
      </c>
      <c r="CN255" s="38" t="s">
        <v>672</v>
      </c>
      <c r="CO255" s="65" t="s">
        <v>672</v>
      </c>
    </row>
    <row r="256" spans="1:93" ht="14.1" customHeight="1" x14ac:dyDescent="0.2">
      <c r="A256" s="13" t="s">
        <v>466</v>
      </c>
      <c r="B256" s="14" t="s">
        <v>467</v>
      </c>
      <c r="C256" s="14" t="s">
        <v>661</v>
      </c>
      <c r="D256" s="38" t="s">
        <v>672</v>
      </c>
      <c r="E256" s="38" t="s">
        <v>672</v>
      </c>
      <c r="F256" s="38" t="s">
        <v>672</v>
      </c>
      <c r="G256" s="38" t="s">
        <v>672</v>
      </c>
      <c r="H256" s="38" t="s">
        <v>672</v>
      </c>
      <c r="I256" s="38" t="s">
        <v>672</v>
      </c>
      <c r="J256" s="38" t="s">
        <v>672</v>
      </c>
      <c r="K256" s="38" t="s">
        <v>672</v>
      </c>
      <c r="L256" s="38" t="s">
        <v>672</v>
      </c>
      <c r="M256" s="65" t="s">
        <v>672</v>
      </c>
      <c r="N256" s="38" t="s">
        <v>672</v>
      </c>
      <c r="O256" s="38" t="s">
        <v>672</v>
      </c>
      <c r="P256" s="38" t="s">
        <v>672</v>
      </c>
      <c r="Q256" s="38" t="s">
        <v>672</v>
      </c>
      <c r="R256" s="38" t="s">
        <v>672</v>
      </c>
      <c r="S256" s="38" t="s">
        <v>672</v>
      </c>
      <c r="T256" s="38" t="s">
        <v>672</v>
      </c>
      <c r="U256" s="38" t="s">
        <v>672</v>
      </c>
      <c r="V256" s="38" t="s">
        <v>672</v>
      </c>
      <c r="W256" s="38" t="s">
        <v>672</v>
      </c>
      <c r="X256" s="38" t="s">
        <v>672</v>
      </c>
      <c r="Y256" s="38" t="s">
        <v>672</v>
      </c>
      <c r="Z256" s="38" t="s">
        <v>672</v>
      </c>
      <c r="AA256" s="38" t="s">
        <v>672</v>
      </c>
      <c r="AB256" s="38" t="s">
        <v>672</v>
      </c>
      <c r="AC256" s="65" t="s">
        <v>672</v>
      </c>
      <c r="AD256" s="38" t="s">
        <v>672</v>
      </c>
      <c r="AE256" s="38" t="s">
        <v>672</v>
      </c>
      <c r="AF256" s="38" t="s">
        <v>672</v>
      </c>
      <c r="AG256" s="38" t="s">
        <v>672</v>
      </c>
      <c r="AH256" s="38" t="s">
        <v>672</v>
      </c>
      <c r="AI256" s="38" t="s">
        <v>672</v>
      </c>
      <c r="AJ256" s="38" t="s">
        <v>672</v>
      </c>
      <c r="AK256" s="38" t="s">
        <v>672</v>
      </c>
      <c r="AL256" s="38" t="s">
        <v>672</v>
      </c>
      <c r="AM256" s="38" t="s">
        <v>672</v>
      </c>
      <c r="AN256" s="38" t="s">
        <v>672</v>
      </c>
      <c r="AO256" s="65" t="s">
        <v>672</v>
      </c>
      <c r="AP256" s="38" t="s">
        <v>672</v>
      </c>
      <c r="AQ256" s="38" t="s">
        <v>672</v>
      </c>
      <c r="AR256" s="38" t="s">
        <v>672</v>
      </c>
      <c r="AS256" s="38" t="s">
        <v>672</v>
      </c>
      <c r="AT256" s="38">
        <v>5</v>
      </c>
      <c r="AU256" s="65" t="s">
        <v>672</v>
      </c>
      <c r="AV256" s="38" t="s">
        <v>672</v>
      </c>
      <c r="AW256" s="38" t="s">
        <v>672</v>
      </c>
      <c r="AX256" s="38" t="s">
        <v>672</v>
      </c>
      <c r="AY256" s="38" t="s">
        <v>672</v>
      </c>
      <c r="AZ256" s="38" t="s">
        <v>672</v>
      </c>
      <c r="BA256" s="65" t="s">
        <v>672</v>
      </c>
      <c r="BB256" s="38" t="s">
        <v>672</v>
      </c>
      <c r="BC256" s="38" t="s">
        <v>672</v>
      </c>
      <c r="BD256" s="38">
        <v>100</v>
      </c>
      <c r="BE256" s="38">
        <v>99</v>
      </c>
      <c r="BF256" s="38">
        <v>229</v>
      </c>
      <c r="BG256" s="65" t="s">
        <v>672</v>
      </c>
      <c r="BH256" s="38" t="s">
        <v>672</v>
      </c>
      <c r="BI256" s="38" t="s">
        <v>672</v>
      </c>
      <c r="BJ256" s="38">
        <v>15</v>
      </c>
      <c r="BK256" s="38">
        <v>15</v>
      </c>
      <c r="BL256" s="38">
        <v>19</v>
      </c>
      <c r="BM256" s="65" t="s">
        <v>672</v>
      </c>
      <c r="BN256" s="38" t="s">
        <v>672</v>
      </c>
      <c r="BO256" s="38" t="s">
        <v>672</v>
      </c>
      <c r="BP256" s="38">
        <v>51</v>
      </c>
      <c r="BQ256" s="38">
        <v>36</v>
      </c>
      <c r="BR256" s="38">
        <v>39</v>
      </c>
      <c r="BS256" s="65" t="s">
        <v>672</v>
      </c>
      <c r="BT256" s="38" t="s">
        <v>672</v>
      </c>
      <c r="BU256" s="38" t="s">
        <v>672</v>
      </c>
      <c r="BV256" s="38">
        <v>168</v>
      </c>
      <c r="BW256" s="38">
        <v>152</v>
      </c>
      <c r="BX256" s="38">
        <v>292</v>
      </c>
      <c r="BY256" s="38">
        <v>7</v>
      </c>
      <c r="BZ256" s="38" t="s">
        <v>672</v>
      </c>
      <c r="CA256" s="38" t="s">
        <v>672</v>
      </c>
      <c r="CB256" s="38" t="s">
        <v>672</v>
      </c>
      <c r="CC256" s="65" t="s">
        <v>672</v>
      </c>
      <c r="CD256" s="38" t="s">
        <v>672</v>
      </c>
      <c r="CE256" s="38" t="s">
        <v>672</v>
      </c>
      <c r="CF256" s="38" t="s">
        <v>672</v>
      </c>
      <c r="CG256" s="65" t="s">
        <v>672</v>
      </c>
      <c r="CH256" s="38">
        <v>39</v>
      </c>
      <c r="CI256" s="38" t="s">
        <v>672</v>
      </c>
      <c r="CJ256" s="38">
        <v>106</v>
      </c>
      <c r="CK256" s="38">
        <v>8</v>
      </c>
      <c r="CL256" s="38">
        <v>8</v>
      </c>
      <c r="CM256" s="38" t="s">
        <v>672</v>
      </c>
      <c r="CN256" s="38">
        <v>168</v>
      </c>
      <c r="CO256" s="65" t="s">
        <v>672</v>
      </c>
    </row>
    <row r="257" spans="1:93" ht="14.1" customHeight="1" x14ac:dyDescent="0.2">
      <c r="A257" s="13" t="s">
        <v>296</v>
      </c>
      <c r="B257" s="14" t="s">
        <v>297</v>
      </c>
      <c r="C257" s="14" t="s">
        <v>664</v>
      </c>
      <c r="D257" s="38" t="s">
        <v>672</v>
      </c>
      <c r="E257" s="38" t="s">
        <v>672</v>
      </c>
      <c r="F257" s="38">
        <v>7</v>
      </c>
      <c r="G257" s="38" t="s">
        <v>672</v>
      </c>
      <c r="H257" s="38" t="s">
        <v>672</v>
      </c>
      <c r="I257" s="38" t="s">
        <v>672</v>
      </c>
      <c r="J257" s="38" t="s">
        <v>672</v>
      </c>
      <c r="K257" s="38" t="s">
        <v>672</v>
      </c>
      <c r="L257" s="38" t="s">
        <v>672</v>
      </c>
      <c r="M257" s="65" t="s">
        <v>672</v>
      </c>
      <c r="N257" s="38" t="s">
        <v>672</v>
      </c>
      <c r="O257" s="38" t="s">
        <v>672</v>
      </c>
      <c r="P257" s="38" t="s">
        <v>672</v>
      </c>
      <c r="Q257" s="38" t="s">
        <v>672</v>
      </c>
      <c r="R257" s="38" t="s">
        <v>672</v>
      </c>
      <c r="S257" s="38" t="s">
        <v>672</v>
      </c>
      <c r="T257" s="38" t="s">
        <v>672</v>
      </c>
      <c r="U257" s="38" t="s">
        <v>672</v>
      </c>
      <c r="V257" s="38" t="s">
        <v>672</v>
      </c>
      <c r="W257" s="38" t="s">
        <v>672</v>
      </c>
      <c r="X257" s="38" t="s">
        <v>672</v>
      </c>
      <c r="Y257" s="38" t="s">
        <v>672</v>
      </c>
      <c r="Z257" s="38">
        <v>18</v>
      </c>
      <c r="AA257" s="38">
        <v>17</v>
      </c>
      <c r="AB257" s="38">
        <v>32</v>
      </c>
      <c r="AC257" s="65" t="s">
        <v>672</v>
      </c>
      <c r="AD257" s="38">
        <v>45</v>
      </c>
      <c r="AE257" s="38">
        <v>39</v>
      </c>
      <c r="AF257" s="38">
        <v>84</v>
      </c>
      <c r="AG257" s="38">
        <v>63</v>
      </c>
      <c r="AH257" s="38">
        <v>114</v>
      </c>
      <c r="AI257" s="38">
        <v>7</v>
      </c>
      <c r="AJ257" s="38" t="s">
        <v>672</v>
      </c>
      <c r="AK257" s="38" t="s">
        <v>672</v>
      </c>
      <c r="AL257" s="38" t="s">
        <v>672</v>
      </c>
      <c r="AM257" s="38" t="s">
        <v>672</v>
      </c>
      <c r="AN257" s="38" t="s">
        <v>672</v>
      </c>
      <c r="AO257" s="65" t="s">
        <v>672</v>
      </c>
      <c r="AP257" s="38" t="s">
        <v>672</v>
      </c>
      <c r="AQ257" s="38" t="s">
        <v>672</v>
      </c>
      <c r="AR257" s="38" t="s">
        <v>672</v>
      </c>
      <c r="AS257" s="38" t="s">
        <v>672</v>
      </c>
      <c r="AT257" s="38" t="s">
        <v>672</v>
      </c>
      <c r="AU257" s="65" t="s">
        <v>672</v>
      </c>
      <c r="AV257" s="38" t="s">
        <v>672</v>
      </c>
      <c r="AW257" s="38" t="s">
        <v>672</v>
      </c>
      <c r="AX257" s="38" t="s">
        <v>672</v>
      </c>
      <c r="AY257" s="38" t="s">
        <v>672</v>
      </c>
      <c r="AZ257" s="38" t="s">
        <v>672</v>
      </c>
      <c r="BA257" s="65" t="s">
        <v>672</v>
      </c>
      <c r="BB257" s="38" t="s">
        <v>672</v>
      </c>
      <c r="BC257" s="38" t="s">
        <v>672</v>
      </c>
      <c r="BD257" s="38">
        <v>34</v>
      </c>
      <c r="BE257" s="38">
        <v>30</v>
      </c>
      <c r="BF257" s="38">
        <v>54</v>
      </c>
      <c r="BG257" s="65" t="s">
        <v>672</v>
      </c>
      <c r="BH257" s="38" t="s">
        <v>672</v>
      </c>
      <c r="BI257" s="38" t="s">
        <v>672</v>
      </c>
      <c r="BJ257" s="38" t="s">
        <v>672</v>
      </c>
      <c r="BK257" s="38" t="s">
        <v>672</v>
      </c>
      <c r="BL257" s="38" t="s">
        <v>672</v>
      </c>
      <c r="BM257" s="65" t="s">
        <v>672</v>
      </c>
      <c r="BN257" s="38" t="s">
        <v>672</v>
      </c>
      <c r="BO257" s="38" t="s">
        <v>672</v>
      </c>
      <c r="BP257" s="38" t="s">
        <v>672</v>
      </c>
      <c r="BQ257" s="38" t="s">
        <v>672</v>
      </c>
      <c r="BR257" s="38" t="s">
        <v>672</v>
      </c>
      <c r="BS257" s="65" t="s">
        <v>672</v>
      </c>
      <c r="BT257" s="38">
        <v>52</v>
      </c>
      <c r="BU257" s="38">
        <v>92</v>
      </c>
      <c r="BV257" s="38">
        <v>144</v>
      </c>
      <c r="BW257" s="38">
        <v>115</v>
      </c>
      <c r="BX257" s="38">
        <v>206</v>
      </c>
      <c r="BY257" s="38">
        <v>7</v>
      </c>
      <c r="BZ257" s="38" t="s">
        <v>672</v>
      </c>
      <c r="CA257" s="38">
        <v>9</v>
      </c>
      <c r="CB257" s="38" t="s">
        <v>672</v>
      </c>
      <c r="CC257" s="65" t="s">
        <v>672</v>
      </c>
      <c r="CD257" s="38">
        <v>5</v>
      </c>
      <c r="CE257" s="38">
        <v>5</v>
      </c>
      <c r="CF257" s="38">
        <v>5</v>
      </c>
      <c r="CG257" s="65">
        <v>9</v>
      </c>
      <c r="CH257" s="38">
        <v>39</v>
      </c>
      <c r="CI257" s="38">
        <v>9</v>
      </c>
      <c r="CJ257" s="38">
        <v>67</v>
      </c>
      <c r="CK257" s="38">
        <v>14</v>
      </c>
      <c r="CL257" s="38">
        <v>10</v>
      </c>
      <c r="CM257" s="38">
        <v>5</v>
      </c>
      <c r="CN257" s="38">
        <v>144</v>
      </c>
      <c r="CO257" s="65">
        <v>15</v>
      </c>
    </row>
    <row r="258" spans="1:93" ht="14.1" customHeight="1" x14ac:dyDescent="0.2">
      <c r="A258" s="13" t="s">
        <v>404</v>
      </c>
      <c r="B258" s="14" t="s">
        <v>670</v>
      </c>
      <c r="C258" s="14" t="s">
        <v>665</v>
      </c>
      <c r="D258" s="38" t="s">
        <v>676</v>
      </c>
      <c r="E258" s="38" t="s">
        <v>676</v>
      </c>
      <c r="F258" s="38" t="s">
        <v>676</v>
      </c>
      <c r="G258" s="38" t="s">
        <v>676</v>
      </c>
      <c r="H258" s="38" t="s">
        <v>676</v>
      </c>
      <c r="I258" s="38" t="s">
        <v>676</v>
      </c>
      <c r="J258" s="38" t="s">
        <v>676</v>
      </c>
      <c r="K258" s="38" t="s">
        <v>676</v>
      </c>
      <c r="L258" s="38" t="s">
        <v>676</v>
      </c>
      <c r="M258" s="65" t="s">
        <v>676</v>
      </c>
      <c r="N258" s="38" t="s">
        <v>676</v>
      </c>
      <c r="O258" s="38" t="s">
        <v>676</v>
      </c>
      <c r="P258" s="38" t="s">
        <v>676</v>
      </c>
      <c r="Q258" s="38" t="s">
        <v>676</v>
      </c>
      <c r="R258" s="38" t="s">
        <v>676</v>
      </c>
      <c r="S258" s="38" t="s">
        <v>676</v>
      </c>
      <c r="T258" s="38" t="s">
        <v>676</v>
      </c>
      <c r="U258" s="38" t="s">
        <v>676</v>
      </c>
      <c r="V258" s="38" t="s">
        <v>676</v>
      </c>
      <c r="W258" s="38" t="s">
        <v>676</v>
      </c>
      <c r="X258" s="38" t="s">
        <v>676</v>
      </c>
      <c r="Y258" s="38" t="s">
        <v>676</v>
      </c>
      <c r="Z258" s="38" t="s">
        <v>676</v>
      </c>
      <c r="AA258" s="38" t="s">
        <v>676</v>
      </c>
      <c r="AB258" s="38" t="s">
        <v>676</v>
      </c>
      <c r="AC258" s="65" t="s">
        <v>676</v>
      </c>
      <c r="AD258" s="38" t="s">
        <v>676</v>
      </c>
      <c r="AE258" s="38" t="s">
        <v>676</v>
      </c>
      <c r="AF258" s="38" t="s">
        <v>676</v>
      </c>
      <c r="AG258" s="38" t="s">
        <v>676</v>
      </c>
      <c r="AH258" s="38" t="s">
        <v>676</v>
      </c>
      <c r="AI258" s="38" t="s">
        <v>676</v>
      </c>
      <c r="AJ258" s="38" t="s">
        <v>676</v>
      </c>
      <c r="AK258" s="38" t="s">
        <v>676</v>
      </c>
      <c r="AL258" s="38" t="s">
        <v>676</v>
      </c>
      <c r="AM258" s="38" t="s">
        <v>676</v>
      </c>
      <c r="AN258" s="38" t="s">
        <v>676</v>
      </c>
      <c r="AO258" s="65" t="s">
        <v>676</v>
      </c>
      <c r="AP258" s="38" t="s">
        <v>676</v>
      </c>
      <c r="AQ258" s="38" t="s">
        <v>676</v>
      </c>
      <c r="AR258" s="38" t="s">
        <v>676</v>
      </c>
      <c r="AS258" s="38" t="s">
        <v>676</v>
      </c>
      <c r="AT258" s="38" t="s">
        <v>676</v>
      </c>
      <c r="AU258" s="65" t="s">
        <v>676</v>
      </c>
      <c r="AV258" s="38" t="s">
        <v>676</v>
      </c>
      <c r="AW258" s="38" t="s">
        <v>676</v>
      </c>
      <c r="AX258" s="38" t="s">
        <v>676</v>
      </c>
      <c r="AY258" s="38" t="s">
        <v>676</v>
      </c>
      <c r="AZ258" s="38" t="s">
        <v>676</v>
      </c>
      <c r="BA258" s="65" t="s">
        <v>676</v>
      </c>
      <c r="BB258" s="38" t="s">
        <v>676</v>
      </c>
      <c r="BC258" s="38" t="s">
        <v>676</v>
      </c>
      <c r="BD258" s="38" t="s">
        <v>676</v>
      </c>
      <c r="BE258" s="38" t="s">
        <v>676</v>
      </c>
      <c r="BF258" s="38" t="s">
        <v>676</v>
      </c>
      <c r="BG258" s="65" t="s">
        <v>676</v>
      </c>
      <c r="BH258" s="38" t="s">
        <v>676</v>
      </c>
      <c r="BI258" s="38" t="s">
        <v>676</v>
      </c>
      <c r="BJ258" s="38" t="s">
        <v>676</v>
      </c>
      <c r="BK258" s="38" t="s">
        <v>676</v>
      </c>
      <c r="BL258" s="38" t="s">
        <v>676</v>
      </c>
      <c r="BM258" s="65" t="s">
        <v>676</v>
      </c>
      <c r="BN258" s="38" t="s">
        <v>676</v>
      </c>
      <c r="BO258" s="38" t="s">
        <v>676</v>
      </c>
      <c r="BP258" s="38" t="s">
        <v>676</v>
      </c>
      <c r="BQ258" s="38" t="s">
        <v>676</v>
      </c>
      <c r="BR258" s="38" t="s">
        <v>676</v>
      </c>
      <c r="BS258" s="65" t="s">
        <v>676</v>
      </c>
      <c r="BT258" s="38" t="s">
        <v>676</v>
      </c>
      <c r="BU258" s="38" t="s">
        <v>676</v>
      </c>
      <c r="BV258" s="38" t="s">
        <v>676</v>
      </c>
      <c r="BW258" s="38" t="s">
        <v>676</v>
      </c>
      <c r="BX258" s="38" t="s">
        <v>676</v>
      </c>
      <c r="BY258" s="38" t="s">
        <v>676</v>
      </c>
      <c r="BZ258" s="38" t="s">
        <v>676</v>
      </c>
      <c r="CA258" s="38" t="s">
        <v>676</v>
      </c>
      <c r="CB258" s="38" t="s">
        <v>676</v>
      </c>
      <c r="CC258" s="65" t="s">
        <v>676</v>
      </c>
      <c r="CD258" s="38" t="s">
        <v>676</v>
      </c>
      <c r="CE258" s="38" t="s">
        <v>676</v>
      </c>
      <c r="CF258" s="38" t="s">
        <v>676</v>
      </c>
      <c r="CG258" s="65" t="s">
        <v>676</v>
      </c>
      <c r="CH258" s="38" t="s">
        <v>676</v>
      </c>
      <c r="CI258" s="38" t="s">
        <v>676</v>
      </c>
      <c r="CJ258" s="38" t="s">
        <v>676</v>
      </c>
      <c r="CK258" s="38" t="s">
        <v>676</v>
      </c>
      <c r="CL258" s="38" t="s">
        <v>676</v>
      </c>
      <c r="CM258" s="38" t="s">
        <v>676</v>
      </c>
      <c r="CN258" s="38" t="s">
        <v>676</v>
      </c>
      <c r="CO258" s="65" t="s">
        <v>676</v>
      </c>
    </row>
    <row r="259" spans="1:93" ht="14.1" customHeight="1" x14ac:dyDescent="0.2">
      <c r="A259" s="13" t="s">
        <v>560</v>
      </c>
      <c r="B259" s="14" t="s">
        <v>561</v>
      </c>
      <c r="C259" s="14" t="s">
        <v>661</v>
      </c>
      <c r="D259" s="38" t="s">
        <v>672</v>
      </c>
      <c r="E259" s="38" t="s">
        <v>672</v>
      </c>
      <c r="F259" s="38">
        <v>6</v>
      </c>
      <c r="G259" s="38" t="s">
        <v>672</v>
      </c>
      <c r="H259" s="38" t="s">
        <v>672</v>
      </c>
      <c r="I259" s="38" t="s">
        <v>672</v>
      </c>
      <c r="J259" s="38" t="s">
        <v>672</v>
      </c>
      <c r="K259" s="38" t="s">
        <v>672</v>
      </c>
      <c r="L259" s="38" t="s">
        <v>672</v>
      </c>
      <c r="M259" s="65" t="s">
        <v>672</v>
      </c>
      <c r="N259" s="38" t="s">
        <v>672</v>
      </c>
      <c r="O259" s="38" t="s">
        <v>672</v>
      </c>
      <c r="P259" s="38" t="s">
        <v>672</v>
      </c>
      <c r="Q259" s="38" t="s">
        <v>672</v>
      </c>
      <c r="R259" s="38" t="s">
        <v>672</v>
      </c>
      <c r="S259" s="38" t="s">
        <v>672</v>
      </c>
      <c r="T259" s="38" t="s">
        <v>672</v>
      </c>
      <c r="U259" s="38" t="s">
        <v>672</v>
      </c>
      <c r="V259" s="38" t="s">
        <v>672</v>
      </c>
      <c r="W259" s="38" t="s">
        <v>672</v>
      </c>
      <c r="X259" s="38">
        <v>13</v>
      </c>
      <c r="Y259" s="38">
        <v>51</v>
      </c>
      <c r="Z259" s="38">
        <v>64</v>
      </c>
      <c r="AA259" s="38">
        <v>47</v>
      </c>
      <c r="AB259" s="38">
        <v>85</v>
      </c>
      <c r="AC259" s="65" t="s">
        <v>672</v>
      </c>
      <c r="AD259" s="38" t="s">
        <v>672</v>
      </c>
      <c r="AE259" s="38" t="s">
        <v>672</v>
      </c>
      <c r="AF259" s="38" t="s">
        <v>672</v>
      </c>
      <c r="AG259" s="38" t="s">
        <v>672</v>
      </c>
      <c r="AH259" s="38" t="s">
        <v>672</v>
      </c>
      <c r="AI259" s="38" t="s">
        <v>672</v>
      </c>
      <c r="AJ259" s="38" t="s">
        <v>672</v>
      </c>
      <c r="AK259" s="38" t="s">
        <v>672</v>
      </c>
      <c r="AL259" s="38" t="s">
        <v>672</v>
      </c>
      <c r="AM259" s="38" t="s">
        <v>672</v>
      </c>
      <c r="AN259" s="38" t="s">
        <v>672</v>
      </c>
      <c r="AO259" s="65" t="s">
        <v>672</v>
      </c>
      <c r="AP259" s="38" t="s">
        <v>672</v>
      </c>
      <c r="AQ259" s="38" t="s">
        <v>672</v>
      </c>
      <c r="AR259" s="38" t="s">
        <v>672</v>
      </c>
      <c r="AS259" s="38" t="s">
        <v>672</v>
      </c>
      <c r="AT259" s="38" t="s">
        <v>672</v>
      </c>
      <c r="AU259" s="65" t="s">
        <v>672</v>
      </c>
      <c r="AV259" s="38" t="s">
        <v>672</v>
      </c>
      <c r="AW259" s="38" t="s">
        <v>672</v>
      </c>
      <c r="AX259" s="38" t="s">
        <v>672</v>
      </c>
      <c r="AY259" s="38" t="s">
        <v>672</v>
      </c>
      <c r="AZ259" s="38" t="s">
        <v>672</v>
      </c>
      <c r="BA259" s="65" t="s">
        <v>672</v>
      </c>
      <c r="BB259" s="38" t="s">
        <v>672</v>
      </c>
      <c r="BC259" s="38" t="s">
        <v>672</v>
      </c>
      <c r="BD259" s="38" t="s">
        <v>672</v>
      </c>
      <c r="BE259" s="38" t="s">
        <v>672</v>
      </c>
      <c r="BF259" s="38" t="s">
        <v>672</v>
      </c>
      <c r="BG259" s="65" t="s">
        <v>672</v>
      </c>
      <c r="BH259" s="38" t="s">
        <v>672</v>
      </c>
      <c r="BI259" s="38" t="s">
        <v>672</v>
      </c>
      <c r="BJ259" s="38">
        <v>35</v>
      </c>
      <c r="BK259" s="38">
        <v>32</v>
      </c>
      <c r="BL259" s="38">
        <v>52</v>
      </c>
      <c r="BM259" s="65" t="s">
        <v>672</v>
      </c>
      <c r="BN259" s="38" t="s">
        <v>672</v>
      </c>
      <c r="BO259" s="38" t="s">
        <v>672</v>
      </c>
      <c r="BP259" s="38" t="s">
        <v>672</v>
      </c>
      <c r="BQ259" s="38" t="s">
        <v>672</v>
      </c>
      <c r="BR259" s="38" t="s">
        <v>672</v>
      </c>
      <c r="BS259" s="65" t="s">
        <v>672</v>
      </c>
      <c r="BT259" s="38">
        <v>13</v>
      </c>
      <c r="BU259" s="38">
        <v>95</v>
      </c>
      <c r="BV259" s="38">
        <v>108</v>
      </c>
      <c r="BW259" s="38">
        <v>82</v>
      </c>
      <c r="BX259" s="38">
        <v>141</v>
      </c>
      <c r="BY259" s="38" t="s">
        <v>672</v>
      </c>
      <c r="BZ259" s="38">
        <v>20</v>
      </c>
      <c r="CA259" s="38" t="s">
        <v>672</v>
      </c>
      <c r="CB259" s="38" t="s">
        <v>672</v>
      </c>
      <c r="CC259" s="65" t="s">
        <v>672</v>
      </c>
      <c r="CD259" s="38" t="s">
        <v>672</v>
      </c>
      <c r="CE259" s="38" t="s">
        <v>672</v>
      </c>
      <c r="CF259" s="38" t="s">
        <v>672</v>
      </c>
      <c r="CG259" s="65" t="s">
        <v>672</v>
      </c>
      <c r="CH259" s="38">
        <v>11</v>
      </c>
      <c r="CI259" s="38" t="s">
        <v>672</v>
      </c>
      <c r="CJ259" s="38">
        <v>66</v>
      </c>
      <c r="CK259" s="38">
        <v>19</v>
      </c>
      <c r="CL259" s="38">
        <v>6</v>
      </c>
      <c r="CM259" s="38" t="s">
        <v>672</v>
      </c>
      <c r="CN259" s="38">
        <v>108</v>
      </c>
      <c r="CO259" s="65">
        <v>20</v>
      </c>
    </row>
    <row r="260" spans="1:93" ht="14.1" customHeight="1" x14ac:dyDescent="0.2">
      <c r="A260" s="13" t="s">
        <v>344</v>
      </c>
      <c r="B260" s="14" t="s">
        <v>345</v>
      </c>
      <c r="C260" s="14" t="s">
        <v>664</v>
      </c>
      <c r="D260" s="38" t="s">
        <v>672</v>
      </c>
      <c r="E260" s="38" t="s">
        <v>672</v>
      </c>
      <c r="F260" s="38" t="s">
        <v>672</v>
      </c>
      <c r="G260" s="38" t="s">
        <v>672</v>
      </c>
      <c r="H260" s="38" t="s">
        <v>672</v>
      </c>
      <c r="I260" s="38" t="s">
        <v>672</v>
      </c>
      <c r="J260" s="38" t="s">
        <v>672</v>
      </c>
      <c r="K260" s="38" t="s">
        <v>672</v>
      </c>
      <c r="L260" s="38" t="s">
        <v>672</v>
      </c>
      <c r="M260" s="65" t="s">
        <v>672</v>
      </c>
      <c r="N260" s="38" t="s">
        <v>672</v>
      </c>
      <c r="O260" s="38" t="s">
        <v>672</v>
      </c>
      <c r="P260" s="38" t="s">
        <v>672</v>
      </c>
      <c r="Q260" s="38" t="s">
        <v>672</v>
      </c>
      <c r="R260" s="38" t="s">
        <v>672</v>
      </c>
      <c r="S260" s="38" t="s">
        <v>672</v>
      </c>
      <c r="T260" s="38" t="s">
        <v>672</v>
      </c>
      <c r="U260" s="38" t="s">
        <v>672</v>
      </c>
      <c r="V260" s="38" t="s">
        <v>672</v>
      </c>
      <c r="W260" s="38" t="s">
        <v>672</v>
      </c>
      <c r="X260" s="38" t="s">
        <v>672</v>
      </c>
      <c r="Y260" s="38" t="s">
        <v>672</v>
      </c>
      <c r="Z260" s="38" t="s">
        <v>672</v>
      </c>
      <c r="AA260" s="38" t="s">
        <v>672</v>
      </c>
      <c r="AB260" s="38" t="s">
        <v>672</v>
      </c>
      <c r="AC260" s="65" t="s">
        <v>672</v>
      </c>
      <c r="AD260" s="38" t="s">
        <v>672</v>
      </c>
      <c r="AE260" s="38" t="s">
        <v>672</v>
      </c>
      <c r="AF260" s="38" t="s">
        <v>672</v>
      </c>
      <c r="AG260" s="38" t="s">
        <v>672</v>
      </c>
      <c r="AH260" s="38" t="s">
        <v>672</v>
      </c>
      <c r="AI260" s="38" t="s">
        <v>672</v>
      </c>
      <c r="AJ260" s="38" t="s">
        <v>672</v>
      </c>
      <c r="AK260" s="38" t="s">
        <v>672</v>
      </c>
      <c r="AL260" s="38">
        <v>5</v>
      </c>
      <c r="AM260" s="38">
        <v>5</v>
      </c>
      <c r="AN260" s="38">
        <v>10</v>
      </c>
      <c r="AO260" s="65" t="s">
        <v>672</v>
      </c>
      <c r="AP260" s="38" t="s">
        <v>672</v>
      </c>
      <c r="AQ260" s="38" t="s">
        <v>672</v>
      </c>
      <c r="AR260" s="38" t="s">
        <v>672</v>
      </c>
      <c r="AS260" s="38" t="s">
        <v>672</v>
      </c>
      <c r="AT260" s="38" t="s">
        <v>672</v>
      </c>
      <c r="AU260" s="65" t="s">
        <v>672</v>
      </c>
      <c r="AV260" s="38" t="s">
        <v>672</v>
      </c>
      <c r="AW260" s="38" t="s">
        <v>672</v>
      </c>
      <c r="AX260" s="38" t="s">
        <v>672</v>
      </c>
      <c r="AY260" s="38" t="s">
        <v>672</v>
      </c>
      <c r="AZ260" s="38" t="s">
        <v>672</v>
      </c>
      <c r="BA260" s="65" t="s">
        <v>672</v>
      </c>
      <c r="BB260" s="38">
        <v>19</v>
      </c>
      <c r="BC260" s="38">
        <v>46</v>
      </c>
      <c r="BD260" s="38">
        <v>65</v>
      </c>
      <c r="BE260" s="38">
        <v>49</v>
      </c>
      <c r="BF260" s="38">
        <v>85</v>
      </c>
      <c r="BG260" s="65" t="s">
        <v>672</v>
      </c>
      <c r="BH260" s="38" t="s">
        <v>672</v>
      </c>
      <c r="BI260" s="38" t="s">
        <v>672</v>
      </c>
      <c r="BJ260" s="38">
        <v>20</v>
      </c>
      <c r="BK260" s="38">
        <v>17</v>
      </c>
      <c r="BL260" s="38">
        <v>27</v>
      </c>
      <c r="BM260" s="65" t="s">
        <v>672</v>
      </c>
      <c r="BN260" s="38" t="s">
        <v>672</v>
      </c>
      <c r="BO260" s="38" t="s">
        <v>672</v>
      </c>
      <c r="BP260" s="38" t="s">
        <v>672</v>
      </c>
      <c r="BQ260" s="38" t="s">
        <v>672</v>
      </c>
      <c r="BR260" s="38" t="s">
        <v>672</v>
      </c>
      <c r="BS260" s="65" t="s">
        <v>672</v>
      </c>
      <c r="BT260" s="38">
        <v>22</v>
      </c>
      <c r="BU260" s="38">
        <v>69</v>
      </c>
      <c r="BV260" s="38">
        <v>91</v>
      </c>
      <c r="BW260" s="38">
        <v>72</v>
      </c>
      <c r="BX260" s="38">
        <v>125</v>
      </c>
      <c r="BY260" s="38" t="s">
        <v>672</v>
      </c>
      <c r="BZ260" s="38" t="s">
        <v>672</v>
      </c>
      <c r="CA260" s="38">
        <v>9</v>
      </c>
      <c r="CB260" s="38">
        <v>5</v>
      </c>
      <c r="CC260" s="65" t="s">
        <v>672</v>
      </c>
      <c r="CD260" s="38" t="s">
        <v>672</v>
      </c>
      <c r="CE260" s="38" t="s">
        <v>672</v>
      </c>
      <c r="CF260" s="38" t="s">
        <v>672</v>
      </c>
      <c r="CG260" s="65" t="s">
        <v>672</v>
      </c>
      <c r="CH260" s="38">
        <v>21</v>
      </c>
      <c r="CI260" s="38" t="s">
        <v>672</v>
      </c>
      <c r="CJ260" s="38">
        <v>49</v>
      </c>
      <c r="CK260" s="38">
        <v>9</v>
      </c>
      <c r="CL260" s="38">
        <v>7</v>
      </c>
      <c r="CM260" s="38" t="s">
        <v>672</v>
      </c>
      <c r="CN260" s="38">
        <v>91</v>
      </c>
      <c r="CO260" s="65">
        <v>34</v>
      </c>
    </row>
    <row r="261" spans="1:93" ht="14.1" customHeight="1" x14ac:dyDescent="0.2">
      <c r="A261" s="13" t="s">
        <v>376</v>
      </c>
      <c r="B261" s="14" t="s">
        <v>377</v>
      </c>
      <c r="C261" s="14" t="s">
        <v>664</v>
      </c>
      <c r="D261" s="38">
        <v>6</v>
      </c>
      <c r="E261" s="38">
        <v>5</v>
      </c>
      <c r="F261" s="38">
        <v>11</v>
      </c>
      <c r="G261" s="38" t="s">
        <v>672</v>
      </c>
      <c r="H261" s="38">
        <v>5</v>
      </c>
      <c r="I261" s="38" t="s">
        <v>672</v>
      </c>
      <c r="J261" s="38" t="s">
        <v>672</v>
      </c>
      <c r="K261" s="38" t="s">
        <v>672</v>
      </c>
      <c r="L261" s="38" t="s">
        <v>672</v>
      </c>
      <c r="M261" s="65" t="s">
        <v>672</v>
      </c>
      <c r="N261" s="38" t="s">
        <v>672</v>
      </c>
      <c r="O261" s="38" t="s">
        <v>672</v>
      </c>
      <c r="P261" s="38" t="s">
        <v>672</v>
      </c>
      <c r="Q261" s="38" t="s">
        <v>672</v>
      </c>
      <c r="R261" s="38" t="s">
        <v>672</v>
      </c>
      <c r="S261" s="38" t="s">
        <v>672</v>
      </c>
      <c r="T261" s="38" t="s">
        <v>672</v>
      </c>
      <c r="U261" s="38" t="s">
        <v>672</v>
      </c>
      <c r="V261" s="38" t="s">
        <v>672</v>
      </c>
      <c r="W261" s="38" t="s">
        <v>672</v>
      </c>
      <c r="X261" s="38" t="s">
        <v>672</v>
      </c>
      <c r="Y261" s="38" t="s">
        <v>672</v>
      </c>
      <c r="Z261" s="38" t="s">
        <v>672</v>
      </c>
      <c r="AA261" s="38" t="s">
        <v>672</v>
      </c>
      <c r="AB261" s="38" t="s">
        <v>672</v>
      </c>
      <c r="AC261" s="65" t="s">
        <v>672</v>
      </c>
      <c r="AD261" s="38" t="s">
        <v>672</v>
      </c>
      <c r="AE261" s="38" t="s">
        <v>672</v>
      </c>
      <c r="AF261" s="38">
        <v>8</v>
      </c>
      <c r="AG261" s="38" t="s">
        <v>672</v>
      </c>
      <c r="AH261" s="38" t="s">
        <v>672</v>
      </c>
      <c r="AI261" s="38" t="s">
        <v>672</v>
      </c>
      <c r="AJ261" s="38" t="s">
        <v>672</v>
      </c>
      <c r="AK261" s="38" t="s">
        <v>672</v>
      </c>
      <c r="AL261" s="38" t="s">
        <v>672</v>
      </c>
      <c r="AM261" s="38" t="s">
        <v>672</v>
      </c>
      <c r="AN261" s="38" t="s">
        <v>672</v>
      </c>
      <c r="AO261" s="65" t="s">
        <v>672</v>
      </c>
      <c r="AP261" s="38" t="s">
        <v>672</v>
      </c>
      <c r="AQ261" s="38" t="s">
        <v>672</v>
      </c>
      <c r="AR261" s="38" t="s">
        <v>672</v>
      </c>
      <c r="AS261" s="38" t="s">
        <v>672</v>
      </c>
      <c r="AT261" s="38" t="s">
        <v>672</v>
      </c>
      <c r="AU261" s="65" t="s">
        <v>672</v>
      </c>
      <c r="AV261" s="38" t="s">
        <v>672</v>
      </c>
      <c r="AW261" s="38" t="s">
        <v>672</v>
      </c>
      <c r="AX261" s="38" t="s">
        <v>672</v>
      </c>
      <c r="AY261" s="38" t="s">
        <v>672</v>
      </c>
      <c r="AZ261" s="38" t="s">
        <v>672</v>
      </c>
      <c r="BA261" s="65" t="s">
        <v>672</v>
      </c>
      <c r="BB261" s="38" t="s">
        <v>672</v>
      </c>
      <c r="BC261" s="38" t="s">
        <v>672</v>
      </c>
      <c r="BD261" s="38" t="s">
        <v>672</v>
      </c>
      <c r="BE261" s="38" t="s">
        <v>672</v>
      </c>
      <c r="BF261" s="38" t="s">
        <v>672</v>
      </c>
      <c r="BG261" s="65" t="s">
        <v>672</v>
      </c>
      <c r="BH261" s="38" t="s">
        <v>672</v>
      </c>
      <c r="BI261" s="38" t="s">
        <v>672</v>
      </c>
      <c r="BJ261" s="38">
        <v>14</v>
      </c>
      <c r="BK261" s="38">
        <v>7</v>
      </c>
      <c r="BL261" s="38">
        <v>11</v>
      </c>
      <c r="BM261" s="65" t="s">
        <v>672</v>
      </c>
      <c r="BN261" s="38" t="s">
        <v>672</v>
      </c>
      <c r="BO261" s="38" t="s">
        <v>672</v>
      </c>
      <c r="BP261" s="38" t="s">
        <v>672</v>
      </c>
      <c r="BQ261" s="38" t="s">
        <v>672</v>
      </c>
      <c r="BR261" s="38" t="s">
        <v>672</v>
      </c>
      <c r="BS261" s="65" t="s">
        <v>672</v>
      </c>
      <c r="BT261" s="38">
        <v>9</v>
      </c>
      <c r="BU261" s="38">
        <v>24</v>
      </c>
      <c r="BV261" s="38">
        <v>33</v>
      </c>
      <c r="BW261" s="38">
        <v>13</v>
      </c>
      <c r="BX261" s="38">
        <v>20</v>
      </c>
      <c r="BY261" s="38" t="s">
        <v>672</v>
      </c>
      <c r="BZ261" s="38" t="s">
        <v>672</v>
      </c>
      <c r="CA261" s="38" t="s">
        <v>672</v>
      </c>
      <c r="CB261" s="38" t="s">
        <v>672</v>
      </c>
      <c r="CC261" s="65" t="s">
        <v>672</v>
      </c>
      <c r="CD261" s="38">
        <v>37</v>
      </c>
      <c r="CE261" s="38">
        <v>37</v>
      </c>
      <c r="CF261" s="38">
        <v>21</v>
      </c>
      <c r="CG261" s="65">
        <v>33</v>
      </c>
      <c r="CH261" s="38">
        <v>5</v>
      </c>
      <c r="CI261" s="38" t="s">
        <v>672</v>
      </c>
      <c r="CJ261" s="38">
        <v>7</v>
      </c>
      <c r="CK261" s="38">
        <v>10</v>
      </c>
      <c r="CL261" s="38">
        <v>8</v>
      </c>
      <c r="CM261" s="38" t="s">
        <v>672</v>
      </c>
      <c r="CN261" s="38">
        <v>33</v>
      </c>
      <c r="CO261" s="65" t="s">
        <v>672</v>
      </c>
    </row>
    <row r="262" spans="1:93" ht="14.1" customHeight="1" x14ac:dyDescent="0.2">
      <c r="A262" s="13" t="s">
        <v>102</v>
      </c>
      <c r="B262" s="14" t="s">
        <v>103</v>
      </c>
      <c r="C262" s="14" t="s">
        <v>662</v>
      </c>
      <c r="D262" s="38" t="s">
        <v>672</v>
      </c>
      <c r="E262" s="38" t="s">
        <v>672</v>
      </c>
      <c r="F262" s="38" t="s">
        <v>672</v>
      </c>
      <c r="G262" s="38" t="s">
        <v>672</v>
      </c>
      <c r="H262" s="38" t="s">
        <v>672</v>
      </c>
      <c r="I262" s="38" t="s">
        <v>672</v>
      </c>
      <c r="J262" s="38" t="s">
        <v>672</v>
      </c>
      <c r="K262" s="38" t="s">
        <v>672</v>
      </c>
      <c r="L262" s="38" t="s">
        <v>672</v>
      </c>
      <c r="M262" s="65" t="s">
        <v>672</v>
      </c>
      <c r="N262" s="38" t="s">
        <v>672</v>
      </c>
      <c r="O262" s="38" t="s">
        <v>672</v>
      </c>
      <c r="P262" s="38" t="s">
        <v>672</v>
      </c>
      <c r="Q262" s="38" t="s">
        <v>672</v>
      </c>
      <c r="R262" s="38" t="s">
        <v>672</v>
      </c>
      <c r="S262" s="38" t="s">
        <v>672</v>
      </c>
      <c r="T262" s="38" t="s">
        <v>672</v>
      </c>
      <c r="U262" s="38" t="s">
        <v>672</v>
      </c>
      <c r="V262" s="38" t="s">
        <v>672</v>
      </c>
      <c r="W262" s="38" t="s">
        <v>672</v>
      </c>
      <c r="X262" s="38" t="s">
        <v>672</v>
      </c>
      <c r="Y262" s="38" t="s">
        <v>672</v>
      </c>
      <c r="Z262" s="38" t="s">
        <v>672</v>
      </c>
      <c r="AA262" s="38" t="s">
        <v>672</v>
      </c>
      <c r="AB262" s="38" t="s">
        <v>672</v>
      </c>
      <c r="AC262" s="65" t="s">
        <v>672</v>
      </c>
      <c r="AD262" s="38" t="s">
        <v>672</v>
      </c>
      <c r="AE262" s="38" t="s">
        <v>672</v>
      </c>
      <c r="AF262" s="38" t="s">
        <v>672</v>
      </c>
      <c r="AG262" s="38" t="s">
        <v>672</v>
      </c>
      <c r="AH262" s="38" t="s">
        <v>672</v>
      </c>
      <c r="AI262" s="38" t="s">
        <v>672</v>
      </c>
      <c r="AJ262" s="38" t="s">
        <v>672</v>
      </c>
      <c r="AK262" s="38" t="s">
        <v>672</v>
      </c>
      <c r="AL262" s="38" t="s">
        <v>672</v>
      </c>
      <c r="AM262" s="38" t="s">
        <v>672</v>
      </c>
      <c r="AN262" s="38" t="s">
        <v>672</v>
      </c>
      <c r="AO262" s="65" t="s">
        <v>672</v>
      </c>
      <c r="AP262" s="38" t="s">
        <v>672</v>
      </c>
      <c r="AQ262" s="38" t="s">
        <v>672</v>
      </c>
      <c r="AR262" s="38" t="s">
        <v>672</v>
      </c>
      <c r="AS262" s="38" t="s">
        <v>672</v>
      </c>
      <c r="AT262" s="38" t="s">
        <v>672</v>
      </c>
      <c r="AU262" s="65" t="s">
        <v>672</v>
      </c>
      <c r="AV262" s="38" t="s">
        <v>672</v>
      </c>
      <c r="AW262" s="38" t="s">
        <v>672</v>
      </c>
      <c r="AX262" s="38" t="s">
        <v>672</v>
      </c>
      <c r="AY262" s="38" t="s">
        <v>672</v>
      </c>
      <c r="AZ262" s="38" t="s">
        <v>672</v>
      </c>
      <c r="BA262" s="65" t="s">
        <v>672</v>
      </c>
      <c r="BB262" s="38" t="s">
        <v>672</v>
      </c>
      <c r="BC262" s="38" t="s">
        <v>672</v>
      </c>
      <c r="BD262" s="38" t="s">
        <v>672</v>
      </c>
      <c r="BE262" s="38" t="s">
        <v>672</v>
      </c>
      <c r="BF262" s="38" t="s">
        <v>672</v>
      </c>
      <c r="BG262" s="65" t="s">
        <v>672</v>
      </c>
      <c r="BH262" s="38" t="s">
        <v>672</v>
      </c>
      <c r="BI262" s="38" t="s">
        <v>672</v>
      </c>
      <c r="BJ262" s="38" t="s">
        <v>672</v>
      </c>
      <c r="BK262" s="38" t="s">
        <v>672</v>
      </c>
      <c r="BL262" s="38" t="s">
        <v>672</v>
      </c>
      <c r="BM262" s="65" t="s">
        <v>672</v>
      </c>
      <c r="BN262" s="38" t="s">
        <v>672</v>
      </c>
      <c r="BO262" s="38" t="s">
        <v>672</v>
      </c>
      <c r="BP262" s="38">
        <v>12</v>
      </c>
      <c r="BQ262" s="38">
        <v>10</v>
      </c>
      <c r="BR262" s="38">
        <v>16</v>
      </c>
      <c r="BS262" s="65" t="s">
        <v>672</v>
      </c>
      <c r="BT262" s="38" t="s">
        <v>672</v>
      </c>
      <c r="BU262" s="38" t="s">
        <v>672</v>
      </c>
      <c r="BV262" s="38">
        <v>13</v>
      </c>
      <c r="BW262" s="38">
        <v>10</v>
      </c>
      <c r="BX262" s="38">
        <v>16</v>
      </c>
      <c r="BY262" s="38" t="s">
        <v>672</v>
      </c>
      <c r="BZ262" s="38" t="s">
        <v>672</v>
      </c>
      <c r="CA262" s="38" t="s">
        <v>672</v>
      </c>
      <c r="CB262" s="38" t="s">
        <v>672</v>
      </c>
      <c r="CC262" s="65" t="s">
        <v>672</v>
      </c>
      <c r="CD262" s="38">
        <v>27</v>
      </c>
      <c r="CE262" s="38">
        <v>27</v>
      </c>
      <c r="CF262" s="38">
        <v>24</v>
      </c>
      <c r="CG262" s="65">
        <v>42</v>
      </c>
      <c r="CH262" s="38" t="s">
        <v>672</v>
      </c>
      <c r="CI262" s="38" t="s">
        <v>672</v>
      </c>
      <c r="CJ262" s="38">
        <v>8</v>
      </c>
      <c r="CK262" s="38" t="s">
        <v>672</v>
      </c>
      <c r="CL262" s="38" t="s">
        <v>672</v>
      </c>
      <c r="CM262" s="38" t="s">
        <v>672</v>
      </c>
      <c r="CN262" s="38">
        <v>13</v>
      </c>
      <c r="CO262" s="65" t="s">
        <v>672</v>
      </c>
    </row>
    <row r="263" spans="1:93" ht="14.1" customHeight="1" x14ac:dyDescent="0.2">
      <c r="A263" s="13" t="s">
        <v>246</v>
      </c>
      <c r="B263" s="14" t="s">
        <v>247</v>
      </c>
      <c r="C263" s="14" t="s">
        <v>668</v>
      </c>
      <c r="D263" s="38" t="s">
        <v>672</v>
      </c>
      <c r="E263" s="38" t="s">
        <v>672</v>
      </c>
      <c r="F263" s="38" t="s">
        <v>672</v>
      </c>
      <c r="G263" s="38" t="s">
        <v>672</v>
      </c>
      <c r="H263" s="38" t="s">
        <v>672</v>
      </c>
      <c r="I263" s="38" t="s">
        <v>672</v>
      </c>
      <c r="J263" s="38" t="s">
        <v>672</v>
      </c>
      <c r="K263" s="38" t="s">
        <v>672</v>
      </c>
      <c r="L263" s="38" t="s">
        <v>672</v>
      </c>
      <c r="M263" s="65" t="s">
        <v>672</v>
      </c>
      <c r="N263" s="38" t="s">
        <v>672</v>
      </c>
      <c r="O263" s="38" t="s">
        <v>672</v>
      </c>
      <c r="P263" s="38" t="s">
        <v>672</v>
      </c>
      <c r="Q263" s="38" t="s">
        <v>672</v>
      </c>
      <c r="R263" s="38" t="s">
        <v>672</v>
      </c>
      <c r="S263" s="38" t="s">
        <v>672</v>
      </c>
      <c r="T263" s="38" t="s">
        <v>672</v>
      </c>
      <c r="U263" s="38" t="s">
        <v>672</v>
      </c>
      <c r="V263" s="38" t="s">
        <v>672</v>
      </c>
      <c r="W263" s="38" t="s">
        <v>672</v>
      </c>
      <c r="X263" s="38" t="s">
        <v>672</v>
      </c>
      <c r="Y263" s="38" t="s">
        <v>672</v>
      </c>
      <c r="Z263" s="38" t="s">
        <v>672</v>
      </c>
      <c r="AA263" s="38" t="s">
        <v>672</v>
      </c>
      <c r="AB263" s="38" t="s">
        <v>672</v>
      </c>
      <c r="AC263" s="65" t="s">
        <v>672</v>
      </c>
      <c r="AD263" s="38" t="s">
        <v>672</v>
      </c>
      <c r="AE263" s="38" t="s">
        <v>672</v>
      </c>
      <c r="AF263" s="38" t="s">
        <v>672</v>
      </c>
      <c r="AG263" s="38" t="s">
        <v>672</v>
      </c>
      <c r="AH263" s="38" t="s">
        <v>672</v>
      </c>
      <c r="AI263" s="38" t="s">
        <v>672</v>
      </c>
      <c r="AJ263" s="38" t="s">
        <v>672</v>
      </c>
      <c r="AK263" s="38" t="s">
        <v>672</v>
      </c>
      <c r="AL263" s="38" t="s">
        <v>672</v>
      </c>
      <c r="AM263" s="38" t="s">
        <v>672</v>
      </c>
      <c r="AN263" s="38" t="s">
        <v>672</v>
      </c>
      <c r="AO263" s="65" t="s">
        <v>672</v>
      </c>
      <c r="AP263" s="38" t="s">
        <v>672</v>
      </c>
      <c r="AQ263" s="38" t="s">
        <v>672</v>
      </c>
      <c r="AR263" s="38" t="s">
        <v>672</v>
      </c>
      <c r="AS263" s="38" t="s">
        <v>672</v>
      </c>
      <c r="AT263" s="38" t="s">
        <v>672</v>
      </c>
      <c r="AU263" s="65" t="s">
        <v>672</v>
      </c>
      <c r="AV263" s="38" t="s">
        <v>672</v>
      </c>
      <c r="AW263" s="38" t="s">
        <v>672</v>
      </c>
      <c r="AX263" s="38" t="s">
        <v>672</v>
      </c>
      <c r="AY263" s="38" t="s">
        <v>672</v>
      </c>
      <c r="AZ263" s="38" t="s">
        <v>672</v>
      </c>
      <c r="BA263" s="65" t="s">
        <v>672</v>
      </c>
      <c r="BB263" s="38" t="s">
        <v>672</v>
      </c>
      <c r="BC263" s="38" t="s">
        <v>672</v>
      </c>
      <c r="BD263" s="38" t="s">
        <v>672</v>
      </c>
      <c r="BE263" s="38" t="s">
        <v>672</v>
      </c>
      <c r="BF263" s="38" t="s">
        <v>672</v>
      </c>
      <c r="BG263" s="65" t="s">
        <v>672</v>
      </c>
      <c r="BH263" s="38" t="s">
        <v>672</v>
      </c>
      <c r="BI263" s="38" t="s">
        <v>672</v>
      </c>
      <c r="BJ263" s="38" t="s">
        <v>672</v>
      </c>
      <c r="BK263" s="38" t="s">
        <v>672</v>
      </c>
      <c r="BL263" s="38" t="s">
        <v>672</v>
      </c>
      <c r="BM263" s="65" t="s">
        <v>672</v>
      </c>
      <c r="BN263" s="38" t="s">
        <v>672</v>
      </c>
      <c r="BO263" s="38" t="s">
        <v>672</v>
      </c>
      <c r="BP263" s="38" t="s">
        <v>672</v>
      </c>
      <c r="BQ263" s="38" t="s">
        <v>672</v>
      </c>
      <c r="BR263" s="38" t="s">
        <v>672</v>
      </c>
      <c r="BS263" s="65" t="s">
        <v>672</v>
      </c>
      <c r="BT263" s="38" t="s">
        <v>672</v>
      </c>
      <c r="BU263" s="38" t="s">
        <v>672</v>
      </c>
      <c r="BV263" s="38">
        <v>5</v>
      </c>
      <c r="BW263" s="38" t="s">
        <v>672</v>
      </c>
      <c r="BX263" s="38" t="s">
        <v>672</v>
      </c>
      <c r="BY263" s="38" t="s">
        <v>672</v>
      </c>
      <c r="BZ263" s="38" t="s">
        <v>672</v>
      </c>
      <c r="CA263" s="38" t="s">
        <v>672</v>
      </c>
      <c r="CB263" s="38" t="s">
        <v>672</v>
      </c>
      <c r="CC263" s="65" t="s">
        <v>672</v>
      </c>
      <c r="CD263" s="38" t="s">
        <v>672</v>
      </c>
      <c r="CE263" s="38" t="s">
        <v>672</v>
      </c>
      <c r="CF263" s="38" t="s">
        <v>672</v>
      </c>
      <c r="CG263" s="65" t="s">
        <v>672</v>
      </c>
      <c r="CH263" s="38" t="s">
        <v>672</v>
      </c>
      <c r="CI263" s="38" t="s">
        <v>672</v>
      </c>
      <c r="CJ263" s="38" t="s">
        <v>672</v>
      </c>
      <c r="CK263" s="38" t="s">
        <v>672</v>
      </c>
      <c r="CL263" s="38" t="s">
        <v>672</v>
      </c>
      <c r="CM263" s="38" t="s">
        <v>672</v>
      </c>
      <c r="CN263" s="38">
        <v>5</v>
      </c>
      <c r="CO263" s="65" t="s">
        <v>672</v>
      </c>
    </row>
    <row r="264" spans="1:93" ht="14.1" customHeight="1" x14ac:dyDescent="0.2">
      <c r="A264" s="13" t="s">
        <v>248</v>
      </c>
      <c r="B264" s="14" t="s">
        <v>249</v>
      </c>
      <c r="C264" s="14" t="s">
        <v>668</v>
      </c>
      <c r="D264" s="38" t="s">
        <v>672</v>
      </c>
      <c r="E264" s="38" t="s">
        <v>672</v>
      </c>
      <c r="F264" s="38" t="s">
        <v>672</v>
      </c>
      <c r="G264" s="38" t="s">
        <v>672</v>
      </c>
      <c r="H264" s="38" t="s">
        <v>672</v>
      </c>
      <c r="I264" s="38" t="s">
        <v>672</v>
      </c>
      <c r="J264" s="38" t="s">
        <v>672</v>
      </c>
      <c r="K264" s="38" t="s">
        <v>672</v>
      </c>
      <c r="L264" s="38" t="s">
        <v>672</v>
      </c>
      <c r="M264" s="65" t="s">
        <v>672</v>
      </c>
      <c r="N264" s="38" t="s">
        <v>672</v>
      </c>
      <c r="O264" s="38" t="s">
        <v>672</v>
      </c>
      <c r="P264" s="38" t="s">
        <v>672</v>
      </c>
      <c r="Q264" s="38" t="s">
        <v>672</v>
      </c>
      <c r="R264" s="38" t="s">
        <v>672</v>
      </c>
      <c r="S264" s="38" t="s">
        <v>672</v>
      </c>
      <c r="T264" s="38" t="s">
        <v>672</v>
      </c>
      <c r="U264" s="38" t="s">
        <v>672</v>
      </c>
      <c r="V264" s="38" t="s">
        <v>672</v>
      </c>
      <c r="W264" s="38" t="s">
        <v>672</v>
      </c>
      <c r="X264" s="38" t="s">
        <v>672</v>
      </c>
      <c r="Y264" s="38" t="s">
        <v>672</v>
      </c>
      <c r="Z264" s="38" t="s">
        <v>672</v>
      </c>
      <c r="AA264" s="38" t="s">
        <v>672</v>
      </c>
      <c r="AB264" s="38" t="s">
        <v>672</v>
      </c>
      <c r="AC264" s="65" t="s">
        <v>672</v>
      </c>
      <c r="AD264" s="38" t="s">
        <v>672</v>
      </c>
      <c r="AE264" s="38" t="s">
        <v>672</v>
      </c>
      <c r="AF264" s="38" t="s">
        <v>672</v>
      </c>
      <c r="AG264" s="38" t="s">
        <v>672</v>
      </c>
      <c r="AH264" s="38" t="s">
        <v>672</v>
      </c>
      <c r="AI264" s="38" t="s">
        <v>672</v>
      </c>
      <c r="AJ264" s="38" t="s">
        <v>672</v>
      </c>
      <c r="AK264" s="38" t="s">
        <v>672</v>
      </c>
      <c r="AL264" s="38" t="s">
        <v>672</v>
      </c>
      <c r="AM264" s="38" t="s">
        <v>672</v>
      </c>
      <c r="AN264" s="38" t="s">
        <v>672</v>
      </c>
      <c r="AO264" s="65" t="s">
        <v>672</v>
      </c>
      <c r="AP264" s="38" t="s">
        <v>672</v>
      </c>
      <c r="AQ264" s="38" t="s">
        <v>672</v>
      </c>
      <c r="AR264" s="38" t="s">
        <v>672</v>
      </c>
      <c r="AS264" s="38" t="s">
        <v>672</v>
      </c>
      <c r="AT264" s="38" t="s">
        <v>672</v>
      </c>
      <c r="AU264" s="65" t="s">
        <v>672</v>
      </c>
      <c r="AV264" s="38" t="s">
        <v>672</v>
      </c>
      <c r="AW264" s="38" t="s">
        <v>672</v>
      </c>
      <c r="AX264" s="38" t="s">
        <v>672</v>
      </c>
      <c r="AY264" s="38" t="s">
        <v>672</v>
      </c>
      <c r="AZ264" s="38" t="s">
        <v>672</v>
      </c>
      <c r="BA264" s="65" t="s">
        <v>672</v>
      </c>
      <c r="BB264" s="38" t="s">
        <v>672</v>
      </c>
      <c r="BC264" s="38" t="s">
        <v>672</v>
      </c>
      <c r="BD264" s="38" t="s">
        <v>672</v>
      </c>
      <c r="BE264" s="38" t="s">
        <v>672</v>
      </c>
      <c r="BF264" s="38" t="s">
        <v>672</v>
      </c>
      <c r="BG264" s="65" t="s">
        <v>672</v>
      </c>
      <c r="BH264" s="38">
        <v>5</v>
      </c>
      <c r="BI264" s="38">
        <v>5</v>
      </c>
      <c r="BJ264" s="38">
        <v>10</v>
      </c>
      <c r="BK264" s="38" t="s">
        <v>672</v>
      </c>
      <c r="BL264" s="38">
        <v>6</v>
      </c>
      <c r="BM264" s="65" t="s">
        <v>672</v>
      </c>
      <c r="BN264" s="38" t="s">
        <v>672</v>
      </c>
      <c r="BO264" s="38" t="s">
        <v>672</v>
      </c>
      <c r="BP264" s="38" t="s">
        <v>672</v>
      </c>
      <c r="BQ264" s="38" t="s">
        <v>672</v>
      </c>
      <c r="BR264" s="38" t="s">
        <v>672</v>
      </c>
      <c r="BS264" s="65" t="s">
        <v>672</v>
      </c>
      <c r="BT264" s="38">
        <v>6</v>
      </c>
      <c r="BU264" s="38">
        <v>5</v>
      </c>
      <c r="BV264" s="38">
        <v>11</v>
      </c>
      <c r="BW264" s="38" t="s">
        <v>672</v>
      </c>
      <c r="BX264" s="38">
        <v>6</v>
      </c>
      <c r="BY264" s="38" t="s">
        <v>672</v>
      </c>
      <c r="BZ264" s="38" t="s">
        <v>672</v>
      </c>
      <c r="CA264" s="38" t="s">
        <v>672</v>
      </c>
      <c r="CB264" s="38" t="s">
        <v>672</v>
      </c>
      <c r="CC264" s="65" t="s">
        <v>672</v>
      </c>
      <c r="CD264" s="38">
        <v>8</v>
      </c>
      <c r="CE264" s="38">
        <v>8</v>
      </c>
      <c r="CF264" s="38">
        <v>7</v>
      </c>
      <c r="CG264" s="65">
        <v>14</v>
      </c>
      <c r="CH264" s="38" t="s">
        <v>672</v>
      </c>
      <c r="CI264" s="38" t="s">
        <v>672</v>
      </c>
      <c r="CJ264" s="38" t="s">
        <v>672</v>
      </c>
      <c r="CK264" s="38" t="s">
        <v>672</v>
      </c>
      <c r="CL264" s="38" t="s">
        <v>672</v>
      </c>
      <c r="CM264" s="38" t="s">
        <v>672</v>
      </c>
      <c r="CN264" s="38">
        <v>11</v>
      </c>
      <c r="CO264" s="65" t="s">
        <v>672</v>
      </c>
    </row>
    <row r="265" spans="1:93" ht="14.1" customHeight="1" x14ac:dyDescent="0.2">
      <c r="A265" s="13" t="s">
        <v>346</v>
      </c>
      <c r="B265" s="14" t="s">
        <v>347</v>
      </c>
      <c r="C265" s="14" t="s">
        <v>664</v>
      </c>
      <c r="D265" s="38" t="s">
        <v>676</v>
      </c>
      <c r="E265" s="38" t="s">
        <v>676</v>
      </c>
      <c r="F265" s="38" t="s">
        <v>676</v>
      </c>
      <c r="G265" s="38" t="s">
        <v>676</v>
      </c>
      <c r="H265" s="38" t="s">
        <v>676</v>
      </c>
      <c r="I265" s="38" t="s">
        <v>676</v>
      </c>
      <c r="J265" s="38" t="s">
        <v>676</v>
      </c>
      <c r="K265" s="38" t="s">
        <v>676</v>
      </c>
      <c r="L265" s="38" t="s">
        <v>676</v>
      </c>
      <c r="M265" s="65" t="s">
        <v>676</v>
      </c>
      <c r="N265" s="38" t="s">
        <v>676</v>
      </c>
      <c r="O265" s="38" t="s">
        <v>676</v>
      </c>
      <c r="P265" s="38" t="s">
        <v>676</v>
      </c>
      <c r="Q265" s="38" t="s">
        <v>676</v>
      </c>
      <c r="R265" s="38" t="s">
        <v>676</v>
      </c>
      <c r="S265" s="38" t="s">
        <v>676</v>
      </c>
      <c r="T265" s="38" t="s">
        <v>676</v>
      </c>
      <c r="U265" s="38" t="s">
        <v>676</v>
      </c>
      <c r="V265" s="38" t="s">
        <v>676</v>
      </c>
      <c r="W265" s="38" t="s">
        <v>676</v>
      </c>
      <c r="X265" s="38" t="s">
        <v>676</v>
      </c>
      <c r="Y265" s="38" t="s">
        <v>676</v>
      </c>
      <c r="Z265" s="38" t="s">
        <v>676</v>
      </c>
      <c r="AA265" s="38" t="s">
        <v>676</v>
      </c>
      <c r="AB265" s="38" t="s">
        <v>676</v>
      </c>
      <c r="AC265" s="65" t="s">
        <v>676</v>
      </c>
      <c r="AD265" s="38" t="s">
        <v>676</v>
      </c>
      <c r="AE265" s="38" t="s">
        <v>676</v>
      </c>
      <c r="AF265" s="38" t="s">
        <v>676</v>
      </c>
      <c r="AG265" s="38" t="s">
        <v>676</v>
      </c>
      <c r="AH265" s="38" t="s">
        <v>676</v>
      </c>
      <c r="AI265" s="38" t="s">
        <v>676</v>
      </c>
      <c r="AJ265" s="38" t="s">
        <v>676</v>
      </c>
      <c r="AK265" s="38" t="s">
        <v>676</v>
      </c>
      <c r="AL265" s="38" t="s">
        <v>676</v>
      </c>
      <c r="AM265" s="38" t="s">
        <v>676</v>
      </c>
      <c r="AN265" s="38" t="s">
        <v>676</v>
      </c>
      <c r="AO265" s="65" t="s">
        <v>676</v>
      </c>
      <c r="AP265" s="38" t="s">
        <v>676</v>
      </c>
      <c r="AQ265" s="38" t="s">
        <v>676</v>
      </c>
      <c r="AR265" s="38" t="s">
        <v>676</v>
      </c>
      <c r="AS265" s="38" t="s">
        <v>676</v>
      </c>
      <c r="AT265" s="38" t="s">
        <v>676</v>
      </c>
      <c r="AU265" s="65" t="s">
        <v>676</v>
      </c>
      <c r="AV265" s="38" t="s">
        <v>676</v>
      </c>
      <c r="AW265" s="38" t="s">
        <v>676</v>
      </c>
      <c r="AX265" s="38" t="s">
        <v>676</v>
      </c>
      <c r="AY265" s="38" t="s">
        <v>676</v>
      </c>
      <c r="AZ265" s="38" t="s">
        <v>676</v>
      </c>
      <c r="BA265" s="65" t="s">
        <v>676</v>
      </c>
      <c r="BB265" s="38" t="s">
        <v>676</v>
      </c>
      <c r="BC265" s="38" t="s">
        <v>676</v>
      </c>
      <c r="BD265" s="38" t="s">
        <v>676</v>
      </c>
      <c r="BE265" s="38" t="s">
        <v>676</v>
      </c>
      <c r="BF265" s="38" t="s">
        <v>676</v>
      </c>
      <c r="BG265" s="65" t="s">
        <v>676</v>
      </c>
      <c r="BH265" s="38" t="s">
        <v>676</v>
      </c>
      <c r="BI265" s="38" t="s">
        <v>676</v>
      </c>
      <c r="BJ265" s="38" t="s">
        <v>676</v>
      </c>
      <c r="BK265" s="38" t="s">
        <v>676</v>
      </c>
      <c r="BL265" s="38" t="s">
        <v>676</v>
      </c>
      <c r="BM265" s="65" t="s">
        <v>676</v>
      </c>
      <c r="BN265" s="38" t="s">
        <v>676</v>
      </c>
      <c r="BO265" s="38" t="s">
        <v>676</v>
      </c>
      <c r="BP265" s="38" t="s">
        <v>676</v>
      </c>
      <c r="BQ265" s="38" t="s">
        <v>676</v>
      </c>
      <c r="BR265" s="38" t="s">
        <v>676</v>
      </c>
      <c r="BS265" s="65" t="s">
        <v>676</v>
      </c>
      <c r="BT265" s="38" t="s">
        <v>676</v>
      </c>
      <c r="BU265" s="38" t="s">
        <v>676</v>
      </c>
      <c r="BV265" s="38" t="s">
        <v>676</v>
      </c>
      <c r="BW265" s="38" t="s">
        <v>676</v>
      </c>
      <c r="BX265" s="38" t="s">
        <v>676</v>
      </c>
      <c r="BY265" s="38" t="s">
        <v>676</v>
      </c>
      <c r="BZ265" s="38" t="s">
        <v>676</v>
      </c>
      <c r="CA265" s="38" t="s">
        <v>676</v>
      </c>
      <c r="CB265" s="38" t="s">
        <v>676</v>
      </c>
      <c r="CC265" s="65" t="s">
        <v>676</v>
      </c>
      <c r="CD265" s="38" t="s">
        <v>676</v>
      </c>
      <c r="CE265" s="38" t="s">
        <v>676</v>
      </c>
      <c r="CF265" s="38" t="s">
        <v>676</v>
      </c>
      <c r="CG265" s="65" t="s">
        <v>676</v>
      </c>
      <c r="CH265" s="38" t="s">
        <v>676</v>
      </c>
      <c r="CI265" s="38" t="s">
        <v>676</v>
      </c>
      <c r="CJ265" s="38" t="s">
        <v>676</v>
      </c>
      <c r="CK265" s="38" t="s">
        <v>676</v>
      </c>
      <c r="CL265" s="38" t="s">
        <v>676</v>
      </c>
      <c r="CM265" s="38" t="s">
        <v>676</v>
      </c>
      <c r="CN265" s="38" t="s">
        <v>676</v>
      </c>
      <c r="CO265" s="65" t="s">
        <v>676</v>
      </c>
    </row>
    <row r="266" spans="1:93" ht="14.1" customHeight="1" x14ac:dyDescent="0.2">
      <c r="A266" s="13" t="s">
        <v>64</v>
      </c>
      <c r="B266" s="14" t="s">
        <v>65</v>
      </c>
      <c r="C266" s="14" t="s">
        <v>662</v>
      </c>
      <c r="D266" s="38" t="s">
        <v>672</v>
      </c>
      <c r="E266" s="38" t="s">
        <v>672</v>
      </c>
      <c r="F266" s="38" t="s">
        <v>672</v>
      </c>
      <c r="G266" s="38" t="s">
        <v>672</v>
      </c>
      <c r="H266" s="38" t="s">
        <v>672</v>
      </c>
      <c r="I266" s="38" t="s">
        <v>672</v>
      </c>
      <c r="J266" s="38" t="s">
        <v>672</v>
      </c>
      <c r="K266" s="38" t="s">
        <v>672</v>
      </c>
      <c r="L266" s="38" t="s">
        <v>672</v>
      </c>
      <c r="M266" s="65" t="s">
        <v>672</v>
      </c>
      <c r="N266" s="38" t="s">
        <v>672</v>
      </c>
      <c r="O266" s="38" t="s">
        <v>672</v>
      </c>
      <c r="P266" s="38" t="s">
        <v>672</v>
      </c>
      <c r="Q266" s="38" t="s">
        <v>672</v>
      </c>
      <c r="R266" s="38" t="s">
        <v>672</v>
      </c>
      <c r="S266" s="38" t="s">
        <v>672</v>
      </c>
      <c r="T266" s="38" t="s">
        <v>672</v>
      </c>
      <c r="U266" s="38" t="s">
        <v>672</v>
      </c>
      <c r="V266" s="38" t="s">
        <v>672</v>
      </c>
      <c r="W266" s="38" t="s">
        <v>672</v>
      </c>
      <c r="X266" s="38" t="s">
        <v>672</v>
      </c>
      <c r="Y266" s="38" t="s">
        <v>672</v>
      </c>
      <c r="Z266" s="38" t="s">
        <v>672</v>
      </c>
      <c r="AA266" s="38" t="s">
        <v>672</v>
      </c>
      <c r="AB266" s="38" t="s">
        <v>672</v>
      </c>
      <c r="AC266" s="65" t="s">
        <v>672</v>
      </c>
      <c r="AD266" s="38">
        <v>21</v>
      </c>
      <c r="AE266" s="38">
        <v>22</v>
      </c>
      <c r="AF266" s="38">
        <v>43</v>
      </c>
      <c r="AG266" s="38">
        <v>17</v>
      </c>
      <c r="AH266" s="38">
        <v>30</v>
      </c>
      <c r="AI266" s="38" t="s">
        <v>672</v>
      </c>
      <c r="AJ266" s="38" t="s">
        <v>672</v>
      </c>
      <c r="AK266" s="38" t="s">
        <v>672</v>
      </c>
      <c r="AL266" s="38" t="s">
        <v>672</v>
      </c>
      <c r="AM266" s="38" t="s">
        <v>672</v>
      </c>
      <c r="AN266" s="38" t="s">
        <v>672</v>
      </c>
      <c r="AO266" s="65" t="s">
        <v>672</v>
      </c>
      <c r="AP266" s="38" t="s">
        <v>672</v>
      </c>
      <c r="AQ266" s="38" t="s">
        <v>672</v>
      </c>
      <c r="AR266" s="38" t="s">
        <v>672</v>
      </c>
      <c r="AS266" s="38" t="s">
        <v>672</v>
      </c>
      <c r="AT266" s="38" t="s">
        <v>672</v>
      </c>
      <c r="AU266" s="65" t="s">
        <v>672</v>
      </c>
      <c r="AV266" s="38" t="s">
        <v>672</v>
      </c>
      <c r="AW266" s="38" t="s">
        <v>672</v>
      </c>
      <c r="AX266" s="38" t="s">
        <v>672</v>
      </c>
      <c r="AY266" s="38" t="s">
        <v>672</v>
      </c>
      <c r="AZ266" s="38" t="s">
        <v>672</v>
      </c>
      <c r="BA266" s="65" t="s">
        <v>672</v>
      </c>
      <c r="BB266" s="38">
        <v>7</v>
      </c>
      <c r="BC266" s="38">
        <v>10</v>
      </c>
      <c r="BD266" s="38">
        <v>17</v>
      </c>
      <c r="BE266" s="38">
        <v>10</v>
      </c>
      <c r="BF266" s="38">
        <v>21</v>
      </c>
      <c r="BG266" s="65" t="s">
        <v>672</v>
      </c>
      <c r="BH266" s="38" t="s">
        <v>672</v>
      </c>
      <c r="BI266" s="38" t="s">
        <v>672</v>
      </c>
      <c r="BJ266" s="38" t="s">
        <v>672</v>
      </c>
      <c r="BK266" s="38" t="s">
        <v>672</v>
      </c>
      <c r="BL266" s="38" t="s">
        <v>672</v>
      </c>
      <c r="BM266" s="65" t="s">
        <v>672</v>
      </c>
      <c r="BN266" s="38" t="s">
        <v>672</v>
      </c>
      <c r="BO266" s="38" t="s">
        <v>672</v>
      </c>
      <c r="BP266" s="38" t="s">
        <v>672</v>
      </c>
      <c r="BQ266" s="38" t="s">
        <v>672</v>
      </c>
      <c r="BR266" s="38" t="s">
        <v>672</v>
      </c>
      <c r="BS266" s="65" t="s">
        <v>672</v>
      </c>
      <c r="BT266" s="38">
        <v>28</v>
      </c>
      <c r="BU266" s="38">
        <v>32</v>
      </c>
      <c r="BV266" s="38">
        <v>60</v>
      </c>
      <c r="BW266" s="38">
        <v>27</v>
      </c>
      <c r="BX266" s="38">
        <v>51</v>
      </c>
      <c r="BY266" s="38" t="s">
        <v>672</v>
      </c>
      <c r="BZ266" s="38" t="s">
        <v>672</v>
      </c>
      <c r="CA266" s="38" t="s">
        <v>672</v>
      </c>
      <c r="CB266" s="38" t="s">
        <v>672</v>
      </c>
      <c r="CC266" s="65" t="s">
        <v>672</v>
      </c>
      <c r="CD266" s="38">
        <v>5</v>
      </c>
      <c r="CE266" s="38">
        <v>5</v>
      </c>
      <c r="CF266" s="38" t="s">
        <v>672</v>
      </c>
      <c r="CG266" s="65">
        <v>5</v>
      </c>
      <c r="CH266" s="38">
        <v>10</v>
      </c>
      <c r="CI266" s="38" t="s">
        <v>672</v>
      </c>
      <c r="CJ266" s="38">
        <v>14</v>
      </c>
      <c r="CK266" s="38">
        <v>26</v>
      </c>
      <c r="CL266" s="38">
        <v>6</v>
      </c>
      <c r="CM266" s="38" t="s">
        <v>672</v>
      </c>
      <c r="CN266" s="38">
        <v>60</v>
      </c>
      <c r="CO266" s="65">
        <v>12</v>
      </c>
    </row>
    <row r="267" spans="1:93" ht="14.1" customHeight="1" x14ac:dyDescent="0.2">
      <c r="A267" s="13" t="s">
        <v>16</v>
      </c>
      <c r="B267" s="14" t="s">
        <v>17</v>
      </c>
      <c r="C267" s="14" t="s">
        <v>669</v>
      </c>
      <c r="D267" s="38" t="s">
        <v>672</v>
      </c>
      <c r="E267" s="38" t="s">
        <v>672</v>
      </c>
      <c r="F267" s="38" t="s">
        <v>672</v>
      </c>
      <c r="G267" s="38" t="s">
        <v>672</v>
      </c>
      <c r="H267" s="38">
        <v>5</v>
      </c>
      <c r="I267" s="38" t="s">
        <v>672</v>
      </c>
      <c r="J267" s="38" t="s">
        <v>672</v>
      </c>
      <c r="K267" s="38" t="s">
        <v>672</v>
      </c>
      <c r="L267" s="38" t="s">
        <v>672</v>
      </c>
      <c r="M267" s="65" t="s">
        <v>672</v>
      </c>
      <c r="N267" s="38" t="s">
        <v>672</v>
      </c>
      <c r="O267" s="38" t="s">
        <v>672</v>
      </c>
      <c r="P267" s="38" t="s">
        <v>672</v>
      </c>
      <c r="Q267" s="38" t="s">
        <v>672</v>
      </c>
      <c r="R267" s="38" t="s">
        <v>672</v>
      </c>
      <c r="S267" s="38" t="s">
        <v>672</v>
      </c>
      <c r="T267" s="38" t="s">
        <v>672</v>
      </c>
      <c r="U267" s="38" t="s">
        <v>672</v>
      </c>
      <c r="V267" s="38" t="s">
        <v>672</v>
      </c>
      <c r="W267" s="38" t="s">
        <v>672</v>
      </c>
      <c r="X267" s="38" t="s">
        <v>672</v>
      </c>
      <c r="Y267" s="38" t="s">
        <v>672</v>
      </c>
      <c r="Z267" s="38" t="s">
        <v>672</v>
      </c>
      <c r="AA267" s="38" t="s">
        <v>672</v>
      </c>
      <c r="AB267" s="38" t="s">
        <v>672</v>
      </c>
      <c r="AC267" s="65" t="s">
        <v>672</v>
      </c>
      <c r="AD267" s="38" t="s">
        <v>672</v>
      </c>
      <c r="AE267" s="38" t="s">
        <v>672</v>
      </c>
      <c r="AF267" s="38" t="s">
        <v>672</v>
      </c>
      <c r="AG267" s="38" t="s">
        <v>672</v>
      </c>
      <c r="AH267" s="38" t="s">
        <v>672</v>
      </c>
      <c r="AI267" s="38" t="s">
        <v>672</v>
      </c>
      <c r="AJ267" s="38" t="s">
        <v>672</v>
      </c>
      <c r="AK267" s="38" t="s">
        <v>672</v>
      </c>
      <c r="AL267" s="38" t="s">
        <v>672</v>
      </c>
      <c r="AM267" s="38" t="s">
        <v>672</v>
      </c>
      <c r="AN267" s="38" t="s">
        <v>672</v>
      </c>
      <c r="AO267" s="65" t="s">
        <v>672</v>
      </c>
      <c r="AP267" s="38" t="s">
        <v>672</v>
      </c>
      <c r="AQ267" s="38" t="s">
        <v>672</v>
      </c>
      <c r="AR267" s="38" t="s">
        <v>672</v>
      </c>
      <c r="AS267" s="38" t="s">
        <v>672</v>
      </c>
      <c r="AT267" s="38" t="s">
        <v>672</v>
      </c>
      <c r="AU267" s="65" t="s">
        <v>672</v>
      </c>
      <c r="AV267" s="38" t="s">
        <v>672</v>
      </c>
      <c r="AW267" s="38" t="s">
        <v>672</v>
      </c>
      <c r="AX267" s="38" t="s">
        <v>672</v>
      </c>
      <c r="AY267" s="38" t="s">
        <v>672</v>
      </c>
      <c r="AZ267" s="38" t="s">
        <v>672</v>
      </c>
      <c r="BA267" s="65" t="s">
        <v>672</v>
      </c>
      <c r="BB267" s="38" t="s">
        <v>672</v>
      </c>
      <c r="BC267" s="38" t="s">
        <v>672</v>
      </c>
      <c r="BD267" s="38" t="s">
        <v>672</v>
      </c>
      <c r="BE267" s="38" t="s">
        <v>672</v>
      </c>
      <c r="BF267" s="38" t="s">
        <v>672</v>
      </c>
      <c r="BG267" s="65" t="s">
        <v>672</v>
      </c>
      <c r="BH267" s="38">
        <v>19</v>
      </c>
      <c r="BI267" s="38">
        <v>6</v>
      </c>
      <c r="BJ267" s="38">
        <v>25</v>
      </c>
      <c r="BK267" s="38">
        <v>25</v>
      </c>
      <c r="BL267" s="38">
        <v>44</v>
      </c>
      <c r="BM267" s="65" t="s">
        <v>672</v>
      </c>
      <c r="BN267" s="38" t="s">
        <v>672</v>
      </c>
      <c r="BO267" s="38" t="s">
        <v>672</v>
      </c>
      <c r="BP267" s="38" t="s">
        <v>672</v>
      </c>
      <c r="BQ267" s="38" t="s">
        <v>672</v>
      </c>
      <c r="BR267" s="38" t="s">
        <v>672</v>
      </c>
      <c r="BS267" s="65" t="s">
        <v>672</v>
      </c>
      <c r="BT267" s="38">
        <v>22</v>
      </c>
      <c r="BU267" s="38">
        <v>7</v>
      </c>
      <c r="BV267" s="38">
        <v>29</v>
      </c>
      <c r="BW267" s="38">
        <v>28</v>
      </c>
      <c r="BX267" s="38">
        <v>49</v>
      </c>
      <c r="BY267" s="38" t="s">
        <v>672</v>
      </c>
      <c r="BZ267" s="38" t="s">
        <v>672</v>
      </c>
      <c r="CA267" s="38" t="s">
        <v>672</v>
      </c>
      <c r="CB267" s="38" t="s">
        <v>672</v>
      </c>
      <c r="CC267" s="65" t="s">
        <v>672</v>
      </c>
      <c r="CD267" s="38" t="s">
        <v>672</v>
      </c>
      <c r="CE267" s="38" t="s">
        <v>672</v>
      </c>
      <c r="CF267" s="38" t="s">
        <v>672</v>
      </c>
      <c r="CG267" s="65" t="s">
        <v>672</v>
      </c>
      <c r="CH267" s="38">
        <v>8</v>
      </c>
      <c r="CI267" s="38" t="s">
        <v>672</v>
      </c>
      <c r="CJ267" s="38">
        <v>18</v>
      </c>
      <c r="CK267" s="38" t="s">
        <v>672</v>
      </c>
      <c r="CL267" s="38" t="s">
        <v>672</v>
      </c>
      <c r="CM267" s="38" t="s">
        <v>672</v>
      </c>
      <c r="CN267" s="38">
        <v>29</v>
      </c>
      <c r="CO267" s="65">
        <v>15</v>
      </c>
    </row>
    <row r="268" spans="1:93" ht="14.1" customHeight="1" x14ac:dyDescent="0.2">
      <c r="A268" s="13" t="s">
        <v>232</v>
      </c>
      <c r="B268" s="14" t="s">
        <v>233</v>
      </c>
      <c r="C268" s="14" t="s">
        <v>668</v>
      </c>
      <c r="D268" s="38" t="s">
        <v>672</v>
      </c>
      <c r="E268" s="38" t="s">
        <v>672</v>
      </c>
      <c r="F268" s="38">
        <v>12</v>
      </c>
      <c r="G268" s="38">
        <v>5</v>
      </c>
      <c r="H268" s="38">
        <v>10</v>
      </c>
      <c r="I268" s="38" t="s">
        <v>672</v>
      </c>
      <c r="J268" s="38" t="s">
        <v>672</v>
      </c>
      <c r="K268" s="38" t="s">
        <v>672</v>
      </c>
      <c r="L268" s="38" t="s">
        <v>672</v>
      </c>
      <c r="M268" s="65" t="s">
        <v>672</v>
      </c>
      <c r="N268" s="38" t="s">
        <v>672</v>
      </c>
      <c r="O268" s="38" t="s">
        <v>672</v>
      </c>
      <c r="P268" s="38" t="s">
        <v>672</v>
      </c>
      <c r="Q268" s="38" t="s">
        <v>672</v>
      </c>
      <c r="R268" s="38" t="s">
        <v>672</v>
      </c>
      <c r="S268" s="38" t="s">
        <v>672</v>
      </c>
      <c r="T268" s="38" t="s">
        <v>672</v>
      </c>
      <c r="U268" s="38" t="s">
        <v>672</v>
      </c>
      <c r="V268" s="38" t="s">
        <v>672</v>
      </c>
      <c r="W268" s="38" t="s">
        <v>672</v>
      </c>
      <c r="X268" s="38" t="s">
        <v>672</v>
      </c>
      <c r="Y268" s="38" t="s">
        <v>672</v>
      </c>
      <c r="Z268" s="38" t="s">
        <v>672</v>
      </c>
      <c r="AA268" s="38" t="s">
        <v>672</v>
      </c>
      <c r="AB268" s="38" t="s">
        <v>672</v>
      </c>
      <c r="AC268" s="65" t="s">
        <v>672</v>
      </c>
      <c r="AD268" s="38" t="s">
        <v>672</v>
      </c>
      <c r="AE268" s="38" t="s">
        <v>672</v>
      </c>
      <c r="AF268" s="38" t="s">
        <v>672</v>
      </c>
      <c r="AG268" s="38" t="s">
        <v>672</v>
      </c>
      <c r="AH268" s="38" t="s">
        <v>672</v>
      </c>
      <c r="AI268" s="38" t="s">
        <v>672</v>
      </c>
      <c r="AJ268" s="38" t="s">
        <v>672</v>
      </c>
      <c r="AK268" s="38" t="s">
        <v>672</v>
      </c>
      <c r="AL268" s="38" t="s">
        <v>672</v>
      </c>
      <c r="AM268" s="38" t="s">
        <v>672</v>
      </c>
      <c r="AN268" s="38" t="s">
        <v>672</v>
      </c>
      <c r="AO268" s="65" t="s">
        <v>672</v>
      </c>
      <c r="AP268" s="38" t="s">
        <v>672</v>
      </c>
      <c r="AQ268" s="38" t="s">
        <v>672</v>
      </c>
      <c r="AR268" s="38" t="s">
        <v>672</v>
      </c>
      <c r="AS268" s="38" t="s">
        <v>672</v>
      </c>
      <c r="AT268" s="38" t="s">
        <v>672</v>
      </c>
      <c r="AU268" s="65" t="s">
        <v>672</v>
      </c>
      <c r="AV268" s="38" t="s">
        <v>672</v>
      </c>
      <c r="AW268" s="38" t="s">
        <v>672</v>
      </c>
      <c r="AX268" s="38" t="s">
        <v>672</v>
      </c>
      <c r="AY268" s="38" t="s">
        <v>672</v>
      </c>
      <c r="AZ268" s="38" t="s">
        <v>672</v>
      </c>
      <c r="BA268" s="65" t="s">
        <v>672</v>
      </c>
      <c r="BB268" s="38" t="s">
        <v>672</v>
      </c>
      <c r="BC268" s="38" t="s">
        <v>672</v>
      </c>
      <c r="BD268" s="38" t="s">
        <v>672</v>
      </c>
      <c r="BE268" s="38" t="s">
        <v>672</v>
      </c>
      <c r="BF268" s="38" t="s">
        <v>672</v>
      </c>
      <c r="BG268" s="65" t="s">
        <v>672</v>
      </c>
      <c r="BH268" s="38">
        <v>6</v>
      </c>
      <c r="BI268" s="38">
        <v>7</v>
      </c>
      <c r="BJ268" s="38">
        <v>13</v>
      </c>
      <c r="BK268" s="38">
        <v>8</v>
      </c>
      <c r="BL268" s="38">
        <v>24</v>
      </c>
      <c r="BM268" s="65" t="s">
        <v>672</v>
      </c>
      <c r="BN268" s="38" t="s">
        <v>672</v>
      </c>
      <c r="BO268" s="38" t="s">
        <v>672</v>
      </c>
      <c r="BP268" s="38" t="s">
        <v>672</v>
      </c>
      <c r="BQ268" s="38" t="s">
        <v>672</v>
      </c>
      <c r="BR268" s="38" t="s">
        <v>672</v>
      </c>
      <c r="BS268" s="65" t="s">
        <v>672</v>
      </c>
      <c r="BT268" s="38">
        <v>14</v>
      </c>
      <c r="BU268" s="38">
        <v>11</v>
      </c>
      <c r="BV268" s="38">
        <v>25</v>
      </c>
      <c r="BW268" s="38">
        <v>13</v>
      </c>
      <c r="BX268" s="38">
        <v>34</v>
      </c>
      <c r="BY268" s="38" t="s">
        <v>672</v>
      </c>
      <c r="BZ268" s="38" t="s">
        <v>672</v>
      </c>
      <c r="CA268" s="38" t="s">
        <v>672</v>
      </c>
      <c r="CB268" s="38" t="s">
        <v>672</v>
      </c>
      <c r="CC268" s="65" t="s">
        <v>672</v>
      </c>
      <c r="CD268" s="38" t="s">
        <v>672</v>
      </c>
      <c r="CE268" s="38" t="s">
        <v>672</v>
      </c>
      <c r="CF268" s="38" t="s">
        <v>672</v>
      </c>
      <c r="CG268" s="65" t="s">
        <v>672</v>
      </c>
      <c r="CH268" s="38" t="s">
        <v>672</v>
      </c>
      <c r="CI268" s="38" t="s">
        <v>672</v>
      </c>
      <c r="CJ268" s="38">
        <v>9</v>
      </c>
      <c r="CK268" s="38">
        <v>6</v>
      </c>
      <c r="CL268" s="38" t="s">
        <v>672</v>
      </c>
      <c r="CM268" s="38" t="s">
        <v>672</v>
      </c>
      <c r="CN268" s="38">
        <v>25</v>
      </c>
      <c r="CO268" s="65">
        <v>8</v>
      </c>
    </row>
    <row r="269" spans="1:93" ht="14.1" customHeight="1" x14ac:dyDescent="0.2">
      <c r="A269" s="13" t="s">
        <v>258</v>
      </c>
      <c r="B269" s="14" t="s">
        <v>259</v>
      </c>
      <c r="C269" s="14" t="s">
        <v>668</v>
      </c>
      <c r="D269" s="38">
        <v>29</v>
      </c>
      <c r="E269" s="38">
        <v>11</v>
      </c>
      <c r="F269" s="38">
        <v>40</v>
      </c>
      <c r="G269" s="38">
        <v>9</v>
      </c>
      <c r="H269" s="38">
        <v>17</v>
      </c>
      <c r="I269" s="38">
        <v>5</v>
      </c>
      <c r="J269" s="38" t="s">
        <v>672</v>
      </c>
      <c r="K269" s="38" t="s">
        <v>672</v>
      </c>
      <c r="L269" s="38" t="s">
        <v>672</v>
      </c>
      <c r="M269" s="65" t="s">
        <v>672</v>
      </c>
      <c r="N269" s="38">
        <v>8</v>
      </c>
      <c r="O269" s="38">
        <v>7</v>
      </c>
      <c r="P269" s="38">
        <v>15</v>
      </c>
      <c r="Q269" s="38" t="s">
        <v>672</v>
      </c>
      <c r="R269" s="38" t="s">
        <v>672</v>
      </c>
      <c r="S269" s="38" t="s">
        <v>672</v>
      </c>
      <c r="T269" s="38" t="s">
        <v>672</v>
      </c>
      <c r="U269" s="38" t="s">
        <v>672</v>
      </c>
      <c r="V269" s="38" t="s">
        <v>672</v>
      </c>
      <c r="W269" s="38" t="s">
        <v>672</v>
      </c>
      <c r="X269" s="38" t="s">
        <v>672</v>
      </c>
      <c r="Y269" s="38" t="s">
        <v>672</v>
      </c>
      <c r="Z269" s="38" t="s">
        <v>672</v>
      </c>
      <c r="AA269" s="38" t="s">
        <v>672</v>
      </c>
      <c r="AB269" s="38" t="s">
        <v>672</v>
      </c>
      <c r="AC269" s="65" t="s">
        <v>672</v>
      </c>
      <c r="AD269" s="38" t="s">
        <v>672</v>
      </c>
      <c r="AE269" s="38" t="s">
        <v>672</v>
      </c>
      <c r="AF269" s="38" t="s">
        <v>672</v>
      </c>
      <c r="AG269" s="38" t="s">
        <v>672</v>
      </c>
      <c r="AH269" s="38" t="s">
        <v>672</v>
      </c>
      <c r="AI269" s="38" t="s">
        <v>672</v>
      </c>
      <c r="AJ269" s="38" t="s">
        <v>672</v>
      </c>
      <c r="AK269" s="38" t="s">
        <v>672</v>
      </c>
      <c r="AL269" s="38" t="s">
        <v>672</v>
      </c>
      <c r="AM269" s="38" t="s">
        <v>672</v>
      </c>
      <c r="AN269" s="38" t="s">
        <v>672</v>
      </c>
      <c r="AO269" s="65" t="s">
        <v>672</v>
      </c>
      <c r="AP269" s="38" t="s">
        <v>672</v>
      </c>
      <c r="AQ269" s="38" t="s">
        <v>672</v>
      </c>
      <c r="AR269" s="38" t="s">
        <v>672</v>
      </c>
      <c r="AS269" s="38" t="s">
        <v>672</v>
      </c>
      <c r="AT269" s="38" t="s">
        <v>672</v>
      </c>
      <c r="AU269" s="65" t="s">
        <v>672</v>
      </c>
      <c r="AV269" s="38" t="s">
        <v>672</v>
      </c>
      <c r="AW269" s="38" t="s">
        <v>672</v>
      </c>
      <c r="AX269" s="38" t="s">
        <v>672</v>
      </c>
      <c r="AY269" s="38" t="s">
        <v>672</v>
      </c>
      <c r="AZ269" s="38" t="s">
        <v>672</v>
      </c>
      <c r="BA269" s="65" t="s">
        <v>672</v>
      </c>
      <c r="BB269" s="38" t="s">
        <v>672</v>
      </c>
      <c r="BC269" s="38" t="s">
        <v>672</v>
      </c>
      <c r="BD269" s="38" t="s">
        <v>672</v>
      </c>
      <c r="BE269" s="38" t="s">
        <v>672</v>
      </c>
      <c r="BF269" s="38" t="s">
        <v>672</v>
      </c>
      <c r="BG269" s="65" t="s">
        <v>672</v>
      </c>
      <c r="BH269" s="38" t="s">
        <v>672</v>
      </c>
      <c r="BI269" s="38" t="s">
        <v>672</v>
      </c>
      <c r="BJ269" s="38">
        <v>18</v>
      </c>
      <c r="BK269" s="38">
        <v>12</v>
      </c>
      <c r="BL269" s="38">
        <v>16</v>
      </c>
      <c r="BM269" s="65" t="s">
        <v>672</v>
      </c>
      <c r="BN269" s="38" t="s">
        <v>672</v>
      </c>
      <c r="BO269" s="38" t="s">
        <v>672</v>
      </c>
      <c r="BP269" s="38" t="s">
        <v>672</v>
      </c>
      <c r="BQ269" s="38" t="s">
        <v>672</v>
      </c>
      <c r="BR269" s="38" t="s">
        <v>672</v>
      </c>
      <c r="BS269" s="65" t="s">
        <v>672</v>
      </c>
      <c r="BT269" s="38">
        <v>40</v>
      </c>
      <c r="BU269" s="38">
        <v>36</v>
      </c>
      <c r="BV269" s="38">
        <v>76</v>
      </c>
      <c r="BW269" s="38">
        <v>23</v>
      </c>
      <c r="BX269" s="38">
        <v>35</v>
      </c>
      <c r="BY269" s="38" t="s">
        <v>672</v>
      </c>
      <c r="BZ269" s="38" t="s">
        <v>672</v>
      </c>
      <c r="CA269" s="38" t="s">
        <v>672</v>
      </c>
      <c r="CB269" s="38" t="s">
        <v>672</v>
      </c>
      <c r="CC269" s="65" t="s">
        <v>672</v>
      </c>
      <c r="CD269" s="38">
        <v>33</v>
      </c>
      <c r="CE269" s="38">
        <v>33</v>
      </c>
      <c r="CF269" s="38">
        <v>25</v>
      </c>
      <c r="CG269" s="65">
        <v>37</v>
      </c>
      <c r="CH269" s="38">
        <v>7</v>
      </c>
      <c r="CI269" s="38" t="s">
        <v>672</v>
      </c>
      <c r="CJ269" s="38">
        <v>15</v>
      </c>
      <c r="CK269" s="38">
        <v>33</v>
      </c>
      <c r="CL269" s="38">
        <v>17</v>
      </c>
      <c r="CM269" s="38" t="s">
        <v>672</v>
      </c>
      <c r="CN269" s="38">
        <v>76</v>
      </c>
      <c r="CO269" s="65">
        <v>8</v>
      </c>
    </row>
    <row r="270" spans="1:93" ht="14.1" customHeight="1" x14ac:dyDescent="0.2">
      <c r="A270" s="13" t="s">
        <v>644</v>
      </c>
      <c r="B270" s="14" t="s">
        <v>645</v>
      </c>
      <c r="C270" s="14" t="s">
        <v>667</v>
      </c>
      <c r="D270" s="38" t="s">
        <v>672</v>
      </c>
      <c r="E270" s="38" t="s">
        <v>672</v>
      </c>
      <c r="F270" s="38">
        <v>11</v>
      </c>
      <c r="G270" s="38" t="s">
        <v>672</v>
      </c>
      <c r="H270" s="38" t="s">
        <v>672</v>
      </c>
      <c r="I270" s="38" t="s">
        <v>672</v>
      </c>
      <c r="J270" s="38" t="s">
        <v>672</v>
      </c>
      <c r="K270" s="38" t="s">
        <v>672</v>
      </c>
      <c r="L270" s="38" t="s">
        <v>672</v>
      </c>
      <c r="M270" s="65" t="s">
        <v>672</v>
      </c>
      <c r="N270" s="38" t="s">
        <v>672</v>
      </c>
      <c r="O270" s="38" t="s">
        <v>672</v>
      </c>
      <c r="P270" s="38" t="s">
        <v>672</v>
      </c>
      <c r="Q270" s="38" t="s">
        <v>672</v>
      </c>
      <c r="R270" s="38" t="s">
        <v>672</v>
      </c>
      <c r="S270" s="38" t="s">
        <v>672</v>
      </c>
      <c r="T270" s="38" t="s">
        <v>672</v>
      </c>
      <c r="U270" s="38" t="s">
        <v>672</v>
      </c>
      <c r="V270" s="38" t="s">
        <v>672</v>
      </c>
      <c r="W270" s="38" t="s">
        <v>672</v>
      </c>
      <c r="X270" s="38" t="s">
        <v>672</v>
      </c>
      <c r="Y270" s="38" t="s">
        <v>672</v>
      </c>
      <c r="Z270" s="38" t="s">
        <v>672</v>
      </c>
      <c r="AA270" s="38" t="s">
        <v>672</v>
      </c>
      <c r="AB270" s="38" t="s">
        <v>672</v>
      </c>
      <c r="AC270" s="65" t="s">
        <v>672</v>
      </c>
      <c r="AD270" s="38" t="s">
        <v>672</v>
      </c>
      <c r="AE270" s="38" t="s">
        <v>672</v>
      </c>
      <c r="AF270" s="38" t="s">
        <v>672</v>
      </c>
      <c r="AG270" s="38" t="s">
        <v>672</v>
      </c>
      <c r="AH270" s="38" t="s">
        <v>672</v>
      </c>
      <c r="AI270" s="38" t="s">
        <v>672</v>
      </c>
      <c r="AJ270" s="38" t="s">
        <v>672</v>
      </c>
      <c r="AK270" s="38" t="s">
        <v>672</v>
      </c>
      <c r="AL270" s="38" t="s">
        <v>672</v>
      </c>
      <c r="AM270" s="38" t="s">
        <v>672</v>
      </c>
      <c r="AN270" s="38" t="s">
        <v>672</v>
      </c>
      <c r="AO270" s="65" t="s">
        <v>672</v>
      </c>
      <c r="AP270" s="38" t="s">
        <v>672</v>
      </c>
      <c r="AQ270" s="38" t="s">
        <v>672</v>
      </c>
      <c r="AR270" s="38" t="s">
        <v>672</v>
      </c>
      <c r="AS270" s="38" t="s">
        <v>672</v>
      </c>
      <c r="AT270" s="38" t="s">
        <v>672</v>
      </c>
      <c r="AU270" s="65" t="s">
        <v>672</v>
      </c>
      <c r="AV270" s="38" t="s">
        <v>672</v>
      </c>
      <c r="AW270" s="38" t="s">
        <v>672</v>
      </c>
      <c r="AX270" s="38" t="s">
        <v>672</v>
      </c>
      <c r="AY270" s="38" t="s">
        <v>672</v>
      </c>
      <c r="AZ270" s="38" t="s">
        <v>672</v>
      </c>
      <c r="BA270" s="65" t="s">
        <v>672</v>
      </c>
      <c r="BB270" s="38" t="s">
        <v>672</v>
      </c>
      <c r="BC270" s="38" t="s">
        <v>672</v>
      </c>
      <c r="BD270" s="38" t="s">
        <v>672</v>
      </c>
      <c r="BE270" s="38" t="s">
        <v>672</v>
      </c>
      <c r="BF270" s="38" t="s">
        <v>672</v>
      </c>
      <c r="BG270" s="65" t="s">
        <v>672</v>
      </c>
      <c r="BH270" s="38" t="s">
        <v>672</v>
      </c>
      <c r="BI270" s="38" t="s">
        <v>672</v>
      </c>
      <c r="BJ270" s="38" t="s">
        <v>672</v>
      </c>
      <c r="BK270" s="38" t="s">
        <v>672</v>
      </c>
      <c r="BL270" s="38" t="s">
        <v>672</v>
      </c>
      <c r="BM270" s="65" t="s">
        <v>672</v>
      </c>
      <c r="BN270" s="38" t="s">
        <v>672</v>
      </c>
      <c r="BO270" s="38" t="s">
        <v>672</v>
      </c>
      <c r="BP270" s="38" t="s">
        <v>672</v>
      </c>
      <c r="BQ270" s="38" t="s">
        <v>672</v>
      </c>
      <c r="BR270" s="38">
        <v>6</v>
      </c>
      <c r="BS270" s="65" t="s">
        <v>672</v>
      </c>
      <c r="BT270" s="38">
        <v>9</v>
      </c>
      <c r="BU270" s="38">
        <v>6</v>
      </c>
      <c r="BV270" s="38">
        <v>15</v>
      </c>
      <c r="BW270" s="38">
        <v>5</v>
      </c>
      <c r="BX270" s="38">
        <v>8</v>
      </c>
      <c r="BY270" s="38" t="s">
        <v>672</v>
      </c>
      <c r="BZ270" s="38">
        <v>14</v>
      </c>
      <c r="CA270" s="38" t="s">
        <v>672</v>
      </c>
      <c r="CB270" s="38" t="s">
        <v>672</v>
      </c>
      <c r="CC270" s="65" t="s">
        <v>672</v>
      </c>
      <c r="CD270" s="38" t="s">
        <v>672</v>
      </c>
      <c r="CE270" s="38" t="s">
        <v>672</v>
      </c>
      <c r="CF270" s="38" t="s">
        <v>672</v>
      </c>
      <c r="CG270" s="65" t="s">
        <v>672</v>
      </c>
      <c r="CH270" s="38" t="s">
        <v>672</v>
      </c>
      <c r="CI270" s="38" t="s">
        <v>672</v>
      </c>
      <c r="CJ270" s="38" t="s">
        <v>672</v>
      </c>
      <c r="CK270" s="38">
        <v>6</v>
      </c>
      <c r="CL270" s="38" t="s">
        <v>672</v>
      </c>
      <c r="CM270" s="38" t="s">
        <v>672</v>
      </c>
      <c r="CN270" s="38">
        <v>15</v>
      </c>
      <c r="CO270" s="65" t="s">
        <v>672</v>
      </c>
    </row>
    <row r="271" spans="1:93" ht="14.1" customHeight="1" x14ac:dyDescent="0.2">
      <c r="A271" s="13" t="s">
        <v>378</v>
      </c>
      <c r="B271" s="14" t="s">
        <v>379</v>
      </c>
      <c r="C271" s="14" t="s">
        <v>664</v>
      </c>
      <c r="D271" s="38" t="s">
        <v>672</v>
      </c>
      <c r="E271" s="38" t="s">
        <v>672</v>
      </c>
      <c r="F271" s="38" t="s">
        <v>672</v>
      </c>
      <c r="G271" s="38" t="s">
        <v>672</v>
      </c>
      <c r="H271" s="38" t="s">
        <v>672</v>
      </c>
      <c r="I271" s="38" t="s">
        <v>672</v>
      </c>
      <c r="J271" s="38" t="s">
        <v>672</v>
      </c>
      <c r="K271" s="38" t="s">
        <v>672</v>
      </c>
      <c r="L271" s="38" t="s">
        <v>672</v>
      </c>
      <c r="M271" s="65" t="s">
        <v>672</v>
      </c>
      <c r="N271" s="38" t="s">
        <v>672</v>
      </c>
      <c r="O271" s="38" t="s">
        <v>672</v>
      </c>
      <c r="P271" s="38" t="s">
        <v>672</v>
      </c>
      <c r="Q271" s="38" t="s">
        <v>672</v>
      </c>
      <c r="R271" s="38" t="s">
        <v>672</v>
      </c>
      <c r="S271" s="38" t="s">
        <v>672</v>
      </c>
      <c r="T271" s="38" t="s">
        <v>672</v>
      </c>
      <c r="U271" s="38" t="s">
        <v>672</v>
      </c>
      <c r="V271" s="38" t="s">
        <v>672</v>
      </c>
      <c r="W271" s="38" t="s">
        <v>672</v>
      </c>
      <c r="X271" s="38" t="s">
        <v>672</v>
      </c>
      <c r="Y271" s="38" t="s">
        <v>672</v>
      </c>
      <c r="Z271" s="38" t="s">
        <v>672</v>
      </c>
      <c r="AA271" s="38" t="s">
        <v>672</v>
      </c>
      <c r="AB271" s="38" t="s">
        <v>672</v>
      </c>
      <c r="AC271" s="65" t="s">
        <v>672</v>
      </c>
      <c r="AD271" s="38" t="s">
        <v>672</v>
      </c>
      <c r="AE271" s="38" t="s">
        <v>672</v>
      </c>
      <c r="AF271" s="38" t="s">
        <v>672</v>
      </c>
      <c r="AG271" s="38" t="s">
        <v>672</v>
      </c>
      <c r="AH271" s="38" t="s">
        <v>672</v>
      </c>
      <c r="AI271" s="38" t="s">
        <v>672</v>
      </c>
      <c r="AJ271" s="38" t="s">
        <v>672</v>
      </c>
      <c r="AK271" s="38" t="s">
        <v>672</v>
      </c>
      <c r="AL271" s="38" t="s">
        <v>672</v>
      </c>
      <c r="AM271" s="38" t="s">
        <v>672</v>
      </c>
      <c r="AN271" s="38" t="s">
        <v>672</v>
      </c>
      <c r="AO271" s="65" t="s">
        <v>672</v>
      </c>
      <c r="AP271" s="38" t="s">
        <v>672</v>
      </c>
      <c r="AQ271" s="38" t="s">
        <v>672</v>
      </c>
      <c r="AR271" s="38" t="s">
        <v>672</v>
      </c>
      <c r="AS271" s="38" t="s">
        <v>672</v>
      </c>
      <c r="AT271" s="38" t="s">
        <v>672</v>
      </c>
      <c r="AU271" s="65" t="s">
        <v>672</v>
      </c>
      <c r="AV271" s="38" t="s">
        <v>672</v>
      </c>
      <c r="AW271" s="38" t="s">
        <v>672</v>
      </c>
      <c r="AX271" s="38" t="s">
        <v>672</v>
      </c>
      <c r="AY271" s="38" t="s">
        <v>672</v>
      </c>
      <c r="AZ271" s="38" t="s">
        <v>672</v>
      </c>
      <c r="BA271" s="65" t="s">
        <v>672</v>
      </c>
      <c r="BB271" s="38" t="s">
        <v>672</v>
      </c>
      <c r="BC271" s="38" t="s">
        <v>672</v>
      </c>
      <c r="BD271" s="38" t="s">
        <v>672</v>
      </c>
      <c r="BE271" s="38" t="s">
        <v>672</v>
      </c>
      <c r="BF271" s="38" t="s">
        <v>672</v>
      </c>
      <c r="BG271" s="65" t="s">
        <v>672</v>
      </c>
      <c r="BH271" s="38" t="s">
        <v>672</v>
      </c>
      <c r="BI271" s="38" t="s">
        <v>672</v>
      </c>
      <c r="BJ271" s="38" t="s">
        <v>672</v>
      </c>
      <c r="BK271" s="38" t="s">
        <v>672</v>
      </c>
      <c r="BL271" s="38" t="s">
        <v>672</v>
      </c>
      <c r="BM271" s="65" t="s">
        <v>672</v>
      </c>
      <c r="BN271" s="38" t="s">
        <v>672</v>
      </c>
      <c r="BO271" s="38" t="s">
        <v>672</v>
      </c>
      <c r="BP271" s="38" t="s">
        <v>672</v>
      </c>
      <c r="BQ271" s="38" t="s">
        <v>672</v>
      </c>
      <c r="BR271" s="38" t="s">
        <v>672</v>
      </c>
      <c r="BS271" s="65" t="s">
        <v>672</v>
      </c>
      <c r="BT271" s="38" t="s">
        <v>672</v>
      </c>
      <c r="BU271" s="38" t="s">
        <v>672</v>
      </c>
      <c r="BV271" s="38">
        <v>7</v>
      </c>
      <c r="BW271" s="38">
        <v>5</v>
      </c>
      <c r="BX271" s="38">
        <v>7</v>
      </c>
      <c r="BY271" s="38" t="s">
        <v>672</v>
      </c>
      <c r="BZ271" s="38" t="s">
        <v>672</v>
      </c>
      <c r="CA271" s="38" t="s">
        <v>672</v>
      </c>
      <c r="CB271" s="38" t="s">
        <v>672</v>
      </c>
      <c r="CC271" s="65" t="s">
        <v>672</v>
      </c>
      <c r="CD271" s="38">
        <v>6</v>
      </c>
      <c r="CE271" s="38">
        <v>6</v>
      </c>
      <c r="CF271" s="38" t="s">
        <v>672</v>
      </c>
      <c r="CG271" s="65" t="s">
        <v>672</v>
      </c>
      <c r="CH271" s="38" t="s">
        <v>672</v>
      </c>
      <c r="CI271" s="38" t="s">
        <v>672</v>
      </c>
      <c r="CJ271" s="38" t="s">
        <v>672</v>
      </c>
      <c r="CK271" s="38" t="s">
        <v>672</v>
      </c>
      <c r="CL271" s="38" t="s">
        <v>672</v>
      </c>
      <c r="CM271" s="38" t="s">
        <v>672</v>
      </c>
      <c r="CN271" s="38">
        <v>7</v>
      </c>
      <c r="CO271" s="65" t="s">
        <v>672</v>
      </c>
    </row>
    <row r="272" spans="1:93" ht="14.1" customHeight="1" x14ac:dyDescent="0.2">
      <c r="A272" s="13" t="s">
        <v>26</v>
      </c>
      <c r="B272" s="14" t="s">
        <v>27</v>
      </c>
      <c r="C272" s="14" t="s">
        <v>669</v>
      </c>
      <c r="D272" s="38" t="s">
        <v>672</v>
      </c>
      <c r="E272" s="38" t="s">
        <v>672</v>
      </c>
      <c r="F272" s="38" t="s">
        <v>672</v>
      </c>
      <c r="G272" s="38" t="s">
        <v>672</v>
      </c>
      <c r="H272" s="38" t="s">
        <v>672</v>
      </c>
      <c r="I272" s="38" t="s">
        <v>672</v>
      </c>
      <c r="J272" s="38" t="s">
        <v>672</v>
      </c>
      <c r="K272" s="38" t="s">
        <v>672</v>
      </c>
      <c r="L272" s="38" t="s">
        <v>672</v>
      </c>
      <c r="M272" s="65" t="s">
        <v>672</v>
      </c>
      <c r="N272" s="38" t="s">
        <v>672</v>
      </c>
      <c r="O272" s="38" t="s">
        <v>672</v>
      </c>
      <c r="P272" s="38" t="s">
        <v>672</v>
      </c>
      <c r="Q272" s="38" t="s">
        <v>672</v>
      </c>
      <c r="R272" s="38" t="s">
        <v>672</v>
      </c>
      <c r="S272" s="38" t="s">
        <v>672</v>
      </c>
      <c r="T272" s="38" t="s">
        <v>672</v>
      </c>
      <c r="U272" s="38" t="s">
        <v>672</v>
      </c>
      <c r="V272" s="38" t="s">
        <v>672</v>
      </c>
      <c r="W272" s="38" t="s">
        <v>672</v>
      </c>
      <c r="X272" s="38" t="s">
        <v>672</v>
      </c>
      <c r="Y272" s="38" t="s">
        <v>672</v>
      </c>
      <c r="Z272" s="38" t="s">
        <v>672</v>
      </c>
      <c r="AA272" s="38" t="s">
        <v>672</v>
      </c>
      <c r="AB272" s="38" t="s">
        <v>672</v>
      </c>
      <c r="AC272" s="65" t="s">
        <v>672</v>
      </c>
      <c r="AD272" s="38" t="s">
        <v>672</v>
      </c>
      <c r="AE272" s="38" t="s">
        <v>672</v>
      </c>
      <c r="AF272" s="38" t="s">
        <v>672</v>
      </c>
      <c r="AG272" s="38" t="s">
        <v>672</v>
      </c>
      <c r="AH272" s="38" t="s">
        <v>672</v>
      </c>
      <c r="AI272" s="38" t="s">
        <v>672</v>
      </c>
      <c r="AJ272" s="38" t="s">
        <v>672</v>
      </c>
      <c r="AK272" s="38" t="s">
        <v>672</v>
      </c>
      <c r="AL272" s="38" t="s">
        <v>672</v>
      </c>
      <c r="AM272" s="38" t="s">
        <v>672</v>
      </c>
      <c r="AN272" s="38" t="s">
        <v>672</v>
      </c>
      <c r="AO272" s="65" t="s">
        <v>672</v>
      </c>
      <c r="AP272" s="38" t="s">
        <v>672</v>
      </c>
      <c r="AQ272" s="38" t="s">
        <v>672</v>
      </c>
      <c r="AR272" s="38" t="s">
        <v>672</v>
      </c>
      <c r="AS272" s="38" t="s">
        <v>672</v>
      </c>
      <c r="AT272" s="38" t="s">
        <v>672</v>
      </c>
      <c r="AU272" s="65" t="s">
        <v>672</v>
      </c>
      <c r="AV272" s="38" t="s">
        <v>672</v>
      </c>
      <c r="AW272" s="38" t="s">
        <v>672</v>
      </c>
      <c r="AX272" s="38" t="s">
        <v>672</v>
      </c>
      <c r="AY272" s="38" t="s">
        <v>672</v>
      </c>
      <c r="AZ272" s="38" t="s">
        <v>672</v>
      </c>
      <c r="BA272" s="65" t="s">
        <v>672</v>
      </c>
      <c r="BB272" s="38" t="s">
        <v>672</v>
      </c>
      <c r="BC272" s="38" t="s">
        <v>672</v>
      </c>
      <c r="BD272" s="38" t="s">
        <v>672</v>
      </c>
      <c r="BE272" s="38" t="s">
        <v>672</v>
      </c>
      <c r="BF272" s="38" t="s">
        <v>672</v>
      </c>
      <c r="BG272" s="65" t="s">
        <v>672</v>
      </c>
      <c r="BH272" s="38" t="s">
        <v>672</v>
      </c>
      <c r="BI272" s="38" t="s">
        <v>672</v>
      </c>
      <c r="BJ272" s="38" t="s">
        <v>672</v>
      </c>
      <c r="BK272" s="38" t="s">
        <v>672</v>
      </c>
      <c r="BL272" s="38" t="s">
        <v>672</v>
      </c>
      <c r="BM272" s="65" t="s">
        <v>672</v>
      </c>
      <c r="BN272" s="38" t="s">
        <v>672</v>
      </c>
      <c r="BO272" s="38" t="s">
        <v>672</v>
      </c>
      <c r="BP272" s="38" t="s">
        <v>672</v>
      </c>
      <c r="BQ272" s="38" t="s">
        <v>672</v>
      </c>
      <c r="BR272" s="38" t="s">
        <v>672</v>
      </c>
      <c r="BS272" s="65" t="s">
        <v>672</v>
      </c>
      <c r="BT272" s="38" t="s">
        <v>672</v>
      </c>
      <c r="BU272" s="38" t="s">
        <v>672</v>
      </c>
      <c r="BV272" s="38" t="s">
        <v>672</v>
      </c>
      <c r="BW272" s="38" t="s">
        <v>672</v>
      </c>
      <c r="BX272" s="38" t="s">
        <v>672</v>
      </c>
      <c r="BY272" s="38" t="s">
        <v>672</v>
      </c>
      <c r="BZ272" s="38" t="s">
        <v>672</v>
      </c>
      <c r="CA272" s="38" t="s">
        <v>672</v>
      </c>
      <c r="CB272" s="38" t="s">
        <v>672</v>
      </c>
      <c r="CC272" s="65" t="s">
        <v>672</v>
      </c>
      <c r="CD272" s="38">
        <v>32</v>
      </c>
      <c r="CE272" s="38">
        <v>32</v>
      </c>
      <c r="CF272" s="38">
        <v>20</v>
      </c>
      <c r="CG272" s="65">
        <v>43</v>
      </c>
      <c r="CH272" s="38" t="s">
        <v>672</v>
      </c>
      <c r="CI272" s="38" t="s">
        <v>672</v>
      </c>
      <c r="CJ272" s="38" t="s">
        <v>672</v>
      </c>
      <c r="CK272" s="38" t="s">
        <v>672</v>
      </c>
      <c r="CL272" s="38" t="s">
        <v>672</v>
      </c>
      <c r="CM272" s="38" t="s">
        <v>672</v>
      </c>
      <c r="CN272" s="38" t="s">
        <v>672</v>
      </c>
      <c r="CO272" s="65" t="s">
        <v>672</v>
      </c>
    </row>
    <row r="273" spans="1:93" ht="14.1" customHeight="1" x14ac:dyDescent="0.2">
      <c r="A273" s="13" t="s">
        <v>562</v>
      </c>
      <c r="B273" s="14" t="s">
        <v>563</v>
      </c>
      <c r="C273" s="14" t="s">
        <v>661</v>
      </c>
      <c r="D273" s="38" t="s">
        <v>672</v>
      </c>
      <c r="E273" s="38" t="s">
        <v>672</v>
      </c>
      <c r="F273" s="38" t="s">
        <v>672</v>
      </c>
      <c r="G273" s="38" t="s">
        <v>672</v>
      </c>
      <c r="H273" s="38">
        <v>5</v>
      </c>
      <c r="I273" s="38" t="s">
        <v>672</v>
      </c>
      <c r="J273" s="38" t="s">
        <v>672</v>
      </c>
      <c r="K273" s="38" t="s">
        <v>672</v>
      </c>
      <c r="L273" s="38" t="s">
        <v>672</v>
      </c>
      <c r="M273" s="65" t="s">
        <v>672</v>
      </c>
      <c r="N273" s="38" t="s">
        <v>672</v>
      </c>
      <c r="O273" s="38" t="s">
        <v>672</v>
      </c>
      <c r="P273" s="38" t="s">
        <v>672</v>
      </c>
      <c r="Q273" s="38" t="s">
        <v>672</v>
      </c>
      <c r="R273" s="38" t="s">
        <v>672</v>
      </c>
      <c r="S273" s="38" t="s">
        <v>672</v>
      </c>
      <c r="T273" s="38" t="s">
        <v>672</v>
      </c>
      <c r="U273" s="38" t="s">
        <v>672</v>
      </c>
      <c r="V273" s="38" t="s">
        <v>672</v>
      </c>
      <c r="W273" s="38" t="s">
        <v>672</v>
      </c>
      <c r="X273" s="38" t="s">
        <v>672</v>
      </c>
      <c r="Y273" s="38" t="s">
        <v>672</v>
      </c>
      <c r="Z273" s="38" t="s">
        <v>672</v>
      </c>
      <c r="AA273" s="38" t="s">
        <v>672</v>
      </c>
      <c r="AB273" s="38" t="s">
        <v>672</v>
      </c>
      <c r="AC273" s="65" t="s">
        <v>672</v>
      </c>
      <c r="AD273" s="38">
        <v>13</v>
      </c>
      <c r="AE273" s="38">
        <v>16</v>
      </c>
      <c r="AF273" s="38">
        <v>29</v>
      </c>
      <c r="AG273" s="38">
        <v>22</v>
      </c>
      <c r="AH273" s="38">
        <v>33</v>
      </c>
      <c r="AI273" s="38" t="s">
        <v>672</v>
      </c>
      <c r="AJ273" s="38" t="s">
        <v>672</v>
      </c>
      <c r="AK273" s="38" t="s">
        <v>672</v>
      </c>
      <c r="AL273" s="38" t="s">
        <v>672</v>
      </c>
      <c r="AM273" s="38" t="s">
        <v>672</v>
      </c>
      <c r="AN273" s="38" t="s">
        <v>672</v>
      </c>
      <c r="AO273" s="65" t="s">
        <v>672</v>
      </c>
      <c r="AP273" s="38" t="s">
        <v>672</v>
      </c>
      <c r="AQ273" s="38" t="s">
        <v>672</v>
      </c>
      <c r="AR273" s="38" t="s">
        <v>672</v>
      </c>
      <c r="AS273" s="38" t="s">
        <v>672</v>
      </c>
      <c r="AT273" s="38" t="s">
        <v>672</v>
      </c>
      <c r="AU273" s="65" t="s">
        <v>672</v>
      </c>
      <c r="AV273" s="38" t="s">
        <v>672</v>
      </c>
      <c r="AW273" s="38" t="s">
        <v>672</v>
      </c>
      <c r="AX273" s="38" t="s">
        <v>672</v>
      </c>
      <c r="AY273" s="38" t="s">
        <v>672</v>
      </c>
      <c r="AZ273" s="38" t="s">
        <v>672</v>
      </c>
      <c r="BA273" s="65" t="s">
        <v>672</v>
      </c>
      <c r="BB273" s="38" t="s">
        <v>672</v>
      </c>
      <c r="BC273" s="38" t="s">
        <v>672</v>
      </c>
      <c r="BD273" s="38" t="s">
        <v>672</v>
      </c>
      <c r="BE273" s="38" t="s">
        <v>672</v>
      </c>
      <c r="BF273" s="38" t="s">
        <v>672</v>
      </c>
      <c r="BG273" s="65" t="s">
        <v>672</v>
      </c>
      <c r="BH273" s="38" t="s">
        <v>672</v>
      </c>
      <c r="BI273" s="38" t="s">
        <v>672</v>
      </c>
      <c r="BJ273" s="38">
        <v>7</v>
      </c>
      <c r="BK273" s="38">
        <v>5</v>
      </c>
      <c r="BL273" s="38">
        <v>9</v>
      </c>
      <c r="BM273" s="65" t="s">
        <v>672</v>
      </c>
      <c r="BN273" s="38" t="s">
        <v>672</v>
      </c>
      <c r="BO273" s="38" t="s">
        <v>672</v>
      </c>
      <c r="BP273" s="38" t="s">
        <v>672</v>
      </c>
      <c r="BQ273" s="38" t="s">
        <v>672</v>
      </c>
      <c r="BR273" s="38" t="s">
        <v>672</v>
      </c>
      <c r="BS273" s="65" t="s">
        <v>672</v>
      </c>
      <c r="BT273" s="38">
        <v>18</v>
      </c>
      <c r="BU273" s="38">
        <v>21</v>
      </c>
      <c r="BV273" s="38">
        <v>39</v>
      </c>
      <c r="BW273" s="38">
        <v>30</v>
      </c>
      <c r="BX273" s="38">
        <v>47</v>
      </c>
      <c r="BY273" s="38" t="s">
        <v>672</v>
      </c>
      <c r="BZ273" s="38" t="s">
        <v>672</v>
      </c>
      <c r="CA273" s="38" t="s">
        <v>672</v>
      </c>
      <c r="CB273" s="38" t="s">
        <v>672</v>
      </c>
      <c r="CC273" s="65" t="s">
        <v>672</v>
      </c>
      <c r="CD273" s="38" t="s">
        <v>672</v>
      </c>
      <c r="CE273" s="38" t="s">
        <v>672</v>
      </c>
      <c r="CF273" s="38" t="s">
        <v>672</v>
      </c>
      <c r="CG273" s="65" t="s">
        <v>672</v>
      </c>
      <c r="CH273" s="38">
        <v>8</v>
      </c>
      <c r="CI273" s="38">
        <v>5</v>
      </c>
      <c r="CJ273" s="38">
        <v>16</v>
      </c>
      <c r="CK273" s="38">
        <v>6</v>
      </c>
      <c r="CL273" s="38" t="s">
        <v>672</v>
      </c>
      <c r="CM273" s="38" t="s">
        <v>672</v>
      </c>
      <c r="CN273" s="38">
        <v>39</v>
      </c>
      <c r="CO273" s="65" t="s">
        <v>672</v>
      </c>
    </row>
    <row r="274" spans="1:93" ht="14.1" customHeight="1" x14ac:dyDescent="0.2">
      <c r="A274" s="13" t="s">
        <v>446</v>
      </c>
      <c r="B274" s="14" t="s">
        <v>447</v>
      </c>
      <c r="C274" s="14" t="s">
        <v>665</v>
      </c>
      <c r="D274" s="38">
        <v>44</v>
      </c>
      <c r="E274" s="38">
        <v>19</v>
      </c>
      <c r="F274" s="38">
        <v>63</v>
      </c>
      <c r="G274" s="38">
        <v>19</v>
      </c>
      <c r="H274" s="38">
        <v>40</v>
      </c>
      <c r="I274" s="38" t="s">
        <v>672</v>
      </c>
      <c r="J274" s="38" t="s">
        <v>672</v>
      </c>
      <c r="K274" s="38" t="s">
        <v>672</v>
      </c>
      <c r="L274" s="38" t="s">
        <v>672</v>
      </c>
      <c r="M274" s="65" t="s">
        <v>672</v>
      </c>
      <c r="N274" s="38" t="s">
        <v>672</v>
      </c>
      <c r="O274" s="38" t="s">
        <v>672</v>
      </c>
      <c r="P274" s="38" t="s">
        <v>672</v>
      </c>
      <c r="Q274" s="38" t="s">
        <v>672</v>
      </c>
      <c r="R274" s="38" t="s">
        <v>672</v>
      </c>
      <c r="S274" s="38" t="s">
        <v>672</v>
      </c>
      <c r="T274" s="38" t="s">
        <v>672</v>
      </c>
      <c r="U274" s="38" t="s">
        <v>672</v>
      </c>
      <c r="V274" s="38" t="s">
        <v>672</v>
      </c>
      <c r="W274" s="38" t="s">
        <v>672</v>
      </c>
      <c r="X274" s="38">
        <v>40</v>
      </c>
      <c r="Y274" s="38">
        <v>158</v>
      </c>
      <c r="Z274" s="38">
        <v>198</v>
      </c>
      <c r="AA274" s="38">
        <v>175</v>
      </c>
      <c r="AB274" s="38">
        <v>314</v>
      </c>
      <c r="AC274" s="65" t="s">
        <v>672</v>
      </c>
      <c r="AD274" s="38" t="s">
        <v>672</v>
      </c>
      <c r="AE274" s="38" t="s">
        <v>672</v>
      </c>
      <c r="AF274" s="38">
        <v>38</v>
      </c>
      <c r="AG274" s="38">
        <v>35</v>
      </c>
      <c r="AH274" s="38">
        <v>37</v>
      </c>
      <c r="AI274" s="38" t="s">
        <v>672</v>
      </c>
      <c r="AJ274" s="38" t="s">
        <v>672</v>
      </c>
      <c r="AK274" s="38" t="s">
        <v>672</v>
      </c>
      <c r="AL274" s="38" t="s">
        <v>672</v>
      </c>
      <c r="AM274" s="38" t="s">
        <v>672</v>
      </c>
      <c r="AN274" s="38" t="s">
        <v>672</v>
      </c>
      <c r="AO274" s="65" t="s">
        <v>672</v>
      </c>
      <c r="AP274" s="38" t="s">
        <v>672</v>
      </c>
      <c r="AQ274" s="38" t="s">
        <v>672</v>
      </c>
      <c r="AR274" s="38">
        <v>86</v>
      </c>
      <c r="AS274" s="38">
        <v>83</v>
      </c>
      <c r="AT274" s="38">
        <v>122</v>
      </c>
      <c r="AU274" s="65" t="s">
        <v>672</v>
      </c>
      <c r="AV274" s="38" t="s">
        <v>672</v>
      </c>
      <c r="AW274" s="38" t="s">
        <v>672</v>
      </c>
      <c r="AX274" s="38" t="s">
        <v>672</v>
      </c>
      <c r="AY274" s="38" t="s">
        <v>672</v>
      </c>
      <c r="AZ274" s="38" t="s">
        <v>672</v>
      </c>
      <c r="BA274" s="65" t="s">
        <v>672</v>
      </c>
      <c r="BB274" s="38" t="s">
        <v>672</v>
      </c>
      <c r="BC274" s="38" t="s">
        <v>672</v>
      </c>
      <c r="BD274" s="38">
        <v>183</v>
      </c>
      <c r="BE274" s="38">
        <v>153</v>
      </c>
      <c r="BF274" s="38">
        <v>238</v>
      </c>
      <c r="BG274" s="65" t="s">
        <v>672</v>
      </c>
      <c r="BH274" s="38" t="s">
        <v>672</v>
      </c>
      <c r="BI274" s="38" t="s">
        <v>672</v>
      </c>
      <c r="BJ274" s="38" t="s">
        <v>672</v>
      </c>
      <c r="BK274" s="38" t="s">
        <v>672</v>
      </c>
      <c r="BL274" s="38" t="s">
        <v>672</v>
      </c>
      <c r="BM274" s="65" t="s">
        <v>672</v>
      </c>
      <c r="BN274" s="38" t="s">
        <v>672</v>
      </c>
      <c r="BO274" s="38" t="s">
        <v>672</v>
      </c>
      <c r="BP274" s="38" t="s">
        <v>672</v>
      </c>
      <c r="BQ274" s="38" t="s">
        <v>672</v>
      </c>
      <c r="BR274" s="38" t="s">
        <v>672</v>
      </c>
      <c r="BS274" s="65" t="s">
        <v>672</v>
      </c>
      <c r="BT274" s="38">
        <v>88</v>
      </c>
      <c r="BU274" s="38">
        <v>481</v>
      </c>
      <c r="BV274" s="38">
        <v>569</v>
      </c>
      <c r="BW274" s="38">
        <v>465</v>
      </c>
      <c r="BX274" s="38">
        <v>751</v>
      </c>
      <c r="BY274" s="38" t="s">
        <v>672</v>
      </c>
      <c r="BZ274" s="38">
        <v>224</v>
      </c>
      <c r="CA274" s="38" t="s">
        <v>672</v>
      </c>
      <c r="CB274" s="38">
        <v>14</v>
      </c>
      <c r="CC274" s="65" t="s">
        <v>672</v>
      </c>
      <c r="CD274" s="38" t="s">
        <v>672</v>
      </c>
      <c r="CE274" s="38" t="s">
        <v>672</v>
      </c>
      <c r="CF274" s="38" t="s">
        <v>672</v>
      </c>
      <c r="CG274" s="65" t="s">
        <v>672</v>
      </c>
      <c r="CH274" s="38">
        <v>125</v>
      </c>
      <c r="CI274" s="38">
        <v>26</v>
      </c>
      <c r="CJ274" s="38">
        <v>310</v>
      </c>
      <c r="CK274" s="38">
        <v>67</v>
      </c>
      <c r="CL274" s="38">
        <v>26</v>
      </c>
      <c r="CM274" s="38">
        <v>15</v>
      </c>
      <c r="CN274" s="38">
        <v>569</v>
      </c>
      <c r="CO274" s="65">
        <v>189</v>
      </c>
    </row>
    <row r="275" spans="1:93" ht="14.1" customHeight="1" x14ac:dyDescent="0.2">
      <c r="A275" s="13" t="s">
        <v>530</v>
      </c>
      <c r="B275" s="14" t="s">
        <v>531</v>
      </c>
      <c r="C275" s="14" t="s">
        <v>661</v>
      </c>
      <c r="D275" s="38">
        <v>13</v>
      </c>
      <c r="E275" s="38">
        <v>11</v>
      </c>
      <c r="F275" s="38">
        <v>24</v>
      </c>
      <c r="G275" s="38">
        <v>7</v>
      </c>
      <c r="H275" s="38">
        <v>12</v>
      </c>
      <c r="I275" s="38" t="s">
        <v>672</v>
      </c>
      <c r="J275" s="38" t="s">
        <v>672</v>
      </c>
      <c r="K275" s="38" t="s">
        <v>672</v>
      </c>
      <c r="L275" s="38" t="s">
        <v>672</v>
      </c>
      <c r="M275" s="65" t="s">
        <v>672</v>
      </c>
      <c r="N275" s="38">
        <v>5</v>
      </c>
      <c r="O275" s="38">
        <v>17</v>
      </c>
      <c r="P275" s="38">
        <v>22</v>
      </c>
      <c r="Q275" s="38">
        <v>9</v>
      </c>
      <c r="R275" s="38">
        <v>9</v>
      </c>
      <c r="S275" s="38">
        <v>6</v>
      </c>
      <c r="T275" s="38" t="s">
        <v>672</v>
      </c>
      <c r="U275" s="38" t="s">
        <v>672</v>
      </c>
      <c r="V275" s="38" t="s">
        <v>672</v>
      </c>
      <c r="W275" s="38" t="s">
        <v>672</v>
      </c>
      <c r="X275" s="38" t="s">
        <v>672</v>
      </c>
      <c r="Y275" s="38" t="s">
        <v>672</v>
      </c>
      <c r="Z275" s="38">
        <v>31</v>
      </c>
      <c r="AA275" s="38">
        <v>25</v>
      </c>
      <c r="AB275" s="38">
        <v>65</v>
      </c>
      <c r="AC275" s="65" t="s">
        <v>672</v>
      </c>
      <c r="AD275" s="38" t="s">
        <v>672</v>
      </c>
      <c r="AE275" s="38" t="s">
        <v>672</v>
      </c>
      <c r="AF275" s="38">
        <v>13</v>
      </c>
      <c r="AG275" s="38">
        <v>11</v>
      </c>
      <c r="AH275" s="38">
        <v>16</v>
      </c>
      <c r="AI275" s="38" t="s">
        <v>672</v>
      </c>
      <c r="AJ275" s="38" t="s">
        <v>672</v>
      </c>
      <c r="AK275" s="38" t="s">
        <v>672</v>
      </c>
      <c r="AL275" s="38" t="s">
        <v>672</v>
      </c>
      <c r="AM275" s="38" t="s">
        <v>672</v>
      </c>
      <c r="AN275" s="38" t="s">
        <v>672</v>
      </c>
      <c r="AO275" s="65" t="s">
        <v>672</v>
      </c>
      <c r="AP275" s="38" t="s">
        <v>672</v>
      </c>
      <c r="AQ275" s="38" t="s">
        <v>672</v>
      </c>
      <c r="AR275" s="38" t="s">
        <v>672</v>
      </c>
      <c r="AS275" s="38" t="s">
        <v>672</v>
      </c>
      <c r="AT275" s="38">
        <v>5</v>
      </c>
      <c r="AU275" s="65" t="s">
        <v>672</v>
      </c>
      <c r="AV275" s="38" t="s">
        <v>672</v>
      </c>
      <c r="AW275" s="38" t="s">
        <v>672</v>
      </c>
      <c r="AX275" s="38" t="s">
        <v>672</v>
      </c>
      <c r="AY275" s="38" t="s">
        <v>672</v>
      </c>
      <c r="AZ275" s="38" t="s">
        <v>672</v>
      </c>
      <c r="BA275" s="65" t="s">
        <v>672</v>
      </c>
      <c r="BB275" s="38" t="s">
        <v>672</v>
      </c>
      <c r="BC275" s="38" t="s">
        <v>672</v>
      </c>
      <c r="BD275" s="38">
        <v>6</v>
      </c>
      <c r="BE275" s="38" t="s">
        <v>672</v>
      </c>
      <c r="BF275" s="38" t="s">
        <v>672</v>
      </c>
      <c r="BG275" s="65" t="s">
        <v>672</v>
      </c>
      <c r="BH275" s="38" t="s">
        <v>672</v>
      </c>
      <c r="BI275" s="38" t="s">
        <v>672</v>
      </c>
      <c r="BJ275" s="38">
        <v>51</v>
      </c>
      <c r="BK275" s="38">
        <v>35</v>
      </c>
      <c r="BL275" s="38">
        <v>71</v>
      </c>
      <c r="BM275" s="65" t="s">
        <v>672</v>
      </c>
      <c r="BN275" s="38" t="s">
        <v>672</v>
      </c>
      <c r="BO275" s="38" t="s">
        <v>672</v>
      </c>
      <c r="BP275" s="38" t="s">
        <v>672</v>
      </c>
      <c r="BQ275" s="38" t="s">
        <v>672</v>
      </c>
      <c r="BR275" s="38" t="s">
        <v>672</v>
      </c>
      <c r="BS275" s="65" t="s">
        <v>672</v>
      </c>
      <c r="BT275" s="38">
        <v>22</v>
      </c>
      <c r="BU275" s="38">
        <v>128</v>
      </c>
      <c r="BV275" s="38">
        <v>150</v>
      </c>
      <c r="BW275" s="38">
        <v>94</v>
      </c>
      <c r="BX275" s="38">
        <v>182</v>
      </c>
      <c r="BY275" s="38" t="s">
        <v>672</v>
      </c>
      <c r="BZ275" s="38">
        <v>25</v>
      </c>
      <c r="CA275" s="38" t="s">
        <v>672</v>
      </c>
      <c r="CB275" s="38" t="s">
        <v>672</v>
      </c>
      <c r="CC275" s="65" t="s">
        <v>672</v>
      </c>
      <c r="CD275" s="38" t="s">
        <v>672</v>
      </c>
      <c r="CE275" s="38" t="s">
        <v>672</v>
      </c>
      <c r="CF275" s="38" t="s">
        <v>672</v>
      </c>
      <c r="CG275" s="65" t="s">
        <v>672</v>
      </c>
      <c r="CH275" s="38">
        <v>40</v>
      </c>
      <c r="CI275" s="38">
        <v>5</v>
      </c>
      <c r="CJ275" s="38">
        <v>48</v>
      </c>
      <c r="CK275" s="38">
        <v>31</v>
      </c>
      <c r="CL275" s="38">
        <v>16</v>
      </c>
      <c r="CM275" s="38">
        <v>10</v>
      </c>
      <c r="CN275" s="38">
        <v>150</v>
      </c>
      <c r="CO275" s="65">
        <v>11</v>
      </c>
    </row>
    <row r="276" spans="1:93" ht="14.1" customHeight="1" x14ac:dyDescent="0.2">
      <c r="A276" s="13" t="s">
        <v>602</v>
      </c>
      <c r="B276" s="14" t="s">
        <v>603</v>
      </c>
      <c r="C276" s="14" t="s">
        <v>667</v>
      </c>
      <c r="D276" s="38" t="s">
        <v>676</v>
      </c>
      <c r="E276" s="38" t="s">
        <v>676</v>
      </c>
      <c r="F276" s="38" t="s">
        <v>676</v>
      </c>
      <c r="G276" s="38" t="s">
        <v>676</v>
      </c>
      <c r="H276" s="38" t="s">
        <v>676</v>
      </c>
      <c r="I276" s="38" t="s">
        <v>676</v>
      </c>
      <c r="J276" s="38" t="s">
        <v>676</v>
      </c>
      <c r="K276" s="38" t="s">
        <v>676</v>
      </c>
      <c r="L276" s="38" t="s">
        <v>676</v>
      </c>
      <c r="M276" s="65" t="s">
        <v>676</v>
      </c>
      <c r="N276" s="38" t="s">
        <v>676</v>
      </c>
      <c r="O276" s="38" t="s">
        <v>676</v>
      </c>
      <c r="P276" s="38" t="s">
        <v>676</v>
      </c>
      <c r="Q276" s="38" t="s">
        <v>676</v>
      </c>
      <c r="R276" s="38" t="s">
        <v>676</v>
      </c>
      <c r="S276" s="38" t="s">
        <v>676</v>
      </c>
      <c r="T276" s="38" t="s">
        <v>676</v>
      </c>
      <c r="U276" s="38" t="s">
        <v>676</v>
      </c>
      <c r="V276" s="38" t="s">
        <v>676</v>
      </c>
      <c r="W276" s="38" t="s">
        <v>676</v>
      </c>
      <c r="X276" s="38" t="s">
        <v>676</v>
      </c>
      <c r="Y276" s="38" t="s">
        <v>676</v>
      </c>
      <c r="Z276" s="38" t="s">
        <v>676</v>
      </c>
      <c r="AA276" s="38" t="s">
        <v>676</v>
      </c>
      <c r="AB276" s="38" t="s">
        <v>676</v>
      </c>
      <c r="AC276" s="65" t="s">
        <v>676</v>
      </c>
      <c r="AD276" s="38" t="s">
        <v>676</v>
      </c>
      <c r="AE276" s="38" t="s">
        <v>676</v>
      </c>
      <c r="AF276" s="38" t="s">
        <v>676</v>
      </c>
      <c r="AG276" s="38" t="s">
        <v>676</v>
      </c>
      <c r="AH276" s="38" t="s">
        <v>676</v>
      </c>
      <c r="AI276" s="38" t="s">
        <v>676</v>
      </c>
      <c r="AJ276" s="38" t="s">
        <v>676</v>
      </c>
      <c r="AK276" s="38" t="s">
        <v>676</v>
      </c>
      <c r="AL276" s="38" t="s">
        <v>676</v>
      </c>
      <c r="AM276" s="38" t="s">
        <v>676</v>
      </c>
      <c r="AN276" s="38" t="s">
        <v>676</v>
      </c>
      <c r="AO276" s="65" t="s">
        <v>676</v>
      </c>
      <c r="AP276" s="38" t="s">
        <v>676</v>
      </c>
      <c r="AQ276" s="38" t="s">
        <v>676</v>
      </c>
      <c r="AR276" s="38" t="s">
        <v>676</v>
      </c>
      <c r="AS276" s="38" t="s">
        <v>676</v>
      </c>
      <c r="AT276" s="38" t="s">
        <v>676</v>
      </c>
      <c r="AU276" s="65" t="s">
        <v>676</v>
      </c>
      <c r="AV276" s="38" t="s">
        <v>676</v>
      </c>
      <c r="AW276" s="38" t="s">
        <v>676</v>
      </c>
      <c r="AX276" s="38" t="s">
        <v>676</v>
      </c>
      <c r="AY276" s="38" t="s">
        <v>676</v>
      </c>
      <c r="AZ276" s="38" t="s">
        <v>676</v>
      </c>
      <c r="BA276" s="65" t="s">
        <v>676</v>
      </c>
      <c r="BB276" s="38" t="s">
        <v>676</v>
      </c>
      <c r="BC276" s="38" t="s">
        <v>676</v>
      </c>
      <c r="BD276" s="38" t="s">
        <v>676</v>
      </c>
      <c r="BE276" s="38" t="s">
        <v>676</v>
      </c>
      <c r="BF276" s="38" t="s">
        <v>676</v>
      </c>
      <c r="BG276" s="65" t="s">
        <v>676</v>
      </c>
      <c r="BH276" s="38" t="s">
        <v>676</v>
      </c>
      <c r="BI276" s="38" t="s">
        <v>676</v>
      </c>
      <c r="BJ276" s="38" t="s">
        <v>676</v>
      </c>
      <c r="BK276" s="38" t="s">
        <v>676</v>
      </c>
      <c r="BL276" s="38" t="s">
        <v>676</v>
      </c>
      <c r="BM276" s="65" t="s">
        <v>676</v>
      </c>
      <c r="BN276" s="38" t="s">
        <v>676</v>
      </c>
      <c r="BO276" s="38" t="s">
        <v>676</v>
      </c>
      <c r="BP276" s="38" t="s">
        <v>676</v>
      </c>
      <c r="BQ276" s="38" t="s">
        <v>676</v>
      </c>
      <c r="BR276" s="38" t="s">
        <v>676</v>
      </c>
      <c r="BS276" s="65" t="s">
        <v>676</v>
      </c>
      <c r="BT276" s="38" t="s">
        <v>676</v>
      </c>
      <c r="BU276" s="38" t="s">
        <v>676</v>
      </c>
      <c r="BV276" s="38" t="s">
        <v>676</v>
      </c>
      <c r="BW276" s="38" t="s">
        <v>676</v>
      </c>
      <c r="BX276" s="38" t="s">
        <v>676</v>
      </c>
      <c r="BY276" s="38" t="s">
        <v>676</v>
      </c>
      <c r="BZ276" s="38" t="s">
        <v>676</v>
      </c>
      <c r="CA276" s="38" t="s">
        <v>676</v>
      </c>
      <c r="CB276" s="38" t="s">
        <v>676</v>
      </c>
      <c r="CC276" s="65" t="s">
        <v>676</v>
      </c>
      <c r="CD276" s="38" t="s">
        <v>676</v>
      </c>
      <c r="CE276" s="38" t="s">
        <v>676</v>
      </c>
      <c r="CF276" s="38" t="s">
        <v>676</v>
      </c>
      <c r="CG276" s="65" t="s">
        <v>676</v>
      </c>
      <c r="CH276" s="38" t="s">
        <v>676</v>
      </c>
      <c r="CI276" s="38" t="s">
        <v>676</v>
      </c>
      <c r="CJ276" s="38" t="s">
        <v>676</v>
      </c>
      <c r="CK276" s="38" t="s">
        <v>676</v>
      </c>
      <c r="CL276" s="38" t="s">
        <v>676</v>
      </c>
      <c r="CM276" s="38" t="s">
        <v>676</v>
      </c>
      <c r="CN276" s="38" t="s">
        <v>676</v>
      </c>
      <c r="CO276" s="65" t="s">
        <v>676</v>
      </c>
    </row>
    <row r="277" spans="1:93" ht="14.1" customHeight="1" x14ac:dyDescent="0.2">
      <c r="A277" s="13" t="s">
        <v>66</v>
      </c>
      <c r="B277" s="14" t="s">
        <v>67</v>
      </c>
      <c r="C277" s="14" t="s">
        <v>662</v>
      </c>
      <c r="D277" s="38">
        <v>34</v>
      </c>
      <c r="E277" s="38">
        <v>16</v>
      </c>
      <c r="F277" s="38">
        <v>50</v>
      </c>
      <c r="G277" s="38">
        <v>10</v>
      </c>
      <c r="H277" s="38">
        <v>19</v>
      </c>
      <c r="I277" s="38" t="s">
        <v>672</v>
      </c>
      <c r="J277" s="38" t="s">
        <v>672</v>
      </c>
      <c r="K277" s="38" t="s">
        <v>672</v>
      </c>
      <c r="L277" s="38" t="s">
        <v>672</v>
      </c>
      <c r="M277" s="65" t="s">
        <v>672</v>
      </c>
      <c r="N277" s="38" t="s">
        <v>672</v>
      </c>
      <c r="O277" s="38" t="s">
        <v>672</v>
      </c>
      <c r="P277" s="38" t="s">
        <v>672</v>
      </c>
      <c r="Q277" s="38" t="s">
        <v>672</v>
      </c>
      <c r="R277" s="38" t="s">
        <v>672</v>
      </c>
      <c r="S277" s="38" t="s">
        <v>672</v>
      </c>
      <c r="T277" s="38" t="s">
        <v>672</v>
      </c>
      <c r="U277" s="38" t="s">
        <v>672</v>
      </c>
      <c r="V277" s="38" t="s">
        <v>672</v>
      </c>
      <c r="W277" s="38" t="s">
        <v>672</v>
      </c>
      <c r="X277" s="38" t="s">
        <v>672</v>
      </c>
      <c r="Y277" s="38" t="s">
        <v>672</v>
      </c>
      <c r="Z277" s="38" t="s">
        <v>672</v>
      </c>
      <c r="AA277" s="38" t="s">
        <v>672</v>
      </c>
      <c r="AB277" s="38" t="s">
        <v>672</v>
      </c>
      <c r="AC277" s="65" t="s">
        <v>672</v>
      </c>
      <c r="AD277" s="38" t="s">
        <v>672</v>
      </c>
      <c r="AE277" s="38" t="s">
        <v>672</v>
      </c>
      <c r="AF277" s="38" t="s">
        <v>672</v>
      </c>
      <c r="AG277" s="38" t="s">
        <v>672</v>
      </c>
      <c r="AH277" s="38" t="s">
        <v>672</v>
      </c>
      <c r="AI277" s="38" t="s">
        <v>672</v>
      </c>
      <c r="AJ277" s="38" t="s">
        <v>672</v>
      </c>
      <c r="AK277" s="38" t="s">
        <v>672</v>
      </c>
      <c r="AL277" s="38" t="s">
        <v>672</v>
      </c>
      <c r="AM277" s="38" t="s">
        <v>672</v>
      </c>
      <c r="AN277" s="38" t="s">
        <v>672</v>
      </c>
      <c r="AO277" s="65" t="s">
        <v>672</v>
      </c>
      <c r="AP277" s="38" t="s">
        <v>672</v>
      </c>
      <c r="AQ277" s="38" t="s">
        <v>672</v>
      </c>
      <c r="AR277" s="38" t="s">
        <v>672</v>
      </c>
      <c r="AS277" s="38" t="s">
        <v>672</v>
      </c>
      <c r="AT277" s="38" t="s">
        <v>672</v>
      </c>
      <c r="AU277" s="65" t="s">
        <v>672</v>
      </c>
      <c r="AV277" s="38" t="s">
        <v>672</v>
      </c>
      <c r="AW277" s="38" t="s">
        <v>672</v>
      </c>
      <c r="AX277" s="38" t="s">
        <v>672</v>
      </c>
      <c r="AY277" s="38" t="s">
        <v>672</v>
      </c>
      <c r="AZ277" s="38" t="s">
        <v>672</v>
      </c>
      <c r="BA277" s="65" t="s">
        <v>672</v>
      </c>
      <c r="BB277" s="38" t="s">
        <v>672</v>
      </c>
      <c r="BC277" s="38" t="s">
        <v>672</v>
      </c>
      <c r="BD277" s="38" t="s">
        <v>672</v>
      </c>
      <c r="BE277" s="38" t="s">
        <v>672</v>
      </c>
      <c r="BF277" s="38" t="s">
        <v>672</v>
      </c>
      <c r="BG277" s="65" t="s">
        <v>672</v>
      </c>
      <c r="BH277" s="38">
        <v>13</v>
      </c>
      <c r="BI277" s="38">
        <v>49</v>
      </c>
      <c r="BJ277" s="38">
        <v>62</v>
      </c>
      <c r="BK277" s="38">
        <v>40</v>
      </c>
      <c r="BL277" s="38">
        <v>65</v>
      </c>
      <c r="BM277" s="65" t="s">
        <v>672</v>
      </c>
      <c r="BN277" s="38" t="s">
        <v>672</v>
      </c>
      <c r="BO277" s="38" t="s">
        <v>672</v>
      </c>
      <c r="BP277" s="38" t="s">
        <v>672</v>
      </c>
      <c r="BQ277" s="38" t="s">
        <v>672</v>
      </c>
      <c r="BR277" s="38" t="s">
        <v>672</v>
      </c>
      <c r="BS277" s="65" t="s">
        <v>672</v>
      </c>
      <c r="BT277" s="38">
        <v>47</v>
      </c>
      <c r="BU277" s="38">
        <v>65</v>
      </c>
      <c r="BV277" s="38">
        <v>112</v>
      </c>
      <c r="BW277" s="38">
        <v>50</v>
      </c>
      <c r="BX277" s="38">
        <v>84</v>
      </c>
      <c r="BY277" s="38" t="s">
        <v>672</v>
      </c>
      <c r="BZ277" s="38" t="s">
        <v>672</v>
      </c>
      <c r="CA277" s="38" t="s">
        <v>672</v>
      </c>
      <c r="CB277" s="38" t="s">
        <v>672</v>
      </c>
      <c r="CC277" s="65" t="s">
        <v>672</v>
      </c>
      <c r="CD277" s="38" t="s">
        <v>672</v>
      </c>
      <c r="CE277" s="38" t="s">
        <v>672</v>
      </c>
      <c r="CF277" s="38" t="s">
        <v>672</v>
      </c>
      <c r="CG277" s="65" t="s">
        <v>672</v>
      </c>
      <c r="CH277" s="38">
        <v>18</v>
      </c>
      <c r="CI277" s="38" t="s">
        <v>672</v>
      </c>
      <c r="CJ277" s="38">
        <v>29</v>
      </c>
      <c r="CK277" s="38">
        <v>44</v>
      </c>
      <c r="CL277" s="38">
        <v>12</v>
      </c>
      <c r="CM277" s="38" t="s">
        <v>672</v>
      </c>
      <c r="CN277" s="38">
        <v>112</v>
      </c>
      <c r="CO277" s="65">
        <v>5</v>
      </c>
    </row>
    <row r="278" spans="1:93" ht="14.1" customHeight="1" x14ac:dyDescent="0.2">
      <c r="A278" s="13" t="s">
        <v>250</v>
      </c>
      <c r="B278" s="14" t="s">
        <v>251</v>
      </c>
      <c r="C278" s="14" t="s">
        <v>668</v>
      </c>
      <c r="D278" s="38" t="s">
        <v>672</v>
      </c>
      <c r="E278" s="38" t="s">
        <v>672</v>
      </c>
      <c r="F278" s="38">
        <v>5</v>
      </c>
      <c r="G278" s="38" t="s">
        <v>672</v>
      </c>
      <c r="H278" s="38" t="s">
        <v>672</v>
      </c>
      <c r="I278" s="38" t="s">
        <v>672</v>
      </c>
      <c r="J278" s="38" t="s">
        <v>672</v>
      </c>
      <c r="K278" s="38" t="s">
        <v>672</v>
      </c>
      <c r="L278" s="38" t="s">
        <v>672</v>
      </c>
      <c r="M278" s="65" t="s">
        <v>672</v>
      </c>
      <c r="N278" s="38" t="s">
        <v>672</v>
      </c>
      <c r="O278" s="38" t="s">
        <v>672</v>
      </c>
      <c r="P278" s="38" t="s">
        <v>672</v>
      </c>
      <c r="Q278" s="38" t="s">
        <v>672</v>
      </c>
      <c r="R278" s="38" t="s">
        <v>672</v>
      </c>
      <c r="S278" s="38" t="s">
        <v>672</v>
      </c>
      <c r="T278" s="38" t="s">
        <v>672</v>
      </c>
      <c r="U278" s="38" t="s">
        <v>672</v>
      </c>
      <c r="V278" s="38" t="s">
        <v>672</v>
      </c>
      <c r="W278" s="38" t="s">
        <v>672</v>
      </c>
      <c r="X278" s="38" t="s">
        <v>672</v>
      </c>
      <c r="Y278" s="38" t="s">
        <v>672</v>
      </c>
      <c r="Z278" s="38" t="s">
        <v>672</v>
      </c>
      <c r="AA278" s="38" t="s">
        <v>672</v>
      </c>
      <c r="AB278" s="38" t="s">
        <v>672</v>
      </c>
      <c r="AC278" s="65" t="s">
        <v>672</v>
      </c>
      <c r="AD278" s="38" t="s">
        <v>672</v>
      </c>
      <c r="AE278" s="38" t="s">
        <v>672</v>
      </c>
      <c r="AF278" s="38" t="s">
        <v>672</v>
      </c>
      <c r="AG278" s="38" t="s">
        <v>672</v>
      </c>
      <c r="AH278" s="38" t="s">
        <v>672</v>
      </c>
      <c r="AI278" s="38" t="s">
        <v>672</v>
      </c>
      <c r="AJ278" s="38" t="s">
        <v>672</v>
      </c>
      <c r="AK278" s="38" t="s">
        <v>672</v>
      </c>
      <c r="AL278" s="38" t="s">
        <v>672</v>
      </c>
      <c r="AM278" s="38" t="s">
        <v>672</v>
      </c>
      <c r="AN278" s="38" t="s">
        <v>672</v>
      </c>
      <c r="AO278" s="65" t="s">
        <v>672</v>
      </c>
      <c r="AP278" s="38" t="s">
        <v>672</v>
      </c>
      <c r="AQ278" s="38" t="s">
        <v>672</v>
      </c>
      <c r="AR278" s="38">
        <v>8</v>
      </c>
      <c r="AS278" s="38" t="s">
        <v>672</v>
      </c>
      <c r="AT278" s="38">
        <v>6</v>
      </c>
      <c r="AU278" s="65" t="s">
        <v>672</v>
      </c>
      <c r="AV278" s="38" t="s">
        <v>672</v>
      </c>
      <c r="AW278" s="38" t="s">
        <v>672</v>
      </c>
      <c r="AX278" s="38" t="s">
        <v>672</v>
      </c>
      <c r="AY278" s="38" t="s">
        <v>672</v>
      </c>
      <c r="AZ278" s="38" t="s">
        <v>672</v>
      </c>
      <c r="BA278" s="65" t="s">
        <v>672</v>
      </c>
      <c r="BB278" s="38" t="s">
        <v>672</v>
      </c>
      <c r="BC278" s="38" t="s">
        <v>672</v>
      </c>
      <c r="BD278" s="38" t="s">
        <v>672</v>
      </c>
      <c r="BE278" s="38" t="s">
        <v>672</v>
      </c>
      <c r="BF278" s="38" t="s">
        <v>672</v>
      </c>
      <c r="BG278" s="65" t="s">
        <v>672</v>
      </c>
      <c r="BH278" s="38" t="s">
        <v>672</v>
      </c>
      <c r="BI278" s="38" t="s">
        <v>672</v>
      </c>
      <c r="BJ278" s="38" t="s">
        <v>672</v>
      </c>
      <c r="BK278" s="38" t="s">
        <v>672</v>
      </c>
      <c r="BL278" s="38" t="s">
        <v>672</v>
      </c>
      <c r="BM278" s="65" t="s">
        <v>672</v>
      </c>
      <c r="BN278" s="38" t="s">
        <v>672</v>
      </c>
      <c r="BO278" s="38" t="s">
        <v>672</v>
      </c>
      <c r="BP278" s="38" t="s">
        <v>672</v>
      </c>
      <c r="BQ278" s="38" t="s">
        <v>672</v>
      </c>
      <c r="BR278" s="38" t="s">
        <v>672</v>
      </c>
      <c r="BS278" s="65" t="s">
        <v>672</v>
      </c>
      <c r="BT278" s="38">
        <v>7</v>
      </c>
      <c r="BU278" s="38">
        <v>6</v>
      </c>
      <c r="BV278" s="38">
        <v>13</v>
      </c>
      <c r="BW278" s="38">
        <v>5</v>
      </c>
      <c r="BX278" s="38">
        <v>8</v>
      </c>
      <c r="BY278" s="38" t="s">
        <v>672</v>
      </c>
      <c r="BZ278" s="38" t="s">
        <v>672</v>
      </c>
      <c r="CA278" s="38" t="s">
        <v>672</v>
      </c>
      <c r="CB278" s="38" t="s">
        <v>672</v>
      </c>
      <c r="CC278" s="65" t="s">
        <v>672</v>
      </c>
      <c r="CD278" s="38">
        <v>8</v>
      </c>
      <c r="CE278" s="38">
        <v>8</v>
      </c>
      <c r="CF278" s="38">
        <v>7</v>
      </c>
      <c r="CG278" s="65">
        <v>8</v>
      </c>
      <c r="CH278" s="38" t="s">
        <v>672</v>
      </c>
      <c r="CI278" s="38" t="s">
        <v>672</v>
      </c>
      <c r="CJ278" s="38" t="s">
        <v>672</v>
      </c>
      <c r="CK278" s="38" t="s">
        <v>672</v>
      </c>
      <c r="CL278" s="38">
        <v>5</v>
      </c>
      <c r="CM278" s="38" t="s">
        <v>672</v>
      </c>
      <c r="CN278" s="38">
        <v>13</v>
      </c>
      <c r="CO278" s="65" t="s">
        <v>672</v>
      </c>
    </row>
    <row r="279" spans="1:93" ht="14.1" customHeight="1" x14ac:dyDescent="0.2">
      <c r="A279" s="13" t="s">
        <v>564</v>
      </c>
      <c r="B279" s="14" t="s">
        <v>565</v>
      </c>
      <c r="C279" s="14" t="s">
        <v>661</v>
      </c>
      <c r="D279" s="38" t="s">
        <v>672</v>
      </c>
      <c r="E279" s="38" t="s">
        <v>672</v>
      </c>
      <c r="F279" s="38" t="s">
        <v>672</v>
      </c>
      <c r="G279" s="38" t="s">
        <v>672</v>
      </c>
      <c r="H279" s="38" t="s">
        <v>672</v>
      </c>
      <c r="I279" s="38" t="s">
        <v>672</v>
      </c>
      <c r="J279" s="38" t="s">
        <v>672</v>
      </c>
      <c r="K279" s="38" t="s">
        <v>672</v>
      </c>
      <c r="L279" s="38" t="s">
        <v>672</v>
      </c>
      <c r="M279" s="65" t="s">
        <v>672</v>
      </c>
      <c r="N279" s="38" t="s">
        <v>672</v>
      </c>
      <c r="O279" s="38" t="s">
        <v>672</v>
      </c>
      <c r="P279" s="38" t="s">
        <v>672</v>
      </c>
      <c r="Q279" s="38" t="s">
        <v>672</v>
      </c>
      <c r="R279" s="38" t="s">
        <v>672</v>
      </c>
      <c r="S279" s="38" t="s">
        <v>672</v>
      </c>
      <c r="T279" s="38" t="s">
        <v>672</v>
      </c>
      <c r="U279" s="38" t="s">
        <v>672</v>
      </c>
      <c r="V279" s="38" t="s">
        <v>672</v>
      </c>
      <c r="W279" s="38" t="s">
        <v>672</v>
      </c>
      <c r="X279" s="38" t="s">
        <v>672</v>
      </c>
      <c r="Y279" s="38" t="s">
        <v>672</v>
      </c>
      <c r="Z279" s="38" t="s">
        <v>672</v>
      </c>
      <c r="AA279" s="38" t="s">
        <v>672</v>
      </c>
      <c r="AB279" s="38" t="s">
        <v>672</v>
      </c>
      <c r="AC279" s="65" t="s">
        <v>672</v>
      </c>
      <c r="AD279" s="38" t="s">
        <v>672</v>
      </c>
      <c r="AE279" s="38" t="s">
        <v>672</v>
      </c>
      <c r="AF279" s="38">
        <v>13</v>
      </c>
      <c r="AG279" s="38">
        <v>11</v>
      </c>
      <c r="AH279" s="38">
        <v>14</v>
      </c>
      <c r="AI279" s="38" t="s">
        <v>672</v>
      </c>
      <c r="AJ279" s="38" t="s">
        <v>672</v>
      </c>
      <c r="AK279" s="38" t="s">
        <v>672</v>
      </c>
      <c r="AL279" s="38" t="s">
        <v>672</v>
      </c>
      <c r="AM279" s="38" t="s">
        <v>672</v>
      </c>
      <c r="AN279" s="38" t="s">
        <v>672</v>
      </c>
      <c r="AO279" s="65" t="s">
        <v>672</v>
      </c>
      <c r="AP279" s="38" t="s">
        <v>672</v>
      </c>
      <c r="AQ279" s="38" t="s">
        <v>672</v>
      </c>
      <c r="AR279" s="38" t="s">
        <v>672</v>
      </c>
      <c r="AS279" s="38" t="s">
        <v>672</v>
      </c>
      <c r="AT279" s="38" t="s">
        <v>672</v>
      </c>
      <c r="AU279" s="65" t="s">
        <v>672</v>
      </c>
      <c r="AV279" s="38" t="s">
        <v>672</v>
      </c>
      <c r="AW279" s="38" t="s">
        <v>672</v>
      </c>
      <c r="AX279" s="38" t="s">
        <v>672</v>
      </c>
      <c r="AY279" s="38" t="s">
        <v>672</v>
      </c>
      <c r="AZ279" s="38" t="s">
        <v>672</v>
      </c>
      <c r="BA279" s="65" t="s">
        <v>672</v>
      </c>
      <c r="BB279" s="38" t="s">
        <v>672</v>
      </c>
      <c r="BC279" s="38" t="s">
        <v>672</v>
      </c>
      <c r="BD279" s="38">
        <v>15</v>
      </c>
      <c r="BE279" s="38">
        <v>15</v>
      </c>
      <c r="BF279" s="38">
        <v>22</v>
      </c>
      <c r="BG279" s="65" t="s">
        <v>672</v>
      </c>
      <c r="BH279" s="38" t="s">
        <v>672</v>
      </c>
      <c r="BI279" s="38" t="s">
        <v>672</v>
      </c>
      <c r="BJ279" s="38">
        <v>7</v>
      </c>
      <c r="BK279" s="38">
        <v>7</v>
      </c>
      <c r="BL279" s="38">
        <v>17</v>
      </c>
      <c r="BM279" s="65" t="s">
        <v>672</v>
      </c>
      <c r="BN279" s="38" t="s">
        <v>672</v>
      </c>
      <c r="BO279" s="38" t="s">
        <v>672</v>
      </c>
      <c r="BP279" s="38" t="s">
        <v>672</v>
      </c>
      <c r="BQ279" s="38" t="s">
        <v>672</v>
      </c>
      <c r="BR279" s="38" t="s">
        <v>672</v>
      </c>
      <c r="BS279" s="65" t="s">
        <v>672</v>
      </c>
      <c r="BT279" s="38">
        <v>10</v>
      </c>
      <c r="BU279" s="38">
        <v>25</v>
      </c>
      <c r="BV279" s="38">
        <v>35</v>
      </c>
      <c r="BW279" s="38">
        <v>33</v>
      </c>
      <c r="BX279" s="38">
        <v>53</v>
      </c>
      <c r="BY279" s="38" t="s">
        <v>672</v>
      </c>
      <c r="BZ279" s="38" t="s">
        <v>672</v>
      </c>
      <c r="CA279" s="38" t="s">
        <v>672</v>
      </c>
      <c r="CB279" s="38" t="s">
        <v>672</v>
      </c>
      <c r="CC279" s="65" t="s">
        <v>672</v>
      </c>
      <c r="CD279" s="38" t="s">
        <v>672</v>
      </c>
      <c r="CE279" s="38" t="s">
        <v>672</v>
      </c>
      <c r="CF279" s="38" t="s">
        <v>672</v>
      </c>
      <c r="CG279" s="65" t="s">
        <v>672</v>
      </c>
      <c r="CH279" s="38">
        <v>10</v>
      </c>
      <c r="CI279" s="38" t="s">
        <v>672</v>
      </c>
      <c r="CJ279" s="38">
        <v>22</v>
      </c>
      <c r="CK279" s="38" t="s">
        <v>672</v>
      </c>
      <c r="CL279" s="38" t="s">
        <v>672</v>
      </c>
      <c r="CM279" s="38" t="s">
        <v>672</v>
      </c>
      <c r="CN279" s="38">
        <v>35</v>
      </c>
      <c r="CO279" s="65">
        <v>6</v>
      </c>
    </row>
    <row r="280" spans="1:93" ht="14.1" customHeight="1" x14ac:dyDescent="0.2">
      <c r="A280" s="13" t="s">
        <v>654</v>
      </c>
      <c r="B280" s="14" t="s">
        <v>655</v>
      </c>
      <c r="C280" s="14" t="s">
        <v>667</v>
      </c>
      <c r="D280" s="38" t="s">
        <v>672</v>
      </c>
      <c r="E280" s="38" t="s">
        <v>672</v>
      </c>
      <c r="F280" s="38">
        <v>9</v>
      </c>
      <c r="G280" s="38" t="s">
        <v>672</v>
      </c>
      <c r="H280" s="38">
        <v>9</v>
      </c>
      <c r="I280" s="38" t="s">
        <v>672</v>
      </c>
      <c r="J280" s="38" t="s">
        <v>672</v>
      </c>
      <c r="K280" s="38" t="s">
        <v>672</v>
      </c>
      <c r="L280" s="38" t="s">
        <v>672</v>
      </c>
      <c r="M280" s="65" t="s">
        <v>672</v>
      </c>
      <c r="N280" s="38" t="s">
        <v>672</v>
      </c>
      <c r="O280" s="38" t="s">
        <v>672</v>
      </c>
      <c r="P280" s="38" t="s">
        <v>672</v>
      </c>
      <c r="Q280" s="38" t="s">
        <v>672</v>
      </c>
      <c r="R280" s="38" t="s">
        <v>672</v>
      </c>
      <c r="S280" s="38" t="s">
        <v>672</v>
      </c>
      <c r="T280" s="38" t="s">
        <v>672</v>
      </c>
      <c r="U280" s="38" t="s">
        <v>672</v>
      </c>
      <c r="V280" s="38" t="s">
        <v>672</v>
      </c>
      <c r="W280" s="38" t="s">
        <v>672</v>
      </c>
      <c r="X280" s="38" t="s">
        <v>672</v>
      </c>
      <c r="Y280" s="38" t="s">
        <v>672</v>
      </c>
      <c r="Z280" s="38" t="s">
        <v>672</v>
      </c>
      <c r="AA280" s="38" t="s">
        <v>672</v>
      </c>
      <c r="AB280" s="38" t="s">
        <v>672</v>
      </c>
      <c r="AC280" s="65" t="s">
        <v>672</v>
      </c>
      <c r="AD280" s="38" t="s">
        <v>672</v>
      </c>
      <c r="AE280" s="38" t="s">
        <v>672</v>
      </c>
      <c r="AF280" s="38" t="s">
        <v>672</v>
      </c>
      <c r="AG280" s="38" t="s">
        <v>672</v>
      </c>
      <c r="AH280" s="38" t="s">
        <v>672</v>
      </c>
      <c r="AI280" s="38" t="s">
        <v>672</v>
      </c>
      <c r="AJ280" s="38" t="s">
        <v>672</v>
      </c>
      <c r="AK280" s="38" t="s">
        <v>672</v>
      </c>
      <c r="AL280" s="38" t="s">
        <v>672</v>
      </c>
      <c r="AM280" s="38" t="s">
        <v>672</v>
      </c>
      <c r="AN280" s="38" t="s">
        <v>672</v>
      </c>
      <c r="AO280" s="65" t="s">
        <v>672</v>
      </c>
      <c r="AP280" s="38" t="s">
        <v>672</v>
      </c>
      <c r="AQ280" s="38" t="s">
        <v>672</v>
      </c>
      <c r="AR280" s="38" t="s">
        <v>672</v>
      </c>
      <c r="AS280" s="38" t="s">
        <v>672</v>
      </c>
      <c r="AT280" s="38" t="s">
        <v>672</v>
      </c>
      <c r="AU280" s="65" t="s">
        <v>672</v>
      </c>
      <c r="AV280" s="38" t="s">
        <v>672</v>
      </c>
      <c r="AW280" s="38" t="s">
        <v>672</v>
      </c>
      <c r="AX280" s="38" t="s">
        <v>672</v>
      </c>
      <c r="AY280" s="38" t="s">
        <v>672</v>
      </c>
      <c r="AZ280" s="38" t="s">
        <v>672</v>
      </c>
      <c r="BA280" s="65" t="s">
        <v>672</v>
      </c>
      <c r="BB280" s="38" t="s">
        <v>672</v>
      </c>
      <c r="BC280" s="38" t="s">
        <v>672</v>
      </c>
      <c r="BD280" s="38">
        <v>14</v>
      </c>
      <c r="BE280" s="38">
        <v>10</v>
      </c>
      <c r="BF280" s="38">
        <v>25</v>
      </c>
      <c r="BG280" s="65" t="s">
        <v>672</v>
      </c>
      <c r="BH280" s="38" t="s">
        <v>672</v>
      </c>
      <c r="BI280" s="38" t="s">
        <v>672</v>
      </c>
      <c r="BJ280" s="38" t="s">
        <v>672</v>
      </c>
      <c r="BK280" s="38" t="s">
        <v>672</v>
      </c>
      <c r="BL280" s="38" t="s">
        <v>672</v>
      </c>
      <c r="BM280" s="65" t="s">
        <v>672</v>
      </c>
      <c r="BN280" s="38" t="s">
        <v>672</v>
      </c>
      <c r="BO280" s="38" t="s">
        <v>672</v>
      </c>
      <c r="BP280" s="38" t="s">
        <v>672</v>
      </c>
      <c r="BQ280" s="38" t="s">
        <v>672</v>
      </c>
      <c r="BR280" s="38" t="s">
        <v>672</v>
      </c>
      <c r="BS280" s="65" t="s">
        <v>672</v>
      </c>
      <c r="BT280" s="38">
        <v>8</v>
      </c>
      <c r="BU280" s="38">
        <v>15</v>
      </c>
      <c r="BV280" s="38">
        <v>23</v>
      </c>
      <c r="BW280" s="38">
        <v>13</v>
      </c>
      <c r="BX280" s="38">
        <v>34</v>
      </c>
      <c r="BY280" s="38" t="s">
        <v>672</v>
      </c>
      <c r="BZ280" s="38" t="s">
        <v>672</v>
      </c>
      <c r="CA280" s="38" t="s">
        <v>672</v>
      </c>
      <c r="CB280" s="38" t="s">
        <v>672</v>
      </c>
      <c r="CC280" s="65" t="s">
        <v>672</v>
      </c>
      <c r="CD280" s="38">
        <v>25</v>
      </c>
      <c r="CE280" s="38">
        <v>25</v>
      </c>
      <c r="CF280" s="38">
        <v>14</v>
      </c>
      <c r="CG280" s="65">
        <v>27</v>
      </c>
      <c r="CH280" s="38">
        <v>5</v>
      </c>
      <c r="CI280" s="38" t="s">
        <v>672</v>
      </c>
      <c r="CJ280" s="38">
        <v>7</v>
      </c>
      <c r="CK280" s="38" t="s">
        <v>672</v>
      </c>
      <c r="CL280" s="38">
        <v>6</v>
      </c>
      <c r="CM280" s="38" t="s">
        <v>672</v>
      </c>
      <c r="CN280" s="38">
        <v>23</v>
      </c>
      <c r="CO280" s="65" t="s">
        <v>672</v>
      </c>
    </row>
    <row r="281" spans="1:93" ht="14.1" customHeight="1" x14ac:dyDescent="0.2">
      <c r="A281" s="13" t="s">
        <v>618</v>
      </c>
      <c r="B281" s="14" t="s">
        <v>619</v>
      </c>
      <c r="C281" s="14" t="s">
        <v>667</v>
      </c>
      <c r="D281" s="38" t="s">
        <v>672</v>
      </c>
      <c r="E281" s="38" t="s">
        <v>672</v>
      </c>
      <c r="F281" s="38">
        <v>7</v>
      </c>
      <c r="G281" s="38" t="s">
        <v>672</v>
      </c>
      <c r="H281" s="38" t="s">
        <v>672</v>
      </c>
      <c r="I281" s="38" t="s">
        <v>672</v>
      </c>
      <c r="J281" s="38" t="s">
        <v>672</v>
      </c>
      <c r="K281" s="38" t="s">
        <v>672</v>
      </c>
      <c r="L281" s="38" t="s">
        <v>672</v>
      </c>
      <c r="M281" s="65" t="s">
        <v>672</v>
      </c>
      <c r="N281" s="38" t="s">
        <v>672</v>
      </c>
      <c r="O281" s="38" t="s">
        <v>672</v>
      </c>
      <c r="P281" s="38" t="s">
        <v>672</v>
      </c>
      <c r="Q281" s="38" t="s">
        <v>672</v>
      </c>
      <c r="R281" s="38" t="s">
        <v>672</v>
      </c>
      <c r="S281" s="38" t="s">
        <v>672</v>
      </c>
      <c r="T281" s="38" t="s">
        <v>672</v>
      </c>
      <c r="U281" s="38" t="s">
        <v>672</v>
      </c>
      <c r="V281" s="38" t="s">
        <v>672</v>
      </c>
      <c r="W281" s="38" t="s">
        <v>672</v>
      </c>
      <c r="X281" s="38" t="s">
        <v>672</v>
      </c>
      <c r="Y281" s="38" t="s">
        <v>672</v>
      </c>
      <c r="Z281" s="38" t="s">
        <v>672</v>
      </c>
      <c r="AA281" s="38" t="s">
        <v>672</v>
      </c>
      <c r="AB281" s="38" t="s">
        <v>672</v>
      </c>
      <c r="AC281" s="65" t="s">
        <v>672</v>
      </c>
      <c r="AD281" s="38" t="s">
        <v>672</v>
      </c>
      <c r="AE281" s="38" t="s">
        <v>672</v>
      </c>
      <c r="AF281" s="38">
        <v>9</v>
      </c>
      <c r="AG281" s="38" t="s">
        <v>672</v>
      </c>
      <c r="AH281" s="38">
        <v>5</v>
      </c>
      <c r="AI281" s="38" t="s">
        <v>672</v>
      </c>
      <c r="AJ281" s="38" t="s">
        <v>672</v>
      </c>
      <c r="AK281" s="38" t="s">
        <v>672</v>
      </c>
      <c r="AL281" s="38" t="s">
        <v>672</v>
      </c>
      <c r="AM281" s="38" t="s">
        <v>672</v>
      </c>
      <c r="AN281" s="38" t="s">
        <v>672</v>
      </c>
      <c r="AO281" s="65" t="s">
        <v>672</v>
      </c>
      <c r="AP281" s="38">
        <v>6</v>
      </c>
      <c r="AQ281" s="38">
        <v>16</v>
      </c>
      <c r="AR281" s="38">
        <v>22</v>
      </c>
      <c r="AS281" s="38">
        <v>12</v>
      </c>
      <c r="AT281" s="38">
        <v>31</v>
      </c>
      <c r="AU281" s="65" t="s">
        <v>672</v>
      </c>
      <c r="AV281" s="38" t="s">
        <v>672</v>
      </c>
      <c r="AW281" s="38" t="s">
        <v>672</v>
      </c>
      <c r="AX281" s="38" t="s">
        <v>672</v>
      </c>
      <c r="AY281" s="38" t="s">
        <v>672</v>
      </c>
      <c r="AZ281" s="38" t="s">
        <v>672</v>
      </c>
      <c r="BA281" s="65" t="s">
        <v>672</v>
      </c>
      <c r="BB281" s="38" t="s">
        <v>672</v>
      </c>
      <c r="BC281" s="38" t="s">
        <v>672</v>
      </c>
      <c r="BD281" s="38" t="s">
        <v>672</v>
      </c>
      <c r="BE281" s="38" t="s">
        <v>672</v>
      </c>
      <c r="BF281" s="38" t="s">
        <v>672</v>
      </c>
      <c r="BG281" s="65" t="s">
        <v>672</v>
      </c>
      <c r="BH281" s="38" t="s">
        <v>672</v>
      </c>
      <c r="BI281" s="38" t="s">
        <v>672</v>
      </c>
      <c r="BJ281" s="38" t="s">
        <v>672</v>
      </c>
      <c r="BK281" s="38" t="s">
        <v>672</v>
      </c>
      <c r="BL281" s="38" t="s">
        <v>672</v>
      </c>
      <c r="BM281" s="65" t="s">
        <v>672</v>
      </c>
      <c r="BN281" s="38" t="s">
        <v>672</v>
      </c>
      <c r="BO281" s="38" t="s">
        <v>672</v>
      </c>
      <c r="BP281" s="38" t="s">
        <v>672</v>
      </c>
      <c r="BQ281" s="38" t="s">
        <v>672</v>
      </c>
      <c r="BR281" s="38" t="s">
        <v>672</v>
      </c>
      <c r="BS281" s="65" t="s">
        <v>672</v>
      </c>
      <c r="BT281" s="38">
        <v>18</v>
      </c>
      <c r="BU281" s="38">
        <v>20</v>
      </c>
      <c r="BV281" s="38">
        <v>38</v>
      </c>
      <c r="BW281" s="38">
        <v>15</v>
      </c>
      <c r="BX281" s="38">
        <v>38</v>
      </c>
      <c r="BY281" s="38" t="s">
        <v>672</v>
      </c>
      <c r="BZ281" s="38" t="s">
        <v>672</v>
      </c>
      <c r="CA281" s="38">
        <v>5</v>
      </c>
      <c r="CB281" s="38" t="s">
        <v>672</v>
      </c>
      <c r="CC281" s="65" t="s">
        <v>672</v>
      </c>
      <c r="CD281" s="38" t="s">
        <v>672</v>
      </c>
      <c r="CE281" s="38" t="s">
        <v>672</v>
      </c>
      <c r="CF281" s="38" t="s">
        <v>672</v>
      </c>
      <c r="CG281" s="65" t="s">
        <v>672</v>
      </c>
      <c r="CH281" s="38">
        <v>10</v>
      </c>
      <c r="CI281" s="38" t="s">
        <v>672</v>
      </c>
      <c r="CJ281" s="38" t="s">
        <v>672</v>
      </c>
      <c r="CK281" s="38">
        <v>18</v>
      </c>
      <c r="CL281" s="38">
        <v>5</v>
      </c>
      <c r="CM281" s="38" t="s">
        <v>672</v>
      </c>
      <c r="CN281" s="38">
        <v>38</v>
      </c>
      <c r="CO281" s="65" t="s">
        <v>672</v>
      </c>
    </row>
    <row r="282" spans="1:93" ht="14.1" customHeight="1" x14ac:dyDescent="0.2">
      <c r="A282" s="13" t="s">
        <v>234</v>
      </c>
      <c r="B282" s="14" t="s">
        <v>235</v>
      </c>
      <c r="C282" s="14" t="s">
        <v>668</v>
      </c>
      <c r="D282" s="38" t="s">
        <v>672</v>
      </c>
      <c r="E282" s="38" t="s">
        <v>672</v>
      </c>
      <c r="F282" s="38" t="s">
        <v>672</v>
      </c>
      <c r="G282" s="38" t="s">
        <v>672</v>
      </c>
      <c r="H282" s="38" t="s">
        <v>672</v>
      </c>
      <c r="I282" s="38" t="s">
        <v>672</v>
      </c>
      <c r="J282" s="38" t="s">
        <v>672</v>
      </c>
      <c r="K282" s="38" t="s">
        <v>672</v>
      </c>
      <c r="L282" s="38" t="s">
        <v>672</v>
      </c>
      <c r="M282" s="65" t="s">
        <v>672</v>
      </c>
      <c r="N282" s="38" t="s">
        <v>672</v>
      </c>
      <c r="O282" s="38" t="s">
        <v>672</v>
      </c>
      <c r="P282" s="38" t="s">
        <v>672</v>
      </c>
      <c r="Q282" s="38" t="s">
        <v>672</v>
      </c>
      <c r="R282" s="38" t="s">
        <v>672</v>
      </c>
      <c r="S282" s="38" t="s">
        <v>672</v>
      </c>
      <c r="T282" s="38" t="s">
        <v>672</v>
      </c>
      <c r="U282" s="38" t="s">
        <v>672</v>
      </c>
      <c r="V282" s="38" t="s">
        <v>672</v>
      </c>
      <c r="W282" s="38" t="s">
        <v>672</v>
      </c>
      <c r="X282" s="38" t="s">
        <v>672</v>
      </c>
      <c r="Y282" s="38" t="s">
        <v>672</v>
      </c>
      <c r="Z282" s="38" t="s">
        <v>672</v>
      </c>
      <c r="AA282" s="38" t="s">
        <v>672</v>
      </c>
      <c r="AB282" s="38" t="s">
        <v>672</v>
      </c>
      <c r="AC282" s="65" t="s">
        <v>672</v>
      </c>
      <c r="AD282" s="38" t="s">
        <v>672</v>
      </c>
      <c r="AE282" s="38" t="s">
        <v>672</v>
      </c>
      <c r="AF282" s="38" t="s">
        <v>672</v>
      </c>
      <c r="AG282" s="38" t="s">
        <v>672</v>
      </c>
      <c r="AH282" s="38" t="s">
        <v>672</v>
      </c>
      <c r="AI282" s="38" t="s">
        <v>672</v>
      </c>
      <c r="AJ282" s="38" t="s">
        <v>672</v>
      </c>
      <c r="AK282" s="38" t="s">
        <v>672</v>
      </c>
      <c r="AL282" s="38" t="s">
        <v>672</v>
      </c>
      <c r="AM282" s="38" t="s">
        <v>672</v>
      </c>
      <c r="AN282" s="38" t="s">
        <v>672</v>
      </c>
      <c r="AO282" s="65" t="s">
        <v>672</v>
      </c>
      <c r="AP282" s="38">
        <v>9</v>
      </c>
      <c r="AQ282" s="38">
        <v>7</v>
      </c>
      <c r="AR282" s="38">
        <v>16</v>
      </c>
      <c r="AS282" s="38">
        <v>11</v>
      </c>
      <c r="AT282" s="38">
        <v>20</v>
      </c>
      <c r="AU282" s="65" t="s">
        <v>672</v>
      </c>
      <c r="AV282" s="38" t="s">
        <v>672</v>
      </c>
      <c r="AW282" s="38" t="s">
        <v>672</v>
      </c>
      <c r="AX282" s="38" t="s">
        <v>672</v>
      </c>
      <c r="AY282" s="38" t="s">
        <v>672</v>
      </c>
      <c r="AZ282" s="38" t="s">
        <v>672</v>
      </c>
      <c r="BA282" s="65" t="s">
        <v>672</v>
      </c>
      <c r="BB282" s="38">
        <v>5</v>
      </c>
      <c r="BC282" s="38">
        <v>7</v>
      </c>
      <c r="BD282" s="38">
        <v>12</v>
      </c>
      <c r="BE282" s="38">
        <v>12</v>
      </c>
      <c r="BF282" s="38">
        <v>22</v>
      </c>
      <c r="BG282" s="65" t="s">
        <v>672</v>
      </c>
      <c r="BH282" s="38" t="s">
        <v>672</v>
      </c>
      <c r="BI282" s="38" t="s">
        <v>672</v>
      </c>
      <c r="BJ282" s="38" t="s">
        <v>672</v>
      </c>
      <c r="BK282" s="38" t="s">
        <v>672</v>
      </c>
      <c r="BL282" s="38" t="s">
        <v>672</v>
      </c>
      <c r="BM282" s="65" t="s">
        <v>672</v>
      </c>
      <c r="BN282" s="38" t="s">
        <v>672</v>
      </c>
      <c r="BO282" s="38" t="s">
        <v>672</v>
      </c>
      <c r="BP282" s="38" t="s">
        <v>672</v>
      </c>
      <c r="BQ282" s="38" t="s">
        <v>672</v>
      </c>
      <c r="BR282" s="38" t="s">
        <v>672</v>
      </c>
      <c r="BS282" s="65" t="s">
        <v>672</v>
      </c>
      <c r="BT282" s="38">
        <v>16</v>
      </c>
      <c r="BU282" s="38">
        <v>18</v>
      </c>
      <c r="BV282" s="38">
        <v>34</v>
      </c>
      <c r="BW282" s="38">
        <v>25</v>
      </c>
      <c r="BX282" s="38">
        <v>45</v>
      </c>
      <c r="BY282" s="38" t="s">
        <v>672</v>
      </c>
      <c r="BZ282" s="38" t="s">
        <v>672</v>
      </c>
      <c r="CA282" s="38" t="s">
        <v>672</v>
      </c>
      <c r="CB282" s="38" t="s">
        <v>672</v>
      </c>
      <c r="CC282" s="65" t="s">
        <v>672</v>
      </c>
      <c r="CD282" s="38" t="s">
        <v>672</v>
      </c>
      <c r="CE282" s="38" t="s">
        <v>672</v>
      </c>
      <c r="CF282" s="38" t="s">
        <v>672</v>
      </c>
      <c r="CG282" s="65" t="s">
        <v>672</v>
      </c>
      <c r="CH282" s="38">
        <v>5</v>
      </c>
      <c r="CI282" s="38" t="s">
        <v>672</v>
      </c>
      <c r="CJ282" s="38">
        <v>18</v>
      </c>
      <c r="CK282" s="38">
        <v>6</v>
      </c>
      <c r="CL282" s="38" t="s">
        <v>672</v>
      </c>
      <c r="CM282" s="38" t="s">
        <v>672</v>
      </c>
      <c r="CN282" s="38">
        <v>34</v>
      </c>
      <c r="CO282" s="65" t="s">
        <v>672</v>
      </c>
    </row>
    <row r="283" spans="1:93" ht="14.1" customHeight="1" x14ac:dyDescent="0.2">
      <c r="A283" s="13" t="s">
        <v>330</v>
      </c>
      <c r="B283" s="14" t="s">
        <v>331</v>
      </c>
      <c r="C283" s="14" t="s">
        <v>664</v>
      </c>
      <c r="D283" s="38" t="s">
        <v>672</v>
      </c>
      <c r="E283" s="38" t="s">
        <v>672</v>
      </c>
      <c r="F283" s="38">
        <v>13</v>
      </c>
      <c r="G283" s="38">
        <v>5</v>
      </c>
      <c r="H283" s="38">
        <v>11</v>
      </c>
      <c r="I283" s="38" t="s">
        <v>672</v>
      </c>
      <c r="J283" s="38" t="s">
        <v>672</v>
      </c>
      <c r="K283" s="38" t="s">
        <v>672</v>
      </c>
      <c r="L283" s="38" t="s">
        <v>672</v>
      </c>
      <c r="M283" s="65" t="s">
        <v>672</v>
      </c>
      <c r="N283" s="38" t="s">
        <v>672</v>
      </c>
      <c r="O283" s="38" t="s">
        <v>672</v>
      </c>
      <c r="P283" s="38">
        <v>6</v>
      </c>
      <c r="Q283" s="38" t="s">
        <v>672</v>
      </c>
      <c r="R283" s="38" t="s">
        <v>672</v>
      </c>
      <c r="S283" s="38" t="s">
        <v>672</v>
      </c>
      <c r="T283" s="38" t="s">
        <v>672</v>
      </c>
      <c r="U283" s="38" t="s">
        <v>672</v>
      </c>
      <c r="V283" s="38" t="s">
        <v>672</v>
      </c>
      <c r="W283" s="38" t="s">
        <v>672</v>
      </c>
      <c r="X283" s="38" t="s">
        <v>672</v>
      </c>
      <c r="Y283" s="38" t="s">
        <v>672</v>
      </c>
      <c r="Z283" s="38" t="s">
        <v>672</v>
      </c>
      <c r="AA283" s="38" t="s">
        <v>672</v>
      </c>
      <c r="AB283" s="38" t="s">
        <v>672</v>
      </c>
      <c r="AC283" s="65" t="s">
        <v>672</v>
      </c>
      <c r="AD283" s="38" t="s">
        <v>672</v>
      </c>
      <c r="AE283" s="38" t="s">
        <v>672</v>
      </c>
      <c r="AF283" s="38" t="s">
        <v>672</v>
      </c>
      <c r="AG283" s="38" t="s">
        <v>672</v>
      </c>
      <c r="AH283" s="38" t="s">
        <v>672</v>
      </c>
      <c r="AI283" s="38" t="s">
        <v>672</v>
      </c>
      <c r="AJ283" s="38" t="s">
        <v>672</v>
      </c>
      <c r="AK283" s="38" t="s">
        <v>672</v>
      </c>
      <c r="AL283" s="38" t="s">
        <v>672</v>
      </c>
      <c r="AM283" s="38" t="s">
        <v>672</v>
      </c>
      <c r="AN283" s="38" t="s">
        <v>672</v>
      </c>
      <c r="AO283" s="65" t="s">
        <v>672</v>
      </c>
      <c r="AP283" s="38" t="s">
        <v>672</v>
      </c>
      <c r="AQ283" s="38" t="s">
        <v>672</v>
      </c>
      <c r="AR283" s="38" t="s">
        <v>672</v>
      </c>
      <c r="AS283" s="38" t="s">
        <v>672</v>
      </c>
      <c r="AT283" s="38">
        <v>7</v>
      </c>
      <c r="AU283" s="65" t="s">
        <v>672</v>
      </c>
      <c r="AV283" s="38" t="s">
        <v>672</v>
      </c>
      <c r="AW283" s="38" t="s">
        <v>672</v>
      </c>
      <c r="AX283" s="38" t="s">
        <v>672</v>
      </c>
      <c r="AY283" s="38" t="s">
        <v>672</v>
      </c>
      <c r="AZ283" s="38" t="s">
        <v>672</v>
      </c>
      <c r="BA283" s="65" t="s">
        <v>672</v>
      </c>
      <c r="BB283" s="38" t="s">
        <v>672</v>
      </c>
      <c r="BC283" s="38" t="s">
        <v>672</v>
      </c>
      <c r="BD283" s="38">
        <v>116</v>
      </c>
      <c r="BE283" s="38">
        <v>82</v>
      </c>
      <c r="BF283" s="38">
        <v>157</v>
      </c>
      <c r="BG283" s="65" t="s">
        <v>672</v>
      </c>
      <c r="BH283" s="38" t="s">
        <v>672</v>
      </c>
      <c r="BI283" s="38" t="s">
        <v>672</v>
      </c>
      <c r="BJ283" s="38" t="s">
        <v>672</v>
      </c>
      <c r="BK283" s="38" t="s">
        <v>672</v>
      </c>
      <c r="BL283" s="38" t="s">
        <v>672</v>
      </c>
      <c r="BM283" s="65" t="s">
        <v>672</v>
      </c>
      <c r="BN283" s="38" t="s">
        <v>672</v>
      </c>
      <c r="BO283" s="38" t="s">
        <v>672</v>
      </c>
      <c r="BP283" s="38" t="s">
        <v>672</v>
      </c>
      <c r="BQ283" s="38" t="s">
        <v>672</v>
      </c>
      <c r="BR283" s="38" t="s">
        <v>672</v>
      </c>
      <c r="BS283" s="65" t="s">
        <v>672</v>
      </c>
      <c r="BT283" s="38">
        <v>15</v>
      </c>
      <c r="BU283" s="38">
        <v>124</v>
      </c>
      <c r="BV283" s="38">
        <v>139</v>
      </c>
      <c r="BW283" s="38">
        <v>91</v>
      </c>
      <c r="BX283" s="38">
        <v>177</v>
      </c>
      <c r="BY283" s="38" t="s">
        <v>672</v>
      </c>
      <c r="BZ283" s="38" t="s">
        <v>672</v>
      </c>
      <c r="CA283" s="38" t="s">
        <v>672</v>
      </c>
      <c r="CB283" s="38" t="s">
        <v>672</v>
      </c>
      <c r="CC283" s="65" t="s">
        <v>672</v>
      </c>
      <c r="CD283" s="38" t="s">
        <v>672</v>
      </c>
      <c r="CE283" s="38" t="s">
        <v>672</v>
      </c>
      <c r="CF283" s="38" t="s">
        <v>672</v>
      </c>
      <c r="CG283" s="65" t="s">
        <v>672</v>
      </c>
      <c r="CH283" s="38" t="s">
        <v>672</v>
      </c>
      <c r="CI283" s="38" t="s">
        <v>672</v>
      </c>
      <c r="CJ283" s="38">
        <v>63</v>
      </c>
      <c r="CK283" s="38">
        <v>20</v>
      </c>
      <c r="CL283" s="38">
        <v>21</v>
      </c>
      <c r="CM283" s="38">
        <v>17</v>
      </c>
      <c r="CN283" s="38">
        <v>139</v>
      </c>
      <c r="CO283" s="65">
        <v>7</v>
      </c>
    </row>
    <row r="284" spans="1:93" ht="14.1" customHeight="1" x14ac:dyDescent="0.2">
      <c r="A284" s="13" t="s">
        <v>510</v>
      </c>
      <c r="B284" s="14" t="s">
        <v>511</v>
      </c>
      <c r="C284" s="14" t="s">
        <v>661</v>
      </c>
      <c r="D284" s="38" t="s">
        <v>672</v>
      </c>
      <c r="E284" s="38" t="s">
        <v>672</v>
      </c>
      <c r="F284" s="38" t="s">
        <v>672</v>
      </c>
      <c r="G284" s="38" t="s">
        <v>672</v>
      </c>
      <c r="H284" s="38" t="s">
        <v>672</v>
      </c>
      <c r="I284" s="38" t="s">
        <v>672</v>
      </c>
      <c r="J284" s="38" t="s">
        <v>672</v>
      </c>
      <c r="K284" s="38" t="s">
        <v>672</v>
      </c>
      <c r="L284" s="38" t="s">
        <v>672</v>
      </c>
      <c r="M284" s="65" t="s">
        <v>672</v>
      </c>
      <c r="N284" s="38" t="s">
        <v>672</v>
      </c>
      <c r="O284" s="38" t="s">
        <v>672</v>
      </c>
      <c r="P284" s="38" t="s">
        <v>672</v>
      </c>
      <c r="Q284" s="38" t="s">
        <v>672</v>
      </c>
      <c r="R284" s="38" t="s">
        <v>672</v>
      </c>
      <c r="S284" s="38" t="s">
        <v>672</v>
      </c>
      <c r="T284" s="38" t="s">
        <v>672</v>
      </c>
      <c r="U284" s="38" t="s">
        <v>672</v>
      </c>
      <c r="V284" s="38" t="s">
        <v>672</v>
      </c>
      <c r="W284" s="38" t="s">
        <v>672</v>
      </c>
      <c r="X284" s="38" t="s">
        <v>672</v>
      </c>
      <c r="Y284" s="38" t="s">
        <v>672</v>
      </c>
      <c r="Z284" s="38" t="s">
        <v>672</v>
      </c>
      <c r="AA284" s="38" t="s">
        <v>672</v>
      </c>
      <c r="AB284" s="38" t="s">
        <v>672</v>
      </c>
      <c r="AC284" s="65" t="s">
        <v>672</v>
      </c>
      <c r="AD284" s="38" t="s">
        <v>672</v>
      </c>
      <c r="AE284" s="38" t="s">
        <v>672</v>
      </c>
      <c r="AF284" s="38">
        <v>12</v>
      </c>
      <c r="AG284" s="38">
        <v>12</v>
      </c>
      <c r="AH284" s="38">
        <v>15</v>
      </c>
      <c r="AI284" s="38" t="s">
        <v>672</v>
      </c>
      <c r="AJ284" s="38" t="s">
        <v>672</v>
      </c>
      <c r="AK284" s="38" t="s">
        <v>672</v>
      </c>
      <c r="AL284" s="38">
        <v>7</v>
      </c>
      <c r="AM284" s="38">
        <v>7</v>
      </c>
      <c r="AN284" s="38">
        <v>12</v>
      </c>
      <c r="AO284" s="65" t="s">
        <v>672</v>
      </c>
      <c r="AP284" s="38" t="s">
        <v>672</v>
      </c>
      <c r="AQ284" s="38" t="s">
        <v>672</v>
      </c>
      <c r="AR284" s="38" t="s">
        <v>672</v>
      </c>
      <c r="AS284" s="38" t="s">
        <v>672</v>
      </c>
      <c r="AT284" s="38" t="s">
        <v>672</v>
      </c>
      <c r="AU284" s="65" t="s">
        <v>672</v>
      </c>
      <c r="AV284" s="38" t="s">
        <v>672</v>
      </c>
      <c r="AW284" s="38" t="s">
        <v>672</v>
      </c>
      <c r="AX284" s="38" t="s">
        <v>672</v>
      </c>
      <c r="AY284" s="38" t="s">
        <v>672</v>
      </c>
      <c r="AZ284" s="38" t="s">
        <v>672</v>
      </c>
      <c r="BA284" s="65" t="s">
        <v>672</v>
      </c>
      <c r="BB284" s="38" t="s">
        <v>672</v>
      </c>
      <c r="BC284" s="38" t="s">
        <v>672</v>
      </c>
      <c r="BD284" s="38">
        <v>26</v>
      </c>
      <c r="BE284" s="38">
        <v>26</v>
      </c>
      <c r="BF284" s="38">
        <v>48</v>
      </c>
      <c r="BG284" s="65" t="s">
        <v>672</v>
      </c>
      <c r="BH284" s="38" t="s">
        <v>672</v>
      </c>
      <c r="BI284" s="38" t="s">
        <v>672</v>
      </c>
      <c r="BJ284" s="38">
        <v>32</v>
      </c>
      <c r="BK284" s="38">
        <v>30</v>
      </c>
      <c r="BL284" s="38">
        <v>59</v>
      </c>
      <c r="BM284" s="65" t="s">
        <v>672</v>
      </c>
      <c r="BN284" s="38" t="s">
        <v>672</v>
      </c>
      <c r="BO284" s="38" t="s">
        <v>672</v>
      </c>
      <c r="BP284" s="38" t="s">
        <v>672</v>
      </c>
      <c r="BQ284" s="38" t="s">
        <v>672</v>
      </c>
      <c r="BR284" s="38" t="s">
        <v>672</v>
      </c>
      <c r="BS284" s="65" t="s">
        <v>672</v>
      </c>
      <c r="BT284" s="38">
        <v>15</v>
      </c>
      <c r="BU284" s="38">
        <v>63</v>
      </c>
      <c r="BV284" s="38">
        <v>78</v>
      </c>
      <c r="BW284" s="38">
        <v>76</v>
      </c>
      <c r="BX284" s="38">
        <v>135</v>
      </c>
      <c r="BY284" s="38" t="s">
        <v>672</v>
      </c>
      <c r="BZ284" s="38" t="s">
        <v>672</v>
      </c>
      <c r="CA284" s="38" t="s">
        <v>672</v>
      </c>
      <c r="CB284" s="38" t="s">
        <v>672</v>
      </c>
      <c r="CC284" s="65" t="s">
        <v>672</v>
      </c>
      <c r="CD284" s="38" t="s">
        <v>672</v>
      </c>
      <c r="CE284" s="38" t="s">
        <v>672</v>
      </c>
      <c r="CF284" s="38" t="s">
        <v>672</v>
      </c>
      <c r="CG284" s="65" t="s">
        <v>672</v>
      </c>
      <c r="CH284" s="38">
        <v>20</v>
      </c>
      <c r="CI284" s="38">
        <v>13</v>
      </c>
      <c r="CJ284" s="38">
        <v>43</v>
      </c>
      <c r="CK284" s="38" t="s">
        <v>672</v>
      </c>
      <c r="CL284" s="38" t="s">
        <v>672</v>
      </c>
      <c r="CM284" s="38" t="s">
        <v>672</v>
      </c>
      <c r="CN284" s="38">
        <v>78</v>
      </c>
      <c r="CO284" s="65" t="s">
        <v>672</v>
      </c>
    </row>
    <row r="285" spans="1:93" ht="14.1" customHeight="1" x14ac:dyDescent="0.2">
      <c r="A285" s="13" t="s">
        <v>646</v>
      </c>
      <c r="B285" s="14" t="s">
        <v>647</v>
      </c>
      <c r="C285" s="14" t="s">
        <v>667</v>
      </c>
      <c r="D285" s="38" t="s">
        <v>672</v>
      </c>
      <c r="E285" s="38" t="s">
        <v>672</v>
      </c>
      <c r="F285" s="38">
        <v>6</v>
      </c>
      <c r="G285" s="38" t="s">
        <v>672</v>
      </c>
      <c r="H285" s="38" t="s">
        <v>672</v>
      </c>
      <c r="I285" s="38" t="s">
        <v>672</v>
      </c>
      <c r="J285" s="38" t="s">
        <v>672</v>
      </c>
      <c r="K285" s="38" t="s">
        <v>672</v>
      </c>
      <c r="L285" s="38" t="s">
        <v>672</v>
      </c>
      <c r="M285" s="65" t="s">
        <v>672</v>
      </c>
      <c r="N285" s="38" t="s">
        <v>672</v>
      </c>
      <c r="O285" s="38" t="s">
        <v>672</v>
      </c>
      <c r="P285" s="38" t="s">
        <v>672</v>
      </c>
      <c r="Q285" s="38" t="s">
        <v>672</v>
      </c>
      <c r="R285" s="38" t="s">
        <v>672</v>
      </c>
      <c r="S285" s="38" t="s">
        <v>672</v>
      </c>
      <c r="T285" s="38" t="s">
        <v>672</v>
      </c>
      <c r="U285" s="38" t="s">
        <v>672</v>
      </c>
      <c r="V285" s="38" t="s">
        <v>672</v>
      </c>
      <c r="W285" s="38" t="s">
        <v>672</v>
      </c>
      <c r="X285" s="38" t="s">
        <v>672</v>
      </c>
      <c r="Y285" s="38" t="s">
        <v>672</v>
      </c>
      <c r="Z285" s="38" t="s">
        <v>672</v>
      </c>
      <c r="AA285" s="38" t="s">
        <v>672</v>
      </c>
      <c r="AB285" s="38" t="s">
        <v>672</v>
      </c>
      <c r="AC285" s="65" t="s">
        <v>672</v>
      </c>
      <c r="AD285" s="38" t="s">
        <v>672</v>
      </c>
      <c r="AE285" s="38" t="s">
        <v>672</v>
      </c>
      <c r="AF285" s="38" t="s">
        <v>672</v>
      </c>
      <c r="AG285" s="38" t="s">
        <v>672</v>
      </c>
      <c r="AH285" s="38" t="s">
        <v>672</v>
      </c>
      <c r="AI285" s="38" t="s">
        <v>672</v>
      </c>
      <c r="AJ285" s="38" t="s">
        <v>672</v>
      </c>
      <c r="AK285" s="38" t="s">
        <v>672</v>
      </c>
      <c r="AL285" s="38" t="s">
        <v>672</v>
      </c>
      <c r="AM285" s="38" t="s">
        <v>672</v>
      </c>
      <c r="AN285" s="38" t="s">
        <v>672</v>
      </c>
      <c r="AO285" s="65" t="s">
        <v>672</v>
      </c>
      <c r="AP285" s="38" t="s">
        <v>672</v>
      </c>
      <c r="AQ285" s="38" t="s">
        <v>672</v>
      </c>
      <c r="AR285" s="38" t="s">
        <v>672</v>
      </c>
      <c r="AS285" s="38" t="s">
        <v>672</v>
      </c>
      <c r="AT285" s="38" t="s">
        <v>672</v>
      </c>
      <c r="AU285" s="65" t="s">
        <v>672</v>
      </c>
      <c r="AV285" s="38" t="s">
        <v>672</v>
      </c>
      <c r="AW285" s="38" t="s">
        <v>672</v>
      </c>
      <c r="AX285" s="38" t="s">
        <v>672</v>
      </c>
      <c r="AY285" s="38" t="s">
        <v>672</v>
      </c>
      <c r="AZ285" s="38" t="s">
        <v>672</v>
      </c>
      <c r="BA285" s="65" t="s">
        <v>672</v>
      </c>
      <c r="BB285" s="38" t="s">
        <v>672</v>
      </c>
      <c r="BC285" s="38" t="s">
        <v>672</v>
      </c>
      <c r="BD285" s="38" t="s">
        <v>672</v>
      </c>
      <c r="BE285" s="38" t="s">
        <v>672</v>
      </c>
      <c r="BF285" s="38" t="s">
        <v>672</v>
      </c>
      <c r="BG285" s="65" t="s">
        <v>672</v>
      </c>
      <c r="BH285" s="38" t="s">
        <v>672</v>
      </c>
      <c r="BI285" s="38" t="s">
        <v>672</v>
      </c>
      <c r="BJ285" s="38" t="s">
        <v>672</v>
      </c>
      <c r="BK285" s="38" t="s">
        <v>672</v>
      </c>
      <c r="BL285" s="38">
        <v>10</v>
      </c>
      <c r="BM285" s="65" t="s">
        <v>672</v>
      </c>
      <c r="BN285" s="38" t="s">
        <v>672</v>
      </c>
      <c r="BO285" s="38" t="s">
        <v>672</v>
      </c>
      <c r="BP285" s="38" t="s">
        <v>672</v>
      </c>
      <c r="BQ285" s="38" t="s">
        <v>672</v>
      </c>
      <c r="BR285" s="38" t="s">
        <v>672</v>
      </c>
      <c r="BS285" s="65" t="s">
        <v>672</v>
      </c>
      <c r="BT285" s="38" t="s">
        <v>672</v>
      </c>
      <c r="BU285" s="38" t="s">
        <v>672</v>
      </c>
      <c r="BV285" s="38">
        <v>11</v>
      </c>
      <c r="BW285" s="38">
        <v>5</v>
      </c>
      <c r="BX285" s="38">
        <v>11</v>
      </c>
      <c r="BY285" s="38" t="s">
        <v>672</v>
      </c>
      <c r="BZ285" s="38">
        <v>6</v>
      </c>
      <c r="CA285" s="38" t="s">
        <v>672</v>
      </c>
      <c r="CB285" s="38" t="s">
        <v>672</v>
      </c>
      <c r="CC285" s="65" t="s">
        <v>672</v>
      </c>
      <c r="CD285" s="38">
        <v>11</v>
      </c>
      <c r="CE285" s="38">
        <v>11</v>
      </c>
      <c r="CF285" s="38">
        <v>9</v>
      </c>
      <c r="CG285" s="65">
        <v>18</v>
      </c>
      <c r="CH285" s="38" t="s">
        <v>672</v>
      </c>
      <c r="CI285" s="38" t="s">
        <v>672</v>
      </c>
      <c r="CJ285" s="38" t="s">
        <v>672</v>
      </c>
      <c r="CK285" s="38" t="s">
        <v>672</v>
      </c>
      <c r="CL285" s="38" t="s">
        <v>672</v>
      </c>
      <c r="CM285" s="38" t="s">
        <v>672</v>
      </c>
      <c r="CN285" s="38">
        <v>11</v>
      </c>
      <c r="CO285" s="65" t="s">
        <v>672</v>
      </c>
    </row>
    <row r="286" spans="1:93" ht="14.1" customHeight="1" x14ac:dyDescent="0.2">
      <c r="A286" s="13" t="s">
        <v>532</v>
      </c>
      <c r="B286" s="14" t="s">
        <v>533</v>
      </c>
      <c r="C286" s="14" t="s">
        <v>661</v>
      </c>
      <c r="D286" s="38">
        <v>30</v>
      </c>
      <c r="E286" s="38">
        <v>23</v>
      </c>
      <c r="F286" s="38">
        <v>53</v>
      </c>
      <c r="G286" s="38">
        <v>18</v>
      </c>
      <c r="H286" s="38">
        <v>29</v>
      </c>
      <c r="I286" s="38" t="s">
        <v>672</v>
      </c>
      <c r="J286" s="38" t="s">
        <v>672</v>
      </c>
      <c r="K286" s="38" t="s">
        <v>672</v>
      </c>
      <c r="L286" s="38" t="s">
        <v>672</v>
      </c>
      <c r="M286" s="65" t="s">
        <v>672</v>
      </c>
      <c r="N286" s="38" t="s">
        <v>672</v>
      </c>
      <c r="O286" s="38" t="s">
        <v>672</v>
      </c>
      <c r="P286" s="38" t="s">
        <v>672</v>
      </c>
      <c r="Q286" s="38" t="s">
        <v>672</v>
      </c>
      <c r="R286" s="38" t="s">
        <v>672</v>
      </c>
      <c r="S286" s="38" t="s">
        <v>672</v>
      </c>
      <c r="T286" s="38" t="s">
        <v>672</v>
      </c>
      <c r="U286" s="38" t="s">
        <v>672</v>
      </c>
      <c r="V286" s="38" t="s">
        <v>672</v>
      </c>
      <c r="W286" s="38" t="s">
        <v>672</v>
      </c>
      <c r="X286" s="38" t="s">
        <v>672</v>
      </c>
      <c r="Y286" s="38" t="s">
        <v>672</v>
      </c>
      <c r="Z286" s="38" t="s">
        <v>672</v>
      </c>
      <c r="AA286" s="38" t="s">
        <v>672</v>
      </c>
      <c r="AB286" s="38" t="s">
        <v>672</v>
      </c>
      <c r="AC286" s="65" t="s">
        <v>672</v>
      </c>
      <c r="AD286" s="38" t="s">
        <v>672</v>
      </c>
      <c r="AE286" s="38" t="s">
        <v>672</v>
      </c>
      <c r="AF286" s="38" t="s">
        <v>672</v>
      </c>
      <c r="AG286" s="38" t="s">
        <v>672</v>
      </c>
      <c r="AH286" s="38" t="s">
        <v>672</v>
      </c>
      <c r="AI286" s="38" t="s">
        <v>672</v>
      </c>
      <c r="AJ286" s="38" t="s">
        <v>672</v>
      </c>
      <c r="AK286" s="38" t="s">
        <v>672</v>
      </c>
      <c r="AL286" s="38" t="s">
        <v>672</v>
      </c>
      <c r="AM286" s="38" t="s">
        <v>672</v>
      </c>
      <c r="AN286" s="38" t="s">
        <v>672</v>
      </c>
      <c r="AO286" s="65" t="s">
        <v>672</v>
      </c>
      <c r="AP286" s="38" t="s">
        <v>672</v>
      </c>
      <c r="AQ286" s="38" t="s">
        <v>672</v>
      </c>
      <c r="AR286" s="38">
        <v>6</v>
      </c>
      <c r="AS286" s="38" t="s">
        <v>672</v>
      </c>
      <c r="AT286" s="38">
        <v>5</v>
      </c>
      <c r="AU286" s="65" t="s">
        <v>672</v>
      </c>
      <c r="AV286" s="38" t="s">
        <v>672</v>
      </c>
      <c r="AW286" s="38" t="s">
        <v>672</v>
      </c>
      <c r="AX286" s="38" t="s">
        <v>672</v>
      </c>
      <c r="AY286" s="38" t="s">
        <v>672</v>
      </c>
      <c r="AZ286" s="38" t="s">
        <v>672</v>
      </c>
      <c r="BA286" s="65" t="s">
        <v>672</v>
      </c>
      <c r="BB286" s="38" t="s">
        <v>672</v>
      </c>
      <c r="BC286" s="38" t="s">
        <v>672</v>
      </c>
      <c r="BD286" s="38">
        <v>14</v>
      </c>
      <c r="BE286" s="38">
        <v>14</v>
      </c>
      <c r="BF286" s="38">
        <v>29</v>
      </c>
      <c r="BG286" s="65" t="s">
        <v>672</v>
      </c>
      <c r="BH286" s="38" t="s">
        <v>672</v>
      </c>
      <c r="BI286" s="38" t="s">
        <v>672</v>
      </c>
      <c r="BJ286" s="38" t="s">
        <v>672</v>
      </c>
      <c r="BK286" s="38" t="s">
        <v>672</v>
      </c>
      <c r="BL286" s="38" t="s">
        <v>672</v>
      </c>
      <c r="BM286" s="65" t="s">
        <v>672</v>
      </c>
      <c r="BN286" s="38">
        <v>32</v>
      </c>
      <c r="BO286" s="38">
        <v>63</v>
      </c>
      <c r="BP286" s="38">
        <v>95</v>
      </c>
      <c r="BQ286" s="38">
        <v>61</v>
      </c>
      <c r="BR286" s="38">
        <v>155</v>
      </c>
      <c r="BS286" s="65" t="s">
        <v>672</v>
      </c>
      <c r="BT286" s="38">
        <v>65</v>
      </c>
      <c r="BU286" s="38">
        <v>103</v>
      </c>
      <c r="BV286" s="38">
        <v>168</v>
      </c>
      <c r="BW286" s="38">
        <v>97</v>
      </c>
      <c r="BX286" s="38">
        <v>218</v>
      </c>
      <c r="BY286" s="38" t="s">
        <v>672</v>
      </c>
      <c r="BZ286" s="38">
        <v>50</v>
      </c>
      <c r="CA286" s="38">
        <v>6</v>
      </c>
      <c r="CB286" s="38" t="s">
        <v>672</v>
      </c>
      <c r="CC286" s="65" t="s">
        <v>672</v>
      </c>
      <c r="CD286" s="38">
        <v>18</v>
      </c>
      <c r="CE286" s="38">
        <v>18</v>
      </c>
      <c r="CF286" s="38">
        <v>13</v>
      </c>
      <c r="CG286" s="65">
        <v>24</v>
      </c>
      <c r="CH286" s="38">
        <v>34</v>
      </c>
      <c r="CI286" s="38">
        <v>5</v>
      </c>
      <c r="CJ286" s="38">
        <v>58</v>
      </c>
      <c r="CK286" s="38">
        <v>36</v>
      </c>
      <c r="CL286" s="38">
        <v>27</v>
      </c>
      <c r="CM286" s="38">
        <v>8</v>
      </c>
      <c r="CN286" s="38">
        <v>168</v>
      </c>
      <c r="CO286" s="65">
        <v>23</v>
      </c>
    </row>
    <row r="287" spans="1:93" ht="14.1" customHeight="1" x14ac:dyDescent="0.2">
      <c r="A287" s="13" t="s">
        <v>348</v>
      </c>
      <c r="B287" s="14" t="s">
        <v>349</v>
      </c>
      <c r="C287" s="14" t="s">
        <v>664</v>
      </c>
      <c r="D287" s="38" t="s">
        <v>672</v>
      </c>
      <c r="E287" s="38" t="s">
        <v>672</v>
      </c>
      <c r="F287" s="38" t="s">
        <v>672</v>
      </c>
      <c r="G287" s="38" t="s">
        <v>672</v>
      </c>
      <c r="H287" s="38" t="s">
        <v>672</v>
      </c>
      <c r="I287" s="38" t="s">
        <v>672</v>
      </c>
      <c r="J287" s="38" t="s">
        <v>672</v>
      </c>
      <c r="K287" s="38" t="s">
        <v>672</v>
      </c>
      <c r="L287" s="38" t="s">
        <v>672</v>
      </c>
      <c r="M287" s="65" t="s">
        <v>672</v>
      </c>
      <c r="N287" s="38" t="s">
        <v>672</v>
      </c>
      <c r="O287" s="38" t="s">
        <v>672</v>
      </c>
      <c r="P287" s="38" t="s">
        <v>672</v>
      </c>
      <c r="Q287" s="38" t="s">
        <v>672</v>
      </c>
      <c r="R287" s="38" t="s">
        <v>672</v>
      </c>
      <c r="S287" s="38" t="s">
        <v>672</v>
      </c>
      <c r="T287" s="38" t="s">
        <v>672</v>
      </c>
      <c r="U287" s="38" t="s">
        <v>672</v>
      </c>
      <c r="V287" s="38" t="s">
        <v>672</v>
      </c>
      <c r="W287" s="38" t="s">
        <v>672</v>
      </c>
      <c r="X287" s="38" t="s">
        <v>672</v>
      </c>
      <c r="Y287" s="38" t="s">
        <v>672</v>
      </c>
      <c r="Z287" s="38" t="s">
        <v>672</v>
      </c>
      <c r="AA287" s="38" t="s">
        <v>672</v>
      </c>
      <c r="AB287" s="38" t="s">
        <v>672</v>
      </c>
      <c r="AC287" s="65" t="s">
        <v>672</v>
      </c>
      <c r="AD287" s="38" t="s">
        <v>672</v>
      </c>
      <c r="AE287" s="38" t="s">
        <v>672</v>
      </c>
      <c r="AF287" s="38" t="s">
        <v>672</v>
      </c>
      <c r="AG287" s="38" t="s">
        <v>672</v>
      </c>
      <c r="AH287" s="38" t="s">
        <v>672</v>
      </c>
      <c r="AI287" s="38" t="s">
        <v>672</v>
      </c>
      <c r="AJ287" s="38" t="s">
        <v>672</v>
      </c>
      <c r="AK287" s="38" t="s">
        <v>672</v>
      </c>
      <c r="AL287" s="38" t="s">
        <v>672</v>
      </c>
      <c r="AM287" s="38" t="s">
        <v>672</v>
      </c>
      <c r="AN287" s="38" t="s">
        <v>672</v>
      </c>
      <c r="AO287" s="65" t="s">
        <v>672</v>
      </c>
      <c r="AP287" s="38" t="s">
        <v>672</v>
      </c>
      <c r="AQ287" s="38" t="s">
        <v>672</v>
      </c>
      <c r="AR287" s="38" t="s">
        <v>672</v>
      </c>
      <c r="AS287" s="38" t="s">
        <v>672</v>
      </c>
      <c r="AT287" s="38" t="s">
        <v>672</v>
      </c>
      <c r="AU287" s="65" t="s">
        <v>672</v>
      </c>
      <c r="AV287" s="38" t="s">
        <v>672</v>
      </c>
      <c r="AW287" s="38" t="s">
        <v>672</v>
      </c>
      <c r="AX287" s="38" t="s">
        <v>672</v>
      </c>
      <c r="AY287" s="38" t="s">
        <v>672</v>
      </c>
      <c r="AZ287" s="38" t="s">
        <v>672</v>
      </c>
      <c r="BA287" s="65" t="s">
        <v>672</v>
      </c>
      <c r="BB287" s="38" t="s">
        <v>672</v>
      </c>
      <c r="BC287" s="38" t="s">
        <v>672</v>
      </c>
      <c r="BD287" s="38" t="s">
        <v>672</v>
      </c>
      <c r="BE287" s="38" t="s">
        <v>672</v>
      </c>
      <c r="BF287" s="38">
        <v>5</v>
      </c>
      <c r="BG287" s="65" t="s">
        <v>672</v>
      </c>
      <c r="BH287" s="38">
        <v>11</v>
      </c>
      <c r="BI287" s="38">
        <v>27</v>
      </c>
      <c r="BJ287" s="38">
        <v>38</v>
      </c>
      <c r="BK287" s="38">
        <v>36</v>
      </c>
      <c r="BL287" s="38">
        <v>56</v>
      </c>
      <c r="BM287" s="65" t="s">
        <v>672</v>
      </c>
      <c r="BN287" s="38" t="s">
        <v>672</v>
      </c>
      <c r="BO287" s="38" t="s">
        <v>672</v>
      </c>
      <c r="BP287" s="38">
        <v>11</v>
      </c>
      <c r="BQ287" s="38">
        <v>8</v>
      </c>
      <c r="BR287" s="38">
        <v>10</v>
      </c>
      <c r="BS287" s="65" t="s">
        <v>672</v>
      </c>
      <c r="BT287" s="38">
        <v>18</v>
      </c>
      <c r="BU287" s="38">
        <v>35</v>
      </c>
      <c r="BV287" s="38">
        <v>53</v>
      </c>
      <c r="BW287" s="38">
        <v>48</v>
      </c>
      <c r="BX287" s="38">
        <v>73</v>
      </c>
      <c r="BY287" s="38" t="s">
        <v>672</v>
      </c>
      <c r="BZ287" s="38">
        <v>11</v>
      </c>
      <c r="CA287" s="38" t="s">
        <v>672</v>
      </c>
      <c r="CB287" s="38" t="s">
        <v>672</v>
      </c>
      <c r="CC287" s="65" t="s">
        <v>672</v>
      </c>
      <c r="CD287" s="38" t="s">
        <v>672</v>
      </c>
      <c r="CE287" s="38" t="s">
        <v>672</v>
      </c>
      <c r="CF287" s="38" t="s">
        <v>672</v>
      </c>
      <c r="CG287" s="65" t="s">
        <v>672</v>
      </c>
      <c r="CH287" s="38">
        <v>17</v>
      </c>
      <c r="CI287" s="38" t="s">
        <v>672</v>
      </c>
      <c r="CJ287" s="38">
        <v>26</v>
      </c>
      <c r="CK287" s="38">
        <v>6</v>
      </c>
      <c r="CL287" s="38" t="s">
        <v>672</v>
      </c>
      <c r="CM287" s="38" t="s">
        <v>672</v>
      </c>
      <c r="CN287" s="38">
        <v>53</v>
      </c>
      <c r="CO287" s="65">
        <v>8</v>
      </c>
    </row>
    <row r="288" spans="1:93" ht="14.1" customHeight="1" x14ac:dyDescent="0.2">
      <c r="A288" s="13" t="s">
        <v>298</v>
      </c>
      <c r="B288" s="14" t="s">
        <v>299</v>
      </c>
      <c r="C288" s="14" t="s">
        <v>664</v>
      </c>
      <c r="D288" s="38" t="s">
        <v>672</v>
      </c>
      <c r="E288" s="38" t="s">
        <v>672</v>
      </c>
      <c r="F288" s="38">
        <v>10</v>
      </c>
      <c r="G288" s="38">
        <v>6</v>
      </c>
      <c r="H288" s="38">
        <v>13</v>
      </c>
      <c r="I288" s="38" t="s">
        <v>672</v>
      </c>
      <c r="J288" s="38" t="s">
        <v>672</v>
      </c>
      <c r="K288" s="38" t="s">
        <v>672</v>
      </c>
      <c r="L288" s="38" t="s">
        <v>672</v>
      </c>
      <c r="M288" s="65" t="s">
        <v>672</v>
      </c>
      <c r="N288" s="38" t="s">
        <v>672</v>
      </c>
      <c r="O288" s="38" t="s">
        <v>672</v>
      </c>
      <c r="P288" s="38">
        <v>11</v>
      </c>
      <c r="Q288" s="38" t="s">
        <v>672</v>
      </c>
      <c r="R288" s="38" t="s">
        <v>672</v>
      </c>
      <c r="S288" s="38" t="s">
        <v>672</v>
      </c>
      <c r="T288" s="38" t="s">
        <v>672</v>
      </c>
      <c r="U288" s="38" t="s">
        <v>672</v>
      </c>
      <c r="V288" s="38" t="s">
        <v>672</v>
      </c>
      <c r="W288" s="38" t="s">
        <v>672</v>
      </c>
      <c r="X288" s="38">
        <v>28</v>
      </c>
      <c r="Y288" s="38">
        <v>14</v>
      </c>
      <c r="Z288" s="38">
        <v>42</v>
      </c>
      <c r="AA288" s="38">
        <v>33</v>
      </c>
      <c r="AB288" s="38">
        <v>72</v>
      </c>
      <c r="AC288" s="65" t="s">
        <v>672</v>
      </c>
      <c r="AD288" s="38">
        <v>10</v>
      </c>
      <c r="AE288" s="38">
        <v>17</v>
      </c>
      <c r="AF288" s="38">
        <v>27</v>
      </c>
      <c r="AG288" s="38">
        <v>18</v>
      </c>
      <c r="AH288" s="38">
        <v>22</v>
      </c>
      <c r="AI288" s="38" t="s">
        <v>672</v>
      </c>
      <c r="AJ288" s="38" t="s">
        <v>672</v>
      </c>
      <c r="AK288" s="38" t="s">
        <v>672</v>
      </c>
      <c r="AL288" s="38">
        <v>6</v>
      </c>
      <c r="AM288" s="38">
        <v>6</v>
      </c>
      <c r="AN288" s="38">
        <v>11</v>
      </c>
      <c r="AO288" s="65" t="s">
        <v>672</v>
      </c>
      <c r="AP288" s="38" t="s">
        <v>672</v>
      </c>
      <c r="AQ288" s="38" t="s">
        <v>672</v>
      </c>
      <c r="AR288" s="38" t="s">
        <v>672</v>
      </c>
      <c r="AS288" s="38" t="s">
        <v>672</v>
      </c>
      <c r="AT288" s="38" t="s">
        <v>672</v>
      </c>
      <c r="AU288" s="65" t="s">
        <v>672</v>
      </c>
      <c r="AV288" s="38" t="s">
        <v>672</v>
      </c>
      <c r="AW288" s="38" t="s">
        <v>672</v>
      </c>
      <c r="AX288" s="38" t="s">
        <v>672</v>
      </c>
      <c r="AY288" s="38" t="s">
        <v>672</v>
      </c>
      <c r="AZ288" s="38" t="s">
        <v>672</v>
      </c>
      <c r="BA288" s="65" t="s">
        <v>672</v>
      </c>
      <c r="BB288" s="38">
        <v>9</v>
      </c>
      <c r="BC288" s="38">
        <v>40</v>
      </c>
      <c r="BD288" s="38">
        <v>49</v>
      </c>
      <c r="BE288" s="38">
        <v>46</v>
      </c>
      <c r="BF288" s="38">
        <v>77</v>
      </c>
      <c r="BG288" s="65" t="s">
        <v>672</v>
      </c>
      <c r="BH288" s="38" t="s">
        <v>672</v>
      </c>
      <c r="BI288" s="38" t="s">
        <v>672</v>
      </c>
      <c r="BJ288" s="38" t="s">
        <v>672</v>
      </c>
      <c r="BK288" s="38" t="s">
        <v>672</v>
      </c>
      <c r="BL288" s="38" t="s">
        <v>672</v>
      </c>
      <c r="BM288" s="65" t="s">
        <v>672</v>
      </c>
      <c r="BN288" s="38" t="s">
        <v>672</v>
      </c>
      <c r="BO288" s="38" t="s">
        <v>672</v>
      </c>
      <c r="BP288" s="38" t="s">
        <v>672</v>
      </c>
      <c r="BQ288" s="38" t="s">
        <v>672</v>
      </c>
      <c r="BR288" s="38" t="s">
        <v>672</v>
      </c>
      <c r="BS288" s="65" t="s">
        <v>672</v>
      </c>
      <c r="BT288" s="38">
        <v>66</v>
      </c>
      <c r="BU288" s="38">
        <v>79</v>
      </c>
      <c r="BV288" s="38">
        <v>145</v>
      </c>
      <c r="BW288" s="38">
        <v>113</v>
      </c>
      <c r="BX288" s="38">
        <v>199</v>
      </c>
      <c r="BY288" s="38" t="s">
        <v>672</v>
      </c>
      <c r="BZ288" s="38">
        <v>20</v>
      </c>
      <c r="CA288" s="38" t="s">
        <v>672</v>
      </c>
      <c r="CB288" s="38" t="s">
        <v>672</v>
      </c>
      <c r="CC288" s="65" t="s">
        <v>672</v>
      </c>
      <c r="CD288" s="38">
        <v>30</v>
      </c>
      <c r="CE288" s="38">
        <v>30</v>
      </c>
      <c r="CF288" s="38">
        <v>15</v>
      </c>
      <c r="CG288" s="65">
        <v>26</v>
      </c>
      <c r="CH288" s="38">
        <v>21</v>
      </c>
      <c r="CI288" s="38">
        <v>14</v>
      </c>
      <c r="CJ288" s="38">
        <v>78</v>
      </c>
      <c r="CK288" s="38">
        <v>13</v>
      </c>
      <c r="CL288" s="38">
        <v>13</v>
      </c>
      <c r="CM288" s="38">
        <v>6</v>
      </c>
      <c r="CN288" s="38">
        <v>145</v>
      </c>
      <c r="CO288" s="65">
        <v>40</v>
      </c>
    </row>
    <row r="289" spans="1:93" ht="14.1" customHeight="1" x14ac:dyDescent="0.2">
      <c r="A289" s="13" t="s">
        <v>534</v>
      </c>
      <c r="B289" s="14" t="s">
        <v>535</v>
      </c>
      <c r="C289" s="14" t="s">
        <v>661</v>
      </c>
      <c r="D289" s="38" t="s">
        <v>672</v>
      </c>
      <c r="E289" s="38" t="s">
        <v>672</v>
      </c>
      <c r="F289" s="38" t="s">
        <v>672</v>
      </c>
      <c r="G289" s="38" t="s">
        <v>672</v>
      </c>
      <c r="H289" s="38" t="s">
        <v>672</v>
      </c>
      <c r="I289" s="38" t="s">
        <v>672</v>
      </c>
      <c r="J289" s="38" t="s">
        <v>672</v>
      </c>
      <c r="K289" s="38" t="s">
        <v>672</v>
      </c>
      <c r="L289" s="38" t="s">
        <v>672</v>
      </c>
      <c r="M289" s="65" t="s">
        <v>672</v>
      </c>
      <c r="N289" s="38" t="s">
        <v>672</v>
      </c>
      <c r="O289" s="38" t="s">
        <v>672</v>
      </c>
      <c r="P289" s="38" t="s">
        <v>672</v>
      </c>
      <c r="Q289" s="38" t="s">
        <v>672</v>
      </c>
      <c r="R289" s="38" t="s">
        <v>672</v>
      </c>
      <c r="S289" s="38" t="s">
        <v>672</v>
      </c>
      <c r="T289" s="38" t="s">
        <v>672</v>
      </c>
      <c r="U289" s="38" t="s">
        <v>672</v>
      </c>
      <c r="V289" s="38" t="s">
        <v>672</v>
      </c>
      <c r="W289" s="38" t="s">
        <v>672</v>
      </c>
      <c r="X289" s="38">
        <v>15</v>
      </c>
      <c r="Y289" s="38">
        <v>13</v>
      </c>
      <c r="Z289" s="38">
        <v>28</v>
      </c>
      <c r="AA289" s="38">
        <v>21</v>
      </c>
      <c r="AB289" s="38">
        <v>36</v>
      </c>
      <c r="AC289" s="65" t="s">
        <v>672</v>
      </c>
      <c r="AD289" s="38" t="s">
        <v>672</v>
      </c>
      <c r="AE289" s="38" t="s">
        <v>672</v>
      </c>
      <c r="AF289" s="38" t="s">
        <v>672</v>
      </c>
      <c r="AG289" s="38" t="s">
        <v>672</v>
      </c>
      <c r="AH289" s="38" t="s">
        <v>672</v>
      </c>
      <c r="AI289" s="38" t="s">
        <v>672</v>
      </c>
      <c r="AJ289" s="38" t="s">
        <v>672</v>
      </c>
      <c r="AK289" s="38" t="s">
        <v>672</v>
      </c>
      <c r="AL289" s="38" t="s">
        <v>672</v>
      </c>
      <c r="AM289" s="38" t="s">
        <v>672</v>
      </c>
      <c r="AN289" s="38" t="s">
        <v>672</v>
      </c>
      <c r="AO289" s="65" t="s">
        <v>672</v>
      </c>
      <c r="AP289" s="38" t="s">
        <v>672</v>
      </c>
      <c r="AQ289" s="38" t="s">
        <v>672</v>
      </c>
      <c r="AR289" s="38" t="s">
        <v>672</v>
      </c>
      <c r="AS289" s="38" t="s">
        <v>672</v>
      </c>
      <c r="AT289" s="38" t="s">
        <v>672</v>
      </c>
      <c r="AU289" s="65" t="s">
        <v>672</v>
      </c>
      <c r="AV289" s="38" t="s">
        <v>672</v>
      </c>
      <c r="AW289" s="38" t="s">
        <v>672</v>
      </c>
      <c r="AX289" s="38" t="s">
        <v>672</v>
      </c>
      <c r="AY289" s="38" t="s">
        <v>672</v>
      </c>
      <c r="AZ289" s="38" t="s">
        <v>672</v>
      </c>
      <c r="BA289" s="65" t="s">
        <v>672</v>
      </c>
      <c r="BB289" s="38" t="s">
        <v>672</v>
      </c>
      <c r="BC289" s="38" t="s">
        <v>672</v>
      </c>
      <c r="BD289" s="38" t="s">
        <v>672</v>
      </c>
      <c r="BE289" s="38" t="s">
        <v>672</v>
      </c>
      <c r="BF289" s="38" t="s">
        <v>672</v>
      </c>
      <c r="BG289" s="65" t="s">
        <v>672</v>
      </c>
      <c r="BH289" s="38" t="s">
        <v>672</v>
      </c>
      <c r="BI289" s="38" t="s">
        <v>672</v>
      </c>
      <c r="BJ289" s="38" t="s">
        <v>672</v>
      </c>
      <c r="BK289" s="38" t="s">
        <v>672</v>
      </c>
      <c r="BL289" s="38" t="s">
        <v>672</v>
      </c>
      <c r="BM289" s="65" t="s">
        <v>672</v>
      </c>
      <c r="BN289" s="38" t="s">
        <v>672</v>
      </c>
      <c r="BO289" s="38" t="s">
        <v>672</v>
      </c>
      <c r="BP289" s="38" t="s">
        <v>672</v>
      </c>
      <c r="BQ289" s="38" t="s">
        <v>672</v>
      </c>
      <c r="BR289" s="38" t="s">
        <v>672</v>
      </c>
      <c r="BS289" s="65" t="s">
        <v>672</v>
      </c>
      <c r="BT289" s="38">
        <v>18</v>
      </c>
      <c r="BU289" s="38">
        <v>17</v>
      </c>
      <c r="BV289" s="38">
        <v>35</v>
      </c>
      <c r="BW289" s="38">
        <v>26</v>
      </c>
      <c r="BX289" s="38">
        <v>42</v>
      </c>
      <c r="BY289" s="38" t="s">
        <v>672</v>
      </c>
      <c r="BZ289" s="38">
        <v>22</v>
      </c>
      <c r="CA289" s="38" t="s">
        <v>672</v>
      </c>
      <c r="CB289" s="38" t="s">
        <v>672</v>
      </c>
      <c r="CC289" s="65" t="s">
        <v>672</v>
      </c>
      <c r="CD289" s="38">
        <v>8</v>
      </c>
      <c r="CE289" s="38">
        <v>8</v>
      </c>
      <c r="CF289" s="38">
        <v>7</v>
      </c>
      <c r="CG289" s="65">
        <v>13</v>
      </c>
      <c r="CH289" s="38" t="s">
        <v>672</v>
      </c>
      <c r="CI289" s="38" t="s">
        <v>672</v>
      </c>
      <c r="CJ289" s="38">
        <v>20</v>
      </c>
      <c r="CK289" s="38" t="s">
        <v>672</v>
      </c>
      <c r="CL289" s="38" t="s">
        <v>672</v>
      </c>
      <c r="CM289" s="38" t="s">
        <v>672</v>
      </c>
      <c r="CN289" s="38">
        <v>35</v>
      </c>
      <c r="CO289" s="65" t="s">
        <v>672</v>
      </c>
    </row>
    <row r="290" spans="1:93" ht="14.1" customHeight="1" x14ac:dyDescent="0.2">
      <c r="A290" s="13" t="s">
        <v>604</v>
      </c>
      <c r="B290" s="14" t="s">
        <v>605</v>
      </c>
      <c r="C290" s="14" t="s">
        <v>667</v>
      </c>
      <c r="D290" s="38">
        <v>13</v>
      </c>
      <c r="E290" s="38">
        <v>11</v>
      </c>
      <c r="F290" s="38">
        <v>24</v>
      </c>
      <c r="G290" s="38">
        <v>7</v>
      </c>
      <c r="H290" s="38">
        <v>22</v>
      </c>
      <c r="I290" s="38" t="s">
        <v>672</v>
      </c>
      <c r="J290" s="38" t="s">
        <v>672</v>
      </c>
      <c r="K290" s="38" t="s">
        <v>672</v>
      </c>
      <c r="L290" s="38" t="s">
        <v>672</v>
      </c>
      <c r="M290" s="65" t="s">
        <v>672</v>
      </c>
      <c r="N290" s="38" t="s">
        <v>672</v>
      </c>
      <c r="O290" s="38" t="s">
        <v>672</v>
      </c>
      <c r="P290" s="38" t="s">
        <v>672</v>
      </c>
      <c r="Q290" s="38" t="s">
        <v>672</v>
      </c>
      <c r="R290" s="38" t="s">
        <v>672</v>
      </c>
      <c r="S290" s="38" t="s">
        <v>672</v>
      </c>
      <c r="T290" s="38" t="s">
        <v>672</v>
      </c>
      <c r="U290" s="38" t="s">
        <v>672</v>
      </c>
      <c r="V290" s="38" t="s">
        <v>672</v>
      </c>
      <c r="W290" s="38" t="s">
        <v>672</v>
      </c>
      <c r="X290" s="38" t="s">
        <v>672</v>
      </c>
      <c r="Y290" s="38" t="s">
        <v>672</v>
      </c>
      <c r="Z290" s="38">
        <v>13</v>
      </c>
      <c r="AA290" s="38" t="s">
        <v>672</v>
      </c>
      <c r="AB290" s="38" t="s">
        <v>672</v>
      </c>
      <c r="AC290" s="65" t="s">
        <v>672</v>
      </c>
      <c r="AD290" s="38">
        <v>12</v>
      </c>
      <c r="AE290" s="38">
        <v>9</v>
      </c>
      <c r="AF290" s="38">
        <v>21</v>
      </c>
      <c r="AG290" s="38" t="s">
        <v>672</v>
      </c>
      <c r="AH290" s="38" t="s">
        <v>672</v>
      </c>
      <c r="AI290" s="38" t="s">
        <v>672</v>
      </c>
      <c r="AJ290" s="38" t="s">
        <v>672</v>
      </c>
      <c r="AK290" s="38" t="s">
        <v>672</v>
      </c>
      <c r="AL290" s="38" t="s">
        <v>672</v>
      </c>
      <c r="AM290" s="38" t="s">
        <v>672</v>
      </c>
      <c r="AN290" s="38" t="s">
        <v>672</v>
      </c>
      <c r="AO290" s="65" t="s">
        <v>672</v>
      </c>
      <c r="AP290" s="38" t="s">
        <v>672</v>
      </c>
      <c r="AQ290" s="38" t="s">
        <v>672</v>
      </c>
      <c r="AR290" s="38">
        <v>6</v>
      </c>
      <c r="AS290" s="38" t="s">
        <v>672</v>
      </c>
      <c r="AT290" s="38">
        <v>9</v>
      </c>
      <c r="AU290" s="65" t="s">
        <v>672</v>
      </c>
      <c r="AV290" s="38" t="s">
        <v>672</v>
      </c>
      <c r="AW290" s="38" t="s">
        <v>672</v>
      </c>
      <c r="AX290" s="38" t="s">
        <v>672</v>
      </c>
      <c r="AY290" s="38" t="s">
        <v>672</v>
      </c>
      <c r="AZ290" s="38" t="s">
        <v>672</v>
      </c>
      <c r="BA290" s="65" t="s">
        <v>672</v>
      </c>
      <c r="BB290" s="38" t="s">
        <v>672</v>
      </c>
      <c r="BC290" s="38" t="s">
        <v>672</v>
      </c>
      <c r="BD290" s="38" t="s">
        <v>672</v>
      </c>
      <c r="BE290" s="38" t="s">
        <v>672</v>
      </c>
      <c r="BF290" s="38" t="s">
        <v>672</v>
      </c>
      <c r="BG290" s="65" t="s">
        <v>672</v>
      </c>
      <c r="BH290" s="38" t="s">
        <v>672</v>
      </c>
      <c r="BI290" s="38" t="s">
        <v>672</v>
      </c>
      <c r="BJ290" s="38" t="s">
        <v>672</v>
      </c>
      <c r="BK290" s="38" t="s">
        <v>672</v>
      </c>
      <c r="BL290" s="38" t="s">
        <v>672</v>
      </c>
      <c r="BM290" s="65" t="s">
        <v>672</v>
      </c>
      <c r="BN290" s="38" t="s">
        <v>672</v>
      </c>
      <c r="BO290" s="38" t="s">
        <v>672</v>
      </c>
      <c r="BP290" s="38" t="s">
        <v>672</v>
      </c>
      <c r="BQ290" s="38" t="s">
        <v>672</v>
      </c>
      <c r="BR290" s="38" t="s">
        <v>672</v>
      </c>
      <c r="BS290" s="65" t="s">
        <v>672</v>
      </c>
      <c r="BT290" s="38">
        <v>40</v>
      </c>
      <c r="BU290" s="38">
        <v>27</v>
      </c>
      <c r="BV290" s="38">
        <v>67</v>
      </c>
      <c r="BW290" s="38">
        <v>16</v>
      </c>
      <c r="BX290" s="38">
        <v>39</v>
      </c>
      <c r="BY290" s="38" t="s">
        <v>672</v>
      </c>
      <c r="BZ290" s="38" t="s">
        <v>672</v>
      </c>
      <c r="CA290" s="38" t="s">
        <v>672</v>
      </c>
      <c r="CB290" s="38" t="s">
        <v>672</v>
      </c>
      <c r="CC290" s="65" t="s">
        <v>672</v>
      </c>
      <c r="CD290" s="38">
        <v>31</v>
      </c>
      <c r="CE290" s="38">
        <v>31</v>
      </c>
      <c r="CF290" s="38">
        <v>14</v>
      </c>
      <c r="CG290" s="65">
        <v>26</v>
      </c>
      <c r="CH290" s="38" t="s">
        <v>672</v>
      </c>
      <c r="CI290" s="38" t="s">
        <v>672</v>
      </c>
      <c r="CJ290" s="38">
        <v>11</v>
      </c>
      <c r="CK290" s="38">
        <v>36</v>
      </c>
      <c r="CL290" s="38">
        <v>13</v>
      </c>
      <c r="CM290" s="38" t="s">
        <v>672</v>
      </c>
      <c r="CN290" s="38">
        <v>67</v>
      </c>
      <c r="CO290" s="65" t="s">
        <v>672</v>
      </c>
    </row>
    <row r="291" spans="1:93" ht="14.1" customHeight="1" x14ac:dyDescent="0.2">
      <c r="A291" s="13" t="s">
        <v>620</v>
      </c>
      <c r="B291" s="14" t="s">
        <v>621</v>
      </c>
      <c r="C291" s="14" t="s">
        <v>667</v>
      </c>
      <c r="D291" s="38" t="s">
        <v>672</v>
      </c>
      <c r="E291" s="38" t="s">
        <v>672</v>
      </c>
      <c r="F291" s="38">
        <v>6</v>
      </c>
      <c r="G291" s="38" t="s">
        <v>672</v>
      </c>
      <c r="H291" s="38" t="s">
        <v>672</v>
      </c>
      <c r="I291" s="38" t="s">
        <v>672</v>
      </c>
      <c r="J291" s="38" t="s">
        <v>672</v>
      </c>
      <c r="K291" s="38" t="s">
        <v>672</v>
      </c>
      <c r="L291" s="38" t="s">
        <v>672</v>
      </c>
      <c r="M291" s="65" t="s">
        <v>672</v>
      </c>
      <c r="N291" s="38" t="s">
        <v>672</v>
      </c>
      <c r="O291" s="38" t="s">
        <v>672</v>
      </c>
      <c r="P291" s="38" t="s">
        <v>672</v>
      </c>
      <c r="Q291" s="38" t="s">
        <v>672</v>
      </c>
      <c r="R291" s="38" t="s">
        <v>672</v>
      </c>
      <c r="S291" s="38" t="s">
        <v>672</v>
      </c>
      <c r="T291" s="38" t="s">
        <v>672</v>
      </c>
      <c r="U291" s="38" t="s">
        <v>672</v>
      </c>
      <c r="V291" s="38" t="s">
        <v>672</v>
      </c>
      <c r="W291" s="38" t="s">
        <v>672</v>
      </c>
      <c r="X291" s="38" t="s">
        <v>672</v>
      </c>
      <c r="Y291" s="38" t="s">
        <v>672</v>
      </c>
      <c r="Z291" s="38" t="s">
        <v>672</v>
      </c>
      <c r="AA291" s="38" t="s">
        <v>672</v>
      </c>
      <c r="AB291" s="38" t="s">
        <v>672</v>
      </c>
      <c r="AC291" s="65" t="s">
        <v>672</v>
      </c>
      <c r="AD291" s="38" t="s">
        <v>672</v>
      </c>
      <c r="AE291" s="38" t="s">
        <v>672</v>
      </c>
      <c r="AF291" s="38">
        <v>10</v>
      </c>
      <c r="AG291" s="38">
        <v>6</v>
      </c>
      <c r="AH291" s="38">
        <v>11</v>
      </c>
      <c r="AI291" s="38" t="s">
        <v>672</v>
      </c>
      <c r="AJ291" s="38" t="s">
        <v>672</v>
      </c>
      <c r="AK291" s="38" t="s">
        <v>672</v>
      </c>
      <c r="AL291" s="38" t="s">
        <v>672</v>
      </c>
      <c r="AM291" s="38" t="s">
        <v>672</v>
      </c>
      <c r="AN291" s="38" t="s">
        <v>672</v>
      </c>
      <c r="AO291" s="65" t="s">
        <v>672</v>
      </c>
      <c r="AP291" s="38" t="s">
        <v>672</v>
      </c>
      <c r="AQ291" s="38" t="s">
        <v>672</v>
      </c>
      <c r="AR291" s="38" t="s">
        <v>672</v>
      </c>
      <c r="AS291" s="38" t="s">
        <v>672</v>
      </c>
      <c r="AT291" s="38">
        <v>20</v>
      </c>
      <c r="AU291" s="65" t="s">
        <v>672</v>
      </c>
      <c r="AV291" s="38" t="s">
        <v>672</v>
      </c>
      <c r="AW291" s="38" t="s">
        <v>672</v>
      </c>
      <c r="AX291" s="38" t="s">
        <v>672</v>
      </c>
      <c r="AY291" s="38" t="s">
        <v>672</v>
      </c>
      <c r="AZ291" s="38" t="s">
        <v>672</v>
      </c>
      <c r="BA291" s="65" t="s">
        <v>672</v>
      </c>
      <c r="BB291" s="38" t="s">
        <v>672</v>
      </c>
      <c r="BC291" s="38" t="s">
        <v>672</v>
      </c>
      <c r="BD291" s="38" t="s">
        <v>672</v>
      </c>
      <c r="BE291" s="38" t="s">
        <v>672</v>
      </c>
      <c r="BF291" s="38" t="s">
        <v>672</v>
      </c>
      <c r="BG291" s="65" t="s">
        <v>672</v>
      </c>
      <c r="BH291" s="38" t="s">
        <v>672</v>
      </c>
      <c r="BI291" s="38" t="s">
        <v>672</v>
      </c>
      <c r="BJ291" s="38" t="s">
        <v>672</v>
      </c>
      <c r="BK291" s="38" t="s">
        <v>672</v>
      </c>
      <c r="BL291" s="38" t="s">
        <v>672</v>
      </c>
      <c r="BM291" s="65" t="s">
        <v>672</v>
      </c>
      <c r="BN291" s="38" t="s">
        <v>672</v>
      </c>
      <c r="BO291" s="38" t="s">
        <v>672</v>
      </c>
      <c r="BP291" s="38" t="s">
        <v>672</v>
      </c>
      <c r="BQ291" s="38" t="s">
        <v>672</v>
      </c>
      <c r="BR291" s="38" t="s">
        <v>672</v>
      </c>
      <c r="BS291" s="65" t="s">
        <v>672</v>
      </c>
      <c r="BT291" s="38">
        <v>8</v>
      </c>
      <c r="BU291" s="38">
        <v>11</v>
      </c>
      <c r="BV291" s="38">
        <v>19</v>
      </c>
      <c r="BW291" s="38">
        <v>9</v>
      </c>
      <c r="BX291" s="38">
        <v>31</v>
      </c>
      <c r="BY291" s="38" t="s">
        <v>672</v>
      </c>
      <c r="BZ291" s="38" t="s">
        <v>672</v>
      </c>
      <c r="CA291" s="38" t="s">
        <v>672</v>
      </c>
      <c r="CB291" s="38" t="s">
        <v>672</v>
      </c>
      <c r="CC291" s="65" t="s">
        <v>672</v>
      </c>
      <c r="CD291" s="38" t="s">
        <v>672</v>
      </c>
      <c r="CE291" s="38" t="s">
        <v>672</v>
      </c>
      <c r="CF291" s="38" t="s">
        <v>672</v>
      </c>
      <c r="CG291" s="65" t="s">
        <v>672</v>
      </c>
      <c r="CH291" s="38" t="s">
        <v>672</v>
      </c>
      <c r="CI291" s="38" t="s">
        <v>672</v>
      </c>
      <c r="CJ291" s="38">
        <v>5</v>
      </c>
      <c r="CK291" s="38" t="s">
        <v>672</v>
      </c>
      <c r="CL291" s="38">
        <v>7</v>
      </c>
      <c r="CM291" s="38" t="s">
        <v>672</v>
      </c>
      <c r="CN291" s="38">
        <v>19</v>
      </c>
      <c r="CO291" s="65" t="s">
        <v>672</v>
      </c>
    </row>
    <row r="292" spans="1:93" ht="14.1" customHeight="1" x14ac:dyDescent="0.2">
      <c r="A292" s="13" t="s">
        <v>406</v>
      </c>
      <c r="B292" s="14" t="s">
        <v>407</v>
      </c>
      <c r="C292" s="14" t="s">
        <v>665</v>
      </c>
      <c r="D292" s="38">
        <v>110</v>
      </c>
      <c r="E292" s="38">
        <v>22</v>
      </c>
      <c r="F292" s="38">
        <v>132</v>
      </c>
      <c r="G292" s="38">
        <v>33</v>
      </c>
      <c r="H292" s="38">
        <v>45</v>
      </c>
      <c r="I292" s="38" t="s">
        <v>672</v>
      </c>
      <c r="J292" s="38" t="s">
        <v>672</v>
      </c>
      <c r="K292" s="38" t="s">
        <v>672</v>
      </c>
      <c r="L292" s="38" t="s">
        <v>672</v>
      </c>
      <c r="M292" s="65" t="s">
        <v>672</v>
      </c>
      <c r="N292" s="38" t="s">
        <v>672</v>
      </c>
      <c r="O292" s="38" t="s">
        <v>672</v>
      </c>
      <c r="P292" s="38" t="s">
        <v>672</v>
      </c>
      <c r="Q292" s="38" t="s">
        <v>672</v>
      </c>
      <c r="R292" s="38" t="s">
        <v>672</v>
      </c>
      <c r="S292" s="38" t="s">
        <v>672</v>
      </c>
      <c r="T292" s="38" t="s">
        <v>672</v>
      </c>
      <c r="U292" s="38" t="s">
        <v>672</v>
      </c>
      <c r="V292" s="38" t="s">
        <v>672</v>
      </c>
      <c r="W292" s="38" t="s">
        <v>672</v>
      </c>
      <c r="X292" s="38">
        <v>67</v>
      </c>
      <c r="Y292" s="38">
        <v>561</v>
      </c>
      <c r="Z292" s="38">
        <v>628</v>
      </c>
      <c r="AA292" s="38">
        <v>599</v>
      </c>
      <c r="AB292" s="38">
        <v>1217</v>
      </c>
      <c r="AC292" s="65" t="s">
        <v>672</v>
      </c>
      <c r="AD292" s="38" t="s">
        <v>672</v>
      </c>
      <c r="AE292" s="38" t="s">
        <v>672</v>
      </c>
      <c r="AF292" s="38" t="s">
        <v>672</v>
      </c>
      <c r="AG292" s="38" t="s">
        <v>672</v>
      </c>
      <c r="AH292" s="38" t="s">
        <v>672</v>
      </c>
      <c r="AI292" s="38" t="s">
        <v>672</v>
      </c>
      <c r="AJ292" s="38" t="s">
        <v>672</v>
      </c>
      <c r="AK292" s="38" t="s">
        <v>672</v>
      </c>
      <c r="AL292" s="38" t="s">
        <v>672</v>
      </c>
      <c r="AM292" s="38" t="s">
        <v>672</v>
      </c>
      <c r="AN292" s="38" t="s">
        <v>672</v>
      </c>
      <c r="AO292" s="65" t="s">
        <v>672</v>
      </c>
      <c r="AP292" s="38">
        <v>71</v>
      </c>
      <c r="AQ292" s="38">
        <v>914</v>
      </c>
      <c r="AR292" s="38">
        <v>985</v>
      </c>
      <c r="AS292" s="38">
        <v>944</v>
      </c>
      <c r="AT292" s="38">
        <v>2048</v>
      </c>
      <c r="AU292" s="65" t="s">
        <v>672</v>
      </c>
      <c r="AV292" s="38" t="s">
        <v>672</v>
      </c>
      <c r="AW292" s="38" t="s">
        <v>672</v>
      </c>
      <c r="AX292" s="38" t="s">
        <v>672</v>
      </c>
      <c r="AY292" s="38" t="s">
        <v>672</v>
      </c>
      <c r="AZ292" s="38" t="s">
        <v>672</v>
      </c>
      <c r="BA292" s="65" t="s">
        <v>672</v>
      </c>
      <c r="BB292" s="38">
        <v>11</v>
      </c>
      <c r="BC292" s="38">
        <v>195</v>
      </c>
      <c r="BD292" s="38">
        <v>206</v>
      </c>
      <c r="BE292" s="38">
        <v>189</v>
      </c>
      <c r="BF292" s="38">
        <v>462</v>
      </c>
      <c r="BG292" s="65" t="s">
        <v>672</v>
      </c>
      <c r="BH292" s="38">
        <v>12</v>
      </c>
      <c r="BI292" s="38">
        <v>238</v>
      </c>
      <c r="BJ292" s="38">
        <v>250</v>
      </c>
      <c r="BK292" s="38">
        <v>240</v>
      </c>
      <c r="BL292" s="38">
        <v>491</v>
      </c>
      <c r="BM292" s="65" t="s">
        <v>672</v>
      </c>
      <c r="BN292" s="38" t="s">
        <v>672</v>
      </c>
      <c r="BO292" s="38" t="s">
        <v>672</v>
      </c>
      <c r="BP292" s="38" t="s">
        <v>672</v>
      </c>
      <c r="BQ292" s="38" t="s">
        <v>672</v>
      </c>
      <c r="BR292" s="38" t="s">
        <v>672</v>
      </c>
      <c r="BS292" s="65" t="s">
        <v>672</v>
      </c>
      <c r="BT292" s="38">
        <v>271</v>
      </c>
      <c r="BU292" s="38">
        <v>1930</v>
      </c>
      <c r="BV292" s="38">
        <v>2201</v>
      </c>
      <c r="BW292" s="38">
        <v>2005</v>
      </c>
      <c r="BX292" s="38">
        <v>4263</v>
      </c>
      <c r="BY292" s="38" t="s">
        <v>672</v>
      </c>
      <c r="BZ292" s="38">
        <v>1046</v>
      </c>
      <c r="CA292" s="38">
        <v>20</v>
      </c>
      <c r="CB292" s="38" t="s">
        <v>672</v>
      </c>
      <c r="CC292" s="65" t="s">
        <v>672</v>
      </c>
      <c r="CD292" s="38">
        <v>46</v>
      </c>
      <c r="CE292" s="38">
        <v>46</v>
      </c>
      <c r="CF292" s="38">
        <v>30</v>
      </c>
      <c r="CG292" s="65">
        <v>54</v>
      </c>
      <c r="CH292" s="38">
        <v>970</v>
      </c>
      <c r="CI292" s="38">
        <v>50</v>
      </c>
      <c r="CJ292" s="38">
        <v>967</v>
      </c>
      <c r="CK292" s="38">
        <v>94</v>
      </c>
      <c r="CL292" s="38">
        <v>79</v>
      </c>
      <c r="CM292" s="38">
        <v>41</v>
      </c>
      <c r="CN292" s="38">
        <v>2201</v>
      </c>
      <c r="CO292" s="65">
        <v>1851</v>
      </c>
    </row>
    <row r="293" spans="1:93" ht="14.1" customHeight="1" x14ac:dyDescent="0.2">
      <c r="A293" s="13" t="s">
        <v>68</v>
      </c>
      <c r="B293" s="14" t="s">
        <v>69</v>
      </c>
      <c r="C293" s="14" t="s">
        <v>662</v>
      </c>
      <c r="D293" s="38" t="s">
        <v>672</v>
      </c>
      <c r="E293" s="38" t="s">
        <v>672</v>
      </c>
      <c r="F293" s="38">
        <v>6</v>
      </c>
      <c r="G293" s="38" t="s">
        <v>672</v>
      </c>
      <c r="H293" s="38">
        <v>5</v>
      </c>
      <c r="I293" s="38" t="s">
        <v>672</v>
      </c>
      <c r="J293" s="38" t="s">
        <v>672</v>
      </c>
      <c r="K293" s="38" t="s">
        <v>672</v>
      </c>
      <c r="L293" s="38" t="s">
        <v>672</v>
      </c>
      <c r="M293" s="65" t="s">
        <v>672</v>
      </c>
      <c r="N293" s="38" t="s">
        <v>672</v>
      </c>
      <c r="O293" s="38" t="s">
        <v>672</v>
      </c>
      <c r="P293" s="38" t="s">
        <v>672</v>
      </c>
      <c r="Q293" s="38" t="s">
        <v>672</v>
      </c>
      <c r="R293" s="38" t="s">
        <v>672</v>
      </c>
      <c r="S293" s="38" t="s">
        <v>672</v>
      </c>
      <c r="T293" s="38" t="s">
        <v>672</v>
      </c>
      <c r="U293" s="38" t="s">
        <v>672</v>
      </c>
      <c r="V293" s="38" t="s">
        <v>672</v>
      </c>
      <c r="W293" s="38" t="s">
        <v>672</v>
      </c>
      <c r="X293" s="38" t="s">
        <v>672</v>
      </c>
      <c r="Y293" s="38" t="s">
        <v>672</v>
      </c>
      <c r="Z293" s="38" t="s">
        <v>672</v>
      </c>
      <c r="AA293" s="38" t="s">
        <v>672</v>
      </c>
      <c r="AB293" s="38" t="s">
        <v>672</v>
      </c>
      <c r="AC293" s="65" t="s">
        <v>672</v>
      </c>
      <c r="AD293" s="38" t="s">
        <v>672</v>
      </c>
      <c r="AE293" s="38" t="s">
        <v>672</v>
      </c>
      <c r="AF293" s="38">
        <v>9</v>
      </c>
      <c r="AG293" s="38">
        <v>8</v>
      </c>
      <c r="AH293" s="38">
        <v>12</v>
      </c>
      <c r="AI293" s="38" t="s">
        <v>672</v>
      </c>
      <c r="AJ293" s="38" t="s">
        <v>672</v>
      </c>
      <c r="AK293" s="38" t="s">
        <v>672</v>
      </c>
      <c r="AL293" s="38">
        <v>16</v>
      </c>
      <c r="AM293" s="38">
        <v>11</v>
      </c>
      <c r="AN293" s="38">
        <v>27</v>
      </c>
      <c r="AO293" s="65" t="s">
        <v>672</v>
      </c>
      <c r="AP293" s="38" t="s">
        <v>672</v>
      </c>
      <c r="AQ293" s="38" t="s">
        <v>672</v>
      </c>
      <c r="AR293" s="38" t="s">
        <v>672</v>
      </c>
      <c r="AS293" s="38" t="s">
        <v>672</v>
      </c>
      <c r="AT293" s="38" t="s">
        <v>672</v>
      </c>
      <c r="AU293" s="65" t="s">
        <v>672</v>
      </c>
      <c r="AV293" s="38" t="s">
        <v>672</v>
      </c>
      <c r="AW293" s="38" t="s">
        <v>672</v>
      </c>
      <c r="AX293" s="38" t="s">
        <v>672</v>
      </c>
      <c r="AY293" s="38" t="s">
        <v>672</v>
      </c>
      <c r="AZ293" s="38" t="s">
        <v>672</v>
      </c>
      <c r="BA293" s="65" t="s">
        <v>672</v>
      </c>
      <c r="BB293" s="38" t="s">
        <v>672</v>
      </c>
      <c r="BC293" s="38" t="s">
        <v>672</v>
      </c>
      <c r="BD293" s="38" t="s">
        <v>672</v>
      </c>
      <c r="BE293" s="38" t="s">
        <v>672</v>
      </c>
      <c r="BF293" s="38" t="s">
        <v>672</v>
      </c>
      <c r="BG293" s="65" t="s">
        <v>672</v>
      </c>
      <c r="BH293" s="38" t="s">
        <v>672</v>
      </c>
      <c r="BI293" s="38" t="s">
        <v>672</v>
      </c>
      <c r="BJ293" s="38">
        <v>45</v>
      </c>
      <c r="BK293" s="38">
        <v>36</v>
      </c>
      <c r="BL293" s="38">
        <v>74</v>
      </c>
      <c r="BM293" s="65" t="s">
        <v>672</v>
      </c>
      <c r="BN293" s="38" t="s">
        <v>672</v>
      </c>
      <c r="BO293" s="38" t="s">
        <v>672</v>
      </c>
      <c r="BP293" s="38">
        <v>7</v>
      </c>
      <c r="BQ293" s="38" t="s">
        <v>672</v>
      </c>
      <c r="BR293" s="38">
        <v>5</v>
      </c>
      <c r="BS293" s="65" t="s">
        <v>672</v>
      </c>
      <c r="BT293" s="38">
        <v>6</v>
      </c>
      <c r="BU293" s="38">
        <v>77</v>
      </c>
      <c r="BV293" s="38">
        <v>83</v>
      </c>
      <c r="BW293" s="38">
        <v>62</v>
      </c>
      <c r="BX293" s="38">
        <v>123</v>
      </c>
      <c r="BY293" s="38" t="s">
        <v>672</v>
      </c>
      <c r="BZ293" s="38">
        <v>9</v>
      </c>
      <c r="CA293" s="38" t="s">
        <v>672</v>
      </c>
      <c r="CB293" s="38" t="s">
        <v>672</v>
      </c>
      <c r="CC293" s="65" t="s">
        <v>672</v>
      </c>
      <c r="CD293" s="38">
        <v>62</v>
      </c>
      <c r="CE293" s="38">
        <v>62</v>
      </c>
      <c r="CF293" s="38">
        <v>42</v>
      </c>
      <c r="CG293" s="65">
        <v>69</v>
      </c>
      <c r="CH293" s="38" t="s">
        <v>672</v>
      </c>
      <c r="CI293" s="38" t="s">
        <v>672</v>
      </c>
      <c r="CJ293" s="38">
        <v>49</v>
      </c>
      <c r="CK293" s="38">
        <v>7</v>
      </c>
      <c r="CL293" s="38">
        <v>13</v>
      </c>
      <c r="CM293" s="38">
        <v>8</v>
      </c>
      <c r="CN293" s="38">
        <v>83</v>
      </c>
      <c r="CO293" s="65">
        <v>24</v>
      </c>
    </row>
    <row r="294" spans="1:93" ht="14.1" customHeight="1" x14ac:dyDescent="0.2">
      <c r="A294" s="13" t="s">
        <v>536</v>
      </c>
      <c r="B294" s="14" t="s">
        <v>537</v>
      </c>
      <c r="C294" s="14" t="s">
        <v>661</v>
      </c>
      <c r="D294" s="38" t="s">
        <v>672</v>
      </c>
      <c r="E294" s="38" t="s">
        <v>672</v>
      </c>
      <c r="F294" s="38" t="s">
        <v>672</v>
      </c>
      <c r="G294" s="38" t="s">
        <v>672</v>
      </c>
      <c r="H294" s="38" t="s">
        <v>672</v>
      </c>
      <c r="I294" s="38" t="s">
        <v>672</v>
      </c>
      <c r="J294" s="38" t="s">
        <v>672</v>
      </c>
      <c r="K294" s="38" t="s">
        <v>672</v>
      </c>
      <c r="L294" s="38" t="s">
        <v>672</v>
      </c>
      <c r="M294" s="65" t="s">
        <v>672</v>
      </c>
      <c r="N294" s="38" t="s">
        <v>672</v>
      </c>
      <c r="O294" s="38" t="s">
        <v>672</v>
      </c>
      <c r="P294" s="38" t="s">
        <v>672</v>
      </c>
      <c r="Q294" s="38" t="s">
        <v>672</v>
      </c>
      <c r="R294" s="38" t="s">
        <v>672</v>
      </c>
      <c r="S294" s="38" t="s">
        <v>672</v>
      </c>
      <c r="T294" s="38" t="s">
        <v>672</v>
      </c>
      <c r="U294" s="38" t="s">
        <v>672</v>
      </c>
      <c r="V294" s="38" t="s">
        <v>672</v>
      </c>
      <c r="W294" s="38" t="s">
        <v>672</v>
      </c>
      <c r="X294" s="38">
        <v>9</v>
      </c>
      <c r="Y294" s="38">
        <v>6</v>
      </c>
      <c r="Z294" s="38">
        <v>15</v>
      </c>
      <c r="AA294" s="38">
        <v>10</v>
      </c>
      <c r="AB294" s="38">
        <v>14</v>
      </c>
      <c r="AC294" s="65" t="s">
        <v>672</v>
      </c>
      <c r="AD294" s="38" t="s">
        <v>672</v>
      </c>
      <c r="AE294" s="38" t="s">
        <v>672</v>
      </c>
      <c r="AF294" s="38" t="s">
        <v>672</v>
      </c>
      <c r="AG294" s="38" t="s">
        <v>672</v>
      </c>
      <c r="AH294" s="38" t="s">
        <v>672</v>
      </c>
      <c r="AI294" s="38" t="s">
        <v>672</v>
      </c>
      <c r="AJ294" s="38" t="s">
        <v>672</v>
      </c>
      <c r="AK294" s="38" t="s">
        <v>672</v>
      </c>
      <c r="AL294" s="38" t="s">
        <v>672</v>
      </c>
      <c r="AM294" s="38" t="s">
        <v>672</v>
      </c>
      <c r="AN294" s="38" t="s">
        <v>672</v>
      </c>
      <c r="AO294" s="65" t="s">
        <v>672</v>
      </c>
      <c r="AP294" s="38" t="s">
        <v>672</v>
      </c>
      <c r="AQ294" s="38" t="s">
        <v>672</v>
      </c>
      <c r="AR294" s="38" t="s">
        <v>672</v>
      </c>
      <c r="AS294" s="38" t="s">
        <v>672</v>
      </c>
      <c r="AT294" s="38" t="s">
        <v>672</v>
      </c>
      <c r="AU294" s="65" t="s">
        <v>672</v>
      </c>
      <c r="AV294" s="38" t="s">
        <v>672</v>
      </c>
      <c r="AW294" s="38" t="s">
        <v>672</v>
      </c>
      <c r="AX294" s="38" t="s">
        <v>672</v>
      </c>
      <c r="AY294" s="38" t="s">
        <v>672</v>
      </c>
      <c r="AZ294" s="38" t="s">
        <v>672</v>
      </c>
      <c r="BA294" s="65" t="s">
        <v>672</v>
      </c>
      <c r="BB294" s="38" t="s">
        <v>672</v>
      </c>
      <c r="BC294" s="38" t="s">
        <v>672</v>
      </c>
      <c r="BD294" s="38">
        <v>9</v>
      </c>
      <c r="BE294" s="38">
        <v>9</v>
      </c>
      <c r="BF294" s="38">
        <v>26</v>
      </c>
      <c r="BG294" s="65" t="s">
        <v>672</v>
      </c>
      <c r="BH294" s="38" t="s">
        <v>672</v>
      </c>
      <c r="BI294" s="38" t="s">
        <v>672</v>
      </c>
      <c r="BJ294" s="38">
        <v>17</v>
      </c>
      <c r="BK294" s="38">
        <v>13</v>
      </c>
      <c r="BL294" s="38">
        <v>24</v>
      </c>
      <c r="BM294" s="65" t="s">
        <v>672</v>
      </c>
      <c r="BN294" s="38" t="s">
        <v>672</v>
      </c>
      <c r="BO294" s="38" t="s">
        <v>672</v>
      </c>
      <c r="BP294" s="38" t="s">
        <v>672</v>
      </c>
      <c r="BQ294" s="38" t="s">
        <v>672</v>
      </c>
      <c r="BR294" s="38" t="s">
        <v>672</v>
      </c>
      <c r="BS294" s="65" t="s">
        <v>672</v>
      </c>
      <c r="BT294" s="38">
        <v>12</v>
      </c>
      <c r="BU294" s="38">
        <v>34</v>
      </c>
      <c r="BV294" s="38">
        <v>46</v>
      </c>
      <c r="BW294" s="38">
        <v>33</v>
      </c>
      <c r="BX294" s="38">
        <v>65</v>
      </c>
      <c r="BY294" s="38" t="s">
        <v>672</v>
      </c>
      <c r="BZ294" s="38">
        <v>13</v>
      </c>
      <c r="CA294" s="38" t="s">
        <v>672</v>
      </c>
      <c r="CB294" s="38" t="s">
        <v>672</v>
      </c>
      <c r="CC294" s="65" t="s">
        <v>672</v>
      </c>
      <c r="CD294" s="38" t="s">
        <v>672</v>
      </c>
      <c r="CE294" s="38" t="s">
        <v>672</v>
      </c>
      <c r="CF294" s="38" t="s">
        <v>672</v>
      </c>
      <c r="CG294" s="65" t="s">
        <v>672</v>
      </c>
      <c r="CH294" s="38">
        <v>18</v>
      </c>
      <c r="CI294" s="38" t="s">
        <v>672</v>
      </c>
      <c r="CJ294" s="38">
        <v>14</v>
      </c>
      <c r="CK294" s="38">
        <v>7</v>
      </c>
      <c r="CL294" s="38" t="s">
        <v>672</v>
      </c>
      <c r="CM294" s="38" t="s">
        <v>672</v>
      </c>
      <c r="CN294" s="38">
        <v>46</v>
      </c>
      <c r="CO294" s="65">
        <v>9</v>
      </c>
    </row>
    <row r="295" spans="1:93" ht="14.1" customHeight="1" x14ac:dyDescent="0.2">
      <c r="A295" s="13" t="s">
        <v>332</v>
      </c>
      <c r="B295" s="14" t="s">
        <v>333</v>
      </c>
      <c r="C295" s="14" t="s">
        <v>664</v>
      </c>
      <c r="D295" s="38" t="s">
        <v>672</v>
      </c>
      <c r="E295" s="38" t="s">
        <v>672</v>
      </c>
      <c r="F295" s="38" t="s">
        <v>672</v>
      </c>
      <c r="G295" s="38" t="s">
        <v>672</v>
      </c>
      <c r="H295" s="38" t="s">
        <v>672</v>
      </c>
      <c r="I295" s="38" t="s">
        <v>672</v>
      </c>
      <c r="J295" s="38" t="s">
        <v>672</v>
      </c>
      <c r="K295" s="38" t="s">
        <v>672</v>
      </c>
      <c r="L295" s="38" t="s">
        <v>672</v>
      </c>
      <c r="M295" s="65" t="s">
        <v>672</v>
      </c>
      <c r="N295" s="38" t="s">
        <v>672</v>
      </c>
      <c r="O295" s="38" t="s">
        <v>672</v>
      </c>
      <c r="P295" s="38" t="s">
        <v>672</v>
      </c>
      <c r="Q295" s="38" t="s">
        <v>672</v>
      </c>
      <c r="R295" s="38" t="s">
        <v>672</v>
      </c>
      <c r="S295" s="38" t="s">
        <v>672</v>
      </c>
      <c r="T295" s="38" t="s">
        <v>672</v>
      </c>
      <c r="U295" s="38" t="s">
        <v>672</v>
      </c>
      <c r="V295" s="38" t="s">
        <v>672</v>
      </c>
      <c r="W295" s="38" t="s">
        <v>672</v>
      </c>
      <c r="X295" s="38" t="s">
        <v>672</v>
      </c>
      <c r="Y295" s="38" t="s">
        <v>672</v>
      </c>
      <c r="Z295" s="38" t="s">
        <v>672</v>
      </c>
      <c r="AA295" s="38" t="s">
        <v>672</v>
      </c>
      <c r="AB295" s="38" t="s">
        <v>672</v>
      </c>
      <c r="AC295" s="65" t="s">
        <v>672</v>
      </c>
      <c r="AD295" s="38" t="s">
        <v>672</v>
      </c>
      <c r="AE295" s="38" t="s">
        <v>672</v>
      </c>
      <c r="AF295" s="38" t="s">
        <v>672</v>
      </c>
      <c r="AG295" s="38" t="s">
        <v>672</v>
      </c>
      <c r="AH295" s="38" t="s">
        <v>672</v>
      </c>
      <c r="AI295" s="38" t="s">
        <v>672</v>
      </c>
      <c r="AJ295" s="38" t="s">
        <v>672</v>
      </c>
      <c r="AK295" s="38" t="s">
        <v>672</v>
      </c>
      <c r="AL295" s="38" t="s">
        <v>672</v>
      </c>
      <c r="AM295" s="38" t="s">
        <v>672</v>
      </c>
      <c r="AN295" s="38" t="s">
        <v>672</v>
      </c>
      <c r="AO295" s="65" t="s">
        <v>672</v>
      </c>
      <c r="AP295" s="38" t="s">
        <v>672</v>
      </c>
      <c r="AQ295" s="38" t="s">
        <v>672</v>
      </c>
      <c r="AR295" s="38" t="s">
        <v>672</v>
      </c>
      <c r="AS295" s="38" t="s">
        <v>672</v>
      </c>
      <c r="AT295" s="38" t="s">
        <v>672</v>
      </c>
      <c r="AU295" s="65" t="s">
        <v>672</v>
      </c>
      <c r="AV295" s="38" t="s">
        <v>672</v>
      </c>
      <c r="AW295" s="38" t="s">
        <v>672</v>
      </c>
      <c r="AX295" s="38" t="s">
        <v>672</v>
      </c>
      <c r="AY295" s="38" t="s">
        <v>672</v>
      </c>
      <c r="AZ295" s="38" t="s">
        <v>672</v>
      </c>
      <c r="BA295" s="65" t="s">
        <v>672</v>
      </c>
      <c r="BB295" s="38" t="s">
        <v>672</v>
      </c>
      <c r="BC295" s="38" t="s">
        <v>672</v>
      </c>
      <c r="BD295" s="38">
        <v>9</v>
      </c>
      <c r="BE295" s="38">
        <v>6</v>
      </c>
      <c r="BF295" s="38">
        <v>8</v>
      </c>
      <c r="BG295" s="65" t="s">
        <v>672</v>
      </c>
      <c r="BH295" s="38" t="s">
        <v>672</v>
      </c>
      <c r="BI295" s="38" t="s">
        <v>672</v>
      </c>
      <c r="BJ295" s="38" t="s">
        <v>672</v>
      </c>
      <c r="BK295" s="38" t="s">
        <v>672</v>
      </c>
      <c r="BL295" s="38" t="s">
        <v>672</v>
      </c>
      <c r="BM295" s="65" t="s">
        <v>672</v>
      </c>
      <c r="BN295" s="38" t="s">
        <v>672</v>
      </c>
      <c r="BO295" s="38" t="s">
        <v>672</v>
      </c>
      <c r="BP295" s="38" t="s">
        <v>672</v>
      </c>
      <c r="BQ295" s="38" t="s">
        <v>672</v>
      </c>
      <c r="BR295" s="38" t="s">
        <v>672</v>
      </c>
      <c r="BS295" s="65" t="s">
        <v>672</v>
      </c>
      <c r="BT295" s="38" t="s">
        <v>672</v>
      </c>
      <c r="BU295" s="38" t="s">
        <v>672</v>
      </c>
      <c r="BV295" s="38">
        <v>12</v>
      </c>
      <c r="BW295" s="38">
        <v>6</v>
      </c>
      <c r="BX295" s="38">
        <v>8</v>
      </c>
      <c r="BY295" s="38" t="s">
        <v>672</v>
      </c>
      <c r="BZ295" s="38" t="s">
        <v>672</v>
      </c>
      <c r="CA295" s="38" t="s">
        <v>672</v>
      </c>
      <c r="CB295" s="38" t="s">
        <v>672</v>
      </c>
      <c r="CC295" s="65" t="s">
        <v>672</v>
      </c>
      <c r="CD295" s="38" t="s">
        <v>672</v>
      </c>
      <c r="CE295" s="38" t="s">
        <v>672</v>
      </c>
      <c r="CF295" s="38" t="s">
        <v>672</v>
      </c>
      <c r="CG295" s="65" t="s">
        <v>672</v>
      </c>
      <c r="CH295" s="38" t="s">
        <v>672</v>
      </c>
      <c r="CI295" s="38" t="s">
        <v>672</v>
      </c>
      <c r="CJ295" s="38">
        <v>5</v>
      </c>
      <c r="CK295" s="38" t="s">
        <v>672</v>
      </c>
      <c r="CL295" s="38" t="s">
        <v>672</v>
      </c>
      <c r="CM295" s="38" t="s">
        <v>672</v>
      </c>
      <c r="CN295" s="38">
        <v>12</v>
      </c>
      <c r="CO295" s="65" t="s">
        <v>672</v>
      </c>
    </row>
    <row r="296" spans="1:93" ht="14.1" customHeight="1" x14ac:dyDescent="0.2">
      <c r="A296" s="13" t="s">
        <v>544</v>
      </c>
      <c r="B296" s="14" t="s">
        <v>545</v>
      </c>
      <c r="C296" s="14" t="s">
        <v>661</v>
      </c>
      <c r="D296" s="38" t="s">
        <v>672</v>
      </c>
      <c r="E296" s="38" t="s">
        <v>672</v>
      </c>
      <c r="F296" s="38" t="s">
        <v>672</v>
      </c>
      <c r="G296" s="38" t="s">
        <v>672</v>
      </c>
      <c r="H296" s="38" t="s">
        <v>672</v>
      </c>
      <c r="I296" s="38" t="s">
        <v>672</v>
      </c>
      <c r="J296" s="38" t="s">
        <v>672</v>
      </c>
      <c r="K296" s="38" t="s">
        <v>672</v>
      </c>
      <c r="L296" s="38" t="s">
        <v>672</v>
      </c>
      <c r="M296" s="65" t="s">
        <v>672</v>
      </c>
      <c r="N296" s="38" t="s">
        <v>672</v>
      </c>
      <c r="O296" s="38" t="s">
        <v>672</v>
      </c>
      <c r="P296" s="38" t="s">
        <v>672</v>
      </c>
      <c r="Q296" s="38" t="s">
        <v>672</v>
      </c>
      <c r="R296" s="38" t="s">
        <v>672</v>
      </c>
      <c r="S296" s="38" t="s">
        <v>672</v>
      </c>
      <c r="T296" s="38" t="s">
        <v>672</v>
      </c>
      <c r="U296" s="38" t="s">
        <v>672</v>
      </c>
      <c r="V296" s="38" t="s">
        <v>672</v>
      </c>
      <c r="W296" s="38" t="s">
        <v>672</v>
      </c>
      <c r="X296" s="38" t="s">
        <v>672</v>
      </c>
      <c r="Y296" s="38" t="s">
        <v>672</v>
      </c>
      <c r="Z296" s="38" t="s">
        <v>672</v>
      </c>
      <c r="AA296" s="38" t="s">
        <v>672</v>
      </c>
      <c r="AB296" s="38" t="s">
        <v>672</v>
      </c>
      <c r="AC296" s="65" t="s">
        <v>672</v>
      </c>
      <c r="AD296" s="38" t="s">
        <v>672</v>
      </c>
      <c r="AE296" s="38" t="s">
        <v>672</v>
      </c>
      <c r="AF296" s="38">
        <v>5</v>
      </c>
      <c r="AG296" s="38">
        <v>5</v>
      </c>
      <c r="AH296" s="38">
        <v>6</v>
      </c>
      <c r="AI296" s="38" t="s">
        <v>672</v>
      </c>
      <c r="AJ296" s="38" t="s">
        <v>672</v>
      </c>
      <c r="AK296" s="38" t="s">
        <v>672</v>
      </c>
      <c r="AL296" s="38" t="s">
        <v>672</v>
      </c>
      <c r="AM296" s="38" t="s">
        <v>672</v>
      </c>
      <c r="AN296" s="38" t="s">
        <v>672</v>
      </c>
      <c r="AO296" s="65" t="s">
        <v>672</v>
      </c>
      <c r="AP296" s="38" t="s">
        <v>672</v>
      </c>
      <c r="AQ296" s="38" t="s">
        <v>672</v>
      </c>
      <c r="AR296" s="38" t="s">
        <v>672</v>
      </c>
      <c r="AS296" s="38" t="s">
        <v>672</v>
      </c>
      <c r="AT296" s="38" t="s">
        <v>672</v>
      </c>
      <c r="AU296" s="65" t="s">
        <v>672</v>
      </c>
      <c r="AV296" s="38" t="s">
        <v>672</v>
      </c>
      <c r="AW296" s="38" t="s">
        <v>672</v>
      </c>
      <c r="AX296" s="38" t="s">
        <v>672</v>
      </c>
      <c r="AY296" s="38" t="s">
        <v>672</v>
      </c>
      <c r="AZ296" s="38" t="s">
        <v>672</v>
      </c>
      <c r="BA296" s="65" t="s">
        <v>672</v>
      </c>
      <c r="BB296" s="38" t="s">
        <v>672</v>
      </c>
      <c r="BC296" s="38" t="s">
        <v>672</v>
      </c>
      <c r="BD296" s="38" t="s">
        <v>672</v>
      </c>
      <c r="BE296" s="38" t="s">
        <v>672</v>
      </c>
      <c r="BF296" s="38">
        <v>5</v>
      </c>
      <c r="BG296" s="65" t="s">
        <v>672</v>
      </c>
      <c r="BH296" s="38" t="s">
        <v>672</v>
      </c>
      <c r="BI296" s="38" t="s">
        <v>672</v>
      </c>
      <c r="BJ296" s="38" t="s">
        <v>672</v>
      </c>
      <c r="BK296" s="38" t="s">
        <v>672</v>
      </c>
      <c r="BL296" s="38">
        <v>5</v>
      </c>
      <c r="BM296" s="65" t="s">
        <v>672</v>
      </c>
      <c r="BN296" s="38" t="s">
        <v>672</v>
      </c>
      <c r="BO296" s="38" t="s">
        <v>672</v>
      </c>
      <c r="BP296" s="38" t="s">
        <v>672</v>
      </c>
      <c r="BQ296" s="38" t="s">
        <v>672</v>
      </c>
      <c r="BR296" s="38" t="s">
        <v>672</v>
      </c>
      <c r="BS296" s="65" t="s">
        <v>672</v>
      </c>
      <c r="BT296" s="38" t="s">
        <v>672</v>
      </c>
      <c r="BU296" s="38" t="s">
        <v>672</v>
      </c>
      <c r="BV296" s="38">
        <v>10</v>
      </c>
      <c r="BW296" s="38">
        <v>9</v>
      </c>
      <c r="BX296" s="38">
        <v>16</v>
      </c>
      <c r="BY296" s="38" t="s">
        <v>672</v>
      </c>
      <c r="BZ296" s="38" t="s">
        <v>672</v>
      </c>
      <c r="CA296" s="38" t="s">
        <v>672</v>
      </c>
      <c r="CB296" s="38" t="s">
        <v>672</v>
      </c>
      <c r="CC296" s="65" t="s">
        <v>672</v>
      </c>
      <c r="CD296" s="38" t="s">
        <v>672</v>
      </c>
      <c r="CE296" s="38" t="s">
        <v>672</v>
      </c>
      <c r="CF296" s="38" t="s">
        <v>672</v>
      </c>
      <c r="CG296" s="65" t="s">
        <v>672</v>
      </c>
      <c r="CH296" s="38" t="s">
        <v>672</v>
      </c>
      <c r="CI296" s="38" t="s">
        <v>672</v>
      </c>
      <c r="CJ296" s="38">
        <v>6</v>
      </c>
      <c r="CK296" s="38" t="s">
        <v>672</v>
      </c>
      <c r="CL296" s="38" t="s">
        <v>672</v>
      </c>
      <c r="CM296" s="38" t="s">
        <v>672</v>
      </c>
      <c r="CN296" s="38">
        <v>10</v>
      </c>
      <c r="CO296" s="65" t="s">
        <v>672</v>
      </c>
    </row>
    <row r="297" spans="1:93" ht="14.1" customHeight="1" x14ac:dyDescent="0.2">
      <c r="A297" s="13" t="s">
        <v>146</v>
      </c>
      <c r="B297" s="14" t="s">
        <v>147</v>
      </c>
      <c r="C297" s="14" t="s">
        <v>666</v>
      </c>
      <c r="D297" s="38">
        <v>17</v>
      </c>
      <c r="E297" s="38">
        <v>15</v>
      </c>
      <c r="F297" s="38">
        <v>32</v>
      </c>
      <c r="G297" s="38">
        <v>11</v>
      </c>
      <c r="H297" s="38">
        <v>14</v>
      </c>
      <c r="I297" s="38" t="s">
        <v>672</v>
      </c>
      <c r="J297" s="38" t="s">
        <v>672</v>
      </c>
      <c r="K297" s="38" t="s">
        <v>672</v>
      </c>
      <c r="L297" s="38" t="s">
        <v>672</v>
      </c>
      <c r="M297" s="65" t="s">
        <v>672</v>
      </c>
      <c r="N297" s="38" t="s">
        <v>672</v>
      </c>
      <c r="O297" s="38" t="s">
        <v>672</v>
      </c>
      <c r="P297" s="38" t="s">
        <v>672</v>
      </c>
      <c r="Q297" s="38" t="s">
        <v>672</v>
      </c>
      <c r="R297" s="38" t="s">
        <v>672</v>
      </c>
      <c r="S297" s="38" t="s">
        <v>672</v>
      </c>
      <c r="T297" s="38" t="s">
        <v>672</v>
      </c>
      <c r="U297" s="38" t="s">
        <v>672</v>
      </c>
      <c r="V297" s="38" t="s">
        <v>672</v>
      </c>
      <c r="W297" s="38" t="s">
        <v>672</v>
      </c>
      <c r="X297" s="38" t="s">
        <v>672</v>
      </c>
      <c r="Y297" s="38" t="s">
        <v>672</v>
      </c>
      <c r="Z297" s="38" t="s">
        <v>672</v>
      </c>
      <c r="AA297" s="38" t="s">
        <v>672</v>
      </c>
      <c r="AB297" s="38" t="s">
        <v>672</v>
      </c>
      <c r="AC297" s="65" t="s">
        <v>672</v>
      </c>
      <c r="AD297" s="38" t="s">
        <v>672</v>
      </c>
      <c r="AE297" s="38" t="s">
        <v>672</v>
      </c>
      <c r="AF297" s="38" t="s">
        <v>672</v>
      </c>
      <c r="AG297" s="38" t="s">
        <v>672</v>
      </c>
      <c r="AH297" s="38" t="s">
        <v>672</v>
      </c>
      <c r="AI297" s="38" t="s">
        <v>672</v>
      </c>
      <c r="AJ297" s="38" t="s">
        <v>672</v>
      </c>
      <c r="AK297" s="38" t="s">
        <v>672</v>
      </c>
      <c r="AL297" s="38" t="s">
        <v>672</v>
      </c>
      <c r="AM297" s="38" t="s">
        <v>672</v>
      </c>
      <c r="AN297" s="38" t="s">
        <v>672</v>
      </c>
      <c r="AO297" s="65" t="s">
        <v>672</v>
      </c>
      <c r="AP297" s="38">
        <v>15</v>
      </c>
      <c r="AQ297" s="38">
        <v>87</v>
      </c>
      <c r="AR297" s="38">
        <v>102</v>
      </c>
      <c r="AS297" s="38">
        <v>55</v>
      </c>
      <c r="AT297" s="38">
        <v>127</v>
      </c>
      <c r="AU297" s="65" t="s">
        <v>672</v>
      </c>
      <c r="AV297" s="38" t="s">
        <v>672</v>
      </c>
      <c r="AW297" s="38" t="s">
        <v>672</v>
      </c>
      <c r="AX297" s="38" t="s">
        <v>672</v>
      </c>
      <c r="AY297" s="38" t="s">
        <v>672</v>
      </c>
      <c r="AZ297" s="38" t="s">
        <v>672</v>
      </c>
      <c r="BA297" s="65" t="s">
        <v>672</v>
      </c>
      <c r="BB297" s="38" t="s">
        <v>672</v>
      </c>
      <c r="BC297" s="38" t="s">
        <v>672</v>
      </c>
      <c r="BD297" s="38" t="s">
        <v>672</v>
      </c>
      <c r="BE297" s="38" t="s">
        <v>672</v>
      </c>
      <c r="BF297" s="38" t="s">
        <v>672</v>
      </c>
      <c r="BG297" s="65" t="s">
        <v>672</v>
      </c>
      <c r="BH297" s="38" t="s">
        <v>672</v>
      </c>
      <c r="BI297" s="38" t="s">
        <v>672</v>
      </c>
      <c r="BJ297" s="38">
        <v>6</v>
      </c>
      <c r="BK297" s="38" t="s">
        <v>672</v>
      </c>
      <c r="BL297" s="38" t="s">
        <v>672</v>
      </c>
      <c r="BM297" s="65" t="s">
        <v>672</v>
      </c>
      <c r="BN297" s="38" t="s">
        <v>672</v>
      </c>
      <c r="BO297" s="38" t="s">
        <v>672</v>
      </c>
      <c r="BP297" s="38" t="s">
        <v>672</v>
      </c>
      <c r="BQ297" s="38" t="s">
        <v>672</v>
      </c>
      <c r="BR297" s="38" t="s">
        <v>672</v>
      </c>
      <c r="BS297" s="65" t="s">
        <v>672</v>
      </c>
      <c r="BT297" s="38">
        <v>32</v>
      </c>
      <c r="BU297" s="38">
        <v>108</v>
      </c>
      <c r="BV297" s="38">
        <v>140</v>
      </c>
      <c r="BW297" s="38">
        <v>66</v>
      </c>
      <c r="BX297" s="38">
        <v>141</v>
      </c>
      <c r="BY297" s="38" t="s">
        <v>672</v>
      </c>
      <c r="BZ297" s="38" t="s">
        <v>672</v>
      </c>
      <c r="CA297" s="38" t="s">
        <v>672</v>
      </c>
      <c r="CB297" s="38">
        <v>6</v>
      </c>
      <c r="CC297" s="65" t="s">
        <v>672</v>
      </c>
      <c r="CD297" s="38">
        <v>33</v>
      </c>
      <c r="CE297" s="38">
        <v>33</v>
      </c>
      <c r="CF297" s="38">
        <v>24</v>
      </c>
      <c r="CG297" s="65">
        <v>42</v>
      </c>
      <c r="CH297" s="38">
        <v>23</v>
      </c>
      <c r="CI297" s="38" t="s">
        <v>672</v>
      </c>
      <c r="CJ297" s="38">
        <v>39</v>
      </c>
      <c r="CK297" s="38">
        <v>42</v>
      </c>
      <c r="CL297" s="38">
        <v>21</v>
      </c>
      <c r="CM297" s="38" t="s">
        <v>672</v>
      </c>
      <c r="CN297" s="38">
        <v>140</v>
      </c>
      <c r="CO297" s="65">
        <v>16</v>
      </c>
    </row>
    <row r="298" spans="1:93" ht="14.1" customHeight="1" x14ac:dyDescent="0.2">
      <c r="A298" s="13" t="s">
        <v>272</v>
      </c>
      <c r="B298" s="14" t="s">
        <v>273</v>
      </c>
      <c r="C298" s="14" t="s">
        <v>668</v>
      </c>
      <c r="D298" s="38" t="s">
        <v>672</v>
      </c>
      <c r="E298" s="38" t="s">
        <v>672</v>
      </c>
      <c r="F298" s="38">
        <v>5</v>
      </c>
      <c r="G298" s="38" t="s">
        <v>672</v>
      </c>
      <c r="H298" s="38">
        <v>8</v>
      </c>
      <c r="I298" s="38" t="s">
        <v>672</v>
      </c>
      <c r="J298" s="38" t="s">
        <v>672</v>
      </c>
      <c r="K298" s="38" t="s">
        <v>672</v>
      </c>
      <c r="L298" s="38" t="s">
        <v>672</v>
      </c>
      <c r="M298" s="65" t="s">
        <v>672</v>
      </c>
      <c r="N298" s="38" t="s">
        <v>672</v>
      </c>
      <c r="O298" s="38" t="s">
        <v>672</v>
      </c>
      <c r="P298" s="38" t="s">
        <v>672</v>
      </c>
      <c r="Q298" s="38" t="s">
        <v>672</v>
      </c>
      <c r="R298" s="38" t="s">
        <v>672</v>
      </c>
      <c r="S298" s="38" t="s">
        <v>672</v>
      </c>
      <c r="T298" s="38" t="s">
        <v>672</v>
      </c>
      <c r="U298" s="38" t="s">
        <v>672</v>
      </c>
      <c r="V298" s="38" t="s">
        <v>672</v>
      </c>
      <c r="W298" s="38" t="s">
        <v>672</v>
      </c>
      <c r="X298" s="38" t="s">
        <v>672</v>
      </c>
      <c r="Y298" s="38" t="s">
        <v>672</v>
      </c>
      <c r="Z298" s="38" t="s">
        <v>672</v>
      </c>
      <c r="AA298" s="38" t="s">
        <v>672</v>
      </c>
      <c r="AB298" s="38" t="s">
        <v>672</v>
      </c>
      <c r="AC298" s="65" t="s">
        <v>672</v>
      </c>
      <c r="AD298" s="38" t="s">
        <v>672</v>
      </c>
      <c r="AE298" s="38" t="s">
        <v>672</v>
      </c>
      <c r="AF298" s="38" t="s">
        <v>672</v>
      </c>
      <c r="AG298" s="38" t="s">
        <v>672</v>
      </c>
      <c r="AH298" s="38" t="s">
        <v>672</v>
      </c>
      <c r="AI298" s="38" t="s">
        <v>672</v>
      </c>
      <c r="AJ298" s="38" t="s">
        <v>672</v>
      </c>
      <c r="AK298" s="38" t="s">
        <v>672</v>
      </c>
      <c r="AL298" s="38" t="s">
        <v>672</v>
      </c>
      <c r="AM298" s="38" t="s">
        <v>672</v>
      </c>
      <c r="AN298" s="38" t="s">
        <v>672</v>
      </c>
      <c r="AO298" s="65" t="s">
        <v>672</v>
      </c>
      <c r="AP298" s="38">
        <v>13</v>
      </c>
      <c r="AQ298" s="38">
        <v>23</v>
      </c>
      <c r="AR298" s="38">
        <v>36</v>
      </c>
      <c r="AS298" s="38" t="s">
        <v>672</v>
      </c>
      <c r="AT298" s="38" t="s">
        <v>672</v>
      </c>
      <c r="AU298" s="65" t="s">
        <v>672</v>
      </c>
      <c r="AV298" s="38" t="s">
        <v>672</v>
      </c>
      <c r="AW298" s="38" t="s">
        <v>672</v>
      </c>
      <c r="AX298" s="38" t="s">
        <v>672</v>
      </c>
      <c r="AY298" s="38" t="s">
        <v>672</v>
      </c>
      <c r="AZ298" s="38" t="s">
        <v>672</v>
      </c>
      <c r="BA298" s="65" t="s">
        <v>672</v>
      </c>
      <c r="BB298" s="38">
        <v>39</v>
      </c>
      <c r="BC298" s="38">
        <v>30</v>
      </c>
      <c r="BD298" s="38">
        <v>69</v>
      </c>
      <c r="BE298" s="38">
        <v>39</v>
      </c>
      <c r="BF298" s="38">
        <v>99</v>
      </c>
      <c r="BG298" s="65">
        <v>5</v>
      </c>
      <c r="BH298" s="38" t="s">
        <v>672</v>
      </c>
      <c r="BI298" s="38" t="s">
        <v>672</v>
      </c>
      <c r="BJ298" s="38" t="s">
        <v>672</v>
      </c>
      <c r="BK298" s="38" t="s">
        <v>672</v>
      </c>
      <c r="BL298" s="38" t="s">
        <v>672</v>
      </c>
      <c r="BM298" s="65" t="s">
        <v>672</v>
      </c>
      <c r="BN298" s="38" t="s">
        <v>672</v>
      </c>
      <c r="BO298" s="38" t="s">
        <v>672</v>
      </c>
      <c r="BP298" s="38" t="s">
        <v>672</v>
      </c>
      <c r="BQ298" s="38" t="s">
        <v>672</v>
      </c>
      <c r="BR298" s="38" t="s">
        <v>672</v>
      </c>
      <c r="BS298" s="65" t="s">
        <v>672</v>
      </c>
      <c r="BT298" s="38">
        <v>56</v>
      </c>
      <c r="BU298" s="38">
        <v>56</v>
      </c>
      <c r="BV298" s="38">
        <v>112</v>
      </c>
      <c r="BW298" s="38">
        <v>45</v>
      </c>
      <c r="BX298" s="38">
        <v>110</v>
      </c>
      <c r="BY298" s="38">
        <v>5</v>
      </c>
      <c r="BZ298" s="38" t="s">
        <v>672</v>
      </c>
      <c r="CA298" s="38">
        <v>15</v>
      </c>
      <c r="CB298" s="38" t="s">
        <v>672</v>
      </c>
      <c r="CC298" s="65" t="s">
        <v>672</v>
      </c>
      <c r="CD298" s="38">
        <v>157</v>
      </c>
      <c r="CE298" s="38">
        <v>157</v>
      </c>
      <c r="CF298" s="38">
        <v>91</v>
      </c>
      <c r="CG298" s="65">
        <v>181</v>
      </c>
      <c r="CH298" s="38">
        <v>14</v>
      </c>
      <c r="CI298" s="38" t="s">
        <v>672</v>
      </c>
      <c r="CJ298" s="38">
        <v>23</v>
      </c>
      <c r="CK298" s="38">
        <v>38</v>
      </c>
      <c r="CL298" s="38">
        <v>22</v>
      </c>
      <c r="CM298" s="38" t="s">
        <v>672</v>
      </c>
      <c r="CN298" s="38">
        <v>112</v>
      </c>
      <c r="CO298" s="65">
        <v>23</v>
      </c>
    </row>
    <row r="299" spans="1:93" ht="14.1" customHeight="1" x14ac:dyDescent="0.2">
      <c r="A299" s="13" t="s">
        <v>448</v>
      </c>
      <c r="B299" s="14" t="s">
        <v>449</v>
      </c>
      <c r="C299" s="14" t="s">
        <v>665</v>
      </c>
      <c r="D299" s="38" t="s">
        <v>672</v>
      </c>
      <c r="E299" s="38" t="s">
        <v>672</v>
      </c>
      <c r="F299" s="38" t="s">
        <v>672</v>
      </c>
      <c r="G299" s="38" t="s">
        <v>672</v>
      </c>
      <c r="H299" s="38" t="s">
        <v>672</v>
      </c>
      <c r="I299" s="38" t="s">
        <v>672</v>
      </c>
      <c r="J299" s="38" t="s">
        <v>672</v>
      </c>
      <c r="K299" s="38" t="s">
        <v>672</v>
      </c>
      <c r="L299" s="38" t="s">
        <v>672</v>
      </c>
      <c r="M299" s="65" t="s">
        <v>672</v>
      </c>
      <c r="N299" s="38">
        <v>15</v>
      </c>
      <c r="O299" s="38">
        <v>41</v>
      </c>
      <c r="P299" s="38">
        <v>56</v>
      </c>
      <c r="Q299" s="38">
        <v>7</v>
      </c>
      <c r="R299" s="38">
        <v>16</v>
      </c>
      <c r="S299" s="38" t="s">
        <v>672</v>
      </c>
      <c r="T299" s="38" t="s">
        <v>672</v>
      </c>
      <c r="U299" s="38" t="s">
        <v>672</v>
      </c>
      <c r="V299" s="38" t="s">
        <v>672</v>
      </c>
      <c r="W299" s="38" t="s">
        <v>672</v>
      </c>
      <c r="X299" s="38">
        <v>40</v>
      </c>
      <c r="Y299" s="38">
        <v>1165</v>
      </c>
      <c r="Z299" s="38">
        <v>1205</v>
      </c>
      <c r="AA299" s="38">
        <v>1065</v>
      </c>
      <c r="AB299" s="38">
        <v>2335</v>
      </c>
      <c r="AC299" s="65" t="s">
        <v>672</v>
      </c>
      <c r="AD299" s="38" t="s">
        <v>672</v>
      </c>
      <c r="AE299" s="38" t="s">
        <v>672</v>
      </c>
      <c r="AF299" s="38">
        <v>135</v>
      </c>
      <c r="AG299" s="38">
        <v>109</v>
      </c>
      <c r="AH299" s="38">
        <v>165</v>
      </c>
      <c r="AI299" s="38" t="s">
        <v>672</v>
      </c>
      <c r="AJ299" s="38" t="s">
        <v>672</v>
      </c>
      <c r="AK299" s="38" t="s">
        <v>672</v>
      </c>
      <c r="AL299" s="38">
        <v>7</v>
      </c>
      <c r="AM299" s="38">
        <v>6</v>
      </c>
      <c r="AN299" s="38">
        <v>8</v>
      </c>
      <c r="AO299" s="65" t="s">
        <v>672</v>
      </c>
      <c r="AP299" s="38">
        <v>7</v>
      </c>
      <c r="AQ299" s="38">
        <v>585</v>
      </c>
      <c r="AR299" s="38">
        <v>592</v>
      </c>
      <c r="AS299" s="38">
        <v>554</v>
      </c>
      <c r="AT299" s="38">
        <v>1311</v>
      </c>
      <c r="AU299" s="65" t="s">
        <v>672</v>
      </c>
      <c r="AV299" s="38" t="s">
        <v>672</v>
      </c>
      <c r="AW299" s="38" t="s">
        <v>672</v>
      </c>
      <c r="AX299" s="38" t="s">
        <v>672</v>
      </c>
      <c r="AY299" s="38" t="s">
        <v>672</v>
      </c>
      <c r="AZ299" s="38" t="s">
        <v>672</v>
      </c>
      <c r="BA299" s="65" t="s">
        <v>672</v>
      </c>
      <c r="BB299" s="38" t="s">
        <v>672</v>
      </c>
      <c r="BC299" s="38" t="s">
        <v>672</v>
      </c>
      <c r="BD299" s="38">
        <v>227</v>
      </c>
      <c r="BE299" s="38">
        <v>198</v>
      </c>
      <c r="BF299" s="38">
        <v>432</v>
      </c>
      <c r="BG299" s="65" t="s">
        <v>672</v>
      </c>
      <c r="BH299" s="38" t="s">
        <v>672</v>
      </c>
      <c r="BI299" s="38" t="s">
        <v>672</v>
      </c>
      <c r="BJ299" s="38">
        <v>13</v>
      </c>
      <c r="BK299" s="38">
        <v>11</v>
      </c>
      <c r="BL299" s="38">
        <v>24</v>
      </c>
      <c r="BM299" s="65" t="s">
        <v>672</v>
      </c>
      <c r="BN299" s="38" t="s">
        <v>672</v>
      </c>
      <c r="BO299" s="38" t="s">
        <v>672</v>
      </c>
      <c r="BP299" s="38" t="s">
        <v>672</v>
      </c>
      <c r="BQ299" s="38" t="s">
        <v>672</v>
      </c>
      <c r="BR299" s="38" t="s">
        <v>672</v>
      </c>
      <c r="BS299" s="65" t="s">
        <v>672</v>
      </c>
      <c r="BT299" s="38">
        <v>66</v>
      </c>
      <c r="BU299" s="38">
        <v>2169</v>
      </c>
      <c r="BV299" s="38">
        <v>2235</v>
      </c>
      <c r="BW299" s="38">
        <v>1950</v>
      </c>
      <c r="BX299" s="38">
        <v>4291</v>
      </c>
      <c r="BY299" s="38" t="s">
        <v>672</v>
      </c>
      <c r="BZ299" s="38">
        <v>1162</v>
      </c>
      <c r="CA299" s="38" t="s">
        <v>672</v>
      </c>
      <c r="CB299" s="38">
        <v>17</v>
      </c>
      <c r="CC299" s="65" t="s">
        <v>672</v>
      </c>
      <c r="CD299" s="38">
        <v>26</v>
      </c>
      <c r="CE299" s="38">
        <v>26</v>
      </c>
      <c r="CF299" s="38">
        <v>21</v>
      </c>
      <c r="CG299" s="65">
        <v>31</v>
      </c>
      <c r="CH299" s="38">
        <v>781</v>
      </c>
      <c r="CI299" s="38">
        <v>63</v>
      </c>
      <c r="CJ299" s="38">
        <v>1098</v>
      </c>
      <c r="CK299" s="38">
        <v>97</v>
      </c>
      <c r="CL299" s="38">
        <v>76</v>
      </c>
      <c r="CM299" s="38">
        <v>120</v>
      </c>
      <c r="CN299" s="38">
        <v>2235</v>
      </c>
      <c r="CO299" s="65">
        <v>1357</v>
      </c>
    </row>
    <row r="300" spans="1:93" ht="14.1" customHeight="1" x14ac:dyDescent="0.2">
      <c r="A300" s="13" t="s">
        <v>408</v>
      </c>
      <c r="B300" s="14" t="s">
        <v>409</v>
      </c>
      <c r="C300" s="14" t="s">
        <v>665</v>
      </c>
      <c r="D300" s="38">
        <v>79</v>
      </c>
      <c r="E300" s="38">
        <v>86</v>
      </c>
      <c r="F300" s="38">
        <v>165</v>
      </c>
      <c r="G300" s="38">
        <v>44</v>
      </c>
      <c r="H300" s="38">
        <v>73</v>
      </c>
      <c r="I300" s="38">
        <v>15</v>
      </c>
      <c r="J300" s="38" t="s">
        <v>672</v>
      </c>
      <c r="K300" s="38" t="s">
        <v>672</v>
      </c>
      <c r="L300" s="38" t="s">
        <v>672</v>
      </c>
      <c r="M300" s="65" t="s">
        <v>672</v>
      </c>
      <c r="N300" s="38" t="s">
        <v>672</v>
      </c>
      <c r="O300" s="38" t="s">
        <v>672</v>
      </c>
      <c r="P300" s="38" t="s">
        <v>672</v>
      </c>
      <c r="Q300" s="38" t="s">
        <v>672</v>
      </c>
      <c r="R300" s="38" t="s">
        <v>672</v>
      </c>
      <c r="S300" s="38" t="s">
        <v>672</v>
      </c>
      <c r="T300" s="38" t="s">
        <v>672</v>
      </c>
      <c r="U300" s="38" t="s">
        <v>672</v>
      </c>
      <c r="V300" s="38" t="s">
        <v>672</v>
      </c>
      <c r="W300" s="38" t="s">
        <v>672</v>
      </c>
      <c r="X300" s="38">
        <v>84</v>
      </c>
      <c r="Y300" s="38">
        <v>253</v>
      </c>
      <c r="Z300" s="38">
        <v>337</v>
      </c>
      <c r="AA300" s="38">
        <v>225</v>
      </c>
      <c r="AB300" s="38">
        <v>458</v>
      </c>
      <c r="AC300" s="65" t="s">
        <v>672</v>
      </c>
      <c r="AD300" s="38" t="s">
        <v>672</v>
      </c>
      <c r="AE300" s="38" t="s">
        <v>672</v>
      </c>
      <c r="AF300" s="38">
        <v>139</v>
      </c>
      <c r="AG300" s="38">
        <v>123</v>
      </c>
      <c r="AH300" s="38">
        <v>197</v>
      </c>
      <c r="AI300" s="38" t="s">
        <v>672</v>
      </c>
      <c r="AJ300" s="38" t="s">
        <v>672</v>
      </c>
      <c r="AK300" s="38" t="s">
        <v>672</v>
      </c>
      <c r="AL300" s="38" t="s">
        <v>672</v>
      </c>
      <c r="AM300" s="38" t="s">
        <v>672</v>
      </c>
      <c r="AN300" s="38" t="s">
        <v>672</v>
      </c>
      <c r="AO300" s="65" t="s">
        <v>672</v>
      </c>
      <c r="AP300" s="38">
        <v>13</v>
      </c>
      <c r="AQ300" s="38">
        <v>541</v>
      </c>
      <c r="AR300" s="38">
        <v>554</v>
      </c>
      <c r="AS300" s="38">
        <v>523</v>
      </c>
      <c r="AT300" s="38">
        <v>985</v>
      </c>
      <c r="AU300" s="65" t="s">
        <v>672</v>
      </c>
      <c r="AV300" s="38" t="s">
        <v>672</v>
      </c>
      <c r="AW300" s="38" t="s">
        <v>672</v>
      </c>
      <c r="AX300" s="38" t="s">
        <v>672</v>
      </c>
      <c r="AY300" s="38" t="s">
        <v>672</v>
      </c>
      <c r="AZ300" s="38" t="s">
        <v>672</v>
      </c>
      <c r="BA300" s="65" t="s">
        <v>672</v>
      </c>
      <c r="BB300" s="38">
        <v>14</v>
      </c>
      <c r="BC300" s="38">
        <v>552</v>
      </c>
      <c r="BD300" s="38">
        <v>566</v>
      </c>
      <c r="BE300" s="38">
        <v>513</v>
      </c>
      <c r="BF300" s="38">
        <v>1023</v>
      </c>
      <c r="BG300" s="65" t="s">
        <v>672</v>
      </c>
      <c r="BH300" s="38" t="s">
        <v>672</v>
      </c>
      <c r="BI300" s="38" t="s">
        <v>672</v>
      </c>
      <c r="BJ300" s="38" t="s">
        <v>672</v>
      </c>
      <c r="BK300" s="38" t="s">
        <v>672</v>
      </c>
      <c r="BL300" s="38" t="s">
        <v>672</v>
      </c>
      <c r="BM300" s="65" t="s">
        <v>672</v>
      </c>
      <c r="BN300" s="38" t="s">
        <v>672</v>
      </c>
      <c r="BO300" s="38" t="s">
        <v>672</v>
      </c>
      <c r="BP300" s="38" t="s">
        <v>672</v>
      </c>
      <c r="BQ300" s="38" t="s">
        <v>672</v>
      </c>
      <c r="BR300" s="38" t="s">
        <v>672</v>
      </c>
      <c r="BS300" s="65" t="s">
        <v>672</v>
      </c>
      <c r="BT300" s="38">
        <v>191</v>
      </c>
      <c r="BU300" s="38">
        <v>1570</v>
      </c>
      <c r="BV300" s="38">
        <v>1761</v>
      </c>
      <c r="BW300" s="38">
        <v>1428</v>
      </c>
      <c r="BX300" s="38">
        <v>2736</v>
      </c>
      <c r="BY300" s="38" t="s">
        <v>672</v>
      </c>
      <c r="BZ300" s="38">
        <v>566</v>
      </c>
      <c r="CA300" s="38" t="s">
        <v>672</v>
      </c>
      <c r="CB300" s="38">
        <v>10</v>
      </c>
      <c r="CC300" s="65" t="s">
        <v>672</v>
      </c>
      <c r="CD300" s="38">
        <v>123</v>
      </c>
      <c r="CE300" s="38">
        <v>123</v>
      </c>
      <c r="CF300" s="38">
        <v>62</v>
      </c>
      <c r="CG300" s="65">
        <v>104</v>
      </c>
      <c r="CH300" s="38">
        <v>459</v>
      </c>
      <c r="CI300" s="38">
        <v>68</v>
      </c>
      <c r="CJ300" s="38">
        <v>900</v>
      </c>
      <c r="CK300" s="38">
        <v>177</v>
      </c>
      <c r="CL300" s="38">
        <v>103</v>
      </c>
      <c r="CM300" s="38">
        <v>54</v>
      </c>
      <c r="CN300" s="38">
        <v>1761</v>
      </c>
      <c r="CO300" s="65">
        <v>1366</v>
      </c>
    </row>
    <row r="301" spans="1:93" ht="14.1" customHeight="1" x14ac:dyDescent="0.2">
      <c r="A301" s="13" t="s">
        <v>38</v>
      </c>
      <c r="B301" s="14" t="s">
        <v>39</v>
      </c>
      <c r="C301" s="14" t="s">
        <v>662</v>
      </c>
      <c r="D301" s="38" t="s">
        <v>672</v>
      </c>
      <c r="E301" s="38" t="s">
        <v>672</v>
      </c>
      <c r="F301" s="38">
        <v>12</v>
      </c>
      <c r="G301" s="38" t="s">
        <v>672</v>
      </c>
      <c r="H301" s="38" t="s">
        <v>672</v>
      </c>
      <c r="I301" s="38" t="s">
        <v>672</v>
      </c>
      <c r="J301" s="38" t="s">
        <v>672</v>
      </c>
      <c r="K301" s="38" t="s">
        <v>672</v>
      </c>
      <c r="L301" s="38" t="s">
        <v>672</v>
      </c>
      <c r="M301" s="65" t="s">
        <v>672</v>
      </c>
      <c r="N301" s="38" t="s">
        <v>672</v>
      </c>
      <c r="O301" s="38" t="s">
        <v>672</v>
      </c>
      <c r="P301" s="38" t="s">
        <v>672</v>
      </c>
      <c r="Q301" s="38" t="s">
        <v>672</v>
      </c>
      <c r="R301" s="38" t="s">
        <v>672</v>
      </c>
      <c r="S301" s="38" t="s">
        <v>672</v>
      </c>
      <c r="T301" s="38" t="s">
        <v>672</v>
      </c>
      <c r="U301" s="38" t="s">
        <v>672</v>
      </c>
      <c r="V301" s="38" t="s">
        <v>672</v>
      </c>
      <c r="W301" s="38" t="s">
        <v>672</v>
      </c>
      <c r="X301" s="38" t="s">
        <v>672</v>
      </c>
      <c r="Y301" s="38" t="s">
        <v>672</v>
      </c>
      <c r="Z301" s="38" t="s">
        <v>672</v>
      </c>
      <c r="AA301" s="38" t="s">
        <v>672</v>
      </c>
      <c r="AB301" s="38" t="s">
        <v>672</v>
      </c>
      <c r="AC301" s="65" t="s">
        <v>672</v>
      </c>
      <c r="AD301" s="38" t="s">
        <v>672</v>
      </c>
      <c r="AE301" s="38" t="s">
        <v>672</v>
      </c>
      <c r="AF301" s="38" t="s">
        <v>672</v>
      </c>
      <c r="AG301" s="38" t="s">
        <v>672</v>
      </c>
      <c r="AH301" s="38" t="s">
        <v>672</v>
      </c>
      <c r="AI301" s="38" t="s">
        <v>672</v>
      </c>
      <c r="AJ301" s="38" t="s">
        <v>672</v>
      </c>
      <c r="AK301" s="38" t="s">
        <v>672</v>
      </c>
      <c r="AL301" s="38" t="s">
        <v>672</v>
      </c>
      <c r="AM301" s="38" t="s">
        <v>672</v>
      </c>
      <c r="AN301" s="38" t="s">
        <v>672</v>
      </c>
      <c r="AO301" s="65" t="s">
        <v>672</v>
      </c>
      <c r="AP301" s="38" t="s">
        <v>672</v>
      </c>
      <c r="AQ301" s="38" t="s">
        <v>672</v>
      </c>
      <c r="AR301" s="38" t="s">
        <v>672</v>
      </c>
      <c r="AS301" s="38" t="s">
        <v>672</v>
      </c>
      <c r="AT301" s="38" t="s">
        <v>672</v>
      </c>
      <c r="AU301" s="65" t="s">
        <v>672</v>
      </c>
      <c r="AV301" s="38" t="s">
        <v>672</v>
      </c>
      <c r="AW301" s="38" t="s">
        <v>672</v>
      </c>
      <c r="AX301" s="38" t="s">
        <v>672</v>
      </c>
      <c r="AY301" s="38" t="s">
        <v>672</v>
      </c>
      <c r="AZ301" s="38" t="s">
        <v>672</v>
      </c>
      <c r="BA301" s="65" t="s">
        <v>672</v>
      </c>
      <c r="BB301" s="38">
        <v>24</v>
      </c>
      <c r="BC301" s="38">
        <v>5</v>
      </c>
      <c r="BD301" s="38">
        <v>29</v>
      </c>
      <c r="BE301" s="38">
        <v>17</v>
      </c>
      <c r="BF301" s="38">
        <v>29</v>
      </c>
      <c r="BG301" s="65" t="s">
        <v>672</v>
      </c>
      <c r="BH301" s="38" t="s">
        <v>672</v>
      </c>
      <c r="BI301" s="38" t="s">
        <v>672</v>
      </c>
      <c r="BJ301" s="38" t="s">
        <v>672</v>
      </c>
      <c r="BK301" s="38" t="s">
        <v>672</v>
      </c>
      <c r="BL301" s="38" t="s">
        <v>672</v>
      </c>
      <c r="BM301" s="65" t="s">
        <v>672</v>
      </c>
      <c r="BN301" s="38" t="s">
        <v>672</v>
      </c>
      <c r="BO301" s="38" t="s">
        <v>672</v>
      </c>
      <c r="BP301" s="38" t="s">
        <v>672</v>
      </c>
      <c r="BQ301" s="38" t="s">
        <v>672</v>
      </c>
      <c r="BR301" s="38" t="s">
        <v>672</v>
      </c>
      <c r="BS301" s="65" t="s">
        <v>672</v>
      </c>
      <c r="BT301" s="38">
        <v>34</v>
      </c>
      <c r="BU301" s="38">
        <v>7</v>
      </c>
      <c r="BV301" s="38">
        <v>41</v>
      </c>
      <c r="BW301" s="38">
        <v>20</v>
      </c>
      <c r="BX301" s="38">
        <v>32</v>
      </c>
      <c r="BY301" s="38" t="s">
        <v>672</v>
      </c>
      <c r="BZ301" s="38" t="s">
        <v>672</v>
      </c>
      <c r="CA301" s="38">
        <v>5</v>
      </c>
      <c r="CB301" s="38" t="s">
        <v>672</v>
      </c>
      <c r="CC301" s="65" t="s">
        <v>672</v>
      </c>
      <c r="CD301" s="38">
        <v>62</v>
      </c>
      <c r="CE301" s="38">
        <v>62</v>
      </c>
      <c r="CF301" s="38">
        <v>45</v>
      </c>
      <c r="CG301" s="65">
        <v>70</v>
      </c>
      <c r="CH301" s="38" t="s">
        <v>672</v>
      </c>
      <c r="CI301" s="38" t="s">
        <v>672</v>
      </c>
      <c r="CJ301" s="38">
        <v>16</v>
      </c>
      <c r="CK301" s="38">
        <v>10</v>
      </c>
      <c r="CL301" s="38">
        <v>7</v>
      </c>
      <c r="CM301" s="38" t="s">
        <v>672</v>
      </c>
      <c r="CN301" s="38">
        <v>41</v>
      </c>
      <c r="CO301" s="65">
        <v>7</v>
      </c>
    </row>
    <row r="302" spans="1:93" ht="14.1" customHeight="1" x14ac:dyDescent="0.2">
      <c r="A302" s="13" t="s">
        <v>260</v>
      </c>
      <c r="B302" s="14" t="s">
        <v>261</v>
      </c>
      <c r="C302" s="14" t="s">
        <v>668</v>
      </c>
      <c r="D302" s="38" t="s">
        <v>672</v>
      </c>
      <c r="E302" s="38" t="s">
        <v>672</v>
      </c>
      <c r="F302" s="38" t="s">
        <v>672</v>
      </c>
      <c r="G302" s="38" t="s">
        <v>672</v>
      </c>
      <c r="H302" s="38" t="s">
        <v>672</v>
      </c>
      <c r="I302" s="38" t="s">
        <v>672</v>
      </c>
      <c r="J302" s="38" t="s">
        <v>672</v>
      </c>
      <c r="K302" s="38" t="s">
        <v>672</v>
      </c>
      <c r="L302" s="38" t="s">
        <v>672</v>
      </c>
      <c r="M302" s="65" t="s">
        <v>672</v>
      </c>
      <c r="N302" s="38" t="s">
        <v>672</v>
      </c>
      <c r="O302" s="38" t="s">
        <v>672</v>
      </c>
      <c r="P302" s="38" t="s">
        <v>672</v>
      </c>
      <c r="Q302" s="38" t="s">
        <v>672</v>
      </c>
      <c r="R302" s="38" t="s">
        <v>672</v>
      </c>
      <c r="S302" s="38" t="s">
        <v>672</v>
      </c>
      <c r="T302" s="38" t="s">
        <v>672</v>
      </c>
      <c r="U302" s="38" t="s">
        <v>672</v>
      </c>
      <c r="V302" s="38" t="s">
        <v>672</v>
      </c>
      <c r="W302" s="38" t="s">
        <v>672</v>
      </c>
      <c r="X302" s="38" t="s">
        <v>672</v>
      </c>
      <c r="Y302" s="38" t="s">
        <v>672</v>
      </c>
      <c r="Z302" s="38" t="s">
        <v>672</v>
      </c>
      <c r="AA302" s="38" t="s">
        <v>672</v>
      </c>
      <c r="AB302" s="38" t="s">
        <v>672</v>
      </c>
      <c r="AC302" s="65" t="s">
        <v>672</v>
      </c>
      <c r="AD302" s="38" t="s">
        <v>672</v>
      </c>
      <c r="AE302" s="38" t="s">
        <v>672</v>
      </c>
      <c r="AF302" s="38" t="s">
        <v>672</v>
      </c>
      <c r="AG302" s="38" t="s">
        <v>672</v>
      </c>
      <c r="AH302" s="38" t="s">
        <v>672</v>
      </c>
      <c r="AI302" s="38" t="s">
        <v>672</v>
      </c>
      <c r="AJ302" s="38" t="s">
        <v>672</v>
      </c>
      <c r="AK302" s="38" t="s">
        <v>672</v>
      </c>
      <c r="AL302" s="38" t="s">
        <v>672</v>
      </c>
      <c r="AM302" s="38" t="s">
        <v>672</v>
      </c>
      <c r="AN302" s="38" t="s">
        <v>672</v>
      </c>
      <c r="AO302" s="65" t="s">
        <v>672</v>
      </c>
      <c r="AP302" s="38" t="s">
        <v>672</v>
      </c>
      <c r="AQ302" s="38" t="s">
        <v>672</v>
      </c>
      <c r="AR302" s="38" t="s">
        <v>672</v>
      </c>
      <c r="AS302" s="38" t="s">
        <v>672</v>
      </c>
      <c r="AT302" s="38" t="s">
        <v>672</v>
      </c>
      <c r="AU302" s="65" t="s">
        <v>672</v>
      </c>
      <c r="AV302" s="38" t="s">
        <v>672</v>
      </c>
      <c r="AW302" s="38" t="s">
        <v>672</v>
      </c>
      <c r="AX302" s="38" t="s">
        <v>672</v>
      </c>
      <c r="AY302" s="38" t="s">
        <v>672</v>
      </c>
      <c r="AZ302" s="38" t="s">
        <v>672</v>
      </c>
      <c r="BA302" s="65" t="s">
        <v>672</v>
      </c>
      <c r="BB302" s="38">
        <v>9</v>
      </c>
      <c r="BC302" s="38">
        <v>9</v>
      </c>
      <c r="BD302" s="38">
        <v>18</v>
      </c>
      <c r="BE302" s="38">
        <v>7</v>
      </c>
      <c r="BF302" s="38">
        <v>11</v>
      </c>
      <c r="BG302" s="65" t="s">
        <v>672</v>
      </c>
      <c r="BH302" s="38" t="s">
        <v>672</v>
      </c>
      <c r="BI302" s="38" t="s">
        <v>672</v>
      </c>
      <c r="BJ302" s="38" t="s">
        <v>672</v>
      </c>
      <c r="BK302" s="38" t="s">
        <v>672</v>
      </c>
      <c r="BL302" s="38" t="s">
        <v>672</v>
      </c>
      <c r="BM302" s="65" t="s">
        <v>672</v>
      </c>
      <c r="BN302" s="38" t="s">
        <v>672</v>
      </c>
      <c r="BO302" s="38" t="s">
        <v>672</v>
      </c>
      <c r="BP302" s="38" t="s">
        <v>672</v>
      </c>
      <c r="BQ302" s="38" t="s">
        <v>672</v>
      </c>
      <c r="BR302" s="38" t="s">
        <v>672</v>
      </c>
      <c r="BS302" s="65" t="s">
        <v>672</v>
      </c>
      <c r="BT302" s="38">
        <v>11</v>
      </c>
      <c r="BU302" s="38">
        <v>10</v>
      </c>
      <c r="BV302" s="38">
        <v>21</v>
      </c>
      <c r="BW302" s="38">
        <v>8</v>
      </c>
      <c r="BX302" s="38">
        <v>12</v>
      </c>
      <c r="BY302" s="38" t="s">
        <v>672</v>
      </c>
      <c r="BZ302" s="38" t="s">
        <v>672</v>
      </c>
      <c r="CA302" s="38" t="s">
        <v>672</v>
      </c>
      <c r="CB302" s="38" t="s">
        <v>672</v>
      </c>
      <c r="CC302" s="65" t="s">
        <v>672</v>
      </c>
      <c r="CD302" s="38">
        <v>10</v>
      </c>
      <c r="CE302" s="38">
        <v>10</v>
      </c>
      <c r="CF302" s="38">
        <v>7</v>
      </c>
      <c r="CG302" s="65">
        <v>9</v>
      </c>
      <c r="CH302" s="38" t="s">
        <v>672</v>
      </c>
      <c r="CI302" s="38" t="s">
        <v>672</v>
      </c>
      <c r="CJ302" s="38">
        <v>5</v>
      </c>
      <c r="CK302" s="38">
        <v>8</v>
      </c>
      <c r="CL302" s="38" t="s">
        <v>672</v>
      </c>
      <c r="CM302" s="38" t="s">
        <v>672</v>
      </c>
      <c r="CN302" s="38">
        <v>21</v>
      </c>
      <c r="CO302" s="65" t="s">
        <v>672</v>
      </c>
    </row>
    <row r="303" spans="1:93" ht="14.1" customHeight="1" x14ac:dyDescent="0.2">
      <c r="A303" s="13" t="s">
        <v>350</v>
      </c>
      <c r="B303" s="14" t="s">
        <v>351</v>
      </c>
      <c r="C303" s="14" t="s">
        <v>664</v>
      </c>
      <c r="D303" s="38" t="s">
        <v>672</v>
      </c>
      <c r="E303" s="38" t="s">
        <v>672</v>
      </c>
      <c r="F303" s="38">
        <v>5</v>
      </c>
      <c r="G303" s="38" t="s">
        <v>672</v>
      </c>
      <c r="H303" s="38" t="s">
        <v>672</v>
      </c>
      <c r="I303" s="38" t="s">
        <v>672</v>
      </c>
      <c r="J303" s="38" t="s">
        <v>672</v>
      </c>
      <c r="K303" s="38" t="s">
        <v>672</v>
      </c>
      <c r="L303" s="38" t="s">
        <v>672</v>
      </c>
      <c r="M303" s="65" t="s">
        <v>672</v>
      </c>
      <c r="N303" s="38" t="s">
        <v>672</v>
      </c>
      <c r="O303" s="38" t="s">
        <v>672</v>
      </c>
      <c r="P303" s="38">
        <v>9</v>
      </c>
      <c r="Q303" s="38" t="s">
        <v>672</v>
      </c>
      <c r="R303" s="38" t="s">
        <v>672</v>
      </c>
      <c r="S303" s="38" t="s">
        <v>672</v>
      </c>
      <c r="T303" s="38" t="s">
        <v>672</v>
      </c>
      <c r="U303" s="38" t="s">
        <v>672</v>
      </c>
      <c r="V303" s="38" t="s">
        <v>672</v>
      </c>
      <c r="W303" s="38" t="s">
        <v>672</v>
      </c>
      <c r="X303" s="38">
        <v>12</v>
      </c>
      <c r="Y303" s="38">
        <v>21</v>
      </c>
      <c r="Z303" s="38">
        <v>33</v>
      </c>
      <c r="AA303" s="38">
        <v>31</v>
      </c>
      <c r="AB303" s="38">
        <v>73</v>
      </c>
      <c r="AC303" s="65" t="s">
        <v>672</v>
      </c>
      <c r="AD303" s="38">
        <v>25</v>
      </c>
      <c r="AE303" s="38">
        <v>23</v>
      </c>
      <c r="AF303" s="38">
        <v>48</v>
      </c>
      <c r="AG303" s="38">
        <v>33</v>
      </c>
      <c r="AH303" s="38">
        <v>52</v>
      </c>
      <c r="AI303" s="38">
        <v>6</v>
      </c>
      <c r="AJ303" s="38" t="s">
        <v>672</v>
      </c>
      <c r="AK303" s="38" t="s">
        <v>672</v>
      </c>
      <c r="AL303" s="38" t="s">
        <v>672</v>
      </c>
      <c r="AM303" s="38" t="s">
        <v>672</v>
      </c>
      <c r="AN303" s="38" t="s">
        <v>672</v>
      </c>
      <c r="AO303" s="65" t="s">
        <v>672</v>
      </c>
      <c r="AP303" s="38" t="s">
        <v>672</v>
      </c>
      <c r="AQ303" s="38" t="s">
        <v>672</v>
      </c>
      <c r="AR303" s="38">
        <v>15</v>
      </c>
      <c r="AS303" s="38">
        <v>15</v>
      </c>
      <c r="AT303" s="38">
        <v>37</v>
      </c>
      <c r="AU303" s="65" t="s">
        <v>672</v>
      </c>
      <c r="AV303" s="38" t="s">
        <v>672</v>
      </c>
      <c r="AW303" s="38" t="s">
        <v>672</v>
      </c>
      <c r="AX303" s="38" t="s">
        <v>672</v>
      </c>
      <c r="AY303" s="38" t="s">
        <v>672</v>
      </c>
      <c r="AZ303" s="38" t="s">
        <v>672</v>
      </c>
      <c r="BA303" s="65" t="s">
        <v>672</v>
      </c>
      <c r="BB303" s="38" t="s">
        <v>672</v>
      </c>
      <c r="BC303" s="38" t="s">
        <v>672</v>
      </c>
      <c r="BD303" s="38">
        <v>20</v>
      </c>
      <c r="BE303" s="38">
        <v>20</v>
      </c>
      <c r="BF303" s="38">
        <v>71</v>
      </c>
      <c r="BG303" s="65" t="s">
        <v>672</v>
      </c>
      <c r="BH303" s="38">
        <v>7</v>
      </c>
      <c r="BI303" s="38">
        <v>43</v>
      </c>
      <c r="BJ303" s="38">
        <v>50</v>
      </c>
      <c r="BK303" s="38">
        <v>49</v>
      </c>
      <c r="BL303" s="38">
        <v>102</v>
      </c>
      <c r="BM303" s="65" t="s">
        <v>672</v>
      </c>
      <c r="BN303" s="38" t="s">
        <v>672</v>
      </c>
      <c r="BO303" s="38" t="s">
        <v>672</v>
      </c>
      <c r="BP303" s="38" t="s">
        <v>672</v>
      </c>
      <c r="BQ303" s="38" t="s">
        <v>672</v>
      </c>
      <c r="BR303" s="38" t="s">
        <v>672</v>
      </c>
      <c r="BS303" s="65" t="s">
        <v>672</v>
      </c>
      <c r="BT303" s="38">
        <v>59</v>
      </c>
      <c r="BU303" s="38">
        <v>122</v>
      </c>
      <c r="BV303" s="38">
        <v>181</v>
      </c>
      <c r="BW303" s="38">
        <v>150</v>
      </c>
      <c r="BX303" s="38">
        <v>339</v>
      </c>
      <c r="BY303" s="38">
        <v>7</v>
      </c>
      <c r="BZ303" s="38">
        <v>39</v>
      </c>
      <c r="CA303" s="38">
        <v>12</v>
      </c>
      <c r="CB303" s="38">
        <v>24</v>
      </c>
      <c r="CC303" s="65" t="s">
        <v>672</v>
      </c>
      <c r="CD303" s="38" t="s">
        <v>672</v>
      </c>
      <c r="CE303" s="38" t="s">
        <v>672</v>
      </c>
      <c r="CF303" s="38" t="s">
        <v>672</v>
      </c>
      <c r="CG303" s="65" t="s">
        <v>672</v>
      </c>
      <c r="CH303" s="38">
        <v>60</v>
      </c>
      <c r="CI303" s="38" t="s">
        <v>672</v>
      </c>
      <c r="CJ303" s="38">
        <v>86</v>
      </c>
      <c r="CK303" s="38">
        <v>19</v>
      </c>
      <c r="CL303" s="38">
        <v>12</v>
      </c>
      <c r="CM303" s="38" t="s">
        <v>672</v>
      </c>
      <c r="CN303" s="38">
        <v>181</v>
      </c>
      <c r="CO303" s="65">
        <v>106</v>
      </c>
    </row>
    <row r="304" spans="1:93" ht="14.1" customHeight="1" x14ac:dyDescent="0.2">
      <c r="A304" s="13" t="s">
        <v>380</v>
      </c>
      <c r="B304" s="14" t="s">
        <v>381</v>
      </c>
      <c r="C304" s="14" t="s">
        <v>664</v>
      </c>
      <c r="D304" s="38" t="s">
        <v>672</v>
      </c>
      <c r="E304" s="38" t="s">
        <v>672</v>
      </c>
      <c r="F304" s="38" t="s">
        <v>672</v>
      </c>
      <c r="G304" s="38" t="s">
        <v>672</v>
      </c>
      <c r="H304" s="38" t="s">
        <v>672</v>
      </c>
      <c r="I304" s="38" t="s">
        <v>672</v>
      </c>
      <c r="J304" s="38" t="s">
        <v>672</v>
      </c>
      <c r="K304" s="38" t="s">
        <v>672</v>
      </c>
      <c r="L304" s="38" t="s">
        <v>672</v>
      </c>
      <c r="M304" s="65" t="s">
        <v>672</v>
      </c>
      <c r="N304" s="38" t="s">
        <v>672</v>
      </c>
      <c r="O304" s="38" t="s">
        <v>672</v>
      </c>
      <c r="P304" s="38" t="s">
        <v>672</v>
      </c>
      <c r="Q304" s="38" t="s">
        <v>672</v>
      </c>
      <c r="R304" s="38" t="s">
        <v>672</v>
      </c>
      <c r="S304" s="38" t="s">
        <v>672</v>
      </c>
      <c r="T304" s="38" t="s">
        <v>672</v>
      </c>
      <c r="U304" s="38" t="s">
        <v>672</v>
      </c>
      <c r="V304" s="38" t="s">
        <v>672</v>
      </c>
      <c r="W304" s="38" t="s">
        <v>672</v>
      </c>
      <c r="X304" s="38" t="s">
        <v>672</v>
      </c>
      <c r="Y304" s="38" t="s">
        <v>672</v>
      </c>
      <c r="Z304" s="38" t="s">
        <v>672</v>
      </c>
      <c r="AA304" s="38" t="s">
        <v>672</v>
      </c>
      <c r="AB304" s="38" t="s">
        <v>672</v>
      </c>
      <c r="AC304" s="65" t="s">
        <v>672</v>
      </c>
      <c r="AD304" s="38" t="s">
        <v>672</v>
      </c>
      <c r="AE304" s="38" t="s">
        <v>672</v>
      </c>
      <c r="AF304" s="38" t="s">
        <v>672</v>
      </c>
      <c r="AG304" s="38" t="s">
        <v>672</v>
      </c>
      <c r="AH304" s="38" t="s">
        <v>672</v>
      </c>
      <c r="AI304" s="38" t="s">
        <v>672</v>
      </c>
      <c r="AJ304" s="38" t="s">
        <v>672</v>
      </c>
      <c r="AK304" s="38" t="s">
        <v>672</v>
      </c>
      <c r="AL304" s="38" t="s">
        <v>672</v>
      </c>
      <c r="AM304" s="38" t="s">
        <v>672</v>
      </c>
      <c r="AN304" s="38" t="s">
        <v>672</v>
      </c>
      <c r="AO304" s="65" t="s">
        <v>672</v>
      </c>
      <c r="AP304" s="38" t="s">
        <v>672</v>
      </c>
      <c r="AQ304" s="38" t="s">
        <v>672</v>
      </c>
      <c r="AR304" s="38">
        <v>16</v>
      </c>
      <c r="AS304" s="38">
        <v>14</v>
      </c>
      <c r="AT304" s="38">
        <v>31</v>
      </c>
      <c r="AU304" s="65" t="s">
        <v>672</v>
      </c>
      <c r="AV304" s="38" t="s">
        <v>672</v>
      </c>
      <c r="AW304" s="38" t="s">
        <v>672</v>
      </c>
      <c r="AX304" s="38" t="s">
        <v>672</v>
      </c>
      <c r="AY304" s="38" t="s">
        <v>672</v>
      </c>
      <c r="AZ304" s="38" t="s">
        <v>672</v>
      </c>
      <c r="BA304" s="65" t="s">
        <v>672</v>
      </c>
      <c r="BB304" s="38" t="s">
        <v>672</v>
      </c>
      <c r="BC304" s="38" t="s">
        <v>672</v>
      </c>
      <c r="BD304" s="38" t="s">
        <v>672</v>
      </c>
      <c r="BE304" s="38" t="s">
        <v>672</v>
      </c>
      <c r="BF304" s="38">
        <v>7</v>
      </c>
      <c r="BG304" s="65" t="s">
        <v>672</v>
      </c>
      <c r="BH304" s="38" t="s">
        <v>672</v>
      </c>
      <c r="BI304" s="38" t="s">
        <v>672</v>
      </c>
      <c r="BJ304" s="38" t="s">
        <v>672</v>
      </c>
      <c r="BK304" s="38" t="s">
        <v>672</v>
      </c>
      <c r="BL304" s="38" t="s">
        <v>672</v>
      </c>
      <c r="BM304" s="65" t="s">
        <v>672</v>
      </c>
      <c r="BN304" s="38" t="s">
        <v>672</v>
      </c>
      <c r="BO304" s="38" t="s">
        <v>672</v>
      </c>
      <c r="BP304" s="38" t="s">
        <v>672</v>
      </c>
      <c r="BQ304" s="38" t="s">
        <v>672</v>
      </c>
      <c r="BR304" s="38" t="s">
        <v>672</v>
      </c>
      <c r="BS304" s="65" t="s">
        <v>672</v>
      </c>
      <c r="BT304" s="38" t="s">
        <v>672</v>
      </c>
      <c r="BU304" s="38" t="s">
        <v>672</v>
      </c>
      <c r="BV304" s="38">
        <v>24</v>
      </c>
      <c r="BW304" s="38">
        <v>18</v>
      </c>
      <c r="BX304" s="38">
        <v>41</v>
      </c>
      <c r="BY304" s="38" t="s">
        <v>672</v>
      </c>
      <c r="BZ304" s="38" t="s">
        <v>672</v>
      </c>
      <c r="CA304" s="38" t="s">
        <v>672</v>
      </c>
      <c r="CB304" s="38" t="s">
        <v>672</v>
      </c>
      <c r="CC304" s="65" t="s">
        <v>672</v>
      </c>
      <c r="CD304" s="38">
        <v>6</v>
      </c>
      <c r="CE304" s="38">
        <v>6</v>
      </c>
      <c r="CF304" s="38">
        <v>5</v>
      </c>
      <c r="CG304" s="65">
        <v>8</v>
      </c>
      <c r="CH304" s="38">
        <v>5</v>
      </c>
      <c r="CI304" s="38" t="s">
        <v>672</v>
      </c>
      <c r="CJ304" s="38">
        <v>12</v>
      </c>
      <c r="CK304" s="38" t="s">
        <v>672</v>
      </c>
      <c r="CL304" s="38" t="s">
        <v>672</v>
      </c>
      <c r="CM304" s="38" t="s">
        <v>672</v>
      </c>
      <c r="CN304" s="38">
        <v>24</v>
      </c>
      <c r="CO304" s="65" t="s">
        <v>672</v>
      </c>
    </row>
    <row r="305" spans="1:93" ht="14.1" customHeight="1" x14ac:dyDescent="0.2">
      <c r="A305" s="13" t="s">
        <v>566</v>
      </c>
      <c r="B305" s="14" t="s">
        <v>567</v>
      </c>
      <c r="C305" s="14" t="s">
        <v>661</v>
      </c>
      <c r="D305" s="38" t="s">
        <v>672</v>
      </c>
      <c r="E305" s="38" t="s">
        <v>672</v>
      </c>
      <c r="F305" s="38" t="s">
        <v>672</v>
      </c>
      <c r="G305" s="38" t="s">
        <v>672</v>
      </c>
      <c r="H305" s="38" t="s">
        <v>672</v>
      </c>
      <c r="I305" s="38" t="s">
        <v>672</v>
      </c>
      <c r="J305" s="38" t="s">
        <v>672</v>
      </c>
      <c r="K305" s="38" t="s">
        <v>672</v>
      </c>
      <c r="L305" s="38" t="s">
        <v>672</v>
      </c>
      <c r="M305" s="65" t="s">
        <v>672</v>
      </c>
      <c r="N305" s="38" t="s">
        <v>672</v>
      </c>
      <c r="O305" s="38" t="s">
        <v>672</v>
      </c>
      <c r="P305" s="38" t="s">
        <v>672</v>
      </c>
      <c r="Q305" s="38" t="s">
        <v>672</v>
      </c>
      <c r="R305" s="38" t="s">
        <v>672</v>
      </c>
      <c r="S305" s="38" t="s">
        <v>672</v>
      </c>
      <c r="T305" s="38" t="s">
        <v>672</v>
      </c>
      <c r="U305" s="38" t="s">
        <v>672</v>
      </c>
      <c r="V305" s="38" t="s">
        <v>672</v>
      </c>
      <c r="W305" s="38" t="s">
        <v>672</v>
      </c>
      <c r="X305" s="38" t="s">
        <v>672</v>
      </c>
      <c r="Y305" s="38" t="s">
        <v>672</v>
      </c>
      <c r="Z305" s="38" t="s">
        <v>672</v>
      </c>
      <c r="AA305" s="38" t="s">
        <v>672</v>
      </c>
      <c r="AB305" s="38" t="s">
        <v>672</v>
      </c>
      <c r="AC305" s="65" t="s">
        <v>672</v>
      </c>
      <c r="AD305" s="38" t="s">
        <v>672</v>
      </c>
      <c r="AE305" s="38" t="s">
        <v>672</v>
      </c>
      <c r="AF305" s="38" t="s">
        <v>672</v>
      </c>
      <c r="AG305" s="38" t="s">
        <v>672</v>
      </c>
      <c r="AH305" s="38" t="s">
        <v>672</v>
      </c>
      <c r="AI305" s="38" t="s">
        <v>672</v>
      </c>
      <c r="AJ305" s="38" t="s">
        <v>672</v>
      </c>
      <c r="AK305" s="38" t="s">
        <v>672</v>
      </c>
      <c r="AL305" s="38" t="s">
        <v>672</v>
      </c>
      <c r="AM305" s="38" t="s">
        <v>672</v>
      </c>
      <c r="AN305" s="38" t="s">
        <v>672</v>
      </c>
      <c r="AO305" s="65" t="s">
        <v>672</v>
      </c>
      <c r="AP305" s="38" t="s">
        <v>672</v>
      </c>
      <c r="AQ305" s="38" t="s">
        <v>672</v>
      </c>
      <c r="AR305" s="38" t="s">
        <v>672</v>
      </c>
      <c r="AS305" s="38" t="s">
        <v>672</v>
      </c>
      <c r="AT305" s="38" t="s">
        <v>672</v>
      </c>
      <c r="AU305" s="65" t="s">
        <v>672</v>
      </c>
      <c r="AV305" s="38" t="s">
        <v>672</v>
      </c>
      <c r="AW305" s="38" t="s">
        <v>672</v>
      </c>
      <c r="AX305" s="38" t="s">
        <v>672</v>
      </c>
      <c r="AY305" s="38" t="s">
        <v>672</v>
      </c>
      <c r="AZ305" s="38" t="s">
        <v>672</v>
      </c>
      <c r="BA305" s="65" t="s">
        <v>672</v>
      </c>
      <c r="BB305" s="38" t="s">
        <v>672</v>
      </c>
      <c r="BC305" s="38" t="s">
        <v>672</v>
      </c>
      <c r="BD305" s="38" t="s">
        <v>672</v>
      </c>
      <c r="BE305" s="38" t="s">
        <v>672</v>
      </c>
      <c r="BF305" s="38" t="s">
        <v>672</v>
      </c>
      <c r="BG305" s="65" t="s">
        <v>672</v>
      </c>
      <c r="BH305" s="38" t="s">
        <v>672</v>
      </c>
      <c r="BI305" s="38" t="s">
        <v>672</v>
      </c>
      <c r="BJ305" s="38" t="s">
        <v>672</v>
      </c>
      <c r="BK305" s="38" t="s">
        <v>672</v>
      </c>
      <c r="BL305" s="38" t="s">
        <v>672</v>
      </c>
      <c r="BM305" s="65" t="s">
        <v>672</v>
      </c>
      <c r="BN305" s="38" t="s">
        <v>672</v>
      </c>
      <c r="BO305" s="38" t="s">
        <v>672</v>
      </c>
      <c r="BP305" s="38" t="s">
        <v>672</v>
      </c>
      <c r="BQ305" s="38" t="s">
        <v>672</v>
      </c>
      <c r="BR305" s="38" t="s">
        <v>672</v>
      </c>
      <c r="BS305" s="65" t="s">
        <v>672</v>
      </c>
      <c r="BT305" s="38" t="s">
        <v>672</v>
      </c>
      <c r="BU305" s="38" t="s">
        <v>672</v>
      </c>
      <c r="BV305" s="38" t="s">
        <v>672</v>
      </c>
      <c r="BW305" s="38" t="s">
        <v>672</v>
      </c>
      <c r="BX305" s="38" t="s">
        <v>672</v>
      </c>
      <c r="BY305" s="38" t="s">
        <v>672</v>
      </c>
      <c r="BZ305" s="38" t="s">
        <v>672</v>
      </c>
      <c r="CA305" s="38" t="s">
        <v>672</v>
      </c>
      <c r="CB305" s="38" t="s">
        <v>672</v>
      </c>
      <c r="CC305" s="65" t="s">
        <v>672</v>
      </c>
      <c r="CD305" s="38" t="s">
        <v>672</v>
      </c>
      <c r="CE305" s="38" t="s">
        <v>672</v>
      </c>
      <c r="CF305" s="38" t="s">
        <v>672</v>
      </c>
      <c r="CG305" s="65" t="s">
        <v>672</v>
      </c>
      <c r="CH305" s="38" t="s">
        <v>672</v>
      </c>
      <c r="CI305" s="38" t="s">
        <v>672</v>
      </c>
      <c r="CJ305" s="38" t="s">
        <v>672</v>
      </c>
      <c r="CK305" s="38" t="s">
        <v>672</v>
      </c>
      <c r="CL305" s="38" t="s">
        <v>672</v>
      </c>
      <c r="CM305" s="38" t="s">
        <v>672</v>
      </c>
      <c r="CN305" s="38" t="s">
        <v>672</v>
      </c>
      <c r="CO305" s="65" t="s">
        <v>672</v>
      </c>
    </row>
    <row r="306" spans="1:93" ht="14.1" customHeight="1" x14ac:dyDescent="0.2">
      <c r="A306" s="13" t="s">
        <v>490</v>
      </c>
      <c r="B306" s="14" t="s">
        <v>491</v>
      </c>
      <c r="C306" s="14" t="s">
        <v>661</v>
      </c>
      <c r="D306" s="38" t="s">
        <v>672</v>
      </c>
      <c r="E306" s="38" t="s">
        <v>672</v>
      </c>
      <c r="F306" s="38" t="s">
        <v>672</v>
      </c>
      <c r="G306" s="38" t="s">
        <v>672</v>
      </c>
      <c r="H306" s="38" t="s">
        <v>672</v>
      </c>
      <c r="I306" s="38" t="s">
        <v>672</v>
      </c>
      <c r="J306" s="38" t="s">
        <v>672</v>
      </c>
      <c r="K306" s="38" t="s">
        <v>672</v>
      </c>
      <c r="L306" s="38" t="s">
        <v>672</v>
      </c>
      <c r="M306" s="65" t="s">
        <v>672</v>
      </c>
      <c r="N306" s="38" t="s">
        <v>672</v>
      </c>
      <c r="O306" s="38" t="s">
        <v>672</v>
      </c>
      <c r="P306" s="38">
        <v>5</v>
      </c>
      <c r="Q306" s="38" t="s">
        <v>672</v>
      </c>
      <c r="R306" s="38" t="s">
        <v>672</v>
      </c>
      <c r="S306" s="38" t="s">
        <v>672</v>
      </c>
      <c r="T306" s="38" t="s">
        <v>672</v>
      </c>
      <c r="U306" s="38" t="s">
        <v>672</v>
      </c>
      <c r="V306" s="38" t="s">
        <v>672</v>
      </c>
      <c r="W306" s="38" t="s">
        <v>672</v>
      </c>
      <c r="X306" s="38" t="s">
        <v>672</v>
      </c>
      <c r="Y306" s="38" t="s">
        <v>672</v>
      </c>
      <c r="Z306" s="38" t="s">
        <v>672</v>
      </c>
      <c r="AA306" s="38" t="s">
        <v>672</v>
      </c>
      <c r="AB306" s="38" t="s">
        <v>672</v>
      </c>
      <c r="AC306" s="65" t="s">
        <v>672</v>
      </c>
      <c r="AD306" s="38" t="s">
        <v>672</v>
      </c>
      <c r="AE306" s="38" t="s">
        <v>672</v>
      </c>
      <c r="AF306" s="38" t="s">
        <v>672</v>
      </c>
      <c r="AG306" s="38" t="s">
        <v>672</v>
      </c>
      <c r="AH306" s="38" t="s">
        <v>672</v>
      </c>
      <c r="AI306" s="38" t="s">
        <v>672</v>
      </c>
      <c r="AJ306" s="38" t="s">
        <v>672</v>
      </c>
      <c r="AK306" s="38" t="s">
        <v>672</v>
      </c>
      <c r="AL306" s="38" t="s">
        <v>672</v>
      </c>
      <c r="AM306" s="38" t="s">
        <v>672</v>
      </c>
      <c r="AN306" s="38" t="s">
        <v>672</v>
      </c>
      <c r="AO306" s="65" t="s">
        <v>672</v>
      </c>
      <c r="AP306" s="38" t="s">
        <v>672</v>
      </c>
      <c r="AQ306" s="38" t="s">
        <v>672</v>
      </c>
      <c r="AR306" s="38" t="s">
        <v>672</v>
      </c>
      <c r="AS306" s="38" t="s">
        <v>672</v>
      </c>
      <c r="AT306" s="38" t="s">
        <v>672</v>
      </c>
      <c r="AU306" s="65" t="s">
        <v>672</v>
      </c>
      <c r="AV306" s="38" t="s">
        <v>672</v>
      </c>
      <c r="AW306" s="38" t="s">
        <v>672</v>
      </c>
      <c r="AX306" s="38" t="s">
        <v>672</v>
      </c>
      <c r="AY306" s="38" t="s">
        <v>672</v>
      </c>
      <c r="AZ306" s="38" t="s">
        <v>672</v>
      </c>
      <c r="BA306" s="65" t="s">
        <v>672</v>
      </c>
      <c r="BB306" s="38" t="s">
        <v>672</v>
      </c>
      <c r="BC306" s="38" t="s">
        <v>672</v>
      </c>
      <c r="BD306" s="38">
        <v>25</v>
      </c>
      <c r="BE306" s="38">
        <v>10</v>
      </c>
      <c r="BF306" s="38">
        <v>25</v>
      </c>
      <c r="BG306" s="65" t="s">
        <v>672</v>
      </c>
      <c r="BH306" s="38" t="s">
        <v>672</v>
      </c>
      <c r="BI306" s="38" t="s">
        <v>672</v>
      </c>
      <c r="BJ306" s="38" t="s">
        <v>672</v>
      </c>
      <c r="BK306" s="38" t="s">
        <v>672</v>
      </c>
      <c r="BL306" s="38" t="s">
        <v>672</v>
      </c>
      <c r="BM306" s="65" t="s">
        <v>672</v>
      </c>
      <c r="BN306" s="38" t="s">
        <v>672</v>
      </c>
      <c r="BO306" s="38" t="s">
        <v>672</v>
      </c>
      <c r="BP306" s="38" t="s">
        <v>672</v>
      </c>
      <c r="BQ306" s="38" t="s">
        <v>672</v>
      </c>
      <c r="BR306" s="38" t="s">
        <v>672</v>
      </c>
      <c r="BS306" s="65" t="s">
        <v>672</v>
      </c>
      <c r="BT306" s="38">
        <v>9</v>
      </c>
      <c r="BU306" s="38">
        <v>31</v>
      </c>
      <c r="BV306" s="38">
        <v>40</v>
      </c>
      <c r="BW306" s="38">
        <v>13</v>
      </c>
      <c r="BX306" s="38">
        <v>30</v>
      </c>
      <c r="BY306" s="38" t="s">
        <v>672</v>
      </c>
      <c r="BZ306" s="38">
        <v>12</v>
      </c>
      <c r="CA306" s="38" t="s">
        <v>672</v>
      </c>
      <c r="CB306" s="38" t="s">
        <v>672</v>
      </c>
      <c r="CC306" s="65" t="s">
        <v>672</v>
      </c>
      <c r="CD306" s="38">
        <v>18</v>
      </c>
      <c r="CE306" s="38">
        <v>18</v>
      </c>
      <c r="CF306" s="38">
        <v>13</v>
      </c>
      <c r="CG306" s="65">
        <v>27</v>
      </c>
      <c r="CH306" s="38" t="s">
        <v>672</v>
      </c>
      <c r="CI306" s="38" t="s">
        <v>672</v>
      </c>
      <c r="CJ306" s="38">
        <v>12</v>
      </c>
      <c r="CK306" s="38">
        <v>17</v>
      </c>
      <c r="CL306" s="38">
        <v>8</v>
      </c>
      <c r="CM306" s="38" t="s">
        <v>672</v>
      </c>
      <c r="CN306" s="38">
        <v>40</v>
      </c>
      <c r="CO306" s="65" t="s">
        <v>672</v>
      </c>
    </row>
    <row r="307" spans="1:93" ht="14.1" customHeight="1" x14ac:dyDescent="0.2">
      <c r="A307" s="13" t="s">
        <v>212</v>
      </c>
      <c r="B307" s="14" t="s">
        <v>213</v>
      </c>
      <c r="C307" s="14" t="s">
        <v>663</v>
      </c>
      <c r="D307" s="38">
        <v>12</v>
      </c>
      <c r="E307" s="38">
        <v>13</v>
      </c>
      <c r="F307" s="38">
        <v>25</v>
      </c>
      <c r="G307" s="38" t="s">
        <v>672</v>
      </c>
      <c r="H307" s="38" t="s">
        <v>672</v>
      </c>
      <c r="I307" s="38" t="s">
        <v>672</v>
      </c>
      <c r="J307" s="38" t="s">
        <v>672</v>
      </c>
      <c r="K307" s="38" t="s">
        <v>672</v>
      </c>
      <c r="L307" s="38" t="s">
        <v>672</v>
      </c>
      <c r="M307" s="65" t="s">
        <v>672</v>
      </c>
      <c r="N307" s="38" t="s">
        <v>672</v>
      </c>
      <c r="O307" s="38" t="s">
        <v>672</v>
      </c>
      <c r="P307" s="38" t="s">
        <v>672</v>
      </c>
      <c r="Q307" s="38" t="s">
        <v>672</v>
      </c>
      <c r="R307" s="38" t="s">
        <v>672</v>
      </c>
      <c r="S307" s="38" t="s">
        <v>672</v>
      </c>
      <c r="T307" s="38" t="s">
        <v>672</v>
      </c>
      <c r="U307" s="38" t="s">
        <v>672</v>
      </c>
      <c r="V307" s="38" t="s">
        <v>672</v>
      </c>
      <c r="W307" s="38" t="s">
        <v>672</v>
      </c>
      <c r="X307" s="38">
        <v>15</v>
      </c>
      <c r="Y307" s="38">
        <v>39</v>
      </c>
      <c r="Z307" s="38">
        <v>54</v>
      </c>
      <c r="AA307" s="38">
        <v>47</v>
      </c>
      <c r="AB307" s="38">
        <v>93</v>
      </c>
      <c r="AC307" s="65" t="s">
        <v>672</v>
      </c>
      <c r="AD307" s="38" t="s">
        <v>672</v>
      </c>
      <c r="AE307" s="38" t="s">
        <v>672</v>
      </c>
      <c r="AF307" s="38" t="s">
        <v>672</v>
      </c>
      <c r="AG307" s="38" t="s">
        <v>672</v>
      </c>
      <c r="AH307" s="38" t="s">
        <v>672</v>
      </c>
      <c r="AI307" s="38" t="s">
        <v>672</v>
      </c>
      <c r="AJ307" s="38" t="s">
        <v>672</v>
      </c>
      <c r="AK307" s="38" t="s">
        <v>672</v>
      </c>
      <c r="AL307" s="38" t="s">
        <v>672</v>
      </c>
      <c r="AM307" s="38" t="s">
        <v>672</v>
      </c>
      <c r="AN307" s="38" t="s">
        <v>672</v>
      </c>
      <c r="AO307" s="65" t="s">
        <v>672</v>
      </c>
      <c r="AP307" s="38" t="s">
        <v>672</v>
      </c>
      <c r="AQ307" s="38" t="s">
        <v>672</v>
      </c>
      <c r="AR307" s="38" t="s">
        <v>672</v>
      </c>
      <c r="AS307" s="38" t="s">
        <v>672</v>
      </c>
      <c r="AT307" s="38" t="s">
        <v>672</v>
      </c>
      <c r="AU307" s="65" t="s">
        <v>672</v>
      </c>
      <c r="AV307" s="38" t="s">
        <v>672</v>
      </c>
      <c r="AW307" s="38" t="s">
        <v>672</v>
      </c>
      <c r="AX307" s="38" t="s">
        <v>672</v>
      </c>
      <c r="AY307" s="38" t="s">
        <v>672</v>
      </c>
      <c r="AZ307" s="38" t="s">
        <v>672</v>
      </c>
      <c r="BA307" s="65" t="s">
        <v>672</v>
      </c>
      <c r="BB307" s="38" t="s">
        <v>672</v>
      </c>
      <c r="BC307" s="38" t="s">
        <v>672</v>
      </c>
      <c r="BD307" s="38" t="s">
        <v>672</v>
      </c>
      <c r="BE307" s="38" t="s">
        <v>672</v>
      </c>
      <c r="BF307" s="38" t="s">
        <v>672</v>
      </c>
      <c r="BG307" s="65" t="s">
        <v>672</v>
      </c>
      <c r="BH307" s="38" t="s">
        <v>672</v>
      </c>
      <c r="BI307" s="38" t="s">
        <v>672</v>
      </c>
      <c r="BJ307" s="38">
        <v>21</v>
      </c>
      <c r="BK307" s="38">
        <v>10</v>
      </c>
      <c r="BL307" s="38">
        <v>18</v>
      </c>
      <c r="BM307" s="65" t="s">
        <v>672</v>
      </c>
      <c r="BN307" s="38" t="s">
        <v>672</v>
      </c>
      <c r="BO307" s="38" t="s">
        <v>672</v>
      </c>
      <c r="BP307" s="38" t="s">
        <v>672</v>
      </c>
      <c r="BQ307" s="38" t="s">
        <v>672</v>
      </c>
      <c r="BR307" s="38" t="s">
        <v>672</v>
      </c>
      <c r="BS307" s="65" t="s">
        <v>672</v>
      </c>
      <c r="BT307" s="38">
        <v>27</v>
      </c>
      <c r="BU307" s="38">
        <v>74</v>
      </c>
      <c r="BV307" s="38">
        <v>101</v>
      </c>
      <c r="BW307" s="38">
        <v>59</v>
      </c>
      <c r="BX307" s="38">
        <v>114</v>
      </c>
      <c r="BY307" s="38" t="s">
        <v>672</v>
      </c>
      <c r="BZ307" s="38">
        <v>6</v>
      </c>
      <c r="CA307" s="38" t="s">
        <v>672</v>
      </c>
      <c r="CB307" s="38" t="s">
        <v>672</v>
      </c>
      <c r="CC307" s="65" t="s">
        <v>672</v>
      </c>
      <c r="CD307" s="38">
        <v>57</v>
      </c>
      <c r="CE307" s="38">
        <v>57</v>
      </c>
      <c r="CF307" s="38">
        <v>47</v>
      </c>
      <c r="CG307" s="65">
        <v>83</v>
      </c>
      <c r="CH307" s="38">
        <v>18</v>
      </c>
      <c r="CI307" s="38" t="s">
        <v>672</v>
      </c>
      <c r="CJ307" s="38">
        <v>33</v>
      </c>
      <c r="CK307" s="38">
        <v>23</v>
      </c>
      <c r="CL307" s="38">
        <v>13</v>
      </c>
      <c r="CM307" s="38" t="s">
        <v>672</v>
      </c>
      <c r="CN307" s="38">
        <v>101</v>
      </c>
      <c r="CO307" s="65">
        <v>28</v>
      </c>
    </row>
    <row r="308" spans="1:93" ht="14.1" customHeight="1" x14ac:dyDescent="0.2">
      <c r="A308" s="13" t="s">
        <v>352</v>
      </c>
      <c r="B308" s="14" t="s">
        <v>353</v>
      </c>
      <c r="C308" s="14" t="s">
        <v>664</v>
      </c>
      <c r="D308" s="38" t="s">
        <v>672</v>
      </c>
      <c r="E308" s="38" t="s">
        <v>672</v>
      </c>
      <c r="F308" s="38">
        <v>9</v>
      </c>
      <c r="G308" s="38">
        <v>5</v>
      </c>
      <c r="H308" s="38">
        <v>15</v>
      </c>
      <c r="I308" s="38" t="s">
        <v>672</v>
      </c>
      <c r="J308" s="38" t="s">
        <v>672</v>
      </c>
      <c r="K308" s="38" t="s">
        <v>672</v>
      </c>
      <c r="L308" s="38" t="s">
        <v>672</v>
      </c>
      <c r="M308" s="65" t="s">
        <v>672</v>
      </c>
      <c r="N308" s="38" t="s">
        <v>672</v>
      </c>
      <c r="O308" s="38" t="s">
        <v>672</v>
      </c>
      <c r="P308" s="38" t="s">
        <v>672</v>
      </c>
      <c r="Q308" s="38" t="s">
        <v>672</v>
      </c>
      <c r="R308" s="38" t="s">
        <v>672</v>
      </c>
      <c r="S308" s="38" t="s">
        <v>672</v>
      </c>
      <c r="T308" s="38" t="s">
        <v>672</v>
      </c>
      <c r="U308" s="38" t="s">
        <v>672</v>
      </c>
      <c r="V308" s="38" t="s">
        <v>672</v>
      </c>
      <c r="W308" s="38" t="s">
        <v>672</v>
      </c>
      <c r="X308" s="38" t="s">
        <v>672</v>
      </c>
      <c r="Y308" s="38" t="s">
        <v>672</v>
      </c>
      <c r="Z308" s="38" t="s">
        <v>672</v>
      </c>
      <c r="AA308" s="38" t="s">
        <v>672</v>
      </c>
      <c r="AB308" s="38" t="s">
        <v>672</v>
      </c>
      <c r="AC308" s="65" t="s">
        <v>672</v>
      </c>
      <c r="AD308" s="38">
        <v>12</v>
      </c>
      <c r="AE308" s="38">
        <v>41</v>
      </c>
      <c r="AF308" s="38">
        <v>53</v>
      </c>
      <c r="AG308" s="38">
        <v>49</v>
      </c>
      <c r="AH308" s="38">
        <v>63</v>
      </c>
      <c r="AI308" s="38" t="s">
        <v>672</v>
      </c>
      <c r="AJ308" s="38" t="s">
        <v>672</v>
      </c>
      <c r="AK308" s="38" t="s">
        <v>672</v>
      </c>
      <c r="AL308" s="38">
        <v>16</v>
      </c>
      <c r="AM308" s="38">
        <v>16</v>
      </c>
      <c r="AN308" s="38">
        <v>33</v>
      </c>
      <c r="AO308" s="65" t="s">
        <v>672</v>
      </c>
      <c r="AP308" s="38" t="s">
        <v>672</v>
      </c>
      <c r="AQ308" s="38" t="s">
        <v>672</v>
      </c>
      <c r="AR308" s="38" t="s">
        <v>672</v>
      </c>
      <c r="AS308" s="38" t="s">
        <v>672</v>
      </c>
      <c r="AT308" s="38" t="s">
        <v>672</v>
      </c>
      <c r="AU308" s="65" t="s">
        <v>672</v>
      </c>
      <c r="AV308" s="38" t="s">
        <v>672</v>
      </c>
      <c r="AW308" s="38" t="s">
        <v>672</v>
      </c>
      <c r="AX308" s="38" t="s">
        <v>672</v>
      </c>
      <c r="AY308" s="38" t="s">
        <v>672</v>
      </c>
      <c r="AZ308" s="38" t="s">
        <v>672</v>
      </c>
      <c r="BA308" s="65" t="s">
        <v>672</v>
      </c>
      <c r="BB308" s="38" t="s">
        <v>672</v>
      </c>
      <c r="BC308" s="38" t="s">
        <v>672</v>
      </c>
      <c r="BD308" s="38">
        <v>26</v>
      </c>
      <c r="BE308" s="38">
        <v>13</v>
      </c>
      <c r="BF308" s="38">
        <v>24</v>
      </c>
      <c r="BG308" s="65" t="s">
        <v>672</v>
      </c>
      <c r="BH308" s="38" t="s">
        <v>672</v>
      </c>
      <c r="BI308" s="38" t="s">
        <v>672</v>
      </c>
      <c r="BJ308" s="38" t="s">
        <v>672</v>
      </c>
      <c r="BK308" s="38" t="s">
        <v>672</v>
      </c>
      <c r="BL308" s="38" t="s">
        <v>672</v>
      </c>
      <c r="BM308" s="65" t="s">
        <v>672</v>
      </c>
      <c r="BN308" s="38" t="s">
        <v>672</v>
      </c>
      <c r="BO308" s="38" t="s">
        <v>672</v>
      </c>
      <c r="BP308" s="38" t="s">
        <v>672</v>
      </c>
      <c r="BQ308" s="38" t="s">
        <v>672</v>
      </c>
      <c r="BR308" s="38" t="s">
        <v>672</v>
      </c>
      <c r="BS308" s="65" t="s">
        <v>672</v>
      </c>
      <c r="BT308" s="38">
        <v>24</v>
      </c>
      <c r="BU308" s="38">
        <v>82</v>
      </c>
      <c r="BV308" s="38">
        <v>106</v>
      </c>
      <c r="BW308" s="38">
        <v>83</v>
      </c>
      <c r="BX308" s="38">
        <v>135</v>
      </c>
      <c r="BY308" s="38" t="s">
        <v>672</v>
      </c>
      <c r="BZ308" s="38" t="s">
        <v>672</v>
      </c>
      <c r="CA308" s="38" t="s">
        <v>672</v>
      </c>
      <c r="CB308" s="38" t="s">
        <v>672</v>
      </c>
      <c r="CC308" s="65" t="s">
        <v>672</v>
      </c>
      <c r="CD308" s="38">
        <v>19</v>
      </c>
      <c r="CE308" s="38">
        <v>19</v>
      </c>
      <c r="CF308" s="38">
        <v>19</v>
      </c>
      <c r="CG308" s="65">
        <v>31</v>
      </c>
      <c r="CH308" s="38">
        <v>33</v>
      </c>
      <c r="CI308" s="38" t="s">
        <v>672</v>
      </c>
      <c r="CJ308" s="38">
        <v>46</v>
      </c>
      <c r="CK308" s="38">
        <v>17</v>
      </c>
      <c r="CL308" s="38">
        <v>6</v>
      </c>
      <c r="CM308" s="38" t="s">
        <v>672</v>
      </c>
      <c r="CN308" s="38">
        <v>106</v>
      </c>
      <c r="CO308" s="65">
        <v>41</v>
      </c>
    </row>
    <row r="309" spans="1:93" ht="14.1" customHeight="1" x14ac:dyDescent="0.2">
      <c r="A309" s="13" t="s">
        <v>468</v>
      </c>
      <c r="B309" s="14" t="s">
        <v>469</v>
      </c>
      <c r="C309" s="14" t="s">
        <v>661</v>
      </c>
      <c r="D309" s="38" t="s">
        <v>672</v>
      </c>
      <c r="E309" s="38" t="s">
        <v>672</v>
      </c>
      <c r="F309" s="38" t="s">
        <v>672</v>
      </c>
      <c r="G309" s="38" t="s">
        <v>672</v>
      </c>
      <c r="H309" s="38" t="s">
        <v>672</v>
      </c>
      <c r="I309" s="38" t="s">
        <v>672</v>
      </c>
      <c r="J309" s="38" t="s">
        <v>672</v>
      </c>
      <c r="K309" s="38" t="s">
        <v>672</v>
      </c>
      <c r="L309" s="38" t="s">
        <v>672</v>
      </c>
      <c r="M309" s="65" t="s">
        <v>672</v>
      </c>
      <c r="N309" s="38" t="s">
        <v>672</v>
      </c>
      <c r="O309" s="38" t="s">
        <v>672</v>
      </c>
      <c r="P309" s="38" t="s">
        <v>672</v>
      </c>
      <c r="Q309" s="38" t="s">
        <v>672</v>
      </c>
      <c r="R309" s="38" t="s">
        <v>672</v>
      </c>
      <c r="S309" s="38" t="s">
        <v>672</v>
      </c>
      <c r="T309" s="38" t="s">
        <v>672</v>
      </c>
      <c r="U309" s="38" t="s">
        <v>672</v>
      </c>
      <c r="V309" s="38" t="s">
        <v>672</v>
      </c>
      <c r="W309" s="38" t="s">
        <v>672</v>
      </c>
      <c r="X309" s="38" t="s">
        <v>672</v>
      </c>
      <c r="Y309" s="38" t="s">
        <v>672</v>
      </c>
      <c r="Z309" s="38" t="s">
        <v>672</v>
      </c>
      <c r="AA309" s="38" t="s">
        <v>672</v>
      </c>
      <c r="AB309" s="38" t="s">
        <v>672</v>
      </c>
      <c r="AC309" s="65" t="s">
        <v>672</v>
      </c>
      <c r="AD309" s="38" t="s">
        <v>672</v>
      </c>
      <c r="AE309" s="38" t="s">
        <v>672</v>
      </c>
      <c r="AF309" s="38" t="s">
        <v>672</v>
      </c>
      <c r="AG309" s="38" t="s">
        <v>672</v>
      </c>
      <c r="AH309" s="38" t="s">
        <v>672</v>
      </c>
      <c r="AI309" s="38" t="s">
        <v>672</v>
      </c>
      <c r="AJ309" s="38" t="s">
        <v>672</v>
      </c>
      <c r="AK309" s="38" t="s">
        <v>672</v>
      </c>
      <c r="AL309" s="38" t="s">
        <v>672</v>
      </c>
      <c r="AM309" s="38" t="s">
        <v>672</v>
      </c>
      <c r="AN309" s="38" t="s">
        <v>672</v>
      </c>
      <c r="AO309" s="65" t="s">
        <v>672</v>
      </c>
      <c r="AP309" s="38" t="s">
        <v>672</v>
      </c>
      <c r="AQ309" s="38" t="s">
        <v>672</v>
      </c>
      <c r="AR309" s="38" t="s">
        <v>672</v>
      </c>
      <c r="AS309" s="38" t="s">
        <v>672</v>
      </c>
      <c r="AT309" s="38" t="s">
        <v>672</v>
      </c>
      <c r="AU309" s="65" t="s">
        <v>672</v>
      </c>
      <c r="AV309" s="38" t="s">
        <v>672</v>
      </c>
      <c r="AW309" s="38" t="s">
        <v>672</v>
      </c>
      <c r="AX309" s="38" t="s">
        <v>672</v>
      </c>
      <c r="AY309" s="38" t="s">
        <v>672</v>
      </c>
      <c r="AZ309" s="38" t="s">
        <v>672</v>
      </c>
      <c r="BA309" s="65" t="s">
        <v>672</v>
      </c>
      <c r="BB309" s="38">
        <v>7</v>
      </c>
      <c r="BC309" s="38">
        <v>30</v>
      </c>
      <c r="BD309" s="38">
        <v>37</v>
      </c>
      <c r="BE309" s="38">
        <v>34</v>
      </c>
      <c r="BF309" s="38">
        <v>65</v>
      </c>
      <c r="BG309" s="65" t="s">
        <v>672</v>
      </c>
      <c r="BH309" s="38" t="s">
        <v>672</v>
      </c>
      <c r="BI309" s="38" t="s">
        <v>672</v>
      </c>
      <c r="BJ309" s="38" t="s">
        <v>672</v>
      </c>
      <c r="BK309" s="38" t="s">
        <v>672</v>
      </c>
      <c r="BL309" s="38">
        <v>9</v>
      </c>
      <c r="BM309" s="65" t="s">
        <v>672</v>
      </c>
      <c r="BN309" s="38" t="s">
        <v>672</v>
      </c>
      <c r="BO309" s="38" t="s">
        <v>672</v>
      </c>
      <c r="BP309" s="38" t="s">
        <v>672</v>
      </c>
      <c r="BQ309" s="38" t="s">
        <v>672</v>
      </c>
      <c r="BR309" s="38" t="s">
        <v>672</v>
      </c>
      <c r="BS309" s="65" t="s">
        <v>672</v>
      </c>
      <c r="BT309" s="38">
        <v>11</v>
      </c>
      <c r="BU309" s="38">
        <v>35</v>
      </c>
      <c r="BV309" s="38">
        <v>46</v>
      </c>
      <c r="BW309" s="38">
        <v>38</v>
      </c>
      <c r="BX309" s="38">
        <v>74</v>
      </c>
      <c r="BY309" s="38" t="s">
        <v>672</v>
      </c>
      <c r="BZ309" s="38" t="s">
        <v>672</v>
      </c>
      <c r="CA309" s="38" t="s">
        <v>672</v>
      </c>
      <c r="CB309" s="38" t="s">
        <v>672</v>
      </c>
      <c r="CC309" s="65" t="s">
        <v>672</v>
      </c>
      <c r="CD309" s="38">
        <v>7</v>
      </c>
      <c r="CE309" s="38">
        <v>7</v>
      </c>
      <c r="CF309" s="38">
        <v>7</v>
      </c>
      <c r="CG309" s="65">
        <v>14</v>
      </c>
      <c r="CH309" s="38">
        <v>14</v>
      </c>
      <c r="CI309" s="38" t="s">
        <v>672</v>
      </c>
      <c r="CJ309" s="38">
        <v>20</v>
      </c>
      <c r="CK309" s="38" t="s">
        <v>672</v>
      </c>
      <c r="CL309" s="38" t="s">
        <v>672</v>
      </c>
      <c r="CM309" s="38" t="s">
        <v>672</v>
      </c>
      <c r="CN309" s="38">
        <v>46</v>
      </c>
      <c r="CO309" s="65">
        <v>9</v>
      </c>
    </row>
    <row r="310" spans="1:93" ht="14.1" customHeight="1" x14ac:dyDescent="0.2">
      <c r="A310" s="13" t="s">
        <v>622</v>
      </c>
      <c r="B310" s="14" t="s">
        <v>623</v>
      </c>
      <c r="C310" s="14" t="s">
        <v>667</v>
      </c>
      <c r="D310" s="38" t="s">
        <v>672</v>
      </c>
      <c r="E310" s="38" t="s">
        <v>672</v>
      </c>
      <c r="F310" s="38" t="s">
        <v>672</v>
      </c>
      <c r="G310" s="38" t="s">
        <v>672</v>
      </c>
      <c r="H310" s="38" t="s">
        <v>672</v>
      </c>
      <c r="I310" s="38" t="s">
        <v>672</v>
      </c>
      <c r="J310" s="38" t="s">
        <v>672</v>
      </c>
      <c r="K310" s="38" t="s">
        <v>672</v>
      </c>
      <c r="L310" s="38" t="s">
        <v>672</v>
      </c>
      <c r="M310" s="65" t="s">
        <v>672</v>
      </c>
      <c r="N310" s="38" t="s">
        <v>672</v>
      </c>
      <c r="O310" s="38" t="s">
        <v>672</v>
      </c>
      <c r="P310" s="38" t="s">
        <v>672</v>
      </c>
      <c r="Q310" s="38" t="s">
        <v>672</v>
      </c>
      <c r="R310" s="38" t="s">
        <v>672</v>
      </c>
      <c r="S310" s="38" t="s">
        <v>672</v>
      </c>
      <c r="T310" s="38" t="s">
        <v>672</v>
      </c>
      <c r="U310" s="38" t="s">
        <v>672</v>
      </c>
      <c r="V310" s="38" t="s">
        <v>672</v>
      </c>
      <c r="W310" s="38" t="s">
        <v>672</v>
      </c>
      <c r="X310" s="38" t="s">
        <v>672</v>
      </c>
      <c r="Y310" s="38" t="s">
        <v>672</v>
      </c>
      <c r="Z310" s="38" t="s">
        <v>672</v>
      </c>
      <c r="AA310" s="38" t="s">
        <v>672</v>
      </c>
      <c r="AB310" s="38" t="s">
        <v>672</v>
      </c>
      <c r="AC310" s="65" t="s">
        <v>672</v>
      </c>
      <c r="AD310" s="38" t="s">
        <v>672</v>
      </c>
      <c r="AE310" s="38" t="s">
        <v>672</v>
      </c>
      <c r="AF310" s="38" t="s">
        <v>672</v>
      </c>
      <c r="AG310" s="38" t="s">
        <v>672</v>
      </c>
      <c r="AH310" s="38" t="s">
        <v>672</v>
      </c>
      <c r="AI310" s="38" t="s">
        <v>672</v>
      </c>
      <c r="AJ310" s="38" t="s">
        <v>672</v>
      </c>
      <c r="AK310" s="38" t="s">
        <v>672</v>
      </c>
      <c r="AL310" s="38" t="s">
        <v>672</v>
      </c>
      <c r="AM310" s="38" t="s">
        <v>672</v>
      </c>
      <c r="AN310" s="38" t="s">
        <v>672</v>
      </c>
      <c r="AO310" s="65" t="s">
        <v>672</v>
      </c>
      <c r="AP310" s="38" t="s">
        <v>672</v>
      </c>
      <c r="AQ310" s="38" t="s">
        <v>672</v>
      </c>
      <c r="AR310" s="38" t="s">
        <v>672</v>
      </c>
      <c r="AS310" s="38" t="s">
        <v>672</v>
      </c>
      <c r="AT310" s="38" t="s">
        <v>672</v>
      </c>
      <c r="AU310" s="65" t="s">
        <v>672</v>
      </c>
      <c r="AV310" s="38" t="s">
        <v>672</v>
      </c>
      <c r="AW310" s="38" t="s">
        <v>672</v>
      </c>
      <c r="AX310" s="38" t="s">
        <v>672</v>
      </c>
      <c r="AY310" s="38" t="s">
        <v>672</v>
      </c>
      <c r="AZ310" s="38" t="s">
        <v>672</v>
      </c>
      <c r="BA310" s="65" t="s">
        <v>672</v>
      </c>
      <c r="BB310" s="38" t="s">
        <v>672</v>
      </c>
      <c r="BC310" s="38" t="s">
        <v>672</v>
      </c>
      <c r="BD310" s="38" t="s">
        <v>672</v>
      </c>
      <c r="BE310" s="38" t="s">
        <v>672</v>
      </c>
      <c r="BF310" s="38" t="s">
        <v>672</v>
      </c>
      <c r="BG310" s="65" t="s">
        <v>672</v>
      </c>
      <c r="BH310" s="38" t="s">
        <v>672</v>
      </c>
      <c r="BI310" s="38" t="s">
        <v>672</v>
      </c>
      <c r="BJ310" s="38" t="s">
        <v>672</v>
      </c>
      <c r="BK310" s="38" t="s">
        <v>672</v>
      </c>
      <c r="BL310" s="38" t="s">
        <v>672</v>
      </c>
      <c r="BM310" s="65" t="s">
        <v>672</v>
      </c>
      <c r="BN310" s="38" t="s">
        <v>672</v>
      </c>
      <c r="BO310" s="38" t="s">
        <v>672</v>
      </c>
      <c r="BP310" s="38" t="s">
        <v>672</v>
      </c>
      <c r="BQ310" s="38" t="s">
        <v>672</v>
      </c>
      <c r="BR310" s="38" t="s">
        <v>672</v>
      </c>
      <c r="BS310" s="65" t="s">
        <v>672</v>
      </c>
      <c r="BT310" s="38" t="s">
        <v>672</v>
      </c>
      <c r="BU310" s="38" t="s">
        <v>672</v>
      </c>
      <c r="BV310" s="38">
        <v>5</v>
      </c>
      <c r="BW310" s="38" t="s">
        <v>672</v>
      </c>
      <c r="BX310" s="38" t="s">
        <v>672</v>
      </c>
      <c r="BY310" s="38" t="s">
        <v>672</v>
      </c>
      <c r="BZ310" s="38" t="s">
        <v>672</v>
      </c>
      <c r="CA310" s="38" t="s">
        <v>672</v>
      </c>
      <c r="CB310" s="38" t="s">
        <v>672</v>
      </c>
      <c r="CC310" s="65" t="s">
        <v>672</v>
      </c>
      <c r="CD310" s="38" t="s">
        <v>672</v>
      </c>
      <c r="CE310" s="38" t="s">
        <v>672</v>
      </c>
      <c r="CF310" s="38" t="s">
        <v>672</v>
      </c>
      <c r="CG310" s="65" t="s">
        <v>672</v>
      </c>
      <c r="CH310" s="38" t="s">
        <v>672</v>
      </c>
      <c r="CI310" s="38" t="s">
        <v>672</v>
      </c>
      <c r="CJ310" s="38" t="s">
        <v>672</v>
      </c>
      <c r="CK310" s="38" t="s">
        <v>672</v>
      </c>
      <c r="CL310" s="38" t="s">
        <v>672</v>
      </c>
      <c r="CM310" s="38" t="s">
        <v>672</v>
      </c>
      <c r="CN310" s="38">
        <v>5</v>
      </c>
      <c r="CO310" s="65" t="s">
        <v>672</v>
      </c>
    </row>
    <row r="311" spans="1:93" ht="14.1" customHeight="1" x14ac:dyDescent="0.2">
      <c r="A311" s="13" t="s">
        <v>632</v>
      </c>
      <c r="B311" s="14" t="s">
        <v>633</v>
      </c>
      <c r="C311" s="14" t="s">
        <v>667</v>
      </c>
      <c r="D311" s="38" t="s">
        <v>672</v>
      </c>
      <c r="E311" s="38" t="s">
        <v>672</v>
      </c>
      <c r="F311" s="38" t="s">
        <v>672</v>
      </c>
      <c r="G311" s="38" t="s">
        <v>672</v>
      </c>
      <c r="H311" s="38">
        <v>6</v>
      </c>
      <c r="I311" s="38" t="s">
        <v>672</v>
      </c>
      <c r="J311" s="38" t="s">
        <v>672</v>
      </c>
      <c r="K311" s="38" t="s">
        <v>672</v>
      </c>
      <c r="L311" s="38" t="s">
        <v>672</v>
      </c>
      <c r="M311" s="65" t="s">
        <v>672</v>
      </c>
      <c r="N311" s="38" t="s">
        <v>672</v>
      </c>
      <c r="O311" s="38" t="s">
        <v>672</v>
      </c>
      <c r="P311" s="38" t="s">
        <v>672</v>
      </c>
      <c r="Q311" s="38" t="s">
        <v>672</v>
      </c>
      <c r="R311" s="38" t="s">
        <v>672</v>
      </c>
      <c r="S311" s="38" t="s">
        <v>672</v>
      </c>
      <c r="T311" s="38" t="s">
        <v>672</v>
      </c>
      <c r="U311" s="38" t="s">
        <v>672</v>
      </c>
      <c r="V311" s="38" t="s">
        <v>672</v>
      </c>
      <c r="W311" s="38" t="s">
        <v>672</v>
      </c>
      <c r="X311" s="38" t="s">
        <v>672</v>
      </c>
      <c r="Y311" s="38" t="s">
        <v>672</v>
      </c>
      <c r="Z311" s="38" t="s">
        <v>672</v>
      </c>
      <c r="AA311" s="38" t="s">
        <v>672</v>
      </c>
      <c r="AB311" s="38" t="s">
        <v>672</v>
      </c>
      <c r="AC311" s="65" t="s">
        <v>672</v>
      </c>
      <c r="AD311" s="38" t="s">
        <v>672</v>
      </c>
      <c r="AE311" s="38" t="s">
        <v>672</v>
      </c>
      <c r="AF311" s="38" t="s">
        <v>672</v>
      </c>
      <c r="AG311" s="38" t="s">
        <v>672</v>
      </c>
      <c r="AH311" s="38" t="s">
        <v>672</v>
      </c>
      <c r="AI311" s="38" t="s">
        <v>672</v>
      </c>
      <c r="AJ311" s="38" t="s">
        <v>672</v>
      </c>
      <c r="AK311" s="38" t="s">
        <v>672</v>
      </c>
      <c r="AL311" s="38" t="s">
        <v>672</v>
      </c>
      <c r="AM311" s="38" t="s">
        <v>672</v>
      </c>
      <c r="AN311" s="38" t="s">
        <v>672</v>
      </c>
      <c r="AO311" s="65" t="s">
        <v>672</v>
      </c>
      <c r="AP311" s="38">
        <v>9</v>
      </c>
      <c r="AQ311" s="38">
        <v>8</v>
      </c>
      <c r="AR311" s="38">
        <v>17</v>
      </c>
      <c r="AS311" s="38">
        <v>9</v>
      </c>
      <c r="AT311" s="38">
        <v>21</v>
      </c>
      <c r="AU311" s="65" t="s">
        <v>672</v>
      </c>
      <c r="AV311" s="38" t="s">
        <v>672</v>
      </c>
      <c r="AW311" s="38" t="s">
        <v>672</v>
      </c>
      <c r="AX311" s="38" t="s">
        <v>672</v>
      </c>
      <c r="AY311" s="38" t="s">
        <v>672</v>
      </c>
      <c r="AZ311" s="38" t="s">
        <v>672</v>
      </c>
      <c r="BA311" s="65" t="s">
        <v>672</v>
      </c>
      <c r="BB311" s="38" t="s">
        <v>672</v>
      </c>
      <c r="BC311" s="38" t="s">
        <v>672</v>
      </c>
      <c r="BD311" s="38" t="s">
        <v>672</v>
      </c>
      <c r="BE311" s="38" t="s">
        <v>672</v>
      </c>
      <c r="BF311" s="38" t="s">
        <v>672</v>
      </c>
      <c r="BG311" s="65" t="s">
        <v>672</v>
      </c>
      <c r="BH311" s="38" t="s">
        <v>672</v>
      </c>
      <c r="BI311" s="38" t="s">
        <v>672</v>
      </c>
      <c r="BJ311" s="38" t="s">
        <v>672</v>
      </c>
      <c r="BK311" s="38" t="s">
        <v>672</v>
      </c>
      <c r="BL311" s="38" t="s">
        <v>672</v>
      </c>
      <c r="BM311" s="65" t="s">
        <v>672</v>
      </c>
      <c r="BN311" s="38" t="s">
        <v>672</v>
      </c>
      <c r="BO311" s="38" t="s">
        <v>672</v>
      </c>
      <c r="BP311" s="38" t="s">
        <v>672</v>
      </c>
      <c r="BQ311" s="38" t="s">
        <v>672</v>
      </c>
      <c r="BR311" s="38" t="s">
        <v>672</v>
      </c>
      <c r="BS311" s="65" t="s">
        <v>672</v>
      </c>
      <c r="BT311" s="38">
        <v>12</v>
      </c>
      <c r="BU311" s="38">
        <v>10</v>
      </c>
      <c r="BV311" s="38">
        <v>22</v>
      </c>
      <c r="BW311" s="38">
        <v>12</v>
      </c>
      <c r="BX311" s="38">
        <v>29</v>
      </c>
      <c r="BY311" s="38" t="s">
        <v>672</v>
      </c>
      <c r="BZ311" s="38" t="s">
        <v>672</v>
      </c>
      <c r="CA311" s="38" t="s">
        <v>672</v>
      </c>
      <c r="CB311" s="38" t="s">
        <v>672</v>
      </c>
      <c r="CC311" s="65" t="s">
        <v>672</v>
      </c>
      <c r="CD311" s="38" t="s">
        <v>672</v>
      </c>
      <c r="CE311" s="38" t="s">
        <v>672</v>
      </c>
      <c r="CF311" s="38" t="s">
        <v>672</v>
      </c>
      <c r="CG311" s="65">
        <v>7</v>
      </c>
      <c r="CH311" s="38" t="s">
        <v>672</v>
      </c>
      <c r="CI311" s="38" t="s">
        <v>672</v>
      </c>
      <c r="CJ311" s="38">
        <v>7</v>
      </c>
      <c r="CK311" s="38">
        <v>5</v>
      </c>
      <c r="CL311" s="38" t="s">
        <v>672</v>
      </c>
      <c r="CM311" s="38" t="s">
        <v>672</v>
      </c>
      <c r="CN311" s="38">
        <v>22</v>
      </c>
      <c r="CO311" s="65" t="s">
        <v>672</v>
      </c>
    </row>
    <row r="312" spans="1:93" ht="14.1" customHeight="1" x14ac:dyDescent="0.2">
      <c r="A312" s="13" t="s">
        <v>92</v>
      </c>
      <c r="B312" s="14" t="s">
        <v>93</v>
      </c>
      <c r="C312" s="14" t="s">
        <v>662</v>
      </c>
      <c r="D312" s="38" t="s">
        <v>672</v>
      </c>
      <c r="E312" s="38" t="s">
        <v>672</v>
      </c>
      <c r="F312" s="38" t="s">
        <v>672</v>
      </c>
      <c r="G312" s="38" t="s">
        <v>672</v>
      </c>
      <c r="H312" s="38" t="s">
        <v>672</v>
      </c>
      <c r="I312" s="38" t="s">
        <v>672</v>
      </c>
      <c r="J312" s="38" t="s">
        <v>672</v>
      </c>
      <c r="K312" s="38" t="s">
        <v>672</v>
      </c>
      <c r="L312" s="38" t="s">
        <v>672</v>
      </c>
      <c r="M312" s="65" t="s">
        <v>672</v>
      </c>
      <c r="N312" s="38" t="s">
        <v>672</v>
      </c>
      <c r="O312" s="38" t="s">
        <v>672</v>
      </c>
      <c r="P312" s="38" t="s">
        <v>672</v>
      </c>
      <c r="Q312" s="38" t="s">
        <v>672</v>
      </c>
      <c r="R312" s="38" t="s">
        <v>672</v>
      </c>
      <c r="S312" s="38" t="s">
        <v>672</v>
      </c>
      <c r="T312" s="38" t="s">
        <v>672</v>
      </c>
      <c r="U312" s="38" t="s">
        <v>672</v>
      </c>
      <c r="V312" s="38" t="s">
        <v>672</v>
      </c>
      <c r="W312" s="38" t="s">
        <v>672</v>
      </c>
      <c r="X312" s="38" t="s">
        <v>672</v>
      </c>
      <c r="Y312" s="38" t="s">
        <v>672</v>
      </c>
      <c r="Z312" s="38" t="s">
        <v>672</v>
      </c>
      <c r="AA312" s="38" t="s">
        <v>672</v>
      </c>
      <c r="AB312" s="38" t="s">
        <v>672</v>
      </c>
      <c r="AC312" s="65" t="s">
        <v>672</v>
      </c>
      <c r="AD312" s="38" t="s">
        <v>672</v>
      </c>
      <c r="AE312" s="38" t="s">
        <v>672</v>
      </c>
      <c r="AF312" s="38" t="s">
        <v>672</v>
      </c>
      <c r="AG312" s="38" t="s">
        <v>672</v>
      </c>
      <c r="AH312" s="38" t="s">
        <v>672</v>
      </c>
      <c r="AI312" s="38" t="s">
        <v>672</v>
      </c>
      <c r="AJ312" s="38" t="s">
        <v>672</v>
      </c>
      <c r="AK312" s="38" t="s">
        <v>672</v>
      </c>
      <c r="AL312" s="38" t="s">
        <v>672</v>
      </c>
      <c r="AM312" s="38" t="s">
        <v>672</v>
      </c>
      <c r="AN312" s="38" t="s">
        <v>672</v>
      </c>
      <c r="AO312" s="65" t="s">
        <v>672</v>
      </c>
      <c r="AP312" s="38" t="s">
        <v>672</v>
      </c>
      <c r="AQ312" s="38" t="s">
        <v>672</v>
      </c>
      <c r="AR312" s="38" t="s">
        <v>672</v>
      </c>
      <c r="AS312" s="38" t="s">
        <v>672</v>
      </c>
      <c r="AT312" s="38" t="s">
        <v>672</v>
      </c>
      <c r="AU312" s="65" t="s">
        <v>672</v>
      </c>
      <c r="AV312" s="38" t="s">
        <v>672</v>
      </c>
      <c r="AW312" s="38" t="s">
        <v>672</v>
      </c>
      <c r="AX312" s="38" t="s">
        <v>672</v>
      </c>
      <c r="AY312" s="38" t="s">
        <v>672</v>
      </c>
      <c r="AZ312" s="38" t="s">
        <v>672</v>
      </c>
      <c r="BA312" s="65" t="s">
        <v>672</v>
      </c>
      <c r="BB312" s="38" t="s">
        <v>672</v>
      </c>
      <c r="BC312" s="38" t="s">
        <v>672</v>
      </c>
      <c r="BD312" s="38" t="s">
        <v>672</v>
      </c>
      <c r="BE312" s="38" t="s">
        <v>672</v>
      </c>
      <c r="BF312" s="38">
        <v>5</v>
      </c>
      <c r="BG312" s="65" t="s">
        <v>672</v>
      </c>
      <c r="BH312" s="38" t="s">
        <v>672</v>
      </c>
      <c r="BI312" s="38" t="s">
        <v>672</v>
      </c>
      <c r="BJ312" s="38" t="s">
        <v>672</v>
      </c>
      <c r="BK312" s="38" t="s">
        <v>672</v>
      </c>
      <c r="BL312" s="38" t="s">
        <v>672</v>
      </c>
      <c r="BM312" s="65" t="s">
        <v>672</v>
      </c>
      <c r="BN312" s="38" t="s">
        <v>672</v>
      </c>
      <c r="BO312" s="38" t="s">
        <v>672</v>
      </c>
      <c r="BP312" s="38" t="s">
        <v>672</v>
      </c>
      <c r="BQ312" s="38" t="s">
        <v>672</v>
      </c>
      <c r="BR312" s="38" t="s">
        <v>672</v>
      </c>
      <c r="BS312" s="65" t="s">
        <v>672</v>
      </c>
      <c r="BT312" s="38" t="s">
        <v>672</v>
      </c>
      <c r="BU312" s="38" t="s">
        <v>672</v>
      </c>
      <c r="BV312" s="38" t="s">
        <v>672</v>
      </c>
      <c r="BW312" s="38" t="s">
        <v>672</v>
      </c>
      <c r="BX312" s="38">
        <v>5</v>
      </c>
      <c r="BY312" s="38" t="s">
        <v>672</v>
      </c>
      <c r="BZ312" s="38" t="s">
        <v>672</v>
      </c>
      <c r="CA312" s="38" t="s">
        <v>672</v>
      </c>
      <c r="CB312" s="38" t="s">
        <v>672</v>
      </c>
      <c r="CC312" s="65" t="s">
        <v>672</v>
      </c>
      <c r="CD312" s="38">
        <v>5</v>
      </c>
      <c r="CE312" s="38">
        <v>5</v>
      </c>
      <c r="CF312" s="38">
        <v>5</v>
      </c>
      <c r="CG312" s="65">
        <v>10</v>
      </c>
      <c r="CH312" s="38" t="s">
        <v>672</v>
      </c>
      <c r="CI312" s="38" t="s">
        <v>672</v>
      </c>
      <c r="CJ312" s="38" t="s">
        <v>672</v>
      </c>
      <c r="CK312" s="38" t="s">
        <v>672</v>
      </c>
      <c r="CL312" s="38" t="s">
        <v>672</v>
      </c>
      <c r="CM312" s="38" t="s">
        <v>672</v>
      </c>
      <c r="CN312" s="38" t="s">
        <v>672</v>
      </c>
      <c r="CO312" s="65" t="s">
        <v>672</v>
      </c>
    </row>
    <row r="313" spans="1:93" ht="14.1" customHeight="1" x14ac:dyDescent="0.2">
      <c r="A313" s="13" t="s">
        <v>198</v>
      </c>
      <c r="B313" s="14" t="s">
        <v>199</v>
      </c>
      <c r="C313" s="14" t="s">
        <v>663</v>
      </c>
      <c r="D313" s="38" t="s">
        <v>672</v>
      </c>
      <c r="E313" s="38" t="s">
        <v>672</v>
      </c>
      <c r="F313" s="38" t="s">
        <v>672</v>
      </c>
      <c r="G313" s="38" t="s">
        <v>672</v>
      </c>
      <c r="H313" s="38" t="s">
        <v>672</v>
      </c>
      <c r="I313" s="38" t="s">
        <v>672</v>
      </c>
      <c r="J313" s="38" t="s">
        <v>672</v>
      </c>
      <c r="K313" s="38" t="s">
        <v>672</v>
      </c>
      <c r="L313" s="38" t="s">
        <v>672</v>
      </c>
      <c r="M313" s="65" t="s">
        <v>672</v>
      </c>
      <c r="N313" s="38" t="s">
        <v>672</v>
      </c>
      <c r="O313" s="38" t="s">
        <v>672</v>
      </c>
      <c r="P313" s="38" t="s">
        <v>672</v>
      </c>
      <c r="Q313" s="38" t="s">
        <v>672</v>
      </c>
      <c r="R313" s="38" t="s">
        <v>672</v>
      </c>
      <c r="S313" s="38" t="s">
        <v>672</v>
      </c>
      <c r="T313" s="38" t="s">
        <v>672</v>
      </c>
      <c r="U313" s="38" t="s">
        <v>672</v>
      </c>
      <c r="V313" s="38" t="s">
        <v>672</v>
      </c>
      <c r="W313" s="38" t="s">
        <v>672</v>
      </c>
      <c r="X313" s="38" t="s">
        <v>672</v>
      </c>
      <c r="Y313" s="38" t="s">
        <v>672</v>
      </c>
      <c r="Z313" s="38" t="s">
        <v>672</v>
      </c>
      <c r="AA313" s="38" t="s">
        <v>672</v>
      </c>
      <c r="AB313" s="38" t="s">
        <v>672</v>
      </c>
      <c r="AC313" s="65" t="s">
        <v>672</v>
      </c>
      <c r="AD313" s="38" t="s">
        <v>672</v>
      </c>
      <c r="AE313" s="38" t="s">
        <v>672</v>
      </c>
      <c r="AF313" s="38" t="s">
        <v>672</v>
      </c>
      <c r="AG313" s="38" t="s">
        <v>672</v>
      </c>
      <c r="AH313" s="38" t="s">
        <v>672</v>
      </c>
      <c r="AI313" s="38" t="s">
        <v>672</v>
      </c>
      <c r="AJ313" s="38" t="s">
        <v>672</v>
      </c>
      <c r="AK313" s="38" t="s">
        <v>672</v>
      </c>
      <c r="AL313" s="38" t="s">
        <v>672</v>
      </c>
      <c r="AM313" s="38" t="s">
        <v>672</v>
      </c>
      <c r="AN313" s="38" t="s">
        <v>672</v>
      </c>
      <c r="AO313" s="65" t="s">
        <v>672</v>
      </c>
      <c r="AP313" s="38" t="s">
        <v>672</v>
      </c>
      <c r="AQ313" s="38" t="s">
        <v>672</v>
      </c>
      <c r="AR313" s="38" t="s">
        <v>672</v>
      </c>
      <c r="AS313" s="38" t="s">
        <v>672</v>
      </c>
      <c r="AT313" s="38" t="s">
        <v>672</v>
      </c>
      <c r="AU313" s="65" t="s">
        <v>672</v>
      </c>
      <c r="AV313" s="38" t="s">
        <v>672</v>
      </c>
      <c r="AW313" s="38" t="s">
        <v>672</v>
      </c>
      <c r="AX313" s="38" t="s">
        <v>672</v>
      </c>
      <c r="AY313" s="38" t="s">
        <v>672</v>
      </c>
      <c r="AZ313" s="38" t="s">
        <v>672</v>
      </c>
      <c r="BA313" s="65" t="s">
        <v>672</v>
      </c>
      <c r="BB313" s="38" t="s">
        <v>672</v>
      </c>
      <c r="BC313" s="38" t="s">
        <v>672</v>
      </c>
      <c r="BD313" s="38" t="s">
        <v>672</v>
      </c>
      <c r="BE313" s="38" t="s">
        <v>672</v>
      </c>
      <c r="BF313" s="38" t="s">
        <v>672</v>
      </c>
      <c r="BG313" s="65" t="s">
        <v>672</v>
      </c>
      <c r="BH313" s="38" t="s">
        <v>672</v>
      </c>
      <c r="BI313" s="38" t="s">
        <v>672</v>
      </c>
      <c r="BJ313" s="38" t="s">
        <v>672</v>
      </c>
      <c r="BK313" s="38" t="s">
        <v>672</v>
      </c>
      <c r="BL313" s="38" t="s">
        <v>672</v>
      </c>
      <c r="BM313" s="65" t="s">
        <v>672</v>
      </c>
      <c r="BN313" s="38" t="s">
        <v>672</v>
      </c>
      <c r="BO313" s="38" t="s">
        <v>672</v>
      </c>
      <c r="BP313" s="38" t="s">
        <v>672</v>
      </c>
      <c r="BQ313" s="38" t="s">
        <v>672</v>
      </c>
      <c r="BR313" s="38" t="s">
        <v>672</v>
      </c>
      <c r="BS313" s="65" t="s">
        <v>672</v>
      </c>
      <c r="BT313" s="38" t="s">
        <v>672</v>
      </c>
      <c r="BU313" s="38" t="s">
        <v>672</v>
      </c>
      <c r="BV313" s="38" t="s">
        <v>672</v>
      </c>
      <c r="BW313" s="38" t="s">
        <v>672</v>
      </c>
      <c r="BX313" s="38" t="s">
        <v>672</v>
      </c>
      <c r="BY313" s="38" t="s">
        <v>672</v>
      </c>
      <c r="BZ313" s="38" t="s">
        <v>672</v>
      </c>
      <c r="CA313" s="38" t="s">
        <v>672</v>
      </c>
      <c r="CB313" s="38" t="s">
        <v>672</v>
      </c>
      <c r="CC313" s="65" t="s">
        <v>672</v>
      </c>
      <c r="CD313" s="38" t="s">
        <v>672</v>
      </c>
      <c r="CE313" s="38" t="s">
        <v>672</v>
      </c>
      <c r="CF313" s="38" t="s">
        <v>672</v>
      </c>
      <c r="CG313" s="65" t="s">
        <v>672</v>
      </c>
      <c r="CH313" s="38" t="s">
        <v>672</v>
      </c>
      <c r="CI313" s="38" t="s">
        <v>672</v>
      </c>
      <c r="CJ313" s="38" t="s">
        <v>672</v>
      </c>
      <c r="CK313" s="38" t="s">
        <v>672</v>
      </c>
      <c r="CL313" s="38" t="s">
        <v>672</v>
      </c>
      <c r="CM313" s="38" t="s">
        <v>672</v>
      </c>
      <c r="CN313" s="38" t="s">
        <v>672</v>
      </c>
      <c r="CO313" s="65" t="s">
        <v>672</v>
      </c>
    </row>
    <row r="314" spans="1:93" ht="14.1" customHeight="1" x14ac:dyDescent="0.2">
      <c r="A314" s="13" t="s">
        <v>546</v>
      </c>
      <c r="B314" s="14" t="s">
        <v>547</v>
      </c>
      <c r="C314" s="14" t="s">
        <v>661</v>
      </c>
      <c r="D314" s="38" t="s">
        <v>672</v>
      </c>
      <c r="E314" s="38" t="s">
        <v>672</v>
      </c>
      <c r="F314" s="38">
        <v>6</v>
      </c>
      <c r="G314" s="38" t="s">
        <v>672</v>
      </c>
      <c r="H314" s="38" t="s">
        <v>672</v>
      </c>
      <c r="I314" s="38" t="s">
        <v>672</v>
      </c>
      <c r="J314" s="38" t="s">
        <v>672</v>
      </c>
      <c r="K314" s="38" t="s">
        <v>672</v>
      </c>
      <c r="L314" s="38" t="s">
        <v>672</v>
      </c>
      <c r="M314" s="65" t="s">
        <v>672</v>
      </c>
      <c r="N314" s="38" t="s">
        <v>672</v>
      </c>
      <c r="O314" s="38" t="s">
        <v>672</v>
      </c>
      <c r="P314" s="38" t="s">
        <v>672</v>
      </c>
      <c r="Q314" s="38" t="s">
        <v>672</v>
      </c>
      <c r="R314" s="38" t="s">
        <v>672</v>
      </c>
      <c r="S314" s="38" t="s">
        <v>672</v>
      </c>
      <c r="T314" s="38" t="s">
        <v>672</v>
      </c>
      <c r="U314" s="38" t="s">
        <v>672</v>
      </c>
      <c r="V314" s="38" t="s">
        <v>672</v>
      </c>
      <c r="W314" s="38" t="s">
        <v>672</v>
      </c>
      <c r="X314" s="38" t="s">
        <v>672</v>
      </c>
      <c r="Y314" s="38" t="s">
        <v>672</v>
      </c>
      <c r="Z314" s="38" t="s">
        <v>672</v>
      </c>
      <c r="AA314" s="38" t="s">
        <v>672</v>
      </c>
      <c r="AB314" s="38">
        <v>14</v>
      </c>
      <c r="AC314" s="65" t="s">
        <v>672</v>
      </c>
      <c r="AD314" s="38" t="s">
        <v>672</v>
      </c>
      <c r="AE314" s="38" t="s">
        <v>672</v>
      </c>
      <c r="AF314" s="38" t="s">
        <v>672</v>
      </c>
      <c r="AG314" s="38" t="s">
        <v>672</v>
      </c>
      <c r="AH314" s="38" t="s">
        <v>672</v>
      </c>
      <c r="AI314" s="38" t="s">
        <v>672</v>
      </c>
      <c r="AJ314" s="38" t="s">
        <v>672</v>
      </c>
      <c r="AK314" s="38" t="s">
        <v>672</v>
      </c>
      <c r="AL314" s="38" t="s">
        <v>672</v>
      </c>
      <c r="AM314" s="38" t="s">
        <v>672</v>
      </c>
      <c r="AN314" s="38" t="s">
        <v>672</v>
      </c>
      <c r="AO314" s="65" t="s">
        <v>672</v>
      </c>
      <c r="AP314" s="38" t="s">
        <v>672</v>
      </c>
      <c r="AQ314" s="38" t="s">
        <v>672</v>
      </c>
      <c r="AR314" s="38" t="s">
        <v>672</v>
      </c>
      <c r="AS314" s="38" t="s">
        <v>672</v>
      </c>
      <c r="AT314" s="38" t="s">
        <v>672</v>
      </c>
      <c r="AU314" s="65" t="s">
        <v>672</v>
      </c>
      <c r="AV314" s="38" t="s">
        <v>672</v>
      </c>
      <c r="AW314" s="38" t="s">
        <v>672</v>
      </c>
      <c r="AX314" s="38" t="s">
        <v>672</v>
      </c>
      <c r="AY314" s="38" t="s">
        <v>672</v>
      </c>
      <c r="AZ314" s="38" t="s">
        <v>672</v>
      </c>
      <c r="BA314" s="65" t="s">
        <v>672</v>
      </c>
      <c r="BB314" s="38" t="s">
        <v>672</v>
      </c>
      <c r="BC314" s="38" t="s">
        <v>672</v>
      </c>
      <c r="BD314" s="38" t="s">
        <v>672</v>
      </c>
      <c r="BE314" s="38" t="s">
        <v>672</v>
      </c>
      <c r="BF314" s="38" t="s">
        <v>672</v>
      </c>
      <c r="BG314" s="65" t="s">
        <v>672</v>
      </c>
      <c r="BH314" s="38" t="s">
        <v>672</v>
      </c>
      <c r="BI314" s="38" t="s">
        <v>672</v>
      </c>
      <c r="BJ314" s="38" t="s">
        <v>672</v>
      </c>
      <c r="BK314" s="38" t="s">
        <v>672</v>
      </c>
      <c r="BL314" s="38" t="s">
        <v>672</v>
      </c>
      <c r="BM314" s="65" t="s">
        <v>672</v>
      </c>
      <c r="BN314" s="38" t="s">
        <v>672</v>
      </c>
      <c r="BO314" s="38" t="s">
        <v>672</v>
      </c>
      <c r="BP314" s="38" t="s">
        <v>672</v>
      </c>
      <c r="BQ314" s="38" t="s">
        <v>672</v>
      </c>
      <c r="BR314" s="38" t="s">
        <v>672</v>
      </c>
      <c r="BS314" s="65" t="s">
        <v>672</v>
      </c>
      <c r="BT314" s="38" t="s">
        <v>672</v>
      </c>
      <c r="BU314" s="38" t="s">
        <v>672</v>
      </c>
      <c r="BV314" s="38">
        <v>10</v>
      </c>
      <c r="BW314" s="38" t="s">
        <v>672</v>
      </c>
      <c r="BX314" s="38">
        <v>16</v>
      </c>
      <c r="BY314" s="38" t="s">
        <v>672</v>
      </c>
      <c r="BZ314" s="38">
        <v>9</v>
      </c>
      <c r="CA314" s="38" t="s">
        <v>672</v>
      </c>
      <c r="CB314" s="38" t="s">
        <v>672</v>
      </c>
      <c r="CC314" s="65" t="s">
        <v>672</v>
      </c>
      <c r="CD314" s="38">
        <v>11</v>
      </c>
      <c r="CE314" s="38">
        <v>11</v>
      </c>
      <c r="CF314" s="38">
        <v>8</v>
      </c>
      <c r="CG314" s="65">
        <v>14</v>
      </c>
      <c r="CH314" s="38" t="s">
        <v>672</v>
      </c>
      <c r="CI314" s="38" t="s">
        <v>672</v>
      </c>
      <c r="CJ314" s="38" t="s">
        <v>672</v>
      </c>
      <c r="CK314" s="38" t="s">
        <v>672</v>
      </c>
      <c r="CL314" s="38" t="s">
        <v>672</v>
      </c>
      <c r="CM314" s="38" t="s">
        <v>672</v>
      </c>
      <c r="CN314" s="38">
        <v>10</v>
      </c>
      <c r="CO314" s="65" t="s">
        <v>672</v>
      </c>
    </row>
    <row r="315" spans="1:93" ht="14.1" customHeight="1" x14ac:dyDescent="0.2">
      <c r="A315" s="13" t="s">
        <v>656</v>
      </c>
      <c r="B315" s="14" t="s">
        <v>657</v>
      </c>
      <c r="C315" s="14" t="s">
        <v>667</v>
      </c>
      <c r="D315" s="38" t="s">
        <v>672</v>
      </c>
      <c r="E315" s="38" t="s">
        <v>672</v>
      </c>
      <c r="F315" s="38">
        <v>6</v>
      </c>
      <c r="G315" s="38" t="s">
        <v>672</v>
      </c>
      <c r="H315" s="38">
        <v>5</v>
      </c>
      <c r="I315" s="38" t="s">
        <v>672</v>
      </c>
      <c r="J315" s="38" t="s">
        <v>672</v>
      </c>
      <c r="K315" s="38" t="s">
        <v>672</v>
      </c>
      <c r="L315" s="38" t="s">
        <v>672</v>
      </c>
      <c r="M315" s="65" t="s">
        <v>672</v>
      </c>
      <c r="N315" s="38" t="s">
        <v>672</v>
      </c>
      <c r="O315" s="38" t="s">
        <v>672</v>
      </c>
      <c r="P315" s="38" t="s">
        <v>672</v>
      </c>
      <c r="Q315" s="38" t="s">
        <v>672</v>
      </c>
      <c r="R315" s="38" t="s">
        <v>672</v>
      </c>
      <c r="S315" s="38" t="s">
        <v>672</v>
      </c>
      <c r="T315" s="38" t="s">
        <v>672</v>
      </c>
      <c r="U315" s="38" t="s">
        <v>672</v>
      </c>
      <c r="V315" s="38" t="s">
        <v>672</v>
      </c>
      <c r="W315" s="38" t="s">
        <v>672</v>
      </c>
      <c r="X315" s="38" t="s">
        <v>672</v>
      </c>
      <c r="Y315" s="38" t="s">
        <v>672</v>
      </c>
      <c r="Z315" s="38" t="s">
        <v>672</v>
      </c>
      <c r="AA315" s="38" t="s">
        <v>672</v>
      </c>
      <c r="AB315" s="38" t="s">
        <v>672</v>
      </c>
      <c r="AC315" s="65" t="s">
        <v>672</v>
      </c>
      <c r="AD315" s="38" t="s">
        <v>672</v>
      </c>
      <c r="AE315" s="38" t="s">
        <v>672</v>
      </c>
      <c r="AF315" s="38" t="s">
        <v>672</v>
      </c>
      <c r="AG315" s="38" t="s">
        <v>672</v>
      </c>
      <c r="AH315" s="38" t="s">
        <v>672</v>
      </c>
      <c r="AI315" s="38" t="s">
        <v>672</v>
      </c>
      <c r="AJ315" s="38" t="s">
        <v>672</v>
      </c>
      <c r="AK315" s="38" t="s">
        <v>672</v>
      </c>
      <c r="AL315" s="38" t="s">
        <v>672</v>
      </c>
      <c r="AM315" s="38" t="s">
        <v>672</v>
      </c>
      <c r="AN315" s="38" t="s">
        <v>672</v>
      </c>
      <c r="AO315" s="65" t="s">
        <v>672</v>
      </c>
      <c r="AP315" s="38" t="s">
        <v>672</v>
      </c>
      <c r="AQ315" s="38" t="s">
        <v>672</v>
      </c>
      <c r="AR315" s="38" t="s">
        <v>672</v>
      </c>
      <c r="AS315" s="38" t="s">
        <v>672</v>
      </c>
      <c r="AT315" s="38" t="s">
        <v>672</v>
      </c>
      <c r="AU315" s="65" t="s">
        <v>672</v>
      </c>
      <c r="AV315" s="38" t="s">
        <v>672</v>
      </c>
      <c r="AW315" s="38" t="s">
        <v>672</v>
      </c>
      <c r="AX315" s="38" t="s">
        <v>672</v>
      </c>
      <c r="AY315" s="38" t="s">
        <v>672</v>
      </c>
      <c r="AZ315" s="38" t="s">
        <v>672</v>
      </c>
      <c r="BA315" s="65" t="s">
        <v>672</v>
      </c>
      <c r="BB315" s="38" t="s">
        <v>672</v>
      </c>
      <c r="BC315" s="38" t="s">
        <v>672</v>
      </c>
      <c r="BD315" s="38" t="s">
        <v>672</v>
      </c>
      <c r="BE315" s="38" t="s">
        <v>672</v>
      </c>
      <c r="BF315" s="38" t="s">
        <v>672</v>
      </c>
      <c r="BG315" s="65" t="s">
        <v>672</v>
      </c>
      <c r="BH315" s="38" t="s">
        <v>672</v>
      </c>
      <c r="BI315" s="38" t="s">
        <v>672</v>
      </c>
      <c r="BJ315" s="38" t="s">
        <v>672</v>
      </c>
      <c r="BK315" s="38" t="s">
        <v>672</v>
      </c>
      <c r="BL315" s="38" t="s">
        <v>672</v>
      </c>
      <c r="BM315" s="65" t="s">
        <v>672</v>
      </c>
      <c r="BN315" s="38" t="s">
        <v>672</v>
      </c>
      <c r="BO315" s="38" t="s">
        <v>672</v>
      </c>
      <c r="BP315" s="38" t="s">
        <v>672</v>
      </c>
      <c r="BQ315" s="38" t="s">
        <v>672</v>
      </c>
      <c r="BR315" s="38" t="s">
        <v>672</v>
      </c>
      <c r="BS315" s="65" t="s">
        <v>672</v>
      </c>
      <c r="BT315" s="38" t="s">
        <v>672</v>
      </c>
      <c r="BU315" s="38" t="s">
        <v>672</v>
      </c>
      <c r="BV315" s="38">
        <v>9</v>
      </c>
      <c r="BW315" s="38">
        <v>5</v>
      </c>
      <c r="BX315" s="38">
        <v>9</v>
      </c>
      <c r="BY315" s="38" t="s">
        <v>672</v>
      </c>
      <c r="BZ315" s="38" t="s">
        <v>672</v>
      </c>
      <c r="CA315" s="38" t="s">
        <v>672</v>
      </c>
      <c r="CB315" s="38" t="s">
        <v>672</v>
      </c>
      <c r="CC315" s="65" t="s">
        <v>672</v>
      </c>
      <c r="CD315" s="38">
        <v>6</v>
      </c>
      <c r="CE315" s="38">
        <v>6</v>
      </c>
      <c r="CF315" s="38" t="s">
        <v>672</v>
      </c>
      <c r="CG315" s="65">
        <v>9</v>
      </c>
      <c r="CH315" s="38" t="s">
        <v>672</v>
      </c>
      <c r="CI315" s="38" t="s">
        <v>672</v>
      </c>
      <c r="CJ315" s="38" t="s">
        <v>672</v>
      </c>
      <c r="CK315" s="38" t="s">
        <v>672</v>
      </c>
      <c r="CL315" s="38" t="s">
        <v>672</v>
      </c>
      <c r="CM315" s="38" t="s">
        <v>672</v>
      </c>
      <c r="CN315" s="38">
        <v>9</v>
      </c>
      <c r="CO315" s="65" t="s">
        <v>672</v>
      </c>
    </row>
    <row r="316" spans="1:93" ht="14.1" customHeight="1" x14ac:dyDescent="0.2">
      <c r="A316" s="13" t="s">
        <v>410</v>
      </c>
      <c r="B316" s="14" t="s">
        <v>411</v>
      </c>
      <c r="C316" s="14" t="s">
        <v>665</v>
      </c>
      <c r="D316" s="38">
        <v>34</v>
      </c>
      <c r="E316" s="38">
        <v>31</v>
      </c>
      <c r="F316" s="38">
        <v>65</v>
      </c>
      <c r="G316" s="38">
        <v>11</v>
      </c>
      <c r="H316" s="38">
        <v>17</v>
      </c>
      <c r="I316" s="38" t="s">
        <v>672</v>
      </c>
      <c r="J316" s="38" t="s">
        <v>672</v>
      </c>
      <c r="K316" s="38" t="s">
        <v>672</v>
      </c>
      <c r="L316" s="38" t="s">
        <v>672</v>
      </c>
      <c r="M316" s="65" t="s">
        <v>672</v>
      </c>
      <c r="N316" s="38" t="s">
        <v>672</v>
      </c>
      <c r="O316" s="38" t="s">
        <v>672</v>
      </c>
      <c r="P316" s="38" t="s">
        <v>672</v>
      </c>
      <c r="Q316" s="38" t="s">
        <v>672</v>
      </c>
      <c r="R316" s="38" t="s">
        <v>672</v>
      </c>
      <c r="S316" s="38" t="s">
        <v>672</v>
      </c>
      <c r="T316" s="38" t="s">
        <v>672</v>
      </c>
      <c r="U316" s="38" t="s">
        <v>672</v>
      </c>
      <c r="V316" s="38" t="s">
        <v>672</v>
      </c>
      <c r="W316" s="38" t="s">
        <v>672</v>
      </c>
      <c r="X316" s="38">
        <v>35</v>
      </c>
      <c r="Y316" s="38">
        <v>174</v>
      </c>
      <c r="Z316" s="38">
        <v>209</v>
      </c>
      <c r="AA316" s="38">
        <v>161</v>
      </c>
      <c r="AB316" s="38">
        <v>321</v>
      </c>
      <c r="AC316" s="65" t="s">
        <v>672</v>
      </c>
      <c r="AD316" s="38" t="s">
        <v>672</v>
      </c>
      <c r="AE316" s="38" t="s">
        <v>672</v>
      </c>
      <c r="AF316" s="38" t="s">
        <v>672</v>
      </c>
      <c r="AG316" s="38" t="s">
        <v>672</v>
      </c>
      <c r="AH316" s="38" t="s">
        <v>672</v>
      </c>
      <c r="AI316" s="38" t="s">
        <v>672</v>
      </c>
      <c r="AJ316" s="38" t="s">
        <v>672</v>
      </c>
      <c r="AK316" s="38" t="s">
        <v>672</v>
      </c>
      <c r="AL316" s="38" t="s">
        <v>672</v>
      </c>
      <c r="AM316" s="38" t="s">
        <v>672</v>
      </c>
      <c r="AN316" s="38" t="s">
        <v>672</v>
      </c>
      <c r="AO316" s="65" t="s">
        <v>672</v>
      </c>
      <c r="AP316" s="38">
        <v>38</v>
      </c>
      <c r="AQ316" s="38">
        <v>169</v>
      </c>
      <c r="AR316" s="38">
        <v>207</v>
      </c>
      <c r="AS316" s="38">
        <v>145</v>
      </c>
      <c r="AT316" s="38">
        <v>269</v>
      </c>
      <c r="AU316" s="65" t="s">
        <v>672</v>
      </c>
      <c r="AV316" s="38">
        <v>219</v>
      </c>
      <c r="AW316" s="38">
        <v>1682</v>
      </c>
      <c r="AX316" s="38">
        <v>1901</v>
      </c>
      <c r="AY316" s="38">
        <v>1690</v>
      </c>
      <c r="AZ316" s="38">
        <v>3231</v>
      </c>
      <c r="BA316" s="65" t="s">
        <v>672</v>
      </c>
      <c r="BB316" s="38">
        <v>8</v>
      </c>
      <c r="BC316" s="38">
        <v>131</v>
      </c>
      <c r="BD316" s="38">
        <v>139</v>
      </c>
      <c r="BE316" s="38">
        <v>121</v>
      </c>
      <c r="BF316" s="38">
        <v>254</v>
      </c>
      <c r="BG316" s="65" t="s">
        <v>672</v>
      </c>
      <c r="BH316" s="38" t="s">
        <v>672</v>
      </c>
      <c r="BI316" s="38" t="s">
        <v>672</v>
      </c>
      <c r="BJ316" s="38" t="s">
        <v>672</v>
      </c>
      <c r="BK316" s="38" t="s">
        <v>672</v>
      </c>
      <c r="BL316" s="38" t="s">
        <v>672</v>
      </c>
      <c r="BM316" s="65" t="s">
        <v>672</v>
      </c>
      <c r="BN316" s="38" t="s">
        <v>672</v>
      </c>
      <c r="BO316" s="38" t="s">
        <v>672</v>
      </c>
      <c r="BP316" s="38" t="s">
        <v>672</v>
      </c>
      <c r="BQ316" s="38" t="s">
        <v>672</v>
      </c>
      <c r="BR316" s="38" t="s">
        <v>672</v>
      </c>
      <c r="BS316" s="65" t="s">
        <v>672</v>
      </c>
      <c r="BT316" s="38">
        <v>334</v>
      </c>
      <c r="BU316" s="38">
        <v>2187</v>
      </c>
      <c r="BV316" s="38">
        <v>2521</v>
      </c>
      <c r="BW316" s="38">
        <v>2128</v>
      </c>
      <c r="BX316" s="38">
        <v>4092</v>
      </c>
      <c r="BY316" s="38" t="s">
        <v>672</v>
      </c>
      <c r="BZ316" s="38">
        <v>1286</v>
      </c>
      <c r="CA316" s="38">
        <v>48</v>
      </c>
      <c r="CB316" s="38">
        <v>62</v>
      </c>
      <c r="CC316" s="65">
        <v>20</v>
      </c>
      <c r="CD316" s="38" t="s">
        <v>672</v>
      </c>
      <c r="CE316" s="38" t="s">
        <v>672</v>
      </c>
      <c r="CF316" s="38" t="s">
        <v>672</v>
      </c>
      <c r="CG316" s="65" t="s">
        <v>672</v>
      </c>
      <c r="CH316" s="38">
        <v>715</v>
      </c>
      <c r="CI316" s="38">
        <v>68</v>
      </c>
      <c r="CJ316" s="38">
        <v>1049</v>
      </c>
      <c r="CK316" s="38">
        <v>51</v>
      </c>
      <c r="CL316" s="38">
        <v>62</v>
      </c>
      <c r="CM316" s="38">
        <v>576</v>
      </c>
      <c r="CN316" s="38">
        <v>2521</v>
      </c>
      <c r="CO316" s="65">
        <v>2092</v>
      </c>
    </row>
    <row r="317" spans="1:93" ht="14.1" customHeight="1" x14ac:dyDescent="0.2">
      <c r="A317" s="13" t="s">
        <v>634</v>
      </c>
      <c r="B317" s="14" t="s">
        <v>635</v>
      </c>
      <c r="C317" s="14" t="s">
        <v>667</v>
      </c>
      <c r="D317" s="38">
        <v>9</v>
      </c>
      <c r="E317" s="38">
        <v>9</v>
      </c>
      <c r="F317" s="38">
        <v>18</v>
      </c>
      <c r="G317" s="38">
        <v>13</v>
      </c>
      <c r="H317" s="38">
        <v>30</v>
      </c>
      <c r="I317" s="38">
        <v>9</v>
      </c>
      <c r="J317" s="38" t="s">
        <v>672</v>
      </c>
      <c r="K317" s="38" t="s">
        <v>672</v>
      </c>
      <c r="L317" s="38" t="s">
        <v>672</v>
      </c>
      <c r="M317" s="65" t="s">
        <v>672</v>
      </c>
      <c r="N317" s="38" t="s">
        <v>672</v>
      </c>
      <c r="O317" s="38" t="s">
        <v>672</v>
      </c>
      <c r="P317" s="38" t="s">
        <v>672</v>
      </c>
      <c r="Q317" s="38" t="s">
        <v>672</v>
      </c>
      <c r="R317" s="38" t="s">
        <v>672</v>
      </c>
      <c r="S317" s="38" t="s">
        <v>672</v>
      </c>
      <c r="T317" s="38" t="s">
        <v>672</v>
      </c>
      <c r="U317" s="38" t="s">
        <v>672</v>
      </c>
      <c r="V317" s="38" t="s">
        <v>672</v>
      </c>
      <c r="W317" s="38" t="s">
        <v>672</v>
      </c>
      <c r="X317" s="38" t="s">
        <v>672</v>
      </c>
      <c r="Y317" s="38" t="s">
        <v>672</v>
      </c>
      <c r="Z317" s="38" t="s">
        <v>672</v>
      </c>
      <c r="AA317" s="38" t="s">
        <v>672</v>
      </c>
      <c r="AB317" s="38" t="s">
        <v>672</v>
      </c>
      <c r="AC317" s="65" t="s">
        <v>672</v>
      </c>
      <c r="AD317" s="38" t="s">
        <v>672</v>
      </c>
      <c r="AE317" s="38" t="s">
        <v>672</v>
      </c>
      <c r="AF317" s="38" t="s">
        <v>672</v>
      </c>
      <c r="AG317" s="38" t="s">
        <v>672</v>
      </c>
      <c r="AH317" s="38" t="s">
        <v>672</v>
      </c>
      <c r="AI317" s="38" t="s">
        <v>672</v>
      </c>
      <c r="AJ317" s="38" t="s">
        <v>672</v>
      </c>
      <c r="AK317" s="38" t="s">
        <v>672</v>
      </c>
      <c r="AL317" s="38" t="s">
        <v>672</v>
      </c>
      <c r="AM317" s="38" t="s">
        <v>672</v>
      </c>
      <c r="AN317" s="38" t="s">
        <v>672</v>
      </c>
      <c r="AO317" s="65" t="s">
        <v>672</v>
      </c>
      <c r="AP317" s="38">
        <v>7</v>
      </c>
      <c r="AQ317" s="38">
        <v>33</v>
      </c>
      <c r="AR317" s="38">
        <v>40</v>
      </c>
      <c r="AS317" s="38">
        <v>27</v>
      </c>
      <c r="AT317" s="38">
        <v>57</v>
      </c>
      <c r="AU317" s="65" t="s">
        <v>672</v>
      </c>
      <c r="AV317" s="38" t="s">
        <v>672</v>
      </c>
      <c r="AW317" s="38" t="s">
        <v>672</v>
      </c>
      <c r="AX317" s="38" t="s">
        <v>672</v>
      </c>
      <c r="AY317" s="38" t="s">
        <v>672</v>
      </c>
      <c r="AZ317" s="38" t="s">
        <v>672</v>
      </c>
      <c r="BA317" s="65" t="s">
        <v>672</v>
      </c>
      <c r="BB317" s="38" t="s">
        <v>672</v>
      </c>
      <c r="BC317" s="38" t="s">
        <v>672</v>
      </c>
      <c r="BD317" s="38" t="s">
        <v>672</v>
      </c>
      <c r="BE317" s="38" t="s">
        <v>672</v>
      </c>
      <c r="BF317" s="38" t="s">
        <v>672</v>
      </c>
      <c r="BG317" s="65" t="s">
        <v>672</v>
      </c>
      <c r="BH317" s="38" t="s">
        <v>672</v>
      </c>
      <c r="BI317" s="38" t="s">
        <v>672</v>
      </c>
      <c r="BJ317" s="38">
        <v>16</v>
      </c>
      <c r="BK317" s="38">
        <v>15</v>
      </c>
      <c r="BL317" s="38">
        <v>28</v>
      </c>
      <c r="BM317" s="65" t="s">
        <v>672</v>
      </c>
      <c r="BN317" s="38" t="s">
        <v>672</v>
      </c>
      <c r="BO317" s="38" t="s">
        <v>672</v>
      </c>
      <c r="BP317" s="38" t="s">
        <v>672</v>
      </c>
      <c r="BQ317" s="38" t="s">
        <v>672</v>
      </c>
      <c r="BR317" s="38" t="s">
        <v>672</v>
      </c>
      <c r="BS317" s="65" t="s">
        <v>672</v>
      </c>
      <c r="BT317" s="38">
        <v>18</v>
      </c>
      <c r="BU317" s="38">
        <v>58</v>
      </c>
      <c r="BV317" s="38">
        <v>76</v>
      </c>
      <c r="BW317" s="38">
        <v>57</v>
      </c>
      <c r="BX317" s="38">
        <v>121</v>
      </c>
      <c r="BY317" s="38" t="s">
        <v>672</v>
      </c>
      <c r="BZ317" s="38" t="s">
        <v>672</v>
      </c>
      <c r="CA317" s="38">
        <v>5</v>
      </c>
      <c r="CB317" s="38" t="s">
        <v>672</v>
      </c>
      <c r="CC317" s="65" t="s">
        <v>672</v>
      </c>
      <c r="CD317" s="38">
        <v>6</v>
      </c>
      <c r="CE317" s="38">
        <v>6</v>
      </c>
      <c r="CF317" s="38" t="s">
        <v>672</v>
      </c>
      <c r="CG317" s="65">
        <v>5</v>
      </c>
      <c r="CH317" s="38">
        <v>15</v>
      </c>
      <c r="CI317" s="38">
        <v>11</v>
      </c>
      <c r="CJ317" s="38">
        <v>31</v>
      </c>
      <c r="CK317" s="38">
        <v>15</v>
      </c>
      <c r="CL317" s="38" t="s">
        <v>672</v>
      </c>
      <c r="CM317" s="38" t="s">
        <v>672</v>
      </c>
      <c r="CN317" s="38">
        <v>76</v>
      </c>
      <c r="CO317" s="65" t="s">
        <v>672</v>
      </c>
    </row>
    <row r="318" spans="1:93" ht="14.1" customHeight="1" x14ac:dyDescent="0.2">
      <c r="A318" s="13" t="s">
        <v>70</v>
      </c>
      <c r="B318" s="14" t="s">
        <v>71</v>
      </c>
      <c r="C318" s="14" t="s">
        <v>662</v>
      </c>
      <c r="D318" s="38" t="s">
        <v>672</v>
      </c>
      <c r="E318" s="38" t="s">
        <v>672</v>
      </c>
      <c r="F318" s="38" t="s">
        <v>672</v>
      </c>
      <c r="G318" s="38" t="s">
        <v>672</v>
      </c>
      <c r="H318" s="38" t="s">
        <v>672</v>
      </c>
      <c r="I318" s="38" t="s">
        <v>672</v>
      </c>
      <c r="J318" s="38" t="s">
        <v>672</v>
      </c>
      <c r="K318" s="38" t="s">
        <v>672</v>
      </c>
      <c r="L318" s="38" t="s">
        <v>672</v>
      </c>
      <c r="M318" s="65" t="s">
        <v>672</v>
      </c>
      <c r="N318" s="38" t="s">
        <v>672</v>
      </c>
      <c r="O318" s="38" t="s">
        <v>672</v>
      </c>
      <c r="P318" s="38" t="s">
        <v>672</v>
      </c>
      <c r="Q318" s="38" t="s">
        <v>672</v>
      </c>
      <c r="R318" s="38" t="s">
        <v>672</v>
      </c>
      <c r="S318" s="38" t="s">
        <v>672</v>
      </c>
      <c r="T318" s="38" t="s">
        <v>672</v>
      </c>
      <c r="U318" s="38" t="s">
        <v>672</v>
      </c>
      <c r="V318" s="38" t="s">
        <v>672</v>
      </c>
      <c r="W318" s="38" t="s">
        <v>672</v>
      </c>
      <c r="X318" s="38" t="s">
        <v>672</v>
      </c>
      <c r="Y318" s="38" t="s">
        <v>672</v>
      </c>
      <c r="Z318" s="38" t="s">
        <v>672</v>
      </c>
      <c r="AA318" s="38" t="s">
        <v>672</v>
      </c>
      <c r="AB318" s="38" t="s">
        <v>672</v>
      </c>
      <c r="AC318" s="65" t="s">
        <v>672</v>
      </c>
      <c r="AD318" s="38" t="s">
        <v>672</v>
      </c>
      <c r="AE318" s="38" t="s">
        <v>672</v>
      </c>
      <c r="AF318" s="38" t="s">
        <v>672</v>
      </c>
      <c r="AG318" s="38" t="s">
        <v>672</v>
      </c>
      <c r="AH318" s="38" t="s">
        <v>672</v>
      </c>
      <c r="AI318" s="38" t="s">
        <v>672</v>
      </c>
      <c r="AJ318" s="38" t="s">
        <v>672</v>
      </c>
      <c r="AK318" s="38" t="s">
        <v>672</v>
      </c>
      <c r="AL318" s="38" t="s">
        <v>672</v>
      </c>
      <c r="AM318" s="38" t="s">
        <v>672</v>
      </c>
      <c r="AN318" s="38" t="s">
        <v>672</v>
      </c>
      <c r="AO318" s="65" t="s">
        <v>672</v>
      </c>
      <c r="AP318" s="38" t="s">
        <v>672</v>
      </c>
      <c r="AQ318" s="38" t="s">
        <v>672</v>
      </c>
      <c r="AR318" s="38" t="s">
        <v>672</v>
      </c>
      <c r="AS318" s="38" t="s">
        <v>672</v>
      </c>
      <c r="AT318" s="38" t="s">
        <v>672</v>
      </c>
      <c r="AU318" s="65" t="s">
        <v>672</v>
      </c>
      <c r="AV318" s="38" t="s">
        <v>672</v>
      </c>
      <c r="AW318" s="38" t="s">
        <v>672</v>
      </c>
      <c r="AX318" s="38" t="s">
        <v>672</v>
      </c>
      <c r="AY318" s="38" t="s">
        <v>672</v>
      </c>
      <c r="AZ318" s="38" t="s">
        <v>672</v>
      </c>
      <c r="BA318" s="65" t="s">
        <v>672</v>
      </c>
      <c r="BB318" s="38">
        <v>10</v>
      </c>
      <c r="BC318" s="38">
        <v>12</v>
      </c>
      <c r="BD318" s="38">
        <v>22</v>
      </c>
      <c r="BE318" s="38" t="s">
        <v>672</v>
      </c>
      <c r="BF318" s="38" t="s">
        <v>672</v>
      </c>
      <c r="BG318" s="65" t="s">
        <v>672</v>
      </c>
      <c r="BH318" s="38" t="s">
        <v>672</v>
      </c>
      <c r="BI318" s="38" t="s">
        <v>672</v>
      </c>
      <c r="BJ318" s="38">
        <v>8</v>
      </c>
      <c r="BK318" s="38" t="s">
        <v>672</v>
      </c>
      <c r="BL318" s="38" t="s">
        <v>672</v>
      </c>
      <c r="BM318" s="65" t="s">
        <v>672</v>
      </c>
      <c r="BN318" s="38" t="s">
        <v>672</v>
      </c>
      <c r="BO318" s="38" t="s">
        <v>672</v>
      </c>
      <c r="BP318" s="38" t="s">
        <v>672</v>
      </c>
      <c r="BQ318" s="38" t="s">
        <v>672</v>
      </c>
      <c r="BR318" s="38" t="s">
        <v>672</v>
      </c>
      <c r="BS318" s="65" t="s">
        <v>672</v>
      </c>
      <c r="BT318" s="38">
        <v>12</v>
      </c>
      <c r="BU318" s="38">
        <v>20</v>
      </c>
      <c r="BV318" s="38">
        <v>32</v>
      </c>
      <c r="BW318" s="38">
        <v>5</v>
      </c>
      <c r="BX318" s="38">
        <v>6</v>
      </c>
      <c r="BY318" s="38" t="s">
        <v>672</v>
      </c>
      <c r="BZ318" s="38" t="s">
        <v>672</v>
      </c>
      <c r="CA318" s="38" t="s">
        <v>672</v>
      </c>
      <c r="CB318" s="38" t="s">
        <v>672</v>
      </c>
      <c r="CC318" s="65" t="s">
        <v>672</v>
      </c>
      <c r="CD318" s="38">
        <v>24</v>
      </c>
      <c r="CE318" s="38">
        <v>24</v>
      </c>
      <c r="CF318" s="38">
        <v>12</v>
      </c>
      <c r="CG318" s="65">
        <v>14</v>
      </c>
      <c r="CH318" s="38" t="s">
        <v>672</v>
      </c>
      <c r="CI318" s="38" t="s">
        <v>672</v>
      </c>
      <c r="CJ318" s="38" t="s">
        <v>672</v>
      </c>
      <c r="CK318" s="38">
        <v>11</v>
      </c>
      <c r="CL318" s="38">
        <v>13</v>
      </c>
      <c r="CM318" s="38" t="s">
        <v>672</v>
      </c>
      <c r="CN318" s="38">
        <v>32</v>
      </c>
      <c r="CO318" s="65" t="s">
        <v>672</v>
      </c>
    </row>
    <row r="319" spans="1:93" ht="14.1" customHeight="1" x14ac:dyDescent="0.2">
      <c r="A319" s="13" t="s">
        <v>606</v>
      </c>
      <c r="B319" s="14" t="s">
        <v>607</v>
      </c>
      <c r="C319" s="14" t="s">
        <v>667</v>
      </c>
      <c r="D319" s="38" t="s">
        <v>672</v>
      </c>
      <c r="E319" s="38" t="s">
        <v>672</v>
      </c>
      <c r="F319" s="38" t="s">
        <v>672</v>
      </c>
      <c r="G319" s="38" t="s">
        <v>672</v>
      </c>
      <c r="H319" s="38" t="s">
        <v>672</v>
      </c>
      <c r="I319" s="38" t="s">
        <v>672</v>
      </c>
      <c r="J319" s="38" t="s">
        <v>672</v>
      </c>
      <c r="K319" s="38" t="s">
        <v>672</v>
      </c>
      <c r="L319" s="38" t="s">
        <v>672</v>
      </c>
      <c r="M319" s="65" t="s">
        <v>672</v>
      </c>
      <c r="N319" s="38" t="s">
        <v>672</v>
      </c>
      <c r="O319" s="38" t="s">
        <v>672</v>
      </c>
      <c r="P319" s="38" t="s">
        <v>672</v>
      </c>
      <c r="Q319" s="38" t="s">
        <v>672</v>
      </c>
      <c r="R319" s="38" t="s">
        <v>672</v>
      </c>
      <c r="S319" s="38" t="s">
        <v>672</v>
      </c>
      <c r="T319" s="38" t="s">
        <v>672</v>
      </c>
      <c r="U319" s="38" t="s">
        <v>672</v>
      </c>
      <c r="V319" s="38" t="s">
        <v>672</v>
      </c>
      <c r="W319" s="38" t="s">
        <v>672</v>
      </c>
      <c r="X319" s="38" t="s">
        <v>672</v>
      </c>
      <c r="Y319" s="38" t="s">
        <v>672</v>
      </c>
      <c r="Z319" s="38" t="s">
        <v>672</v>
      </c>
      <c r="AA319" s="38" t="s">
        <v>672</v>
      </c>
      <c r="AB319" s="38" t="s">
        <v>672</v>
      </c>
      <c r="AC319" s="65" t="s">
        <v>672</v>
      </c>
      <c r="AD319" s="38" t="s">
        <v>672</v>
      </c>
      <c r="AE319" s="38" t="s">
        <v>672</v>
      </c>
      <c r="AF319" s="38" t="s">
        <v>672</v>
      </c>
      <c r="AG319" s="38" t="s">
        <v>672</v>
      </c>
      <c r="AH319" s="38" t="s">
        <v>672</v>
      </c>
      <c r="AI319" s="38" t="s">
        <v>672</v>
      </c>
      <c r="AJ319" s="38" t="s">
        <v>672</v>
      </c>
      <c r="AK319" s="38" t="s">
        <v>672</v>
      </c>
      <c r="AL319" s="38" t="s">
        <v>672</v>
      </c>
      <c r="AM319" s="38" t="s">
        <v>672</v>
      </c>
      <c r="AN319" s="38" t="s">
        <v>672</v>
      </c>
      <c r="AO319" s="65" t="s">
        <v>672</v>
      </c>
      <c r="AP319" s="38">
        <v>12</v>
      </c>
      <c r="AQ319" s="38">
        <v>26</v>
      </c>
      <c r="AR319" s="38">
        <v>38</v>
      </c>
      <c r="AS319" s="38">
        <v>37</v>
      </c>
      <c r="AT319" s="38">
        <v>91</v>
      </c>
      <c r="AU319" s="65" t="s">
        <v>672</v>
      </c>
      <c r="AV319" s="38" t="s">
        <v>672</v>
      </c>
      <c r="AW319" s="38" t="s">
        <v>672</v>
      </c>
      <c r="AX319" s="38" t="s">
        <v>672</v>
      </c>
      <c r="AY319" s="38" t="s">
        <v>672</v>
      </c>
      <c r="AZ319" s="38" t="s">
        <v>672</v>
      </c>
      <c r="BA319" s="65" t="s">
        <v>672</v>
      </c>
      <c r="BB319" s="38">
        <v>13</v>
      </c>
      <c r="BC319" s="38">
        <v>10</v>
      </c>
      <c r="BD319" s="38">
        <v>23</v>
      </c>
      <c r="BE319" s="38">
        <v>9</v>
      </c>
      <c r="BF319" s="38">
        <v>11</v>
      </c>
      <c r="BG319" s="65" t="s">
        <v>672</v>
      </c>
      <c r="BH319" s="38">
        <v>10</v>
      </c>
      <c r="BI319" s="38">
        <v>19</v>
      </c>
      <c r="BJ319" s="38">
        <v>29</v>
      </c>
      <c r="BK319" s="38">
        <v>26</v>
      </c>
      <c r="BL319" s="38">
        <v>68</v>
      </c>
      <c r="BM319" s="65" t="s">
        <v>672</v>
      </c>
      <c r="BN319" s="38" t="s">
        <v>672</v>
      </c>
      <c r="BO319" s="38" t="s">
        <v>672</v>
      </c>
      <c r="BP319" s="38" t="s">
        <v>672</v>
      </c>
      <c r="BQ319" s="38" t="s">
        <v>672</v>
      </c>
      <c r="BR319" s="38" t="s">
        <v>672</v>
      </c>
      <c r="BS319" s="65" t="s">
        <v>672</v>
      </c>
      <c r="BT319" s="38">
        <v>37</v>
      </c>
      <c r="BU319" s="38">
        <v>56</v>
      </c>
      <c r="BV319" s="38">
        <v>93</v>
      </c>
      <c r="BW319" s="38">
        <v>73</v>
      </c>
      <c r="BX319" s="38">
        <v>171</v>
      </c>
      <c r="BY319" s="38" t="s">
        <v>672</v>
      </c>
      <c r="BZ319" s="38" t="s">
        <v>672</v>
      </c>
      <c r="CA319" s="38" t="s">
        <v>672</v>
      </c>
      <c r="CB319" s="38" t="s">
        <v>672</v>
      </c>
      <c r="CC319" s="65" t="s">
        <v>672</v>
      </c>
      <c r="CD319" s="38" t="s">
        <v>672</v>
      </c>
      <c r="CE319" s="38" t="s">
        <v>672</v>
      </c>
      <c r="CF319" s="38" t="s">
        <v>672</v>
      </c>
      <c r="CG319" s="65" t="s">
        <v>672</v>
      </c>
      <c r="CH319" s="38">
        <v>25</v>
      </c>
      <c r="CI319" s="38" t="s">
        <v>672</v>
      </c>
      <c r="CJ319" s="38">
        <v>46</v>
      </c>
      <c r="CK319" s="38">
        <v>10</v>
      </c>
      <c r="CL319" s="38">
        <v>8</v>
      </c>
      <c r="CM319" s="38" t="s">
        <v>672</v>
      </c>
      <c r="CN319" s="38">
        <v>93</v>
      </c>
      <c r="CO319" s="65" t="s">
        <v>672</v>
      </c>
    </row>
    <row r="320" spans="1:93" ht="14.1" customHeight="1" x14ac:dyDescent="0.2">
      <c r="A320" s="13" t="s">
        <v>512</v>
      </c>
      <c r="B320" s="14" t="s">
        <v>513</v>
      </c>
      <c r="C320" s="14" t="s">
        <v>661</v>
      </c>
      <c r="D320" s="38" t="s">
        <v>672</v>
      </c>
      <c r="E320" s="38" t="s">
        <v>672</v>
      </c>
      <c r="F320" s="38" t="s">
        <v>672</v>
      </c>
      <c r="G320" s="38" t="s">
        <v>672</v>
      </c>
      <c r="H320" s="38" t="s">
        <v>672</v>
      </c>
      <c r="I320" s="38" t="s">
        <v>672</v>
      </c>
      <c r="J320" s="38" t="s">
        <v>672</v>
      </c>
      <c r="K320" s="38" t="s">
        <v>672</v>
      </c>
      <c r="L320" s="38" t="s">
        <v>672</v>
      </c>
      <c r="M320" s="65" t="s">
        <v>672</v>
      </c>
      <c r="N320" s="38" t="s">
        <v>672</v>
      </c>
      <c r="O320" s="38" t="s">
        <v>672</v>
      </c>
      <c r="P320" s="38" t="s">
        <v>672</v>
      </c>
      <c r="Q320" s="38" t="s">
        <v>672</v>
      </c>
      <c r="R320" s="38" t="s">
        <v>672</v>
      </c>
      <c r="S320" s="38" t="s">
        <v>672</v>
      </c>
      <c r="T320" s="38" t="s">
        <v>672</v>
      </c>
      <c r="U320" s="38" t="s">
        <v>672</v>
      </c>
      <c r="V320" s="38" t="s">
        <v>672</v>
      </c>
      <c r="W320" s="38" t="s">
        <v>672</v>
      </c>
      <c r="X320" s="38" t="s">
        <v>672</v>
      </c>
      <c r="Y320" s="38" t="s">
        <v>672</v>
      </c>
      <c r="Z320" s="38" t="s">
        <v>672</v>
      </c>
      <c r="AA320" s="38" t="s">
        <v>672</v>
      </c>
      <c r="AB320" s="38" t="s">
        <v>672</v>
      </c>
      <c r="AC320" s="65" t="s">
        <v>672</v>
      </c>
      <c r="AD320" s="38">
        <v>5</v>
      </c>
      <c r="AE320" s="38">
        <v>37</v>
      </c>
      <c r="AF320" s="38">
        <v>42</v>
      </c>
      <c r="AG320" s="38">
        <v>21</v>
      </c>
      <c r="AH320" s="38">
        <v>33</v>
      </c>
      <c r="AI320" s="38" t="s">
        <v>672</v>
      </c>
      <c r="AJ320" s="38" t="s">
        <v>672</v>
      </c>
      <c r="AK320" s="38" t="s">
        <v>672</v>
      </c>
      <c r="AL320" s="38" t="s">
        <v>672</v>
      </c>
      <c r="AM320" s="38" t="s">
        <v>672</v>
      </c>
      <c r="AN320" s="38" t="s">
        <v>672</v>
      </c>
      <c r="AO320" s="65" t="s">
        <v>672</v>
      </c>
      <c r="AP320" s="38" t="s">
        <v>672</v>
      </c>
      <c r="AQ320" s="38" t="s">
        <v>672</v>
      </c>
      <c r="AR320" s="38" t="s">
        <v>672</v>
      </c>
      <c r="AS320" s="38" t="s">
        <v>672</v>
      </c>
      <c r="AT320" s="38" t="s">
        <v>672</v>
      </c>
      <c r="AU320" s="65" t="s">
        <v>672</v>
      </c>
      <c r="AV320" s="38" t="s">
        <v>672</v>
      </c>
      <c r="AW320" s="38" t="s">
        <v>672</v>
      </c>
      <c r="AX320" s="38" t="s">
        <v>672</v>
      </c>
      <c r="AY320" s="38" t="s">
        <v>672</v>
      </c>
      <c r="AZ320" s="38" t="s">
        <v>672</v>
      </c>
      <c r="BA320" s="65" t="s">
        <v>672</v>
      </c>
      <c r="BB320" s="38" t="s">
        <v>672</v>
      </c>
      <c r="BC320" s="38" t="s">
        <v>672</v>
      </c>
      <c r="BD320" s="38" t="s">
        <v>672</v>
      </c>
      <c r="BE320" s="38" t="s">
        <v>672</v>
      </c>
      <c r="BF320" s="38" t="s">
        <v>672</v>
      </c>
      <c r="BG320" s="65" t="s">
        <v>672</v>
      </c>
      <c r="BH320" s="38" t="s">
        <v>672</v>
      </c>
      <c r="BI320" s="38" t="s">
        <v>672</v>
      </c>
      <c r="BJ320" s="38" t="s">
        <v>672</v>
      </c>
      <c r="BK320" s="38" t="s">
        <v>672</v>
      </c>
      <c r="BL320" s="38" t="s">
        <v>672</v>
      </c>
      <c r="BM320" s="65" t="s">
        <v>672</v>
      </c>
      <c r="BN320" s="38" t="s">
        <v>672</v>
      </c>
      <c r="BO320" s="38" t="s">
        <v>672</v>
      </c>
      <c r="BP320" s="38" t="s">
        <v>672</v>
      </c>
      <c r="BQ320" s="38" t="s">
        <v>672</v>
      </c>
      <c r="BR320" s="38" t="s">
        <v>672</v>
      </c>
      <c r="BS320" s="65" t="s">
        <v>672</v>
      </c>
      <c r="BT320" s="38">
        <v>6</v>
      </c>
      <c r="BU320" s="38">
        <v>40</v>
      </c>
      <c r="BV320" s="38">
        <v>46</v>
      </c>
      <c r="BW320" s="38">
        <v>23</v>
      </c>
      <c r="BX320" s="38">
        <v>35</v>
      </c>
      <c r="BY320" s="38" t="s">
        <v>672</v>
      </c>
      <c r="BZ320" s="38" t="s">
        <v>672</v>
      </c>
      <c r="CA320" s="38" t="s">
        <v>672</v>
      </c>
      <c r="CB320" s="38" t="s">
        <v>672</v>
      </c>
      <c r="CC320" s="65" t="s">
        <v>672</v>
      </c>
      <c r="CD320" s="38" t="s">
        <v>672</v>
      </c>
      <c r="CE320" s="38" t="s">
        <v>672</v>
      </c>
      <c r="CF320" s="38" t="s">
        <v>672</v>
      </c>
      <c r="CG320" s="65" t="s">
        <v>672</v>
      </c>
      <c r="CH320" s="38">
        <v>6</v>
      </c>
      <c r="CI320" s="38" t="s">
        <v>672</v>
      </c>
      <c r="CJ320" s="38">
        <v>15</v>
      </c>
      <c r="CK320" s="38">
        <v>12</v>
      </c>
      <c r="CL320" s="38">
        <v>11</v>
      </c>
      <c r="CM320" s="38" t="s">
        <v>672</v>
      </c>
      <c r="CN320" s="38">
        <v>46</v>
      </c>
      <c r="CO320" s="65" t="s">
        <v>672</v>
      </c>
    </row>
    <row r="321" spans="1:93" ht="14.1" customHeight="1" x14ac:dyDescent="0.2">
      <c r="A321" s="13" t="s">
        <v>470</v>
      </c>
      <c r="B321" s="14" t="s">
        <v>471</v>
      </c>
      <c r="C321" s="14" t="s">
        <v>661</v>
      </c>
      <c r="D321" s="38">
        <v>20</v>
      </c>
      <c r="E321" s="38">
        <v>15</v>
      </c>
      <c r="F321" s="38">
        <v>35</v>
      </c>
      <c r="G321" s="38">
        <v>27</v>
      </c>
      <c r="H321" s="38">
        <v>49</v>
      </c>
      <c r="I321" s="38">
        <v>27</v>
      </c>
      <c r="J321" s="38" t="s">
        <v>672</v>
      </c>
      <c r="K321" s="38" t="s">
        <v>672</v>
      </c>
      <c r="L321" s="38" t="s">
        <v>672</v>
      </c>
      <c r="M321" s="65" t="s">
        <v>672</v>
      </c>
      <c r="N321" s="38" t="s">
        <v>672</v>
      </c>
      <c r="O321" s="38" t="s">
        <v>672</v>
      </c>
      <c r="P321" s="38" t="s">
        <v>672</v>
      </c>
      <c r="Q321" s="38" t="s">
        <v>672</v>
      </c>
      <c r="R321" s="38" t="s">
        <v>672</v>
      </c>
      <c r="S321" s="38" t="s">
        <v>672</v>
      </c>
      <c r="T321" s="38" t="s">
        <v>672</v>
      </c>
      <c r="U321" s="38" t="s">
        <v>672</v>
      </c>
      <c r="V321" s="38" t="s">
        <v>672</v>
      </c>
      <c r="W321" s="38" t="s">
        <v>672</v>
      </c>
      <c r="X321" s="38" t="s">
        <v>672</v>
      </c>
      <c r="Y321" s="38" t="s">
        <v>672</v>
      </c>
      <c r="Z321" s="38" t="s">
        <v>672</v>
      </c>
      <c r="AA321" s="38" t="s">
        <v>672</v>
      </c>
      <c r="AB321" s="38" t="s">
        <v>672</v>
      </c>
      <c r="AC321" s="65" t="s">
        <v>672</v>
      </c>
      <c r="AD321" s="38" t="s">
        <v>672</v>
      </c>
      <c r="AE321" s="38" t="s">
        <v>672</v>
      </c>
      <c r="AF321" s="38">
        <v>12</v>
      </c>
      <c r="AG321" s="38">
        <v>10</v>
      </c>
      <c r="AH321" s="38">
        <v>12</v>
      </c>
      <c r="AI321" s="38" t="s">
        <v>672</v>
      </c>
      <c r="AJ321" s="38" t="s">
        <v>672</v>
      </c>
      <c r="AK321" s="38" t="s">
        <v>672</v>
      </c>
      <c r="AL321" s="38" t="s">
        <v>672</v>
      </c>
      <c r="AM321" s="38" t="s">
        <v>672</v>
      </c>
      <c r="AN321" s="38" t="s">
        <v>672</v>
      </c>
      <c r="AO321" s="65" t="s">
        <v>672</v>
      </c>
      <c r="AP321" s="38" t="s">
        <v>672</v>
      </c>
      <c r="AQ321" s="38" t="s">
        <v>672</v>
      </c>
      <c r="AR321" s="38">
        <v>14</v>
      </c>
      <c r="AS321" s="38">
        <v>14</v>
      </c>
      <c r="AT321" s="38">
        <v>25</v>
      </c>
      <c r="AU321" s="65" t="s">
        <v>672</v>
      </c>
      <c r="AV321" s="38">
        <v>8</v>
      </c>
      <c r="AW321" s="38">
        <v>5</v>
      </c>
      <c r="AX321" s="38">
        <v>13</v>
      </c>
      <c r="AY321" s="38">
        <v>12</v>
      </c>
      <c r="AZ321" s="38">
        <v>26</v>
      </c>
      <c r="BA321" s="65" t="s">
        <v>672</v>
      </c>
      <c r="BB321" s="38" t="s">
        <v>672</v>
      </c>
      <c r="BC321" s="38" t="s">
        <v>672</v>
      </c>
      <c r="BD321" s="38" t="s">
        <v>672</v>
      </c>
      <c r="BE321" s="38" t="s">
        <v>672</v>
      </c>
      <c r="BF321" s="38" t="s">
        <v>672</v>
      </c>
      <c r="BG321" s="65" t="s">
        <v>672</v>
      </c>
      <c r="BH321" s="38" t="s">
        <v>672</v>
      </c>
      <c r="BI321" s="38" t="s">
        <v>672</v>
      </c>
      <c r="BJ321" s="38" t="s">
        <v>672</v>
      </c>
      <c r="BK321" s="38" t="s">
        <v>672</v>
      </c>
      <c r="BL321" s="38" t="s">
        <v>672</v>
      </c>
      <c r="BM321" s="65" t="s">
        <v>672</v>
      </c>
      <c r="BN321" s="38" t="s">
        <v>672</v>
      </c>
      <c r="BO321" s="38" t="s">
        <v>672</v>
      </c>
      <c r="BP321" s="38" t="s">
        <v>672</v>
      </c>
      <c r="BQ321" s="38" t="s">
        <v>672</v>
      </c>
      <c r="BR321" s="38" t="s">
        <v>672</v>
      </c>
      <c r="BS321" s="65" t="s">
        <v>672</v>
      </c>
      <c r="BT321" s="38">
        <v>48</v>
      </c>
      <c r="BU321" s="38">
        <v>27</v>
      </c>
      <c r="BV321" s="38">
        <v>75</v>
      </c>
      <c r="BW321" s="38">
        <v>64</v>
      </c>
      <c r="BX321" s="38">
        <v>114</v>
      </c>
      <c r="BY321" s="38" t="s">
        <v>672</v>
      </c>
      <c r="BZ321" s="38">
        <v>30</v>
      </c>
      <c r="CA321" s="38" t="s">
        <v>672</v>
      </c>
      <c r="CB321" s="38" t="s">
        <v>672</v>
      </c>
      <c r="CC321" s="65" t="s">
        <v>672</v>
      </c>
      <c r="CD321" s="38" t="s">
        <v>672</v>
      </c>
      <c r="CE321" s="38" t="s">
        <v>672</v>
      </c>
      <c r="CF321" s="38" t="s">
        <v>672</v>
      </c>
      <c r="CG321" s="65">
        <v>5</v>
      </c>
      <c r="CH321" s="38">
        <v>25</v>
      </c>
      <c r="CI321" s="38" t="s">
        <v>672</v>
      </c>
      <c r="CJ321" s="38">
        <v>36</v>
      </c>
      <c r="CK321" s="38">
        <v>7</v>
      </c>
      <c r="CL321" s="38" t="s">
        <v>672</v>
      </c>
      <c r="CM321" s="38" t="s">
        <v>672</v>
      </c>
      <c r="CN321" s="38">
        <v>75</v>
      </c>
      <c r="CO321" s="65">
        <v>18</v>
      </c>
    </row>
    <row r="322" spans="1:93" ht="14.1" customHeight="1" x14ac:dyDescent="0.2">
      <c r="A322" s="13" t="s">
        <v>104</v>
      </c>
      <c r="B322" s="14" t="s">
        <v>105</v>
      </c>
      <c r="C322" s="14" t="s">
        <v>662</v>
      </c>
      <c r="D322" s="38" t="s">
        <v>672</v>
      </c>
      <c r="E322" s="38" t="s">
        <v>672</v>
      </c>
      <c r="F322" s="38" t="s">
        <v>672</v>
      </c>
      <c r="G322" s="38" t="s">
        <v>672</v>
      </c>
      <c r="H322" s="38" t="s">
        <v>672</v>
      </c>
      <c r="I322" s="38" t="s">
        <v>672</v>
      </c>
      <c r="J322" s="38" t="s">
        <v>672</v>
      </c>
      <c r="K322" s="38" t="s">
        <v>672</v>
      </c>
      <c r="L322" s="38" t="s">
        <v>672</v>
      </c>
      <c r="M322" s="65" t="s">
        <v>672</v>
      </c>
      <c r="N322" s="38" t="s">
        <v>672</v>
      </c>
      <c r="O322" s="38" t="s">
        <v>672</v>
      </c>
      <c r="P322" s="38" t="s">
        <v>672</v>
      </c>
      <c r="Q322" s="38" t="s">
        <v>672</v>
      </c>
      <c r="R322" s="38" t="s">
        <v>672</v>
      </c>
      <c r="S322" s="38" t="s">
        <v>672</v>
      </c>
      <c r="T322" s="38" t="s">
        <v>672</v>
      </c>
      <c r="U322" s="38" t="s">
        <v>672</v>
      </c>
      <c r="V322" s="38" t="s">
        <v>672</v>
      </c>
      <c r="W322" s="38" t="s">
        <v>672</v>
      </c>
      <c r="X322" s="38" t="s">
        <v>672</v>
      </c>
      <c r="Y322" s="38" t="s">
        <v>672</v>
      </c>
      <c r="Z322" s="38" t="s">
        <v>672</v>
      </c>
      <c r="AA322" s="38" t="s">
        <v>672</v>
      </c>
      <c r="AB322" s="38" t="s">
        <v>672</v>
      </c>
      <c r="AC322" s="65" t="s">
        <v>672</v>
      </c>
      <c r="AD322" s="38" t="s">
        <v>672</v>
      </c>
      <c r="AE322" s="38" t="s">
        <v>672</v>
      </c>
      <c r="AF322" s="38" t="s">
        <v>672</v>
      </c>
      <c r="AG322" s="38" t="s">
        <v>672</v>
      </c>
      <c r="AH322" s="38" t="s">
        <v>672</v>
      </c>
      <c r="AI322" s="38" t="s">
        <v>672</v>
      </c>
      <c r="AJ322" s="38" t="s">
        <v>672</v>
      </c>
      <c r="AK322" s="38" t="s">
        <v>672</v>
      </c>
      <c r="AL322" s="38" t="s">
        <v>672</v>
      </c>
      <c r="AM322" s="38" t="s">
        <v>672</v>
      </c>
      <c r="AN322" s="38" t="s">
        <v>672</v>
      </c>
      <c r="AO322" s="65" t="s">
        <v>672</v>
      </c>
      <c r="AP322" s="38" t="s">
        <v>672</v>
      </c>
      <c r="AQ322" s="38" t="s">
        <v>672</v>
      </c>
      <c r="AR322" s="38" t="s">
        <v>672</v>
      </c>
      <c r="AS322" s="38" t="s">
        <v>672</v>
      </c>
      <c r="AT322" s="38" t="s">
        <v>672</v>
      </c>
      <c r="AU322" s="65" t="s">
        <v>672</v>
      </c>
      <c r="AV322" s="38" t="s">
        <v>672</v>
      </c>
      <c r="AW322" s="38" t="s">
        <v>672</v>
      </c>
      <c r="AX322" s="38" t="s">
        <v>672</v>
      </c>
      <c r="AY322" s="38" t="s">
        <v>672</v>
      </c>
      <c r="AZ322" s="38" t="s">
        <v>672</v>
      </c>
      <c r="BA322" s="65" t="s">
        <v>672</v>
      </c>
      <c r="BB322" s="38" t="s">
        <v>672</v>
      </c>
      <c r="BC322" s="38" t="s">
        <v>672</v>
      </c>
      <c r="BD322" s="38" t="s">
        <v>672</v>
      </c>
      <c r="BE322" s="38" t="s">
        <v>672</v>
      </c>
      <c r="BF322" s="38" t="s">
        <v>672</v>
      </c>
      <c r="BG322" s="65" t="s">
        <v>672</v>
      </c>
      <c r="BH322" s="38" t="s">
        <v>672</v>
      </c>
      <c r="BI322" s="38" t="s">
        <v>672</v>
      </c>
      <c r="BJ322" s="38">
        <v>9</v>
      </c>
      <c r="BK322" s="38">
        <v>7</v>
      </c>
      <c r="BL322" s="38">
        <v>18</v>
      </c>
      <c r="BM322" s="65" t="s">
        <v>672</v>
      </c>
      <c r="BN322" s="38" t="s">
        <v>672</v>
      </c>
      <c r="BO322" s="38" t="s">
        <v>672</v>
      </c>
      <c r="BP322" s="38" t="s">
        <v>672</v>
      </c>
      <c r="BQ322" s="38" t="s">
        <v>672</v>
      </c>
      <c r="BR322" s="38" t="s">
        <v>672</v>
      </c>
      <c r="BS322" s="65" t="s">
        <v>672</v>
      </c>
      <c r="BT322" s="38">
        <v>7</v>
      </c>
      <c r="BU322" s="38">
        <v>8</v>
      </c>
      <c r="BV322" s="38">
        <v>15</v>
      </c>
      <c r="BW322" s="38">
        <v>10</v>
      </c>
      <c r="BX322" s="38">
        <v>21</v>
      </c>
      <c r="BY322" s="38" t="s">
        <v>672</v>
      </c>
      <c r="BZ322" s="38" t="s">
        <v>672</v>
      </c>
      <c r="CA322" s="38" t="s">
        <v>672</v>
      </c>
      <c r="CB322" s="38" t="s">
        <v>672</v>
      </c>
      <c r="CC322" s="65" t="s">
        <v>672</v>
      </c>
      <c r="CD322" s="38">
        <v>11</v>
      </c>
      <c r="CE322" s="38">
        <v>11</v>
      </c>
      <c r="CF322" s="38">
        <v>6</v>
      </c>
      <c r="CG322" s="65">
        <v>14</v>
      </c>
      <c r="CH322" s="38" t="s">
        <v>672</v>
      </c>
      <c r="CI322" s="38" t="s">
        <v>672</v>
      </c>
      <c r="CJ322" s="38">
        <v>7</v>
      </c>
      <c r="CK322" s="38" t="s">
        <v>672</v>
      </c>
      <c r="CL322" s="38" t="s">
        <v>672</v>
      </c>
      <c r="CM322" s="38" t="s">
        <v>672</v>
      </c>
      <c r="CN322" s="38">
        <v>15</v>
      </c>
      <c r="CO322" s="65" t="s">
        <v>672</v>
      </c>
    </row>
    <row r="323" spans="1:93" ht="14.1" customHeight="1" x14ac:dyDescent="0.2">
      <c r="A323" s="13" t="s">
        <v>568</v>
      </c>
      <c r="B323" s="14" t="s">
        <v>569</v>
      </c>
      <c r="C323" s="14" t="s">
        <v>661</v>
      </c>
      <c r="D323" s="38" t="s">
        <v>672</v>
      </c>
      <c r="E323" s="38" t="s">
        <v>672</v>
      </c>
      <c r="F323" s="38">
        <v>9</v>
      </c>
      <c r="G323" s="38" t="s">
        <v>672</v>
      </c>
      <c r="H323" s="38" t="s">
        <v>672</v>
      </c>
      <c r="I323" s="38" t="s">
        <v>672</v>
      </c>
      <c r="J323" s="38" t="s">
        <v>672</v>
      </c>
      <c r="K323" s="38" t="s">
        <v>672</v>
      </c>
      <c r="L323" s="38" t="s">
        <v>672</v>
      </c>
      <c r="M323" s="65" t="s">
        <v>672</v>
      </c>
      <c r="N323" s="38" t="s">
        <v>672</v>
      </c>
      <c r="O323" s="38" t="s">
        <v>672</v>
      </c>
      <c r="P323" s="38" t="s">
        <v>672</v>
      </c>
      <c r="Q323" s="38" t="s">
        <v>672</v>
      </c>
      <c r="R323" s="38" t="s">
        <v>672</v>
      </c>
      <c r="S323" s="38" t="s">
        <v>672</v>
      </c>
      <c r="T323" s="38" t="s">
        <v>672</v>
      </c>
      <c r="U323" s="38" t="s">
        <v>672</v>
      </c>
      <c r="V323" s="38" t="s">
        <v>672</v>
      </c>
      <c r="W323" s="38" t="s">
        <v>672</v>
      </c>
      <c r="X323" s="38" t="s">
        <v>672</v>
      </c>
      <c r="Y323" s="38" t="s">
        <v>672</v>
      </c>
      <c r="Z323" s="38" t="s">
        <v>672</v>
      </c>
      <c r="AA323" s="38" t="s">
        <v>672</v>
      </c>
      <c r="AB323" s="38" t="s">
        <v>672</v>
      </c>
      <c r="AC323" s="65" t="s">
        <v>672</v>
      </c>
      <c r="AD323" s="38" t="s">
        <v>672</v>
      </c>
      <c r="AE323" s="38" t="s">
        <v>672</v>
      </c>
      <c r="AF323" s="38">
        <v>20</v>
      </c>
      <c r="AG323" s="38">
        <v>15</v>
      </c>
      <c r="AH323" s="38">
        <v>18</v>
      </c>
      <c r="AI323" s="38" t="s">
        <v>672</v>
      </c>
      <c r="AJ323" s="38" t="s">
        <v>672</v>
      </c>
      <c r="AK323" s="38" t="s">
        <v>672</v>
      </c>
      <c r="AL323" s="38" t="s">
        <v>672</v>
      </c>
      <c r="AM323" s="38" t="s">
        <v>672</v>
      </c>
      <c r="AN323" s="38" t="s">
        <v>672</v>
      </c>
      <c r="AO323" s="65" t="s">
        <v>672</v>
      </c>
      <c r="AP323" s="38" t="s">
        <v>672</v>
      </c>
      <c r="AQ323" s="38" t="s">
        <v>672</v>
      </c>
      <c r="AR323" s="38">
        <v>9</v>
      </c>
      <c r="AS323" s="38">
        <v>8</v>
      </c>
      <c r="AT323" s="38">
        <v>22</v>
      </c>
      <c r="AU323" s="65" t="s">
        <v>672</v>
      </c>
      <c r="AV323" s="38" t="s">
        <v>672</v>
      </c>
      <c r="AW323" s="38" t="s">
        <v>672</v>
      </c>
      <c r="AX323" s="38" t="s">
        <v>672</v>
      </c>
      <c r="AY323" s="38" t="s">
        <v>672</v>
      </c>
      <c r="AZ323" s="38" t="s">
        <v>672</v>
      </c>
      <c r="BA323" s="65" t="s">
        <v>672</v>
      </c>
      <c r="BB323" s="38" t="s">
        <v>672</v>
      </c>
      <c r="BC323" s="38" t="s">
        <v>672</v>
      </c>
      <c r="BD323" s="38">
        <v>109</v>
      </c>
      <c r="BE323" s="38">
        <v>81</v>
      </c>
      <c r="BF323" s="38">
        <v>141</v>
      </c>
      <c r="BG323" s="65" t="s">
        <v>672</v>
      </c>
      <c r="BH323" s="38" t="s">
        <v>672</v>
      </c>
      <c r="BI323" s="38" t="s">
        <v>672</v>
      </c>
      <c r="BJ323" s="38" t="s">
        <v>672</v>
      </c>
      <c r="BK323" s="38" t="s">
        <v>672</v>
      </c>
      <c r="BL323" s="38" t="s">
        <v>672</v>
      </c>
      <c r="BM323" s="65" t="s">
        <v>672</v>
      </c>
      <c r="BN323" s="38" t="s">
        <v>672</v>
      </c>
      <c r="BO323" s="38" t="s">
        <v>672</v>
      </c>
      <c r="BP323" s="38" t="s">
        <v>672</v>
      </c>
      <c r="BQ323" s="38" t="s">
        <v>672</v>
      </c>
      <c r="BR323" s="38" t="s">
        <v>672</v>
      </c>
      <c r="BS323" s="65" t="s">
        <v>672</v>
      </c>
      <c r="BT323" s="38" t="s">
        <v>672</v>
      </c>
      <c r="BU323" s="38" t="s">
        <v>672</v>
      </c>
      <c r="BV323" s="38">
        <v>151</v>
      </c>
      <c r="BW323" s="38">
        <v>110</v>
      </c>
      <c r="BX323" s="38">
        <v>188</v>
      </c>
      <c r="BY323" s="38" t="s">
        <v>672</v>
      </c>
      <c r="BZ323" s="38" t="s">
        <v>672</v>
      </c>
      <c r="CA323" s="38" t="s">
        <v>672</v>
      </c>
      <c r="CB323" s="38" t="s">
        <v>672</v>
      </c>
      <c r="CC323" s="65" t="s">
        <v>672</v>
      </c>
      <c r="CD323" s="38" t="s">
        <v>672</v>
      </c>
      <c r="CE323" s="38" t="s">
        <v>672</v>
      </c>
      <c r="CF323" s="38" t="s">
        <v>672</v>
      </c>
      <c r="CG323" s="65" t="s">
        <v>672</v>
      </c>
      <c r="CH323" s="38">
        <v>38</v>
      </c>
      <c r="CI323" s="38" t="s">
        <v>672</v>
      </c>
      <c r="CJ323" s="38">
        <v>68</v>
      </c>
      <c r="CK323" s="38">
        <v>24</v>
      </c>
      <c r="CL323" s="38">
        <v>9</v>
      </c>
      <c r="CM323" s="38" t="s">
        <v>672</v>
      </c>
      <c r="CN323" s="38">
        <v>151</v>
      </c>
      <c r="CO323" s="65">
        <v>62</v>
      </c>
    </row>
    <row r="324" spans="1:93" ht="14.1" customHeight="1" x14ac:dyDescent="0.2">
      <c r="A324" s="13" t="s">
        <v>472</v>
      </c>
      <c r="B324" s="14" t="s">
        <v>473</v>
      </c>
      <c r="C324" s="14" t="s">
        <v>661</v>
      </c>
      <c r="D324" s="38" t="s">
        <v>672</v>
      </c>
      <c r="E324" s="38" t="s">
        <v>672</v>
      </c>
      <c r="F324" s="38" t="s">
        <v>672</v>
      </c>
      <c r="G324" s="38" t="s">
        <v>672</v>
      </c>
      <c r="H324" s="38" t="s">
        <v>672</v>
      </c>
      <c r="I324" s="38" t="s">
        <v>672</v>
      </c>
      <c r="J324" s="38" t="s">
        <v>672</v>
      </c>
      <c r="K324" s="38" t="s">
        <v>672</v>
      </c>
      <c r="L324" s="38" t="s">
        <v>672</v>
      </c>
      <c r="M324" s="65" t="s">
        <v>672</v>
      </c>
      <c r="N324" s="38" t="s">
        <v>672</v>
      </c>
      <c r="O324" s="38" t="s">
        <v>672</v>
      </c>
      <c r="P324" s="38" t="s">
        <v>672</v>
      </c>
      <c r="Q324" s="38" t="s">
        <v>672</v>
      </c>
      <c r="R324" s="38" t="s">
        <v>672</v>
      </c>
      <c r="S324" s="38" t="s">
        <v>672</v>
      </c>
      <c r="T324" s="38" t="s">
        <v>672</v>
      </c>
      <c r="U324" s="38" t="s">
        <v>672</v>
      </c>
      <c r="V324" s="38" t="s">
        <v>672</v>
      </c>
      <c r="W324" s="38" t="s">
        <v>672</v>
      </c>
      <c r="X324" s="38" t="s">
        <v>672</v>
      </c>
      <c r="Y324" s="38" t="s">
        <v>672</v>
      </c>
      <c r="Z324" s="38" t="s">
        <v>672</v>
      </c>
      <c r="AA324" s="38" t="s">
        <v>672</v>
      </c>
      <c r="AB324" s="38" t="s">
        <v>672</v>
      </c>
      <c r="AC324" s="65" t="s">
        <v>672</v>
      </c>
      <c r="AD324" s="38" t="s">
        <v>672</v>
      </c>
      <c r="AE324" s="38" t="s">
        <v>672</v>
      </c>
      <c r="AF324" s="38">
        <v>6</v>
      </c>
      <c r="AG324" s="38" t="s">
        <v>672</v>
      </c>
      <c r="AH324" s="38">
        <v>8</v>
      </c>
      <c r="AI324" s="38" t="s">
        <v>672</v>
      </c>
      <c r="AJ324" s="38" t="s">
        <v>672</v>
      </c>
      <c r="AK324" s="38" t="s">
        <v>672</v>
      </c>
      <c r="AL324" s="38" t="s">
        <v>672</v>
      </c>
      <c r="AM324" s="38" t="s">
        <v>672</v>
      </c>
      <c r="AN324" s="38" t="s">
        <v>672</v>
      </c>
      <c r="AO324" s="65" t="s">
        <v>672</v>
      </c>
      <c r="AP324" s="38" t="s">
        <v>672</v>
      </c>
      <c r="AQ324" s="38" t="s">
        <v>672</v>
      </c>
      <c r="AR324" s="38" t="s">
        <v>672</v>
      </c>
      <c r="AS324" s="38" t="s">
        <v>672</v>
      </c>
      <c r="AT324" s="38" t="s">
        <v>672</v>
      </c>
      <c r="AU324" s="65" t="s">
        <v>672</v>
      </c>
      <c r="AV324" s="38" t="s">
        <v>672</v>
      </c>
      <c r="AW324" s="38" t="s">
        <v>672</v>
      </c>
      <c r="AX324" s="38" t="s">
        <v>672</v>
      </c>
      <c r="AY324" s="38" t="s">
        <v>672</v>
      </c>
      <c r="AZ324" s="38" t="s">
        <v>672</v>
      </c>
      <c r="BA324" s="65" t="s">
        <v>672</v>
      </c>
      <c r="BB324" s="38" t="s">
        <v>672</v>
      </c>
      <c r="BC324" s="38" t="s">
        <v>672</v>
      </c>
      <c r="BD324" s="38">
        <v>13</v>
      </c>
      <c r="BE324" s="38">
        <v>10</v>
      </c>
      <c r="BF324" s="38">
        <v>36</v>
      </c>
      <c r="BG324" s="65" t="s">
        <v>672</v>
      </c>
      <c r="BH324" s="38" t="s">
        <v>672</v>
      </c>
      <c r="BI324" s="38" t="s">
        <v>672</v>
      </c>
      <c r="BJ324" s="38" t="s">
        <v>672</v>
      </c>
      <c r="BK324" s="38" t="s">
        <v>672</v>
      </c>
      <c r="BL324" s="38" t="s">
        <v>672</v>
      </c>
      <c r="BM324" s="65" t="s">
        <v>672</v>
      </c>
      <c r="BN324" s="38" t="s">
        <v>672</v>
      </c>
      <c r="BO324" s="38" t="s">
        <v>672</v>
      </c>
      <c r="BP324" s="38">
        <v>10</v>
      </c>
      <c r="BQ324" s="38">
        <v>10</v>
      </c>
      <c r="BR324" s="38">
        <v>21</v>
      </c>
      <c r="BS324" s="65" t="s">
        <v>672</v>
      </c>
      <c r="BT324" s="38">
        <v>10</v>
      </c>
      <c r="BU324" s="38">
        <v>19</v>
      </c>
      <c r="BV324" s="38">
        <v>29</v>
      </c>
      <c r="BW324" s="38">
        <v>24</v>
      </c>
      <c r="BX324" s="38">
        <v>65</v>
      </c>
      <c r="BY324" s="38" t="s">
        <v>672</v>
      </c>
      <c r="BZ324" s="38" t="s">
        <v>672</v>
      </c>
      <c r="CA324" s="38" t="s">
        <v>672</v>
      </c>
      <c r="CB324" s="38" t="s">
        <v>672</v>
      </c>
      <c r="CC324" s="65" t="s">
        <v>672</v>
      </c>
      <c r="CD324" s="38">
        <v>9</v>
      </c>
      <c r="CE324" s="38">
        <v>9</v>
      </c>
      <c r="CF324" s="38">
        <v>6</v>
      </c>
      <c r="CG324" s="65">
        <v>12</v>
      </c>
      <c r="CH324" s="38" t="s">
        <v>672</v>
      </c>
      <c r="CI324" s="38" t="s">
        <v>672</v>
      </c>
      <c r="CJ324" s="38">
        <v>18</v>
      </c>
      <c r="CK324" s="38" t="s">
        <v>672</v>
      </c>
      <c r="CL324" s="38" t="s">
        <v>672</v>
      </c>
      <c r="CM324" s="38" t="s">
        <v>672</v>
      </c>
      <c r="CN324" s="38">
        <v>29</v>
      </c>
      <c r="CO324" s="65">
        <v>6</v>
      </c>
    </row>
    <row r="325" spans="1:93" ht="14.1" customHeight="1" x14ac:dyDescent="0.2">
      <c r="A325" s="13" t="s">
        <v>274</v>
      </c>
      <c r="B325" s="14" t="s">
        <v>275</v>
      </c>
      <c r="C325" s="14" t="s">
        <v>668</v>
      </c>
      <c r="D325" s="38" t="s">
        <v>672</v>
      </c>
      <c r="E325" s="38" t="s">
        <v>672</v>
      </c>
      <c r="F325" s="38">
        <v>6</v>
      </c>
      <c r="G325" s="38" t="s">
        <v>672</v>
      </c>
      <c r="H325" s="38">
        <v>7</v>
      </c>
      <c r="I325" s="38" t="s">
        <v>672</v>
      </c>
      <c r="J325" s="38" t="s">
        <v>672</v>
      </c>
      <c r="K325" s="38" t="s">
        <v>672</v>
      </c>
      <c r="L325" s="38" t="s">
        <v>672</v>
      </c>
      <c r="M325" s="65" t="s">
        <v>672</v>
      </c>
      <c r="N325" s="38" t="s">
        <v>672</v>
      </c>
      <c r="O325" s="38" t="s">
        <v>672</v>
      </c>
      <c r="P325" s="38" t="s">
        <v>672</v>
      </c>
      <c r="Q325" s="38" t="s">
        <v>672</v>
      </c>
      <c r="R325" s="38" t="s">
        <v>672</v>
      </c>
      <c r="S325" s="38" t="s">
        <v>672</v>
      </c>
      <c r="T325" s="38" t="s">
        <v>672</v>
      </c>
      <c r="U325" s="38" t="s">
        <v>672</v>
      </c>
      <c r="V325" s="38" t="s">
        <v>672</v>
      </c>
      <c r="W325" s="38" t="s">
        <v>672</v>
      </c>
      <c r="X325" s="38" t="s">
        <v>672</v>
      </c>
      <c r="Y325" s="38" t="s">
        <v>672</v>
      </c>
      <c r="Z325" s="38" t="s">
        <v>672</v>
      </c>
      <c r="AA325" s="38" t="s">
        <v>672</v>
      </c>
      <c r="AB325" s="38">
        <v>8</v>
      </c>
      <c r="AC325" s="65" t="s">
        <v>672</v>
      </c>
      <c r="AD325" s="38">
        <v>5</v>
      </c>
      <c r="AE325" s="38">
        <v>11</v>
      </c>
      <c r="AF325" s="38">
        <v>16</v>
      </c>
      <c r="AG325" s="38">
        <v>12</v>
      </c>
      <c r="AH325" s="38">
        <v>17</v>
      </c>
      <c r="AI325" s="38" t="s">
        <v>672</v>
      </c>
      <c r="AJ325" s="38" t="s">
        <v>672</v>
      </c>
      <c r="AK325" s="38" t="s">
        <v>672</v>
      </c>
      <c r="AL325" s="38" t="s">
        <v>672</v>
      </c>
      <c r="AM325" s="38" t="s">
        <v>672</v>
      </c>
      <c r="AN325" s="38" t="s">
        <v>672</v>
      </c>
      <c r="AO325" s="65" t="s">
        <v>672</v>
      </c>
      <c r="AP325" s="38" t="s">
        <v>672</v>
      </c>
      <c r="AQ325" s="38" t="s">
        <v>672</v>
      </c>
      <c r="AR325" s="38" t="s">
        <v>672</v>
      </c>
      <c r="AS325" s="38" t="s">
        <v>672</v>
      </c>
      <c r="AT325" s="38" t="s">
        <v>672</v>
      </c>
      <c r="AU325" s="65" t="s">
        <v>672</v>
      </c>
      <c r="AV325" s="38" t="s">
        <v>672</v>
      </c>
      <c r="AW325" s="38" t="s">
        <v>672</v>
      </c>
      <c r="AX325" s="38" t="s">
        <v>672</v>
      </c>
      <c r="AY325" s="38" t="s">
        <v>672</v>
      </c>
      <c r="AZ325" s="38" t="s">
        <v>672</v>
      </c>
      <c r="BA325" s="65" t="s">
        <v>672</v>
      </c>
      <c r="BB325" s="38">
        <v>8</v>
      </c>
      <c r="BC325" s="38">
        <v>37</v>
      </c>
      <c r="BD325" s="38">
        <v>45</v>
      </c>
      <c r="BE325" s="38">
        <v>45</v>
      </c>
      <c r="BF325" s="38">
        <v>126</v>
      </c>
      <c r="BG325" s="65" t="s">
        <v>672</v>
      </c>
      <c r="BH325" s="38" t="s">
        <v>672</v>
      </c>
      <c r="BI325" s="38" t="s">
        <v>672</v>
      </c>
      <c r="BJ325" s="38" t="s">
        <v>672</v>
      </c>
      <c r="BK325" s="38" t="s">
        <v>672</v>
      </c>
      <c r="BL325" s="38" t="s">
        <v>672</v>
      </c>
      <c r="BM325" s="65" t="s">
        <v>672</v>
      </c>
      <c r="BN325" s="38" t="s">
        <v>672</v>
      </c>
      <c r="BO325" s="38" t="s">
        <v>672</v>
      </c>
      <c r="BP325" s="38" t="s">
        <v>672</v>
      </c>
      <c r="BQ325" s="38" t="s">
        <v>672</v>
      </c>
      <c r="BR325" s="38" t="s">
        <v>672</v>
      </c>
      <c r="BS325" s="65" t="s">
        <v>672</v>
      </c>
      <c r="BT325" s="38">
        <v>21</v>
      </c>
      <c r="BU325" s="38">
        <v>48</v>
      </c>
      <c r="BV325" s="38">
        <v>69</v>
      </c>
      <c r="BW325" s="38">
        <v>63</v>
      </c>
      <c r="BX325" s="38">
        <v>158</v>
      </c>
      <c r="BY325" s="38" t="s">
        <v>672</v>
      </c>
      <c r="BZ325" s="38" t="s">
        <v>672</v>
      </c>
      <c r="CA325" s="38" t="s">
        <v>672</v>
      </c>
      <c r="CB325" s="38" t="s">
        <v>672</v>
      </c>
      <c r="CC325" s="65" t="s">
        <v>672</v>
      </c>
      <c r="CD325" s="38">
        <v>70</v>
      </c>
      <c r="CE325" s="38">
        <v>70</v>
      </c>
      <c r="CF325" s="38">
        <v>65</v>
      </c>
      <c r="CG325" s="65">
        <v>125</v>
      </c>
      <c r="CH325" s="38">
        <v>27</v>
      </c>
      <c r="CI325" s="38" t="s">
        <v>672</v>
      </c>
      <c r="CJ325" s="38">
        <v>32</v>
      </c>
      <c r="CK325" s="38">
        <v>6</v>
      </c>
      <c r="CL325" s="38" t="s">
        <v>672</v>
      </c>
      <c r="CM325" s="38" t="s">
        <v>672</v>
      </c>
      <c r="CN325" s="38">
        <v>69</v>
      </c>
      <c r="CO325" s="65">
        <v>37</v>
      </c>
    </row>
    <row r="326" spans="1:93" ht="14.1" customHeight="1" x14ac:dyDescent="0.2">
      <c r="A326" s="13" t="s">
        <v>282</v>
      </c>
      <c r="B326" s="14" t="s">
        <v>283</v>
      </c>
      <c r="C326" s="14" t="s">
        <v>668</v>
      </c>
      <c r="D326" s="38">
        <v>9</v>
      </c>
      <c r="E326" s="38">
        <v>8</v>
      </c>
      <c r="F326" s="38">
        <v>17</v>
      </c>
      <c r="G326" s="38" t="s">
        <v>672</v>
      </c>
      <c r="H326" s="38" t="s">
        <v>672</v>
      </c>
      <c r="I326" s="38" t="s">
        <v>672</v>
      </c>
      <c r="J326" s="38" t="s">
        <v>672</v>
      </c>
      <c r="K326" s="38" t="s">
        <v>672</v>
      </c>
      <c r="L326" s="38" t="s">
        <v>672</v>
      </c>
      <c r="M326" s="65" t="s">
        <v>672</v>
      </c>
      <c r="N326" s="38" t="s">
        <v>672</v>
      </c>
      <c r="O326" s="38" t="s">
        <v>672</v>
      </c>
      <c r="P326" s="38" t="s">
        <v>672</v>
      </c>
      <c r="Q326" s="38" t="s">
        <v>672</v>
      </c>
      <c r="R326" s="38" t="s">
        <v>672</v>
      </c>
      <c r="S326" s="38" t="s">
        <v>672</v>
      </c>
      <c r="T326" s="38" t="s">
        <v>672</v>
      </c>
      <c r="U326" s="38" t="s">
        <v>672</v>
      </c>
      <c r="V326" s="38" t="s">
        <v>672</v>
      </c>
      <c r="W326" s="38" t="s">
        <v>672</v>
      </c>
      <c r="X326" s="38" t="s">
        <v>672</v>
      </c>
      <c r="Y326" s="38" t="s">
        <v>672</v>
      </c>
      <c r="Z326" s="38" t="s">
        <v>672</v>
      </c>
      <c r="AA326" s="38" t="s">
        <v>672</v>
      </c>
      <c r="AB326" s="38" t="s">
        <v>672</v>
      </c>
      <c r="AC326" s="65" t="s">
        <v>672</v>
      </c>
      <c r="AD326" s="38" t="s">
        <v>672</v>
      </c>
      <c r="AE326" s="38" t="s">
        <v>672</v>
      </c>
      <c r="AF326" s="38" t="s">
        <v>672</v>
      </c>
      <c r="AG326" s="38" t="s">
        <v>672</v>
      </c>
      <c r="AH326" s="38" t="s">
        <v>672</v>
      </c>
      <c r="AI326" s="38" t="s">
        <v>672</v>
      </c>
      <c r="AJ326" s="38" t="s">
        <v>672</v>
      </c>
      <c r="AK326" s="38" t="s">
        <v>672</v>
      </c>
      <c r="AL326" s="38" t="s">
        <v>672</v>
      </c>
      <c r="AM326" s="38" t="s">
        <v>672</v>
      </c>
      <c r="AN326" s="38" t="s">
        <v>672</v>
      </c>
      <c r="AO326" s="65" t="s">
        <v>672</v>
      </c>
      <c r="AP326" s="38" t="s">
        <v>672</v>
      </c>
      <c r="AQ326" s="38" t="s">
        <v>672</v>
      </c>
      <c r="AR326" s="38" t="s">
        <v>672</v>
      </c>
      <c r="AS326" s="38" t="s">
        <v>672</v>
      </c>
      <c r="AT326" s="38" t="s">
        <v>672</v>
      </c>
      <c r="AU326" s="65" t="s">
        <v>672</v>
      </c>
      <c r="AV326" s="38" t="s">
        <v>672</v>
      </c>
      <c r="AW326" s="38" t="s">
        <v>672</v>
      </c>
      <c r="AX326" s="38" t="s">
        <v>672</v>
      </c>
      <c r="AY326" s="38" t="s">
        <v>672</v>
      </c>
      <c r="AZ326" s="38" t="s">
        <v>672</v>
      </c>
      <c r="BA326" s="65" t="s">
        <v>672</v>
      </c>
      <c r="BB326" s="38" t="s">
        <v>672</v>
      </c>
      <c r="BC326" s="38" t="s">
        <v>672</v>
      </c>
      <c r="BD326" s="38" t="s">
        <v>672</v>
      </c>
      <c r="BE326" s="38" t="s">
        <v>672</v>
      </c>
      <c r="BF326" s="38" t="s">
        <v>672</v>
      </c>
      <c r="BG326" s="65" t="s">
        <v>672</v>
      </c>
      <c r="BH326" s="38">
        <v>6</v>
      </c>
      <c r="BI326" s="38">
        <v>12</v>
      </c>
      <c r="BJ326" s="38">
        <v>18</v>
      </c>
      <c r="BK326" s="38">
        <v>17</v>
      </c>
      <c r="BL326" s="38">
        <v>34</v>
      </c>
      <c r="BM326" s="65" t="s">
        <v>672</v>
      </c>
      <c r="BN326" s="38" t="s">
        <v>672</v>
      </c>
      <c r="BO326" s="38" t="s">
        <v>672</v>
      </c>
      <c r="BP326" s="38" t="s">
        <v>672</v>
      </c>
      <c r="BQ326" s="38" t="s">
        <v>672</v>
      </c>
      <c r="BR326" s="38">
        <v>15</v>
      </c>
      <c r="BS326" s="65" t="s">
        <v>672</v>
      </c>
      <c r="BT326" s="38">
        <v>19</v>
      </c>
      <c r="BU326" s="38">
        <v>22</v>
      </c>
      <c r="BV326" s="38">
        <v>41</v>
      </c>
      <c r="BW326" s="38">
        <v>23</v>
      </c>
      <c r="BX326" s="38">
        <v>53</v>
      </c>
      <c r="BY326" s="38" t="s">
        <v>672</v>
      </c>
      <c r="BZ326" s="38">
        <v>9</v>
      </c>
      <c r="CA326" s="38" t="s">
        <v>672</v>
      </c>
      <c r="CB326" s="38" t="s">
        <v>672</v>
      </c>
      <c r="CC326" s="65" t="s">
        <v>672</v>
      </c>
      <c r="CD326" s="38">
        <v>7</v>
      </c>
      <c r="CE326" s="38">
        <v>7</v>
      </c>
      <c r="CF326" s="38">
        <v>6</v>
      </c>
      <c r="CG326" s="65">
        <v>15</v>
      </c>
      <c r="CH326" s="38">
        <v>9</v>
      </c>
      <c r="CI326" s="38" t="s">
        <v>672</v>
      </c>
      <c r="CJ326" s="38">
        <v>10</v>
      </c>
      <c r="CK326" s="38">
        <v>9</v>
      </c>
      <c r="CL326" s="38">
        <v>9</v>
      </c>
      <c r="CM326" s="38" t="s">
        <v>672</v>
      </c>
      <c r="CN326" s="38">
        <v>41</v>
      </c>
      <c r="CO326" s="65">
        <v>7</v>
      </c>
    </row>
    <row r="327" spans="1:93" ht="14.1" customHeight="1" x14ac:dyDescent="0.2">
      <c r="A327" s="13" t="s">
        <v>582</v>
      </c>
      <c r="B327" s="14" t="s">
        <v>583</v>
      </c>
      <c r="C327" s="14" t="s">
        <v>661</v>
      </c>
      <c r="D327" s="38">
        <v>12</v>
      </c>
      <c r="E327" s="38">
        <v>8</v>
      </c>
      <c r="F327" s="38">
        <v>20</v>
      </c>
      <c r="G327" s="38" t="s">
        <v>672</v>
      </c>
      <c r="H327" s="38">
        <v>8</v>
      </c>
      <c r="I327" s="38" t="s">
        <v>672</v>
      </c>
      <c r="J327" s="38" t="s">
        <v>672</v>
      </c>
      <c r="K327" s="38" t="s">
        <v>672</v>
      </c>
      <c r="L327" s="38" t="s">
        <v>672</v>
      </c>
      <c r="M327" s="65" t="s">
        <v>672</v>
      </c>
      <c r="N327" s="38" t="s">
        <v>672</v>
      </c>
      <c r="O327" s="38" t="s">
        <v>672</v>
      </c>
      <c r="P327" s="38" t="s">
        <v>672</v>
      </c>
      <c r="Q327" s="38" t="s">
        <v>672</v>
      </c>
      <c r="R327" s="38" t="s">
        <v>672</v>
      </c>
      <c r="S327" s="38" t="s">
        <v>672</v>
      </c>
      <c r="T327" s="38" t="s">
        <v>672</v>
      </c>
      <c r="U327" s="38" t="s">
        <v>672</v>
      </c>
      <c r="V327" s="38" t="s">
        <v>672</v>
      </c>
      <c r="W327" s="38" t="s">
        <v>672</v>
      </c>
      <c r="X327" s="38">
        <v>20</v>
      </c>
      <c r="Y327" s="38">
        <v>45</v>
      </c>
      <c r="Z327" s="38">
        <v>65</v>
      </c>
      <c r="AA327" s="38">
        <v>54</v>
      </c>
      <c r="AB327" s="38">
        <v>83</v>
      </c>
      <c r="AC327" s="65" t="s">
        <v>672</v>
      </c>
      <c r="AD327" s="38" t="s">
        <v>672</v>
      </c>
      <c r="AE327" s="38" t="s">
        <v>672</v>
      </c>
      <c r="AF327" s="38" t="s">
        <v>672</v>
      </c>
      <c r="AG327" s="38" t="s">
        <v>672</v>
      </c>
      <c r="AH327" s="38" t="s">
        <v>672</v>
      </c>
      <c r="AI327" s="38" t="s">
        <v>672</v>
      </c>
      <c r="AJ327" s="38" t="s">
        <v>672</v>
      </c>
      <c r="AK327" s="38" t="s">
        <v>672</v>
      </c>
      <c r="AL327" s="38" t="s">
        <v>672</v>
      </c>
      <c r="AM327" s="38" t="s">
        <v>672</v>
      </c>
      <c r="AN327" s="38" t="s">
        <v>672</v>
      </c>
      <c r="AO327" s="65" t="s">
        <v>672</v>
      </c>
      <c r="AP327" s="38" t="s">
        <v>672</v>
      </c>
      <c r="AQ327" s="38" t="s">
        <v>672</v>
      </c>
      <c r="AR327" s="38">
        <v>9</v>
      </c>
      <c r="AS327" s="38">
        <v>9</v>
      </c>
      <c r="AT327" s="38">
        <v>18</v>
      </c>
      <c r="AU327" s="65" t="s">
        <v>672</v>
      </c>
      <c r="AV327" s="38" t="s">
        <v>672</v>
      </c>
      <c r="AW327" s="38" t="s">
        <v>672</v>
      </c>
      <c r="AX327" s="38" t="s">
        <v>672</v>
      </c>
      <c r="AY327" s="38" t="s">
        <v>672</v>
      </c>
      <c r="AZ327" s="38" t="s">
        <v>672</v>
      </c>
      <c r="BA327" s="65" t="s">
        <v>672</v>
      </c>
      <c r="BB327" s="38" t="s">
        <v>672</v>
      </c>
      <c r="BC327" s="38" t="s">
        <v>672</v>
      </c>
      <c r="BD327" s="38" t="s">
        <v>672</v>
      </c>
      <c r="BE327" s="38" t="s">
        <v>672</v>
      </c>
      <c r="BF327" s="38" t="s">
        <v>672</v>
      </c>
      <c r="BG327" s="65" t="s">
        <v>672</v>
      </c>
      <c r="BH327" s="38" t="s">
        <v>672</v>
      </c>
      <c r="BI327" s="38" t="s">
        <v>672</v>
      </c>
      <c r="BJ327" s="38">
        <v>13</v>
      </c>
      <c r="BK327" s="38">
        <v>11</v>
      </c>
      <c r="BL327" s="38">
        <v>21</v>
      </c>
      <c r="BM327" s="65" t="s">
        <v>672</v>
      </c>
      <c r="BN327" s="38" t="s">
        <v>672</v>
      </c>
      <c r="BO327" s="38" t="s">
        <v>672</v>
      </c>
      <c r="BP327" s="38" t="s">
        <v>672</v>
      </c>
      <c r="BQ327" s="38" t="s">
        <v>672</v>
      </c>
      <c r="BR327" s="38" t="s">
        <v>672</v>
      </c>
      <c r="BS327" s="65" t="s">
        <v>672</v>
      </c>
      <c r="BT327" s="38">
        <v>32</v>
      </c>
      <c r="BU327" s="38">
        <v>76</v>
      </c>
      <c r="BV327" s="38">
        <v>108</v>
      </c>
      <c r="BW327" s="38">
        <v>79</v>
      </c>
      <c r="BX327" s="38">
        <v>132</v>
      </c>
      <c r="BY327" s="38" t="s">
        <v>672</v>
      </c>
      <c r="BZ327" s="38">
        <v>46</v>
      </c>
      <c r="CA327" s="38" t="s">
        <v>672</v>
      </c>
      <c r="CB327" s="38" t="s">
        <v>672</v>
      </c>
      <c r="CC327" s="65" t="s">
        <v>672</v>
      </c>
      <c r="CD327" s="38" t="s">
        <v>672</v>
      </c>
      <c r="CE327" s="38" t="s">
        <v>672</v>
      </c>
      <c r="CF327" s="38" t="s">
        <v>672</v>
      </c>
      <c r="CG327" s="65" t="s">
        <v>672</v>
      </c>
      <c r="CH327" s="38">
        <v>27</v>
      </c>
      <c r="CI327" s="38" t="s">
        <v>672</v>
      </c>
      <c r="CJ327" s="38">
        <v>43</v>
      </c>
      <c r="CK327" s="38">
        <v>22</v>
      </c>
      <c r="CL327" s="38">
        <v>12</v>
      </c>
      <c r="CM327" s="38" t="s">
        <v>672</v>
      </c>
      <c r="CN327" s="38">
        <v>108</v>
      </c>
      <c r="CO327" s="65">
        <v>6</v>
      </c>
    </row>
    <row r="328" spans="1:93" ht="14.1" customHeight="1" x14ac:dyDescent="0.2">
      <c r="A328" s="13" t="s">
        <v>284</v>
      </c>
      <c r="B328" s="14" t="s">
        <v>285</v>
      </c>
      <c r="C328" s="14" t="s">
        <v>668</v>
      </c>
      <c r="D328" s="38" t="s">
        <v>672</v>
      </c>
      <c r="E328" s="38" t="s">
        <v>672</v>
      </c>
      <c r="F328" s="38">
        <v>7</v>
      </c>
      <c r="G328" s="38" t="s">
        <v>672</v>
      </c>
      <c r="H328" s="38">
        <v>8</v>
      </c>
      <c r="I328" s="38" t="s">
        <v>672</v>
      </c>
      <c r="J328" s="38" t="s">
        <v>672</v>
      </c>
      <c r="K328" s="38" t="s">
        <v>672</v>
      </c>
      <c r="L328" s="38" t="s">
        <v>672</v>
      </c>
      <c r="M328" s="65" t="s">
        <v>672</v>
      </c>
      <c r="N328" s="38" t="s">
        <v>672</v>
      </c>
      <c r="O328" s="38" t="s">
        <v>672</v>
      </c>
      <c r="P328" s="38" t="s">
        <v>672</v>
      </c>
      <c r="Q328" s="38" t="s">
        <v>672</v>
      </c>
      <c r="R328" s="38" t="s">
        <v>672</v>
      </c>
      <c r="S328" s="38" t="s">
        <v>672</v>
      </c>
      <c r="T328" s="38" t="s">
        <v>672</v>
      </c>
      <c r="U328" s="38" t="s">
        <v>672</v>
      </c>
      <c r="V328" s="38" t="s">
        <v>672</v>
      </c>
      <c r="W328" s="38" t="s">
        <v>672</v>
      </c>
      <c r="X328" s="38" t="s">
        <v>672</v>
      </c>
      <c r="Y328" s="38" t="s">
        <v>672</v>
      </c>
      <c r="Z328" s="38" t="s">
        <v>672</v>
      </c>
      <c r="AA328" s="38" t="s">
        <v>672</v>
      </c>
      <c r="AB328" s="38" t="s">
        <v>672</v>
      </c>
      <c r="AC328" s="65" t="s">
        <v>672</v>
      </c>
      <c r="AD328" s="38" t="s">
        <v>672</v>
      </c>
      <c r="AE328" s="38" t="s">
        <v>672</v>
      </c>
      <c r="AF328" s="38" t="s">
        <v>672</v>
      </c>
      <c r="AG328" s="38" t="s">
        <v>672</v>
      </c>
      <c r="AH328" s="38" t="s">
        <v>672</v>
      </c>
      <c r="AI328" s="38" t="s">
        <v>672</v>
      </c>
      <c r="AJ328" s="38" t="s">
        <v>672</v>
      </c>
      <c r="AK328" s="38" t="s">
        <v>672</v>
      </c>
      <c r="AL328" s="38" t="s">
        <v>672</v>
      </c>
      <c r="AM328" s="38" t="s">
        <v>672</v>
      </c>
      <c r="AN328" s="38" t="s">
        <v>672</v>
      </c>
      <c r="AO328" s="65" t="s">
        <v>672</v>
      </c>
      <c r="AP328" s="38" t="s">
        <v>672</v>
      </c>
      <c r="AQ328" s="38" t="s">
        <v>672</v>
      </c>
      <c r="AR328" s="38" t="s">
        <v>672</v>
      </c>
      <c r="AS328" s="38" t="s">
        <v>672</v>
      </c>
      <c r="AT328" s="38" t="s">
        <v>672</v>
      </c>
      <c r="AU328" s="65" t="s">
        <v>672</v>
      </c>
      <c r="AV328" s="38" t="s">
        <v>672</v>
      </c>
      <c r="AW328" s="38" t="s">
        <v>672</v>
      </c>
      <c r="AX328" s="38" t="s">
        <v>672</v>
      </c>
      <c r="AY328" s="38" t="s">
        <v>672</v>
      </c>
      <c r="AZ328" s="38" t="s">
        <v>672</v>
      </c>
      <c r="BA328" s="65" t="s">
        <v>672</v>
      </c>
      <c r="BB328" s="38" t="s">
        <v>672</v>
      </c>
      <c r="BC328" s="38" t="s">
        <v>672</v>
      </c>
      <c r="BD328" s="38" t="s">
        <v>672</v>
      </c>
      <c r="BE328" s="38" t="s">
        <v>672</v>
      </c>
      <c r="BF328" s="38" t="s">
        <v>672</v>
      </c>
      <c r="BG328" s="65" t="s">
        <v>672</v>
      </c>
      <c r="BH328" s="38" t="s">
        <v>672</v>
      </c>
      <c r="BI328" s="38" t="s">
        <v>672</v>
      </c>
      <c r="BJ328" s="38" t="s">
        <v>672</v>
      </c>
      <c r="BK328" s="38" t="s">
        <v>672</v>
      </c>
      <c r="BL328" s="38" t="s">
        <v>672</v>
      </c>
      <c r="BM328" s="65" t="s">
        <v>672</v>
      </c>
      <c r="BN328" s="38" t="s">
        <v>672</v>
      </c>
      <c r="BO328" s="38" t="s">
        <v>672</v>
      </c>
      <c r="BP328" s="38" t="s">
        <v>672</v>
      </c>
      <c r="BQ328" s="38" t="s">
        <v>672</v>
      </c>
      <c r="BR328" s="38" t="s">
        <v>672</v>
      </c>
      <c r="BS328" s="65" t="s">
        <v>672</v>
      </c>
      <c r="BT328" s="38" t="s">
        <v>672</v>
      </c>
      <c r="BU328" s="38" t="s">
        <v>672</v>
      </c>
      <c r="BV328" s="38">
        <v>9</v>
      </c>
      <c r="BW328" s="38">
        <v>5</v>
      </c>
      <c r="BX328" s="38">
        <v>10</v>
      </c>
      <c r="BY328" s="38" t="s">
        <v>672</v>
      </c>
      <c r="BZ328" s="38" t="s">
        <v>672</v>
      </c>
      <c r="CA328" s="38" t="s">
        <v>672</v>
      </c>
      <c r="CB328" s="38" t="s">
        <v>672</v>
      </c>
      <c r="CC328" s="65" t="s">
        <v>672</v>
      </c>
      <c r="CD328" s="38">
        <v>13</v>
      </c>
      <c r="CE328" s="38">
        <v>13</v>
      </c>
      <c r="CF328" s="38">
        <v>7</v>
      </c>
      <c r="CG328" s="65">
        <v>12</v>
      </c>
      <c r="CH328" s="38" t="s">
        <v>672</v>
      </c>
      <c r="CI328" s="38" t="s">
        <v>672</v>
      </c>
      <c r="CJ328" s="38" t="s">
        <v>672</v>
      </c>
      <c r="CK328" s="38" t="s">
        <v>672</v>
      </c>
      <c r="CL328" s="38" t="s">
        <v>672</v>
      </c>
      <c r="CM328" s="38" t="s">
        <v>672</v>
      </c>
      <c r="CN328" s="38">
        <v>9</v>
      </c>
      <c r="CO328" s="65" t="s">
        <v>672</v>
      </c>
    </row>
    <row r="329" spans="1:93" ht="14.1" customHeight="1" x14ac:dyDescent="0.2">
      <c r="A329" s="13" t="s">
        <v>480</v>
      </c>
      <c r="B329" s="14" t="s">
        <v>481</v>
      </c>
      <c r="C329" s="14" t="s">
        <v>661</v>
      </c>
      <c r="D329" s="38" t="s">
        <v>672</v>
      </c>
      <c r="E329" s="38" t="s">
        <v>672</v>
      </c>
      <c r="F329" s="38">
        <v>9</v>
      </c>
      <c r="G329" s="38">
        <v>6</v>
      </c>
      <c r="H329" s="38">
        <v>10</v>
      </c>
      <c r="I329" s="38" t="s">
        <v>672</v>
      </c>
      <c r="J329" s="38" t="s">
        <v>672</v>
      </c>
      <c r="K329" s="38" t="s">
        <v>672</v>
      </c>
      <c r="L329" s="38" t="s">
        <v>672</v>
      </c>
      <c r="M329" s="65" t="s">
        <v>672</v>
      </c>
      <c r="N329" s="38" t="s">
        <v>672</v>
      </c>
      <c r="O329" s="38" t="s">
        <v>672</v>
      </c>
      <c r="P329" s="38" t="s">
        <v>672</v>
      </c>
      <c r="Q329" s="38" t="s">
        <v>672</v>
      </c>
      <c r="R329" s="38" t="s">
        <v>672</v>
      </c>
      <c r="S329" s="38" t="s">
        <v>672</v>
      </c>
      <c r="T329" s="38" t="s">
        <v>672</v>
      </c>
      <c r="U329" s="38" t="s">
        <v>672</v>
      </c>
      <c r="V329" s="38" t="s">
        <v>672</v>
      </c>
      <c r="W329" s="38" t="s">
        <v>672</v>
      </c>
      <c r="X329" s="38" t="s">
        <v>672</v>
      </c>
      <c r="Y329" s="38" t="s">
        <v>672</v>
      </c>
      <c r="Z329" s="38" t="s">
        <v>672</v>
      </c>
      <c r="AA329" s="38" t="s">
        <v>672</v>
      </c>
      <c r="AB329" s="38" t="s">
        <v>672</v>
      </c>
      <c r="AC329" s="65" t="s">
        <v>672</v>
      </c>
      <c r="AD329" s="38">
        <v>6</v>
      </c>
      <c r="AE329" s="38">
        <v>25</v>
      </c>
      <c r="AF329" s="38">
        <v>31</v>
      </c>
      <c r="AG329" s="38">
        <v>26</v>
      </c>
      <c r="AH329" s="38">
        <v>40</v>
      </c>
      <c r="AI329" s="38" t="s">
        <v>672</v>
      </c>
      <c r="AJ329" s="38" t="s">
        <v>672</v>
      </c>
      <c r="AK329" s="38" t="s">
        <v>672</v>
      </c>
      <c r="AL329" s="38" t="s">
        <v>672</v>
      </c>
      <c r="AM329" s="38" t="s">
        <v>672</v>
      </c>
      <c r="AN329" s="38" t="s">
        <v>672</v>
      </c>
      <c r="AO329" s="65" t="s">
        <v>672</v>
      </c>
      <c r="AP329" s="38" t="s">
        <v>672</v>
      </c>
      <c r="AQ329" s="38" t="s">
        <v>672</v>
      </c>
      <c r="AR329" s="38" t="s">
        <v>672</v>
      </c>
      <c r="AS329" s="38" t="s">
        <v>672</v>
      </c>
      <c r="AT329" s="38" t="s">
        <v>672</v>
      </c>
      <c r="AU329" s="65" t="s">
        <v>672</v>
      </c>
      <c r="AV329" s="38" t="s">
        <v>672</v>
      </c>
      <c r="AW329" s="38" t="s">
        <v>672</v>
      </c>
      <c r="AX329" s="38" t="s">
        <v>672</v>
      </c>
      <c r="AY329" s="38" t="s">
        <v>672</v>
      </c>
      <c r="AZ329" s="38" t="s">
        <v>672</v>
      </c>
      <c r="BA329" s="65" t="s">
        <v>672</v>
      </c>
      <c r="BB329" s="38" t="s">
        <v>672</v>
      </c>
      <c r="BC329" s="38" t="s">
        <v>672</v>
      </c>
      <c r="BD329" s="38" t="s">
        <v>672</v>
      </c>
      <c r="BE329" s="38" t="s">
        <v>672</v>
      </c>
      <c r="BF329" s="38" t="s">
        <v>672</v>
      </c>
      <c r="BG329" s="65" t="s">
        <v>672</v>
      </c>
      <c r="BH329" s="38" t="s">
        <v>672</v>
      </c>
      <c r="BI329" s="38" t="s">
        <v>672</v>
      </c>
      <c r="BJ329" s="38">
        <v>42</v>
      </c>
      <c r="BK329" s="38">
        <v>42</v>
      </c>
      <c r="BL329" s="38">
        <v>91</v>
      </c>
      <c r="BM329" s="65" t="s">
        <v>672</v>
      </c>
      <c r="BN329" s="38" t="s">
        <v>672</v>
      </c>
      <c r="BO329" s="38" t="s">
        <v>672</v>
      </c>
      <c r="BP329" s="38" t="s">
        <v>672</v>
      </c>
      <c r="BQ329" s="38" t="s">
        <v>672</v>
      </c>
      <c r="BR329" s="38" t="s">
        <v>672</v>
      </c>
      <c r="BS329" s="65" t="s">
        <v>672</v>
      </c>
      <c r="BT329" s="38">
        <v>13</v>
      </c>
      <c r="BU329" s="38">
        <v>72</v>
      </c>
      <c r="BV329" s="38">
        <v>85</v>
      </c>
      <c r="BW329" s="38">
        <v>77</v>
      </c>
      <c r="BX329" s="38">
        <v>148</v>
      </c>
      <c r="BY329" s="38" t="s">
        <v>672</v>
      </c>
      <c r="BZ329" s="38" t="s">
        <v>672</v>
      </c>
      <c r="CA329" s="38" t="s">
        <v>672</v>
      </c>
      <c r="CB329" s="38" t="s">
        <v>672</v>
      </c>
      <c r="CC329" s="65" t="s">
        <v>672</v>
      </c>
      <c r="CD329" s="38" t="s">
        <v>672</v>
      </c>
      <c r="CE329" s="38" t="s">
        <v>672</v>
      </c>
      <c r="CF329" s="38" t="s">
        <v>672</v>
      </c>
      <c r="CG329" s="65" t="s">
        <v>672</v>
      </c>
      <c r="CH329" s="38">
        <v>34</v>
      </c>
      <c r="CI329" s="38" t="s">
        <v>672</v>
      </c>
      <c r="CJ329" s="38">
        <v>40</v>
      </c>
      <c r="CK329" s="38" t="s">
        <v>672</v>
      </c>
      <c r="CL329" s="38" t="s">
        <v>672</v>
      </c>
      <c r="CM329" s="38" t="s">
        <v>672</v>
      </c>
      <c r="CN329" s="38">
        <v>85</v>
      </c>
      <c r="CO329" s="65">
        <v>45</v>
      </c>
    </row>
    <row r="330" spans="1:93" ht="14.1" customHeight="1" x14ac:dyDescent="0.2">
      <c r="A330" s="13" t="s">
        <v>94</v>
      </c>
      <c r="B330" s="14" t="s">
        <v>95</v>
      </c>
      <c r="C330" s="14" t="s">
        <v>662</v>
      </c>
      <c r="D330" s="38" t="s">
        <v>672</v>
      </c>
      <c r="E330" s="38" t="s">
        <v>672</v>
      </c>
      <c r="F330" s="38" t="s">
        <v>672</v>
      </c>
      <c r="G330" s="38" t="s">
        <v>672</v>
      </c>
      <c r="H330" s="38" t="s">
        <v>672</v>
      </c>
      <c r="I330" s="38" t="s">
        <v>672</v>
      </c>
      <c r="J330" s="38" t="s">
        <v>672</v>
      </c>
      <c r="K330" s="38" t="s">
        <v>672</v>
      </c>
      <c r="L330" s="38" t="s">
        <v>672</v>
      </c>
      <c r="M330" s="65" t="s">
        <v>672</v>
      </c>
      <c r="N330" s="38" t="s">
        <v>672</v>
      </c>
      <c r="O330" s="38" t="s">
        <v>672</v>
      </c>
      <c r="P330" s="38" t="s">
        <v>672</v>
      </c>
      <c r="Q330" s="38" t="s">
        <v>672</v>
      </c>
      <c r="R330" s="38" t="s">
        <v>672</v>
      </c>
      <c r="S330" s="38" t="s">
        <v>672</v>
      </c>
      <c r="T330" s="38" t="s">
        <v>672</v>
      </c>
      <c r="U330" s="38" t="s">
        <v>672</v>
      </c>
      <c r="V330" s="38" t="s">
        <v>672</v>
      </c>
      <c r="W330" s="38" t="s">
        <v>672</v>
      </c>
      <c r="X330" s="38" t="s">
        <v>672</v>
      </c>
      <c r="Y330" s="38" t="s">
        <v>672</v>
      </c>
      <c r="Z330" s="38" t="s">
        <v>672</v>
      </c>
      <c r="AA330" s="38" t="s">
        <v>672</v>
      </c>
      <c r="AB330" s="38" t="s">
        <v>672</v>
      </c>
      <c r="AC330" s="65" t="s">
        <v>672</v>
      </c>
      <c r="AD330" s="38" t="s">
        <v>672</v>
      </c>
      <c r="AE330" s="38" t="s">
        <v>672</v>
      </c>
      <c r="AF330" s="38" t="s">
        <v>672</v>
      </c>
      <c r="AG330" s="38" t="s">
        <v>672</v>
      </c>
      <c r="AH330" s="38" t="s">
        <v>672</v>
      </c>
      <c r="AI330" s="38" t="s">
        <v>672</v>
      </c>
      <c r="AJ330" s="38" t="s">
        <v>672</v>
      </c>
      <c r="AK330" s="38" t="s">
        <v>672</v>
      </c>
      <c r="AL330" s="38" t="s">
        <v>672</v>
      </c>
      <c r="AM330" s="38" t="s">
        <v>672</v>
      </c>
      <c r="AN330" s="38" t="s">
        <v>672</v>
      </c>
      <c r="AO330" s="65" t="s">
        <v>672</v>
      </c>
      <c r="AP330" s="38" t="s">
        <v>672</v>
      </c>
      <c r="AQ330" s="38" t="s">
        <v>672</v>
      </c>
      <c r="AR330" s="38" t="s">
        <v>672</v>
      </c>
      <c r="AS330" s="38" t="s">
        <v>672</v>
      </c>
      <c r="AT330" s="38" t="s">
        <v>672</v>
      </c>
      <c r="AU330" s="65" t="s">
        <v>672</v>
      </c>
      <c r="AV330" s="38" t="s">
        <v>672</v>
      </c>
      <c r="AW330" s="38" t="s">
        <v>672</v>
      </c>
      <c r="AX330" s="38" t="s">
        <v>672</v>
      </c>
      <c r="AY330" s="38" t="s">
        <v>672</v>
      </c>
      <c r="AZ330" s="38" t="s">
        <v>672</v>
      </c>
      <c r="BA330" s="65" t="s">
        <v>672</v>
      </c>
      <c r="BB330" s="38" t="s">
        <v>672</v>
      </c>
      <c r="BC330" s="38" t="s">
        <v>672</v>
      </c>
      <c r="BD330" s="38" t="s">
        <v>672</v>
      </c>
      <c r="BE330" s="38" t="s">
        <v>672</v>
      </c>
      <c r="BF330" s="38" t="s">
        <v>672</v>
      </c>
      <c r="BG330" s="65" t="s">
        <v>672</v>
      </c>
      <c r="BH330" s="38" t="s">
        <v>672</v>
      </c>
      <c r="BI330" s="38" t="s">
        <v>672</v>
      </c>
      <c r="BJ330" s="38" t="s">
        <v>672</v>
      </c>
      <c r="BK330" s="38" t="s">
        <v>672</v>
      </c>
      <c r="BL330" s="38" t="s">
        <v>672</v>
      </c>
      <c r="BM330" s="65" t="s">
        <v>672</v>
      </c>
      <c r="BN330" s="38" t="s">
        <v>672</v>
      </c>
      <c r="BO330" s="38" t="s">
        <v>672</v>
      </c>
      <c r="BP330" s="38" t="s">
        <v>672</v>
      </c>
      <c r="BQ330" s="38" t="s">
        <v>672</v>
      </c>
      <c r="BR330" s="38" t="s">
        <v>672</v>
      </c>
      <c r="BS330" s="65" t="s">
        <v>672</v>
      </c>
      <c r="BT330" s="38" t="s">
        <v>672</v>
      </c>
      <c r="BU330" s="38" t="s">
        <v>672</v>
      </c>
      <c r="BV330" s="38" t="s">
        <v>672</v>
      </c>
      <c r="BW330" s="38" t="s">
        <v>672</v>
      </c>
      <c r="BX330" s="38" t="s">
        <v>672</v>
      </c>
      <c r="BY330" s="38" t="s">
        <v>672</v>
      </c>
      <c r="BZ330" s="38" t="s">
        <v>672</v>
      </c>
      <c r="CA330" s="38" t="s">
        <v>672</v>
      </c>
      <c r="CB330" s="38" t="s">
        <v>672</v>
      </c>
      <c r="CC330" s="65" t="s">
        <v>672</v>
      </c>
      <c r="CD330" s="38" t="s">
        <v>672</v>
      </c>
      <c r="CE330" s="38" t="s">
        <v>672</v>
      </c>
      <c r="CF330" s="38" t="s">
        <v>672</v>
      </c>
      <c r="CG330" s="65" t="s">
        <v>672</v>
      </c>
      <c r="CH330" s="38" t="s">
        <v>672</v>
      </c>
      <c r="CI330" s="38" t="s">
        <v>672</v>
      </c>
      <c r="CJ330" s="38" t="s">
        <v>672</v>
      </c>
      <c r="CK330" s="38" t="s">
        <v>672</v>
      </c>
      <c r="CL330" s="38" t="s">
        <v>672</v>
      </c>
      <c r="CM330" s="38" t="s">
        <v>672</v>
      </c>
      <c r="CN330" s="38" t="s">
        <v>672</v>
      </c>
      <c r="CO330" s="65" t="s">
        <v>672</v>
      </c>
    </row>
    <row r="331" spans="1:93" ht="14.1" customHeight="1" x14ac:dyDescent="0.2">
      <c r="A331" s="13" t="s">
        <v>286</v>
      </c>
      <c r="B331" s="14" t="s">
        <v>287</v>
      </c>
      <c r="C331" s="14" t="s">
        <v>668</v>
      </c>
      <c r="D331" s="38" t="s">
        <v>672</v>
      </c>
      <c r="E331" s="38" t="s">
        <v>672</v>
      </c>
      <c r="F331" s="38" t="s">
        <v>672</v>
      </c>
      <c r="G331" s="38" t="s">
        <v>672</v>
      </c>
      <c r="H331" s="38" t="s">
        <v>672</v>
      </c>
      <c r="I331" s="38" t="s">
        <v>672</v>
      </c>
      <c r="J331" s="38" t="s">
        <v>672</v>
      </c>
      <c r="K331" s="38" t="s">
        <v>672</v>
      </c>
      <c r="L331" s="38" t="s">
        <v>672</v>
      </c>
      <c r="M331" s="65" t="s">
        <v>672</v>
      </c>
      <c r="N331" s="38" t="s">
        <v>672</v>
      </c>
      <c r="O331" s="38" t="s">
        <v>672</v>
      </c>
      <c r="P331" s="38" t="s">
        <v>672</v>
      </c>
      <c r="Q331" s="38" t="s">
        <v>672</v>
      </c>
      <c r="R331" s="38" t="s">
        <v>672</v>
      </c>
      <c r="S331" s="38" t="s">
        <v>672</v>
      </c>
      <c r="T331" s="38" t="s">
        <v>672</v>
      </c>
      <c r="U331" s="38" t="s">
        <v>672</v>
      </c>
      <c r="V331" s="38" t="s">
        <v>672</v>
      </c>
      <c r="W331" s="38" t="s">
        <v>672</v>
      </c>
      <c r="X331" s="38" t="s">
        <v>672</v>
      </c>
      <c r="Y331" s="38" t="s">
        <v>672</v>
      </c>
      <c r="Z331" s="38" t="s">
        <v>672</v>
      </c>
      <c r="AA331" s="38" t="s">
        <v>672</v>
      </c>
      <c r="AB331" s="38" t="s">
        <v>672</v>
      </c>
      <c r="AC331" s="65" t="s">
        <v>672</v>
      </c>
      <c r="AD331" s="38" t="s">
        <v>672</v>
      </c>
      <c r="AE331" s="38" t="s">
        <v>672</v>
      </c>
      <c r="AF331" s="38" t="s">
        <v>672</v>
      </c>
      <c r="AG331" s="38" t="s">
        <v>672</v>
      </c>
      <c r="AH331" s="38" t="s">
        <v>672</v>
      </c>
      <c r="AI331" s="38" t="s">
        <v>672</v>
      </c>
      <c r="AJ331" s="38" t="s">
        <v>672</v>
      </c>
      <c r="AK331" s="38" t="s">
        <v>672</v>
      </c>
      <c r="AL331" s="38" t="s">
        <v>672</v>
      </c>
      <c r="AM331" s="38" t="s">
        <v>672</v>
      </c>
      <c r="AN331" s="38" t="s">
        <v>672</v>
      </c>
      <c r="AO331" s="65" t="s">
        <v>672</v>
      </c>
      <c r="AP331" s="38" t="s">
        <v>672</v>
      </c>
      <c r="AQ331" s="38" t="s">
        <v>672</v>
      </c>
      <c r="AR331" s="38" t="s">
        <v>672</v>
      </c>
      <c r="AS331" s="38" t="s">
        <v>672</v>
      </c>
      <c r="AT331" s="38" t="s">
        <v>672</v>
      </c>
      <c r="AU331" s="65" t="s">
        <v>672</v>
      </c>
      <c r="AV331" s="38" t="s">
        <v>672</v>
      </c>
      <c r="AW331" s="38" t="s">
        <v>672</v>
      </c>
      <c r="AX331" s="38" t="s">
        <v>672</v>
      </c>
      <c r="AY331" s="38" t="s">
        <v>672</v>
      </c>
      <c r="AZ331" s="38" t="s">
        <v>672</v>
      </c>
      <c r="BA331" s="65" t="s">
        <v>672</v>
      </c>
      <c r="BB331" s="38" t="s">
        <v>672</v>
      </c>
      <c r="BC331" s="38" t="s">
        <v>672</v>
      </c>
      <c r="BD331" s="38" t="s">
        <v>672</v>
      </c>
      <c r="BE331" s="38" t="s">
        <v>672</v>
      </c>
      <c r="BF331" s="38" t="s">
        <v>672</v>
      </c>
      <c r="BG331" s="65" t="s">
        <v>672</v>
      </c>
      <c r="BH331" s="38" t="s">
        <v>672</v>
      </c>
      <c r="BI331" s="38" t="s">
        <v>672</v>
      </c>
      <c r="BJ331" s="38" t="s">
        <v>672</v>
      </c>
      <c r="BK331" s="38" t="s">
        <v>672</v>
      </c>
      <c r="BL331" s="38" t="s">
        <v>672</v>
      </c>
      <c r="BM331" s="65" t="s">
        <v>672</v>
      </c>
      <c r="BN331" s="38" t="s">
        <v>672</v>
      </c>
      <c r="BO331" s="38" t="s">
        <v>672</v>
      </c>
      <c r="BP331" s="38" t="s">
        <v>672</v>
      </c>
      <c r="BQ331" s="38" t="s">
        <v>672</v>
      </c>
      <c r="BR331" s="38" t="s">
        <v>672</v>
      </c>
      <c r="BS331" s="65" t="s">
        <v>672</v>
      </c>
      <c r="BT331" s="38" t="s">
        <v>672</v>
      </c>
      <c r="BU331" s="38" t="s">
        <v>672</v>
      </c>
      <c r="BV331" s="38" t="s">
        <v>672</v>
      </c>
      <c r="BW331" s="38" t="s">
        <v>672</v>
      </c>
      <c r="BX331" s="38" t="s">
        <v>672</v>
      </c>
      <c r="BY331" s="38" t="s">
        <v>672</v>
      </c>
      <c r="BZ331" s="38" t="s">
        <v>672</v>
      </c>
      <c r="CA331" s="38" t="s">
        <v>672</v>
      </c>
      <c r="CB331" s="38" t="s">
        <v>672</v>
      </c>
      <c r="CC331" s="65" t="s">
        <v>672</v>
      </c>
      <c r="CD331" s="38">
        <v>92</v>
      </c>
      <c r="CE331" s="38">
        <v>92</v>
      </c>
      <c r="CF331" s="38">
        <v>59</v>
      </c>
      <c r="CG331" s="65">
        <v>119</v>
      </c>
      <c r="CH331" s="38" t="s">
        <v>672</v>
      </c>
      <c r="CI331" s="38" t="s">
        <v>672</v>
      </c>
      <c r="CJ331" s="38" t="s">
        <v>672</v>
      </c>
      <c r="CK331" s="38" t="s">
        <v>672</v>
      </c>
      <c r="CL331" s="38" t="s">
        <v>672</v>
      </c>
      <c r="CM331" s="38" t="s">
        <v>672</v>
      </c>
      <c r="CN331" s="38" t="s">
        <v>672</v>
      </c>
      <c r="CO331" s="65" t="s">
        <v>672</v>
      </c>
    </row>
    <row r="332" spans="1:93" ht="14.1" customHeight="1" x14ac:dyDescent="0.2">
      <c r="A332" s="13" t="s">
        <v>114</v>
      </c>
      <c r="B332" s="14" t="s">
        <v>115</v>
      </c>
      <c r="C332" s="14" t="s">
        <v>666</v>
      </c>
      <c r="D332" s="38" t="s">
        <v>672</v>
      </c>
      <c r="E332" s="38" t="s">
        <v>672</v>
      </c>
      <c r="F332" s="38" t="s">
        <v>672</v>
      </c>
      <c r="G332" s="38" t="s">
        <v>672</v>
      </c>
      <c r="H332" s="38" t="s">
        <v>672</v>
      </c>
      <c r="I332" s="38" t="s">
        <v>672</v>
      </c>
      <c r="J332" s="38" t="s">
        <v>672</v>
      </c>
      <c r="K332" s="38" t="s">
        <v>672</v>
      </c>
      <c r="L332" s="38" t="s">
        <v>672</v>
      </c>
      <c r="M332" s="65" t="s">
        <v>672</v>
      </c>
      <c r="N332" s="38" t="s">
        <v>672</v>
      </c>
      <c r="O332" s="38" t="s">
        <v>672</v>
      </c>
      <c r="P332" s="38" t="s">
        <v>672</v>
      </c>
      <c r="Q332" s="38" t="s">
        <v>672</v>
      </c>
      <c r="R332" s="38" t="s">
        <v>672</v>
      </c>
      <c r="S332" s="38" t="s">
        <v>672</v>
      </c>
      <c r="T332" s="38" t="s">
        <v>672</v>
      </c>
      <c r="U332" s="38" t="s">
        <v>672</v>
      </c>
      <c r="V332" s="38" t="s">
        <v>672</v>
      </c>
      <c r="W332" s="38" t="s">
        <v>672</v>
      </c>
      <c r="X332" s="38" t="s">
        <v>672</v>
      </c>
      <c r="Y332" s="38" t="s">
        <v>672</v>
      </c>
      <c r="Z332" s="38" t="s">
        <v>672</v>
      </c>
      <c r="AA332" s="38" t="s">
        <v>672</v>
      </c>
      <c r="AB332" s="38" t="s">
        <v>672</v>
      </c>
      <c r="AC332" s="65" t="s">
        <v>672</v>
      </c>
      <c r="AD332" s="38">
        <v>10</v>
      </c>
      <c r="AE332" s="38">
        <v>6</v>
      </c>
      <c r="AF332" s="38">
        <v>16</v>
      </c>
      <c r="AG332" s="38">
        <v>8</v>
      </c>
      <c r="AH332" s="38">
        <v>8</v>
      </c>
      <c r="AI332" s="38" t="s">
        <v>672</v>
      </c>
      <c r="AJ332" s="38" t="s">
        <v>672</v>
      </c>
      <c r="AK332" s="38" t="s">
        <v>672</v>
      </c>
      <c r="AL332" s="38" t="s">
        <v>672</v>
      </c>
      <c r="AM332" s="38" t="s">
        <v>672</v>
      </c>
      <c r="AN332" s="38">
        <v>9</v>
      </c>
      <c r="AO332" s="65" t="s">
        <v>672</v>
      </c>
      <c r="AP332" s="38" t="s">
        <v>672</v>
      </c>
      <c r="AQ332" s="38" t="s">
        <v>672</v>
      </c>
      <c r="AR332" s="38" t="s">
        <v>672</v>
      </c>
      <c r="AS332" s="38" t="s">
        <v>672</v>
      </c>
      <c r="AT332" s="38" t="s">
        <v>672</v>
      </c>
      <c r="AU332" s="65" t="s">
        <v>672</v>
      </c>
      <c r="AV332" s="38" t="s">
        <v>672</v>
      </c>
      <c r="AW332" s="38" t="s">
        <v>672</v>
      </c>
      <c r="AX332" s="38" t="s">
        <v>672</v>
      </c>
      <c r="AY332" s="38" t="s">
        <v>672</v>
      </c>
      <c r="AZ332" s="38" t="s">
        <v>672</v>
      </c>
      <c r="BA332" s="65" t="s">
        <v>672</v>
      </c>
      <c r="BB332" s="38">
        <v>14</v>
      </c>
      <c r="BC332" s="38">
        <v>15</v>
      </c>
      <c r="BD332" s="38">
        <v>29</v>
      </c>
      <c r="BE332" s="38">
        <v>15</v>
      </c>
      <c r="BF332" s="38">
        <v>26</v>
      </c>
      <c r="BG332" s="65" t="s">
        <v>672</v>
      </c>
      <c r="BH332" s="38" t="s">
        <v>672</v>
      </c>
      <c r="BI332" s="38" t="s">
        <v>672</v>
      </c>
      <c r="BJ332" s="38" t="s">
        <v>672</v>
      </c>
      <c r="BK332" s="38" t="s">
        <v>672</v>
      </c>
      <c r="BL332" s="38" t="s">
        <v>672</v>
      </c>
      <c r="BM332" s="65" t="s">
        <v>672</v>
      </c>
      <c r="BN332" s="38" t="s">
        <v>672</v>
      </c>
      <c r="BO332" s="38" t="s">
        <v>672</v>
      </c>
      <c r="BP332" s="38" t="s">
        <v>672</v>
      </c>
      <c r="BQ332" s="38" t="s">
        <v>672</v>
      </c>
      <c r="BR332" s="38" t="s">
        <v>672</v>
      </c>
      <c r="BS332" s="65" t="s">
        <v>672</v>
      </c>
      <c r="BT332" s="38">
        <v>24</v>
      </c>
      <c r="BU332" s="38">
        <v>25</v>
      </c>
      <c r="BV332" s="38">
        <v>49</v>
      </c>
      <c r="BW332" s="38">
        <v>27</v>
      </c>
      <c r="BX332" s="38">
        <v>43</v>
      </c>
      <c r="BY332" s="38" t="s">
        <v>672</v>
      </c>
      <c r="BZ332" s="38" t="s">
        <v>672</v>
      </c>
      <c r="CA332" s="38" t="s">
        <v>672</v>
      </c>
      <c r="CB332" s="38" t="s">
        <v>672</v>
      </c>
      <c r="CC332" s="65" t="s">
        <v>672</v>
      </c>
      <c r="CD332" s="38" t="s">
        <v>672</v>
      </c>
      <c r="CE332" s="38" t="s">
        <v>672</v>
      </c>
      <c r="CF332" s="38" t="s">
        <v>672</v>
      </c>
      <c r="CG332" s="65" t="s">
        <v>672</v>
      </c>
      <c r="CH332" s="38">
        <v>8</v>
      </c>
      <c r="CI332" s="38" t="s">
        <v>672</v>
      </c>
      <c r="CJ332" s="38">
        <v>17</v>
      </c>
      <c r="CK332" s="38">
        <v>8</v>
      </c>
      <c r="CL332" s="38">
        <v>11</v>
      </c>
      <c r="CM332" s="38" t="s">
        <v>672</v>
      </c>
      <c r="CN332" s="38">
        <v>49</v>
      </c>
      <c r="CO332" s="65" t="s">
        <v>672</v>
      </c>
    </row>
    <row r="333" spans="1:93" ht="14.1" customHeight="1" x14ac:dyDescent="0.2">
      <c r="A333" s="18"/>
      <c r="B333" s="19"/>
      <c r="C333" s="20"/>
      <c r="D333" s="38"/>
      <c r="E333" s="38"/>
      <c r="F333" s="38"/>
      <c r="G333" s="38"/>
      <c r="H333" s="38"/>
      <c r="I333" s="38"/>
      <c r="J333" s="38"/>
      <c r="K333" s="38"/>
      <c r="L333" s="38"/>
      <c r="M333" s="65"/>
      <c r="N333" s="38"/>
      <c r="O333" s="38"/>
      <c r="P333" s="38"/>
      <c r="Q333" s="38"/>
      <c r="R333" s="38"/>
      <c r="S333" s="38"/>
      <c r="T333" s="38"/>
      <c r="U333" s="38"/>
      <c r="V333" s="38"/>
      <c r="W333" s="38"/>
      <c r="X333" s="38"/>
      <c r="Y333" s="38"/>
      <c r="Z333" s="38"/>
      <c r="AA333" s="38"/>
      <c r="AB333" s="38"/>
      <c r="AC333" s="65"/>
      <c r="AD333" s="38"/>
      <c r="AE333" s="38"/>
      <c r="AF333" s="38"/>
      <c r="AG333" s="38"/>
      <c r="AH333" s="38"/>
      <c r="AI333" s="38"/>
      <c r="AJ333" s="38"/>
      <c r="AK333" s="38"/>
      <c r="AL333" s="38"/>
      <c r="AM333" s="38"/>
      <c r="AN333" s="38"/>
      <c r="AO333" s="65"/>
      <c r="AP333" s="38"/>
      <c r="AQ333" s="38"/>
      <c r="AR333" s="38"/>
      <c r="AS333" s="38"/>
      <c r="AT333" s="38"/>
      <c r="AU333" s="65"/>
      <c r="AV333" s="68"/>
      <c r="AW333" s="38"/>
      <c r="AX333" s="38"/>
      <c r="AY333" s="38"/>
      <c r="AZ333" s="38"/>
      <c r="BA333" s="65"/>
      <c r="BB333" s="38"/>
      <c r="BC333" s="38"/>
      <c r="BD333" s="38"/>
      <c r="BE333" s="38"/>
      <c r="BF333" s="38"/>
      <c r="BG333" s="65"/>
      <c r="BH333" s="38"/>
      <c r="BI333" s="38"/>
      <c r="BJ333" s="38"/>
      <c r="BK333" s="38"/>
      <c r="BL333" s="38"/>
      <c r="BM333" s="65"/>
      <c r="BN333" s="38"/>
      <c r="BO333" s="38"/>
      <c r="BP333" s="38"/>
      <c r="BQ333" s="38"/>
      <c r="BR333" s="38"/>
      <c r="BS333" s="65"/>
      <c r="BT333" s="38"/>
      <c r="BU333" s="38"/>
      <c r="BV333" s="38"/>
      <c r="BW333" s="38"/>
      <c r="BX333" s="38"/>
      <c r="BY333" s="38"/>
      <c r="BZ333" s="38"/>
      <c r="CA333" s="38"/>
      <c r="CB333" s="38"/>
      <c r="CC333" s="65"/>
      <c r="CD333" s="38"/>
      <c r="CE333" s="38"/>
      <c r="CF333" s="38"/>
      <c r="CG333" s="65"/>
      <c r="CH333" s="38"/>
      <c r="CI333" s="38"/>
      <c r="CJ333" s="38"/>
      <c r="CK333" s="38"/>
      <c r="CL333" s="38"/>
      <c r="CM333" s="38"/>
      <c r="CN333" s="38"/>
      <c r="CO333" s="65"/>
    </row>
    <row r="334" spans="1:93" s="71" customFormat="1" ht="14.1" customHeight="1" x14ac:dyDescent="0.2">
      <c r="A334" s="21" t="s">
        <v>2</v>
      </c>
      <c r="B334" s="22" t="s">
        <v>671</v>
      </c>
      <c r="C334" s="23"/>
      <c r="D334" s="40">
        <v>2940</v>
      </c>
      <c r="E334" s="40">
        <v>2180</v>
      </c>
      <c r="F334" s="40">
        <v>5120</v>
      </c>
      <c r="G334" s="40">
        <v>1870</v>
      </c>
      <c r="H334" s="40">
        <v>3550</v>
      </c>
      <c r="I334" s="40">
        <v>750</v>
      </c>
      <c r="J334" s="40">
        <v>40</v>
      </c>
      <c r="K334" s="40">
        <v>30</v>
      </c>
      <c r="L334" s="40">
        <v>10</v>
      </c>
      <c r="M334" s="69" t="s">
        <v>672</v>
      </c>
      <c r="N334" s="40">
        <v>400</v>
      </c>
      <c r="O334" s="40">
        <v>420</v>
      </c>
      <c r="P334" s="40">
        <v>820</v>
      </c>
      <c r="Q334" s="40">
        <v>320</v>
      </c>
      <c r="R334" s="40">
        <v>480</v>
      </c>
      <c r="S334" s="40">
        <v>50</v>
      </c>
      <c r="T334" s="40" t="s">
        <v>672</v>
      </c>
      <c r="U334" s="40">
        <v>20</v>
      </c>
      <c r="V334" s="40">
        <v>20</v>
      </c>
      <c r="W334" s="40" t="s">
        <v>672</v>
      </c>
      <c r="X334" s="40">
        <v>3930</v>
      </c>
      <c r="Y334" s="40">
        <v>16630</v>
      </c>
      <c r="Z334" s="40">
        <v>20550</v>
      </c>
      <c r="AA334" s="40">
        <v>16890</v>
      </c>
      <c r="AB334" s="40">
        <v>34890</v>
      </c>
      <c r="AC334" s="70">
        <v>20</v>
      </c>
      <c r="AD334" s="40">
        <v>1430</v>
      </c>
      <c r="AE334" s="40">
        <v>3750</v>
      </c>
      <c r="AF334" s="40">
        <v>5190</v>
      </c>
      <c r="AG334" s="40">
        <v>3270</v>
      </c>
      <c r="AH334" s="40">
        <v>5630</v>
      </c>
      <c r="AI334" s="40">
        <v>60</v>
      </c>
      <c r="AJ334" s="40">
        <v>60</v>
      </c>
      <c r="AK334" s="40">
        <v>220</v>
      </c>
      <c r="AL334" s="40">
        <v>280</v>
      </c>
      <c r="AM334" s="40">
        <v>210</v>
      </c>
      <c r="AN334" s="40">
        <v>380</v>
      </c>
      <c r="AO334" s="69" t="s">
        <v>672</v>
      </c>
      <c r="AP334" s="40">
        <v>1880</v>
      </c>
      <c r="AQ334" s="40">
        <v>23400</v>
      </c>
      <c r="AR334" s="40">
        <v>25280</v>
      </c>
      <c r="AS334" s="40">
        <v>20990</v>
      </c>
      <c r="AT334" s="40">
        <v>43560</v>
      </c>
      <c r="AU334" s="70">
        <v>10</v>
      </c>
      <c r="AV334" s="40">
        <v>580</v>
      </c>
      <c r="AW334" s="40">
        <v>4750</v>
      </c>
      <c r="AX334" s="40">
        <v>5330</v>
      </c>
      <c r="AY334" s="40">
        <v>4510</v>
      </c>
      <c r="AZ334" s="40">
        <v>8780</v>
      </c>
      <c r="BA334" s="69" t="s">
        <v>672</v>
      </c>
      <c r="BB334" s="40">
        <v>1260</v>
      </c>
      <c r="BC334" s="40">
        <v>10690</v>
      </c>
      <c r="BD334" s="40">
        <v>11950</v>
      </c>
      <c r="BE334" s="40">
        <v>9050</v>
      </c>
      <c r="BF334" s="40">
        <v>18280</v>
      </c>
      <c r="BG334" s="69">
        <v>20</v>
      </c>
      <c r="BH334" s="40">
        <v>430</v>
      </c>
      <c r="BI334" s="40">
        <v>3330</v>
      </c>
      <c r="BJ334" s="40">
        <v>3760</v>
      </c>
      <c r="BK334" s="40">
        <v>3000</v>
      </c>
      <c r="BL334" s="40">
        <v>5430</v>
      </c>
      <c r="BM334" s="69">
        <v>20</v>
      </c>
      <c r="BN334" s="40">
        <v>490</v>
      </c>
      <c r="BO334" s="40">
        <v>1120</v>
      </c>
      <c r="BP334" s="40">
        <v>1610</v>
      </c>
      <c r="BQ334" s="40">
        <v>1080</v>
      </c>
      <c r="BR334" s="40">
        <v>2170</v>
      </c>
      <c r="BS334" s="69">
        <v>20</v>
      </c>
      <c r="BT334" s="40">
        <v>13390</v>
      </c>
      <c r="BU334" s="40">
        <v>66480</v>
      </c>
      <c r="BV334" s="40">
        <v>79880</v>
      </c>
      <c r="BW334" s="40">
        <v>61190</v>
      </c>
      <c r="BX334" s="40">
        <v>123130</v>
      </c>
      <c r="BY334" s="40">
        <v>200</v>
      </c>
      <c r="BZ334" s="40">
        <v>22020</v>
      </c>
      <c r="CA334" s="40">
        <v>920</v>
      </c>
      <c r="CB334" s="40">
        <v>890</v>
      </c>
      <c r="CC334" s="69">
        <v>60</v>
      </c>
      <c r="CD334" s="40">
        <v>10000</v>
      </c>
      <c r="CE334" s="40">
        <v>10000</v>
      </c>
      <c r="CF334" s="40">
        <v>7160</v>
      </c>
      <c r="CG334" s="69">
        <v>14530</v>
      </c>
      <c r="CH334" s="40">
        <v>19490</v>
      </c>
      <c r="CI334" s="40">
        <v>2550</v>
      </c>
      <c r="CJ334" s="40">
        <v>35840</v>
      </c>
      <c r="CK334" s="40">
        <v>9650</v>
      </c>
      <c r="CL334" s="40">
        <v>6530</v>
      </c>
      <c r="CM334" s="40">
        <v>5820</v>
      </c>
      <c r="CN334" s="40">
        <v>79880</v>
      </c>
      <c r="CO334" s="69">
        <v>44580</v>
      </c>
    </row>
    <row r="335" spans="1:93" s="71" customFormat="1" ht="14.1" customHeight="1" x14ac:dyDescent="0.2">
      <c r="A335" s="21" t="s">
        <v>382</v>
      </c>
      <c r="B335" s="22" t="s">
        <v>383</v>
      </c>
      <c r="C335" s="23"/>
      <c r="D335" s="40">
        <v>1060</v>
      </c>
      <c r="E335" s="40">
        <v>960</v>
      </c>
      <c r="F335" s="40">
        <v>2020</v>
      </c>
      <c r="G335" s="40">
        <v>550</v>
      </c>
      <c r="H335" s="40">
        <v>910</v>
      </c>
      <c r="I335" s="40">
        <v>250</v>
      </c>
      <c r="J335" s="40">
        <v>20</v>
      </c>
      <c r="K335" s="40" t="s">
        <v>672</v>
      </c>
      <c r="L335" s="40" t="s">
        <v>672</v>
      </c>
      <c r="M335" s="69" t="s">
        <v>672</v>
      </c>
      <c r="N335" s="40">
        <v>120</v>
      </c>
      <c r="O335" s="40">
        <v>250</v>
      </c>
      <c r="P335" s="40">
        <v>370</v>
      </c>
      <c r="Q335" s="40">
        <v>190</v>
      </c>
      <c r="R335" s="40">
        <v>270</v>
      </c>
      <c r="S335" s="40" t="s">
        <v>672</v>
      </c>
      <c r="T335" s="40" t="s">
        <v>672</v>
      </c>
      <c r="U335" s="40" t="s">
        <v>672</v>
      </c>
      <c r="V335" s="40" t="s">
        <v>672</v>
      </c>
      <c r="W335" s="40" t="s">
        <v>672</v>
      </c>
      <c r="X335" s="40">
        <v>2120</v>
      </c>
      <c r="Y335" s="40">
        <v>14660</v>
      </c>
      <c r="Z335" s="40">
        <v>16770</v>
      </c>
      <c r="AA335" s="40">
        <v>14060</v>
      </c>
      <c r="AB335" s="40">
        <v>28890</v>
      </c>
      <c r="AC335" s="70" t="s">
        <v>672</v>
      </c>
      <c r="AD335" s="40">
        <v>580</v>
      </c>
      <c r="AE335" s="40">
        <v>2380</v>
      </c>
      <c r="AF335" s="40">
        <v>2960</v>
      </c>
      <c r="AG335" s="40">
        <v>1970</v>
      </c>
      <c r="AH335" s="40">
        <v>3510</v>
      </c>
      <c r="AI335" s="40">
        <v>20</v>
      </c>
      <c r="AJ335" s="40" t="s">
        <v>672</v>
      </c>
      <c r="AK335" s="40">
        <v>10</v>
      </c>
      <c r="AL335" s="40">
        <v>10</v>
      </c>
      <c r="AM335" s="40">
        <v>10</v>
      </c>
      <c r="AN335" s="40">
        <v>10</v>
      </c>
      <c r="AO335" s="69" t="s">
        <v>672</v>
      </c>
      <c r="AP335" s="40">
        <v>1080</v>
      </c>
      <c r="AQ335" s="40">
        <v>19480</v>
      </c>
      <c r="AR335" s="40">
        <v>20560</v>
      </c>
      <c r="AS335" s="40">
        <v>17260</v>
      </c>
      <c r="AT335" s="40">
        <v>35530</v>
      </c>
      <c r="AU335" s="70" t="s">
        <v>672</v>
      </c>
      <c r="AV335" s="40">
        <v>290</v>
      </c>
      <c r="AW335" s="40">
        <v>2830</v>
      </c>
      <c r="AX335" s="40">
        <v>3120</v>
      </c>
      <c r="AY335" s="40">
        <v>2760</v>
      </c>
      <c r="AZ335" s="40">
        <v>5300</v>
      </c>
      <c r="BA335" s="70" t="s">
        <v>672</v>
      </c>
      <c r="BB335" s="40">
        <v>200</v>
      </c>
      <c r="BC335" s="40">
        <v>6730</v>
      </c>
      <c r="BD335" s="40">
        <v>6930</v>
      </c>
      <c r="BE335" s="40">
        <v>5380</v>
      </c>
      <c r="BF335" s="40">
        <v>10240</v>
      </c>
      <c r="BG335" s="69" t="s">
        <v>672</v>
      </c>
      <c r="BH335" s="40">
        <v>20</v>
      </c>
      <c r="BI335" s="40">
        <v>740</v>
      </c>
      <c r="BJ335" s="40">
        <v>760</v>
      </c>
      <c r="BK335" s="40">
        <v>700</v>
      </c>
      <c r="BL335" s="40">
        <v>1260</v>
      </c>
      <c r="BM335" s="69" t="s">
        <v>672</v>
      </c>
      <c r="BN335" s="40">
        <v>290</v>
      </c>
      <c r="BO335" s="40">
        <v>740</v>
      </c>
      <c r="BP335" s="40">
        <v>1040</v>
      </c>
      <c r="BQ335" s="40">
        <v>670</v>
      </c>
      <c r="BR335" s="40">
        <v>1390</v>
      </c>
      <c r="BS335" s="69" t="s">
        <v>672</v>
      </c>
      <c r="BT335" s="40">
        <v>5770</v>
      </c>
      <c r="BU335" s="40">
        <v>48770</v>
      </c>
      <c r="BV335" s="40">
        <v>54540</v>
      </c>
      <c r="BW335" s="40">
        <v>43540</v>
      </c>
      <c r="BX335" s="40">
        <v>87310</v>
      </c>
      <c r="BY335" s="40">
        <v>30</v>
      </c>
      <c r="BZ335" s="40">
        <v>19670</v>
      </c>
      <c r="CA335" s="40">
        <v>320</v>
      </c>
      <c r="CB335" s="40">
        <v>420</v>
      </c>
      <c r="CC335" s="69">
        <v>50</v>
      </c>
      <c r="CD335" s="40">
        <v>1630</v>
      </c>
      <c r="CE335" s="40">
        <v>1630</v>
      </c>
      <c r="CF335" s="40">
        <v>1120</v>
      </c>
      <c r="CG335" s="69">
        <v>2080</v>
      </c>
      <c r="CH335" s="40">
        <v>14220</v>
      </c>
      <c r="CI335" s="40">
        <v>1640</v>
      </c>
      <c r="CJ335" s="40">
        <v>25260</v>
      </c>
      <c r="CK335" s="40">
        <v>5300</v>
      </c>
      <c r="CL335" s="40">
        <v>3680</v>
      </c>
      <c r="CM335" s="40">
        <v>4440</v>
      </c>
      <c r="CN335" s="40">
        <v>54540</v>
      </c>
      <c r="CO335" s="69">
        <v>37460</v>
      </c>
    </row>
    <row r="336" spans="1:93" s="71" customFormat="1" ht="14.1" customHeight="1" x14ac:dyDescent="0.2">
      <c r="A336" s="24" t="s">
        <v>672</v>
      </c>
      <c r="B336" s="22" t="s">
        <v>673</v>
      </c>
      <c r="C336" s="23"/>
      <c r="D336" s="40">
        <v>1880</v>
      </c>
      <c r="E336" s="40">
        <v>1220</v>
      </c>
      <c r="F336" s="40">
        <v>3100</v>
      </c>
      <c r="G336" s="40">
        <v>1310</v>
      </c>
      <c r="H336" s="40">
        <v>2640</v>
      </c>
      <c r="I336" s="40">
        <v>490</v>
      </c>
      <c r="J336" s="40">
        <v>20</v>
      </c>
      <c r="K336" s="40">
        <v>20</v>
      </c>
      <c r="L336" s="40">
        <v>10</v>
      </c>
      <c r="M336" s="69" t="s">
        <v>672</v>
      </c>
      <c r="N336" s="40">
        <v>280</v>
      </c>
      <c r="O336" s="40">
        <v>160</v>
      </c>
      <c r="P336" s="40">
        <v>450</v>
      </c>
      <c r="Q336" s="40">
        <v>130</v>
      </c>
      <c r="R336" s="40">
        <v>210</v>
      </c>
      <c r="S336" s="40">
        <v>50</v>
      </c>
      <c r="T336" s="40" t="s">
        <v>672</v>
      </c>
      <c r="U336" s="40">
        <v>20</v>
      </c>
      <c r="V336" s="40">
        <v>20</v>
      </c>
      <c r="W336" s="40" t="s">
        <v>672</v>
      </c>
      <c r="X336" s="40">
        <v>1810</v>
      </c>
      <c r="Y336" s="40">
        <v>1970</v>
      </c>
      <c r="Z336" s="40">
        <v>3790</v>
      </c>
      <c r="AA336" s="40">
        <v>2830</v>
      </c>
      <c r="AB336" s="40">
        <v>6000</v>
      </c>
      <c r="AC336" s="70">
        <v>10</v>
      </c>
      <c r="AD336" s="40">
        <v>850</v>
      </c>
      <c r="AE336" s="40">
        <v>1370</v>
      </c>
      <c r="AF336" s="40">
        <v>2220</v>
      </c>
      <c r="AG336" s="40">
        <v>1310</v>
      </c>
      <c r="AH336" s="40">
        <v>2130</v>
      </c>
      <c r="AI336" s="40">
        <v>50</v>
      </c>
      <c r="AJ336" s="40">
        <v>60</v>
      </c>
      <c r="AK336" s="40">
        <v>210</v>
      </c>
      <c r="AL336" s="40">
        <v>260</v>
      </c>
      <c r="AM336" s="40">
        <v>190</v>
      </c>
      <c r="AN336" s="40">
        <v>370</v>
      </c>
      <c r="AO336" s="69" t="s">
        <v>672</v>
      </c>
      <c r="AP336" s="40">
        <v>800</v>
      </c>
      <c r="AQ336" s="40">
        <v>3930</v>
      </c>
      <c r="AR336" s="40">
        <v>4720</v>
      </c>
      <c r="AS336" s="40">
        <v>3730</v>
      </c>
      <c r="AT336" s="40">
        <v>8030</v>
      </c>
      <c r="AU336" s="70">
        <v>10</v>
      </c>
      <c r="AV336" s="40">
        <v>280</v>
      </c>
      <c r="AW336" s="40">
        <v>1920</v>
      </c>
      <c r="AX336" s="40">
        <v>2210</v>
      </c>
      <c r="AY336" s="40">
        <v>1760</v>
      </c>
      <c r="AZ336" s="40">
        <v>3470</v>
      </c>
      <c r="BA336" s="70" t="s">
        <v>672</v>
      </c>
      <c r="BB336" s="40">
        <v>1060</v>
      </c>
      <c r="BC336" s="40">
        <v>3960</v>
      </c>
      <c r="BD336" s="40">
        <v>5020</v>
      </c>
      <c r="BE336" s="40">
        <v>3680</v>
      </c>
      <c r="BF336" s="40">
        <v>8030</v>
      </c>
      <c r="BG336" s="69">
        <v>10</v>
      </c>
      <c r="BH336" s="40">
        <v>410</v>
      </c>
      <c r="BI336" s="40">
        <v>2590</v>
      </c>
      <c r="BJ336" s="40">
        <v>3000</v>
      </c>
      <c r="BK336" s="40">
        <v>2300</v>
      </c>
      <c r="BL336" s="40">
        <v>4170</v>
      </c>
      <c r="BM336" s="69">
        <v>20</v>
      </c>
      <c r="BN336" s="40">
        <v>190</v>
      </c>
      <c r="BO336" s="40">
        <v>380</v>
      </c>
      <c r="BP336" s="40">
        <v>570</v>
      </c>
      <c r="BQ336" s="40">
        <v>410</v>
      </c>
      <c r="BR336" s="40">
        <v>780</v>
      </c>
      <c r="BS336" s="69">
        <v>20</v>
      </c>
      <c r="BT336" s="40">
        <v>7620</v>
      </c>
      <c r="BU336" s="40">
        <v>17710</v>
      </c>
      <c r="BV336" s="40">
        <v>25340</v>
      </c>
      <c r="BW336" s="40">
        <v>17650</v>
      </c>
      <c r="BX336" s="40">
        <v>35820</v>
      </c>
      <c r="BY336" s="40">
        <v>170</v>
      </c>
      <c r="BZ336" s="40">
        <v>2360</v>
      </c>
      <c r="CA336" s="40">
        <v>590</v>
      </c>
      <c r="CB336" s="40">
        <v>470</v>
      </c>
      <c r="CC336" s="69">
        <v>20</v>
      </c>
      <c r="CD336" s="40">
        <v>8370</v>
      </c>
      <c r="CE336" s="40">
        <v>8370</v>
      </c>
      <c r="CF336" s="40">
        <v>6040</v>
      </c>
      <c r="CG336" s="69">
        <v>12450</v>
      </c>
      <c r="CH336" s="40">
        <v>5270</v>
      </c>
      <c r="CI336" s="40">
        <v>910</v>
      </c>
      <c r="CJ336" s="40">
        <v>10580</v>
      </c>
      <c r="CK336" s="40">
        <v>4350</v>
      </c>
      <c r="CL336" s="40">
        <v>2850</v>
      </c>
      <c r="CM336" s="40">
        <v>1380</v>
      </c>
      <c r="CN336" s="40">
        <v>25340</v>
      </c>
      <c r="CO336" s="69">
        <v>7130</v>
      </c>
    </row>
    <row r="337" spans="1:93" ht="14.1" customHeight="1" x14ac:dyDescent="0.2">
      <c r="A337" s="18"/>
      <c r="B337" s="25"/>
      <c r="C337" s="26"/>
      <c r="D337" s="38"/>
      <c r="E337" s="38"/>
      <c r="F337" s="38"/>
      <c r="G337" s="38"/>
      <c r="H337" s="38"/>
      <c r="I337" s="38"/>
      <c r="J337" s="38"/>
      <c r="K337" s="38"/>
      <c r="L337" s="38"/>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38"/>
      <c r="AO337" s="38"/>
      <c r="AP337" s="38"/>
      <c r="AQ337" s="38"/>
      <c r="AR337" s="38"/>
      <c r="AS337" s="38"/>
      <c r="AT337" s="38"/>
      <c r="AU337" s="38"/>
      <c r="AV337" s="38"/>
      <c r="AW337" s="38"/>
      <c r="AX337" s="38"/>
      <c r="AY337" s="38"/>
      <c r="AZ337" s="38"/>
      <c r="BA337" s="38"/>
      <c r="BB337" s="38"/>
      <c r="BC337" s="38"/>
      <c r="BD337" s="38"/>
      <c r="BE337" s="38"/>
      <c r="BF337" s="38"/>
      <c r="BG337" s="38"/>
      <c r="BH337" s="38"/>
      <c r="BI337" s="38"/>
      <c r="BJ337" s="38"/>
      <c r="BK337" s="38"/>
      <c r="BL337" s="38"/>
      <c r="BM337" s="38"/>
      <c r="BN337" s="38"/>
      <c r="BO337" s="38"/>
      <c r="BP337" s="38"/>
      <c r="BQ337" s="38"/>
      <c r="BR337" s="38"/>
      <c r="BS337" s="38"/>
      <c r="BT337" s="38"/>
      <c r="BU337" s="38"/>
      <c r="BV337" s="38"/>
      <c r="BW337" s="38"/>
      <c r="BX337" s="38"/>
      <c r="BY337" s="38"/>
      <c r="BZ337" s="38"/>
      <c r="CA337" s="38"/>
      <c r="CB337" s="38"/>
      <c r="CC337" s="38"/>
      <c r="CD337" s="38"/>
      <c r="CE337" s="38"/>
      <c r="CF337" s="38"/>
      <c r="CG337" s="38"/>
      <c r="CH337" s="38"/>
      <c r="CI337" s="38"/>
      <c r="CJ337" s="38"/>
      <c r="CK337" s="38"/>
      <c r="CL337" s="38"/>
      <c r="CM337" s="38"/>
      <c r="CN337" s="38"/>
      <c r="CO337" s="38"/>
    </row>
    <row r="338" spans="1:93" ht="14.1" customHeight="1" x14ac:dyDescent="0.2">
      <c r="A338" s="27">
        <v>1</v>
      </c>
      <c r="B338" s="28" t="s">
        <v>674</v>
      </c>
      <c r="C338" s="28"/>
      <c r="D338" s="28"/>
      <c r="E338" s="28"/>
      <c r="F338" s="72"/>
      <c r="G338" s="28"/>
      <c r="H338" s="28"/>
      <c r="I338" s="28"/>
      <c r="J338" s="28"/>
      <c r="K338" s="28"/>
      <c r="L338" s="28"/>
      <c r="M338" s="28"/>
      <c r="N338" s="28"/>
      <c r="O338" s="28"/>
      <c r="P338" s="28"/>
      <c r="Q338" s="28"/>
      <c r="R338" s="28"/>
      <c r="S338" s="28"/>
      <c r="T338" s="28"/>
      <c r="U338" s="28"/>
      <c r="V338" s="28"/>
      <c r="W338" s="28"/>
      <c r="X338" s="28"/>
      <c r="Y338" s="28"/>
      <c r="Z338" s="28"/>
      <c r="AA338" s="28"/>
      <c r="AB338" s="28"/>
      <c r="AC338" s="28"/>
      <c r="AD338" s="28"/>
      <c r="AE338" s="28"/>
      <c r="AF338" s="28"/>
      <c r="AG338" s="28"/>
      <c r="AH338" s="28"/>
      <c r="AI338" s="28"/>
      <c r="AJ338" s="28"/>
      <c r="AK338" s="28"/>
      <c r="AL338" s="28"/>
      <c r="AM338" s="28"/>
      <c r="AN338" s="28"/>
      <c r="AO338" s="28"/>
      <c r="AP338" s="28"/>
      <c r="AQ338" s="28"/>
      <c r="AR338" s="28"/>
      <c r="AS338" s="28"/>
      <c r="AT338" s="28"/>
      <c r="AU338" s="28"/>
      <c r="AV338" s="28"/>
      <c r="AW338" s="28"/>
      <c r="AX338" s="28"/>
      <c r="AY338" s="28"/>
      <c r="AZ338" s="28"/>
      <c r="BA338" s="28"/>
      <c r="BB338" s="28"/>
      <c r="BC338" s="28"/>
      <c r="BD338" s="28"/>
      <c r="BE338" s="28"/>
      <c r="BF338" s="28"/>
      <c r="BG338" s="28"/>
      <c r="BH338" s="28"/>
      <c r="BI338" s="28"/>
      <c r="BJ338" s="28"/>
      <c r="BK338" s="28"/>
      <c r="BL338" s="28"/>
      <c r="BM338" s="28"/>
      <c r="BN338" s="28"/>
      <c r="BO338" s="28"/>
      <c r="BP338" s="28"/>
      <c r="BQ338" s="28"/>
      <c r="BR338" s="28"/>
      <c r="BS338" s="28"/>
      <c r="BT338" s="28"/>
      <c r="BU338" s="28"/>
      <c r="BV338" s="28"/>
      <c r="BW338" s="28"/>
      <c r="BX338" s="28"/>
      <c r="BY338" s="28"/>
      <c r="BZ338" s="28"/>
      <c r="CA338" s="28"/>
      <c r="CB338" s="28"/>
      <c r="CC338" s="28"/>
      <c r="CD338" s="28"/>
      <c r="CE338" s="28"/>
      <c r="CF338" s="28"/>
      <c r="CG338" s="28"/>
      <c r="CH338" s="28"/>
      <c r="CI338" s="28"/>
      <c r="CJ338" s="28"/>
      <c r="CK338" s="28"/>
      <c r="CL338" s="28"/>
      <c r="CM338" s="28"/>
      <c r="CN338" s="28"/>
      <c r="CO338" s="28"/>
    </row>
    <row r="339" spans="1:93" ht="14.1" customHeight="1" x14ac:dyDescent="0.2">
      <c r="A339" s="27">
        <v>2</v>
      </c>
      <c r="B339" s="28" t="s">
        <v>675</v>
      </c>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c r="AB339" s="28"/>
      <c r="AC339" s="28"/>
      <c r="AD339" s="28"/>
      <c r="AE339" s="28"/>
      <c r="AF339" s="28"/>
      <c r="AG339" s="28"/>
      <c r="AH339" s="28"/>
      <c r="AI339" s="28"/>
      <c r="AJ339" s="28"/>
      <c r="AK339" s="28"/>
      <c r="AL339" s="28"/>
      <c r="AM339" s="28"/>
      <c r="AN339" s="28"/>
      <c r="AO339" s="28"/>
      <c r="AP339" s="28"/>
      <c r="AQ339" s="28"/>
      <c r="AR339" s="28"/>
      <c r="AS339" s="28"/>
      <c r="AT339" s="28"/>
      <c r="AU339" s="28"/>
      <c r="AV339" s="28"/>
      <c r="AW339" s="28"/>
      <c r="AX339" s="73"/>
      <c r="AY339" s="28"/>
      <c r="AZ339" s="28"/>
      <c r="BA339" s="28"/>
      <c r="BB339" s="28"/>
      <c r="BC339" s="28"/>
      <c r="BD339" s="28"/>
      <c r="BE339" s="28"/>
      <c r="BF339" s="28"/>
      <c r="BG339" s="28"/>
      <c r="BH339" s="28"/>
      <c r="BI339" s="28"/>
      <c r="BJ339" s="28"/>
      <c r="BK339" s="28"/>
      <c r="BL339" s="28"/>
      <c r="BM339" s="28"/>
      <c r="BN339" s="28"/>
      <c r="BO339" s="28"/>
      <c r="BP339" s="28"/>
      <c r="BQ339" s="28"/>
      <c r="BR339" s="28"/>
      <c r="BS339" s="28"/>
      <c r="BT339" s="28"/>
      <c r="BU339" s="28"/>
      <c r="BV339" s="28"/>
      <c r="BW339" s="28"/>
      <c r="BX339" s="28"/>
      <c r="BY339" s="28"/>
      <c r="BZ339" s="28"/>
      <c r="CA339" s="28"/>
      <c r="CB339" s="28"/>
      <c r="CC339" s="28"/>
      <c r="CD339" s="28"/>
      <c r="CE339" s="28"/>
      <c r="CF339" s="28"/>
      <c r="CG339" s="28"/>
      <c r="CH339" s="28"/>
      <c r="CI339" s="28"/>
      <c r="CJ339" s="28"/>
      <c r="CK339" s="28"/>
      <c r="CL339" s="28"/>
      <c r="CM339" s="28"/>
      <c r="CN339" s="28"/>
      <c r="CO339" s="28"/>
    </row>
    <row r="340" spans="1:93" ht="42" customHeight="1" x14ac:dyDescent="0.2">
      <c r="A340" s="29">
        <v>3</v>
      </c>
      <c r="B340" s="337" t="s">
        <v>815</v>
      </c>
      <c r="C340" s="337"/>
      <c r="D340" s="337"/>
      <c r="E340" s="337"/>
      <c r="F340" s="337"/>
      <c r="G340" s="337"/>
      <c r="H340" s="337"/>
      <c r="I340" s="337"/>
      <c r="J340" s="337"/>
      <c r="K340" s="337"/>
      <c r="L340" s="337"/>
      <c r="M340" s="337"/>
      <c r="N340" s="28"/>
      <c r="O340" s="28"/>
      <c r="P340" s="28"/>
      <c r="Q340" s="28"/>
      <c r="R340" s="28"/>
      <c r="S340" s="28"/>
      <c r="T340" s="28"/>
      <c r="U340" s="28"/>
      <c r="V340" s="28"/>
      <c r="W340" s="28"/>
      <c r="X340" s="28"/>
      <c r="Y340" s="28"/>
      <c r="Z340" s="28"/>
      <c r="AA340" s="28"/>
      <c r="AB340" s="28"/>
      <c r="AC340" s="28"/>
      <c r="AD340" s="28"/>
      <c r="AE340" s="28"/>
      <c r="AF340" s="28"/>
      <c r="AG340" s="28"/>
      <c r="AH340" s="28"/>
      <c r="AI340" s="28"/>
      <c r="AJ340" s="28"/>
      <c r="AK340" s="28"/>
      <c r="AL340" s="28"/>
      <c r="AM340" s="28"/>
      <c r="AN340" s="28"/>
      <c r="AO340" s="28"/>
      <c r="AP340" s="28"/>
      <c r="AQ340" s="28"/>
      <c r="AR340" s="28"/>
      <c r="AS340" s="28"/>
      <c r="AT340" s="28"/>
      <c r="AU340" s="28"/>
      <c r="AV340" s="28"/>
      <c r="AW340" s="28"/>
      <c r="AX340" s="73"/>
      <c r="AY340" s="28"/>
      <c r="AZ340" s="28"/>
      <c r="BA340" s="28"/>
      <c r="BB340" s="28"/>
      <c r="BC340" s="28"/>
      <c r="BD340" s="28"/>
      <c r="BE340" s="28"/>
      <c r="BF340" s="28"/>
      <c r="BG340" s="28"/>
      <c r="BH340" s="28"/>
      <c r="BI340" s="28"/>
      <c r="BJ340" s="28"/>
      <c r="BK340" s="28"/>
      <c r="BL340" s="28"/>
      <c r="BM340" s="28"/>
      <c r="BN340" s="28"/>
      <c r="BO340" s="28"/>
      <c r="BP340" s="28"/>
      <c r="BQ340" s="28"/>
      <c r="BR340" s="28"/>
      <c r="BS340" s="28"/>
      <c r="BT340" s="28"/>
      <c r="BU340" s="28"/>
      <c r="BV340" s="28"/>
      <c r="BW340" s="28"/>
      <c r="BX340" s="28"/>
      <c r="BY340" s="28"/>
      <c r="BZ340" s="28"/>
      <c r="CA340" s="28"/>
      <c r="CB340" s="28"/>
      <c r="CC340" s="28"/>
      <c r="CD340" s="28"/>
      <c r="CE340" s="28"/>
      <c r="CF340" s="28"/>
      <c r="CG340" s="28"/>
      <c r="CH340" s="28"/>
      <c r="CI340" s="28"/>
      <c r="CJ340" s="28"/>
      <c r="CK340" s="28"/>
      <c r="CL340" s="28"/>
      <c r="CM340" s="28"/>
      <c r="CN340" s="28"/>
      <c r="CO340" s="28"/>
    </row>
    <row r="341" spans="1:93" ht="14.1" customHeight="1" x14ac:dyDescent="0.2">
      <c r="A341" s="30" t="s">
        <v>676</v>
      </c>
      <c r="B341" s="31" t="s">
        <v>677</v>
      </c>
      <c r="F341" s="72"/>
      <c r="AN341" s="74"/>
      <c r="BU341" s="74"/>
      <c r="CK341" s="74"/>
    </row>
    <row r="342" spans="1:93" ht="14.1" customHeight="1" x14ac:dyDescent="0.2">
      <c r="A342" s="30" t="s">
        <v>678</v>
      </c>
      <c r="B342" s="31" t="s">
        <v>679</v>
      </c>
    </row>
    <row r="343" spans="1:93" ht="14.1" customHeight="1" x14ac:dyDescent="0.2">
      <c r="A343" s="32"/>
      <c r="B343" s="33" t="s">
        <v>680</v>
      </c>
    </row>
  </sheetData>
  <mergeCells count="24">
    <mergeCell ref="B340:M340"/>
    <mergeCell ref="I4:J4"/>
    <mergeCell ref="L4:M4"/>
    <mergeCell ref="S4:T4"/>
    <mergeCell ref="V4:W4"/>
    <mergeCell ref="CI4:CJ4"/>
    <mergeCell ref="CK4:CL4"/>
    <mergeCell ref="CD2:CG3"/>
    <mergeCell ref="CH2:CO2"/>
    <mergeCell ref="N3:W3"/>
    <mergeCell ref="X3:AC3"/>
    <mergeCell ref="AD3:AI3"/>
    <mergeCell ref="AJ3:AO3"/>
    <mergeCell ref="BZ3:CC3"/>
    <mergeCell ref="D1:CG1"/>
    <mergeCell ref="D2:M2"/>
    <mergeCell ref="N2:AC2"/>
    <mergeCell ref="AD2:AO2"/>
    <mergeCell ref="AP2:AU2"/>
    <mergeCell ref="AV2:BA2"/>
    <mergeCell ref="BB2:BG2"/>
    <mergeCell ref="BH2:BM2"/>
    <mergeCell ref="BN2:BS2"/>
    <mergeCell ref="BT2:CC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1133"/>
  <sheetViews>
    <sheetView workbookViewId="0">
      <selection activeCell="I88" sqref="I88"/>
    </sheetView>
  </sheetViews>
  <sheetFormatPr defaultColWidth="12.140625" defaultRowHeight="14.25" x14ac:dyDescent="0.2"/>
  <cols>
    <col min="1" max="1" width="7.28515625" style="288" customWidth="1"/>
    <col min="2" max="2" width="4.42578125" style="288" customWidth="1"/>
    <col min="3" max="3" width="3.28515625" style="289" customWidth="1"/>
    <col min="4" max="5" width="10.140625" style="290" customWidth="1"/>
    <col min="6" max="6" width="12" style="290" customWidth="1"/>
    <col min="7" max="7" width="9.140625" style="290" customWidth="1"/>
    <col min="8" max="8" width="11.85546875" style="290" customWidth="1"/>
    <col min="9" max="9" width="14.140625" style="290" customWidth="1"/>
    <col min="10" max="10" width="10" style="290" customWidth="1"/>
    <col min="11" max="11" width="9.42578125" style="290" customWidth="1"/>
    <col min="12" max="12" width="9.7109375" style="291" customWidth="1"/>
    <col min="13" max="13" width="15" style="292" customWidth="1"/>
    <col min="14" max="14" width="14.5703125" style="292" customWidth="1"/>
    <col min="15" max="15" width="10.7109375" style="292" customWidth="1"/>
    <col min="16" max="16" width="11.7109375" style="292" customWidth="1"/>
    <col min="17" max="17" width="2.28515625" style="292" customWidth="1"/>
    <col min="18" max="18" width="8.42578125" style="292" customWidth="1"/>
    <col min="19" max="19" width="9.85546875" style="290" customWidth="1"/>
    <col min="20" max="20" width="10.85546875" style="291" customWidth="1"/>
    <col min="21" max="21" width="3" style="292" customWidth="1"/>
    <col min="22" max="22" width="8.140625" style="292" customWidth="1"/>
    <col min="23" max="23" width="10.140625" style="292" customWidth="1"/>
    <col min="24" max="24" width="9.42578125" style="292" customWidth="1"/>
    <col min="25" max="25" width="3" style="292" customWidth="1"/>
    <col min="26" max="26" width="8.7109375" style="292" customWidth="1"/>
    <col min="27" max="27" width="9.85546875" style="290" customWidth="1"/>
    <col min="28" max="28" width="10" style="291" customWidth="1"/>
    <col min="29" max="29" width="2.28515625" style="292" customWidth="1"/>
    <col min="30" max="30" width="8.28515625" style="292" customWidth="1"/>
    <col min="31" max="31" width="8.5703125" style="290" customWidth="1"/>
    <col min="32" max="32" width="10" style="291" customWidth="1"/>
    <col min="33" max="33" width="3.28515625" style="292" customWidth="1"/>
    <col min="34" max="34" width="8.5703125" style="292" bestFit="1" customWidth="1"/>
    <col min="35" max="35" width="9.140625" style="290" customWidth="1"/>
    <col min="36" max="36" width="11" style="291" customWidth="1"/>
    <col min="37" max="37" width="2.5703125" style="292" customWidth="1"/>
    <col min="38" max="38" width="11.85546875" style="292" customWidth="1"/>
    <col min="39" max="39" width="3.140625" style="292" customWidth="1"/>
    <col min="40" max="40" width="10.28515625" style="290" customWidth="1"/>
    <col min="41" max="41" width="10.5703125" style="300" customWidth="1"/>
    <col min="42" max="42" width="9.5703125" style="300" customWidth="1"/>
    <col min="43" max="43" width="9.7109375" style="291" customWidth="1"/>
    <col min="44" max="44" width="10.28515625" style="300" customWidth="1"/>
    <col min="45" max="45" width="11.140625" style="300" customWidth="1"/>
    <col min="46" max="46" width="14" style="302" customWidth="1"/>
    <col min="47" max="47" width="12.140625" style="290" customWidth="1"/>
    <col min="48" max="16384" width="12.140625" style="297"/>
  </cols>
  <sheetData>
    <row r="1" spans="1:88" s="91" customFormat="1" ht="56.25" customHeight="1" x14ac:dyDescent="0.2">
      <c r="A1" s="345" t="s">
        <v>1074</v>
      </c>
      <c r="B1" s="345"/>
      <c r="C1" s="345"/>
      <c r="D1" s="345"/>
      <c r="E1" s="345"/>
      <c r="F1" s="345"/>
      <c r="G1" s="345"/>
      <c r="H1" s="345"/>
      <c r="I1" s="345"/>
      <c r="J1" s="345"/>
      <c r="K1" s="345"/>
      <c r="L1" s="345"/>
      <c r="M1" s="345"/>
      <c r="N1" s="345"/>
      <c r="O1" s="345"/>
      <c r="P1" s="345"/>
      <c r="Q1" s="345"/>
      <c r="R1" s="345"/>
      <c r="S1" s="345"/>
      <c r="T1" s="345"/>
      <c r="U1" s="345"/>
      <c r="V1" s="87"/>
      <c r="W1" s="87"/>
      <c r="X1" s="87"/>
      <c r="Y1" s="87"/>
      <c r="Z1" s="88"/>
      <c r="AA1" s="88"/>
      <c r="AB1" s="88"/>
      <c r="AC1" s="88"/>
      <c r="AD1" s="88"/>
      <c r="AE1" s="88"/>
      <c r="AF1" s="88"/>
      <c r="AG1" s="88"/>
      <c r="AH1" s="88"/>
      <c r="AI1" s="88"/>
      <c r="AJ1" s="88"/>
      <c r="AK1" s="88"/>
      <c r="AL1" s="88"/>
      <c r="AM1" s="88"/>
      <c r="AN1" s="88"/>
      <c r="AO1" s="88"/>
      <c r="AP1" s="88"/>
      <c r="AQ1" s="88"/>
      <c r="AR1" s="88"/>
      <c r="AS1" s="88"/>
      <c r="AT1" s="89"/>
      <c r="AU1" s="90"/>
    </row>
    <row r="2" spans="1:88" s="96" customFormat="1" ht="14.1" customHeight="1" thickBot="1" x14ac:dyDescent="0.25">
      <c r="A2" s="346" t="s">
        <v>1075</v>
      </c>
      <c r="B2" s="346"/>
      <c r="C2" s="346"/>
      <c r="D2" s="92"/>
      <c r="E2" s="92"/>
      <c r="F2" s="92"/>
      <c r="G2" s="92"/>
      <c r="H2" s="92"/>
      <c r="I2" s="92"/>
      <c r="J2" s="92"/>
      <c r="K2" s="92"/>
      <c r="L2" s="92"/>
      <c r="M2" s="92"/>
      <c r="N2" s="92"/>
      <c r="O2" s="92"/>
      <c r="P2" s="92"/>
      <c r="Q2" s="92"/>
      <c r="R2" s="92"/>
      <c r="S2" s="92"/>
      <c r="T2" s="93"/>
      <c r="U2" s="93"/>
      <c r="V2" s="93"/>
      <c r="W2" s="93"/>
      <c r="X2" s="93"/>
      <c r="Y2" s="93"/>
      <c r="Z2" s="93"/>
      <c r="AA2" s="93"/>
      <c r="AB2" s="93"/>
      <c r="AC2" s="93"/>
      <c r="AD2" s="93"/>
      <c r="AE2" s="93"/>
      <c r="AF2" s="93"/>
      <c r="AG2" s="93"/>
      <c r="AH2" s="93"/>
      <c r="AI2" s="93"/>
      <c r="AJ2" s="93"/>
      <c r="AK2" s="93"/>
      <c r="AL2" s="93"/>
      <c r="AM2" s="93"/>
      <c r="AN2" s="93"/>
      <c r="AO2" s="93"/>
      <c r="AP2" s="93"/>
      <c r="AQ2" s="93"/>
      <c r="AR2" s="93"/>
      <c r="AS2" s="94" t="s">
        <v>1076</v>
      </c>
      <c r="AT2" s="95"/>
      <c r="AU2" s="95"/>
    </row>
    <row r="3" spans="1:88" s="103" customFormat="1" ht="30.75" customHeight="1" x14ac:dyDescent="0.2">
      <c r="A3" s="97"/>
      <c r="B3" s="97"/>
      <c r="C3" s="97"/>
      <c r="D3" s="342" t="s">
        <v>1077</v>
      </c>
      <c r="E3" s="342"/>
      <c r="F3" s="342"/>
      <c r="G3" s="342"/>
      <c r="H3" s="342"/>
      <c r="I3" s="97"/>
      <c r="J3" s="347" t="s">
        <v>1078</v>
      </c>
      <c r="K3" s="347"/>
      <c r="L3" s="347"/>
      <c r="M3" s="347"/>
      <c r="N3" s="347"/>
      <c r="O3" s="347"/>
      <c r="P3" s="347"/>
      <c r="Q3" s="98"/>
      <c r="R3" s="342" t="s">
        <v>1079</v>
      </c>
      <c r="S3" s="342"/>
      <c r="T3" s="342"/>
      <c r="U3" s="99"/>
      <c r="V3" s="342" t="s">
        <v>1080</v>
      </c>
      <c r="W3" s="342"/>
      <c r="X3" s="342"/>
      <c r="Y3" s="99"/>
      <c r="Z3" s="342" t="s">
        <v>1081</v>
      </c>
      <c r="AA3" s="342"/>
      <c r="AB3" s="342"/>
      <c r="AC3" s="100"/>
      <c r="AD3" s="342" t="s">
        <v>1082</v>
      </c>
      <c r="AE3" s="342"/>
      <c r="AF3" s="342"/>
      <c r="AG3" s="99"/>
      <c r="AH3" s="342" t="s">
        <v>1083</v>
      </c>
      <c r="AI3" s="342"/>
      <c r="AJ3" s="342"/>
      <c r="AK3" s="100"/>
      <c r="AL3" s="343" t="s">
        <v>1084</v>
      </c>
      <c r="AM3" s="100"/>
      <c r="AN3" s="344" t="s">
        <v>1085</v>
      </c>
      <c r="AO3" s="344"/>
      <c r="AP3" s="344"/>
      <c r="AQ3" s="344"/>
      <c r="AR3" s="344"/>
      <c r="AS3" s="344"/>
      <c r="AT3" s="101"/>
      <c r="AU3" s="102"/>
    </row>
    <row r="4" spans="1:88" s="115" customFormat="1" ht="67.5" customHeight="1" x14ac:dyDescent="0.2">
      <c r="A4" s="104"/>
      <c r="B4" s="104"/>
      <c r="C4" s="104"/>
      <c r="D4" s="105" t="s">
        <v>681</v>
      </c>
      <c r="E4" s="105"/>
      <c r="F4" s="106" t="s">
        <v>1086</v>
      </c>
      <c r="G4" s="107" t="s">
        <v>1087</v>
      </c>
      <c r="H4" s="107" t="s">
        <v>1088</v>
      </c>
      <c r="I4" s="106"/>
      <c r="J4" s="105" t="s">
        <v>681</v>
      </c>
      <c r="K4" s="106" t="s">
        <v>1089</v>
      </c>
      <c r="L4" s="107" t="s">
        <v>1087</v>
      </c>
      <c r="M4" s="106" t="s">
        <v>1090</v>
      </c>
      <c r="N4" s="107" t="s">
        <v>1091</v>
      </c>
      <c r="O4" s="108" t="s">
        <v>1092</v>
      </c>
      <c r="P4" s="107" t="s">
        <v>1093</v>
      </c>
      <c r="Q4" s="109"/>
      <c r="R4" s="105" t="s">
        <v>681</v>
      </c>
      <c r="S4" s="106" t="s">
        <v>1089</v>
      </c>
      <c r="T4" s="107" t="s">
        <v>1094</v>
      </c>
      <c r="U4" s="110"/>
      <c r="V4" s="105" t="s">
        <v>681</v>
      </c>
      <c r="W4" s="106" t="s">
        <v>1089</v>
      </c>
      <c r="X4" s="107" t="s">
        <v>1094</v>
      </c>
      <c r="Y4" s="110"/>
      <c r="Z4" s="105" t="s">
        <v>681</v>
      </c>
      <c r="AA4" s="106" t="s">
        <v>1089</v>
      </c>
      <c r="AB4" s="107" t="s">
        <v>1087</v>
      </c>
      <c r="AC4" s="109"/>
      <c r="AD4" s="105" t="s">
        <v>681</v>
      </c>
      <c r="AE4" s="106" t="s">
        <v>1089</v>
      </c>
      <c r="AF4" s="107" t="s">
        <v>1087</v>
      </c>
      <c r="AG4" s="110"/>
      <c r="AH4" s="105" t="s">
        <v>681</v>
      </c>
      <c r="AI4" s="106" t="s">
        <v>1089</v>
      </c>
      <c r="AJ4" s="107" t="s">
        <v>1087</v>
      </c>
      <c r="AK4" s="111"/>
      <c r="AL4" s="343"/>
      <c r="AM4" s="104"/>
      <c r="AN4" s="112" t="s">
        <v>1095</v>
      </c>
      <c r="AO4" s="113" t="s">
        <v>1096</v>
      </c>
      <c r="AP4" s="107" t="s">
        <v>1094</v>
      </c>
      <c r="AQ4" s="112" t="s">
        <v>1097</v>
      </c>
      <c r="AR4" s="113" t="s">
        <v>1096</v>
      </c>
      <c r="AS4" s="106" t="s">
        <v>1098</v>
      </c>
      <c r="AT4" s="114"/>
      <c r="AU4" s="114"/>
    </row>
    <row r="5" spans="1:88" s="126" customFormat="1" ht="7.5" customHeight="1" x14ac:dyDescent="0.2">
      <c r="A5" s="116"/>
      <c r="B5" s="116"/>
      <c r="C5" s="116"/>
      <c r="D5" s="117"/>
      <c r="E5" s="117"/>
      <c r="F5" s="104"/>
      <c r="G5" s="111"/>
      <c r="H5" s="118"/>
      <c r="I5" s="116"/>
      <c r="J5" s="119"/>
      <c r="K5" s="120"/>
      <c r="L5" s="111"/>
      <c r="M5" s="104"/>
      <c r="N5" s="111"/>
      <c r="O5" s="104"/>
      <c r="P5" s="111"/>
      <c r="Q5" s="121"/>
      <c r="R5" s="119"/>
      <c r="S5" s="120"/>
      <c r="T5" s="111"/>
      <c r="U5" s="121"/>
      <c r="V5" s="121"/>
      <c r="W5" s="121"/>
      <c r="X5" s="121"/>
      <c r="Y5" s="121"/>
      <c r="Z5" s="119"/>
      <c r="AA5" s="120"/>
      <c r="AB5" s="111"/>
      <c r="AC5" s="119"/>
      <c r="AD5" s="119"/>
      <c r="AE5" s="120"/>
      <c r="AF5" s="111"/>
      <c r="AG5" s="119"/>
      <c r="AH5" s="119"/>
      <c r="AI5" s="120"/>
      <c r="AJ5" s="111"/>
      <c r="AK5" s="120"/>
      <c r="AL5" s="119"/>
      <c r="AM5" s="116"/>
      <c r="AN5" s="122"/>
      <c r="AO5" s="123"/>
      <c r="AP5" s="111"/>
      <c r="AQ5" s="124"/>
      <c r="AR5" s="123"/>
      <c r="AS5" s="104"/>
      <c r="AT5" s="125"/>
      <c r="AU5" s="125"/>
    </row>
    <row r="6" spans="1:88" s="103" customFormat="1" ht="13.5" customHeight="1" x14ac:dyDescent="0.2">
      <c r="A6" s="127" t="s">
        <v>1099</v>
      </c>
      <c r="B6" s="128"/>
      <c r="C6" s="129"/>
      <c r="D6" s="97"/>
      <c r="E6" s="97"/>
      <c r="F6" s="97"/>
      <c r="G6" s="97"/>
      <c r="H6" s="97"/>
      <c r="I6" s="97"/>
      <c r="J6" s="97"/>
      <c r="K6" s="130"/>
      <c r="L6" s="131"/>
      <c r="M6" s="131"/>
      <c r="N6" s="131"/>
      <c r="O6" s="131"/>
      <c r="P6" s="131"/>
      <c r="Q6" s="132"/>
      <c r="R6" s="97"/>
      <c r="S6" s="130"/>
      <c r="T6" s="131"/>
      <c r="U6" s="132"/>
      <c r="V6" s="132"/>
      <c r="W6" s="132"/>
      <c r="X6" s="132"/>
      <c r="Y6" s="132"/>
      <c r="Z6" s="97"/>
      <c r="AA6" s="130"/>
      <c r="AB6" s="131"/>
      <c r="AC6" s="132"/>
      <c r="AD6" s="97"/>
      <c r="AE6" s="130"/>
      <c r="AF6" s="131"/>
      <c r="AG6" s="132"/>
      <c r="AH6" s="97"/>
      <c r="AI6" s="130"/>
      <c r="AJ6" s="131"/>
      <c r="AK6" s="131"/>
      <c r="AL6" s="131"/>
      <c r="AM6" s="97"/>
      <c r="AN6" s="120"/>
      <c r="AO6" s="133"/>
      <c r="AP6" s="120"/>
      <c r="AQ6" s="134"/>
      <c r="AR6" s="133"/>
      <c r="AS6" s="135"/>
      <c r="AT6" s="136"/>
      <c r="AU6" s="102"/>
    </row>
    <row r="7" spans="1:88" s="103" customFormat="1" ht="13.5" customHeight="1" x14ac:dyDescent="0.2">
      <c r="A7" s="137"/>
      <c r="B7" s="138"/>
      <c r="C7" s="139"/>
      <c r="D7" s="140"/>
      <c r="E7" s="140"/>
      <c r="F7" s="140"/>
      <c r="G7" s="140"/>
      <c r="H7" s="140"/>
      <c r="I7" s="140"/>
      <c r="J7" s="141"/>
      <c r="K7" s="142"/>
      <c r="L7" s="141"/>
      <c r="M7" s="142"/>
      <c r="N7" s="141"/>
      <c r="O7" s="142"/>
      <c r="P7" s="141"/>
      <c r="Q7" s="143"/>
      <c r="R7" s="141"/>
      <c r="S7" s="142"/>
      <c r="T7" s="141"/>
      <c r="U7" s="143"/>
      <c r="V7" s="143"/>
      <c r="W7" s="143"/>
      <c r="X7" s="143"/>
      <c r="Y7" s="143"/>
      <c r="Z7" s="140"/>
      <c r="AA7" s="144"/>
      <c r="AB7" s="145"/>
      <c r="AC7" s="143"/>
      <c r="AD7" s="140"/>
      <c r="AE7" s="144"/>
      <c r="AF7" s="145"/>
      <c r="AG7" s="143"/>
      <c r="AH7" s="140"/>
      <c r="AI7" s="144"/>
      <c r="AJ7" s="145"/>
      <c r="AK7" s="145"/>
      <c r="AL7" s="145"/>
      <c r="AM7" s="140"/>
      <c r="AN7" s="146"/>
      <c r="AO7" s="147"/>
      <c r="AP7" s="146"/>
      <c r="AQ7" s="148"/>
      <c r="AR7" s="147"/>
      <c r="AS7" s="149"/>
      <c r="AT7" s="102"/>
      <c r="AU7" s="102"/>
      <c r="AV7" s="150"/>
    </row>
    <row r="8" spans="1:88" s="103" customFormat="1" ht="14.25" customHeight="1" x14ac:dyDescent="0.2">
      <c r="A8" s="151">
        <v>1998</v>
      </c>
      <c r="B8" s="152" t="s">
        <v>1100</v>
      </c>
      <c r="C8" s="153" t="s">
        <v>1101</v>
      </c>
      <c r="D8" s="154">
        <v>47520</v>
      </c>
      <c r="E8" s="154"/>
      <c r="F8" s="155" t="s">
        <v>676</v>
      </c>
      <c r="G8" s="156" t="s">
        <v>676</v>
      </c>
      <c r="H8" s="157" t="s">
        <v>676</v>
      </c>
      <c r="I8" s="158"/>
      <c r="J8" s="156">
        <v>4820</v>
      </c>
      <c r="K8" s="159">
        <v>0.1</v>
      </c>
      <c r="L8" s="156" t="s">
        <v>676</v>
      </c>
      <c r="M8" s="157" t="s">
        <v>676</v>
      </c>
      <c r="N8" s="156" t="s">
        <v>676</v>
      </c>
      <c r="O8" s="157" t="s">
        <v>676</v>
      </c>
      <c r="P8" s="156" t="s">
        <v>676</v>
      </c>
      <c r="Q8" s="160"/>
      <c r="R8" s="156">
        <v>9730</v>
      </c>
      <c r="S8" s="159">
        <v>0.2</v>
      </c>
      <c r="T8" s="156" t="s">
        <v>676</v>
      </c>
      <c r="U8" s="160"/>
      <c r="V8" s="161" t="s">
        <v>676</v>
      </c>
      <c r="W8" s="161" t="s">
        <v>676</v>
      </c>
      <c r="X8" s="161" t="s">
        <v>676</v>
      </c>
      <c r="Y8" s="160"/>
      <c r="Z8" s="156">
        <v>13940</v>
      </c>
      <c r="AA8" s="159">
        <v>0.28999999999999998</v>
      </c>
      <c r="AB8" s="156" t="s">
        <v>676</v>
      </c>
      <c r="AC8" s="160"/>
      <c r="AD8" s="156">
        <v>12090</v>
      </c>
      <c r="AE8" s="159">
        <v>0.25</v>
      </c>
      <c r="AF8" s="156" t="s">
        <v>676</v>
      </c>
      <c r="AG8" s="160"/>
      <c r="AH8" s="156">
        <v>6930</v>
      </c>
      <c r="AI8" s="159">
        <v>0.15</v>
      </c>
      <c r="AJ8" s="156" t="s">
        <v>676</v>
      </c>
      <c r="AK8" s="162"/>
      <c r="AL8" s="156">
        <v>2560</v>
      </c>
      <c r="AM8" s="158"/>
      <c r="AN8" s="156">
        <v>5330</v>
      </c>
      <c r="AO8" s="159" t="s">
        <v>676</v>
      </c>
      <c r="AP8" s="156" t="s">
        <v>676</v>
      </c>
      <c r="AQ8" s="156">
        <v>9460</v>
      </c>
      <c r="AR8" s="159" t="s">
        <v>676</v>
      </c>
      <c r="AS8" s="156" t="s">
        <v>676</v>
      </c>
      <c r="AT8" s="102"/>
      <c r="AU8" s="102"/>
      <c r="AV8" s="163"/>
      <c r="AW8" s="163"/>
      <c r="AX8" s="163"/>
      <c r="AY8" s="163"/>
      <c r="AZ8" s="163"/>
      <c r="BA8" s="163"/>
      <c r="BB8" s="163"/>
      <c r="BC8" s="163"/>
      <c r="BD8" s="163"/>
      <c r="BE8" s="163"/>
      <c r="BF8" s="163"/>
      <c r="BG8" s="163"/>
      <c r="BH8" s="163"/>
      <c r="BI8" s="163"/>
      <c r="BJ8" s="163"/>
      <c r="BK8" s="163"/>
      <c r="BL8" s="163"/>
      <c r="BM8" s="163"/>
      <c r="BN8" s="163"/>
      <c r="BO8" s="163"/>
      <c r="BP8" s="163"/>
      <c r="BQ8" s="163"/>
      <c r="BR8" s="163"/>
      <c r="BS8" s="163"/>
      <c r="BT8" s="163"/>
      <c r="BU8" s="163"/>
      <c r="BV8" s="163"/>
      <c r="BW8" s="163"/>
      <c r="BX8" s="163"/>
      <c r="BY8" s="163"/>
      <c r="BZ8" s="163"/>
      <c r="CA8" s="163"/>
      <c r="CB8" s="163"/>
      <c r="CC8" s="163"/>
      <c r="CD8" s="163"/>
      <c r="CE8" s="163"/>
      <c r="CF8" s="163"/>
      <c r="CG8" s="163"/>
      <c r="CH8" s="163"/>
      <c r="CI8" s="163"/>
      <c r="CJ8" s="163"/>
    </row>
    <row r="9" spans="1:88" s="103" customFormat="1" ht="14.25" customHeight="1" x14ac:dyDescent="0.2">
      <c r="A9" s="151"/>
      <c r="B9" s="152" t="s">
        <v>1102</v>
      </c>
      <c r="C9" s="153" t="s">
        <v>1101</v>
      </c>
      <c r="D9" s="154">
        <v>49390</v>
      </c>
      <c r="E9" s="154"/>
      <c r="F9" s="155" t="s">
        <v>676</v>
      </c>
      <c r="G9" s="156" t="s">
        <v>676</v>
      </c>
      <c r="H9" s="157" t="s">
        <v>676</v>
      </c>
      <c r="I9" s="158"/>
      <c r="J9" s="156">
        <v>5380</v>
      </c>
      <c r="K9" s="159">
        <v>0.11</v>
      </c>
      <c r="L9" s="156" t="s">
        <v>676</v>
      </c>
      <c r="M9" s="157" t="s">
        <v>676</v>
      </c>
      <c r="N9" s="156" t="s">
        <v>676</v>
      </c>
      <c r="O9" s="157" t="s">
        <v>676</v>
      </c>
      <c r="P9" s="156" t="s">
        <v>676</v>
      </c>
      <c r="Q9" s="160"/>
      <c r="R9" s="156">
        <v>9490</v>
      </c>
      <c r="S9" s="159">
        <v>0.19</v>
      </c>
      <c r="T9" s="156" t="s">
        <v>676</v>
      </c>
      <c r="U9" s="160"/>
      <c r="V9" s="161" t="s">
        <v>676</v>
      </c>
      <c r="W9" s="161" t="s">
        <v>676</v>
      </c>
      <c r="X9" s="161" t="s">
        <v>676</v>
      </c>
      <c r="Y9" s="160"/>
      <c r="Z9" s="156">
        <v>14800</v>
      </c>
      <c r="AA9" s="159">
        <v>0.3</v>
      </c>
      <c r="AB9" s="156" t="s">
        <v>676</v>
      </c>
      <c r="AC9" s="160"/>
      <c r="AD9" s="156">
        <v>12960</v>
      </c>
      <c r="AE9" s="159">
        <v>0.26</v>
      </c>
      <c r="AF9" s="156" t="s">
        <v>676</v>
      </c>
      <c r="AG9" s="160"/>
      <c r="AH9" s="156">
        <v>6760</v>
      </c>
      <c r="AI9" s="159">
        <v>0.14000000000000001</v>
      </c>
      <c r="AJ9" s="156" t="s">
        <v>676</v>
      </c>
      <c r="AK9" s="162"/>
      <c r="AL9" s="156">
        <v>3470</v>
      </c>
      <c r="AM9" s="158"/>
      <c r="AN9" s="156">
        <v>5390</v>
      </c>
      <c r="AO9" s="159">
        <v>0.01</v>
      </c>
      <c r="AP9" s="156" t="s">
        <v>676</v>
      </c>
      <c r="AQ9" s="156">
        <v>9690</v>
      </c>
      <c r="AR9" s="159">
        <v>0.02</v>
      </c>
      <c r="AS9" s="156" t="s">
        <v>676</v>
      </c>
      <c r="AT9" s="102"/>
      <c r="AU9" s="102"/>
      <c r="AV9" s="163"/>
      <c r="AW9" s="163"/>
      <c r="AX9" s="163"/>
      <c r="AY9" s="163"/>
      <c r="AZ9" s="163"/>
      <c r="BA9" s="163"/>
      <c r="BB9" s="163"/>
      <c r="BC9" s="163"/>
      <c r="BD9" s="163"/>
      <c r="BE9" s="163"/>
      <c r="BF9" s="163"/>
      <c r="BG9" s="163"/>
      <c r="BH9" s="163"/>
      <c r="BI9" s="163"/>
      <c r="BJ9" s="163"/>
      <c r="BK9" s="163"/>
      <c r="BL9" s="163"/>
      <c r="BM9" s="163"/>
      <c r="BN9" s="163"/>
      <c r="BO9" s="163"/>
      <c r="BP9" s="163"/>
      <c r="BQ9" s="163"/>
      <c r="BR9" s="163"/>
      <c r="BS9" s="163"/>
      <c r="BT9" s="163"/>
      <c r="BU9" s="163"/>
      <c r="BV9" s="163"/>
      <c r="BW9" s="163"/>
      <c r="BX9" s="163"/>
      <c r="BY9" s="163"/>
      <c r="BZ9" s="163"/>
      <c r="CA9" s="163"/>
      <c r="CB9" s="163"/>
      <c r="CC9" s="163"/>
      <c r="CD9" s="163"/>
      <c r="CE9" s="163"/>
      <c r="CF9" s="163"/>
      <c r="CG9" s="163"/>
      <c r="CH9" s="163"/>
      <c r="CI9" s="163"/>
      <c r="CJ9" s="163"/>
    </row>
    <row r="10" spans="1:88" s="103" customFormat="1" ht="14.25" customHeight="1" x14ac:dyDescent="0.2">
      <c r="A10" s="151"/>
      <c r="B10" s="152" t="s">
        <v>1103</v>
      </c>
      <c r="C10" s="153" t="s">
        <v>1101</v>
      </c>
      <c r="D10" s="154">
        <v>52510</v>
      </c>
      <c r="E10" s="154"/>
      <c r="F10" s="155" t="s">
        <v>676</v>
      </c>
      <c r="G10" s="156" t="s">
        <v>676</v>
      </c>
      <c r="H10" s="157" t="s">
        <v>676</v>
      </c>
      <c r="I10" s="158"/>
      <c r="J10" s="156">
        <v>5890</v>
      </c>
      <c r="K10" s="159">
        <v>0.11</v>
      </c>
      <c r="L10" s="156" t="s">
        <v>676</v>
      </c>
      <c r="M10" s="157" t="s">
        <v>676</v>
      </c>
      <c r="N10" s="156" t="s">
        <v>676</v>
      </c>
      <c r="O10" s="157" t="s">
        <v>676</v>
      </c>
      <c r="P10" s="156" t="s">
        <v>676</v>
      </c>
      <c r="Q10" s="160"/>
      <c r="R10" s="156">
        <v>9820</v>
      </c>
      <c r="S10" s="159">
        <v>0.19</v>
      </c>
      <c r="T10" s="156" t="s">
        <v>676</v>
      </c>
      <c r="U10" s="160"/>
      <c r="V10" s="161" t="s">
        <v>676</v>
      </c>
      <c r="W10" s="161" t="s">
        <v>676</v>
      </c>
      <c r="X10" s="161" t="s">
        <v>676</v>
      </c>
      <c r="Y10" s="160"/>
      <c r="Z10" s="156">
        <v>16360</v>
      </c>
      <c r="AA10" s="159">
        <v>0.31</v>
      </c>
      <c r="AB10" s="156" t="s">
        <v>676</v>
      </c>
      <c r="AC10" s="160"/>
      <c r="AD10" s="156">
        <v>15590</v>
      </c>
      <c r="AE10" s="159">
        <v>0.3</v>
      </c>
      <c r="AF10" s="156" t="s">
        <v>676</v>
      </c>
      <c r="AG10" s="160"/>
      <c r="AH10" s="156">
        <v>4850</v>
      </c>
      <c r="AI10" s="159">
        <v>0.09</v>
      </c>
      <c r="AJ10" s="156" t="s">
        <v>676</v>
      </c>
      <c r="AK10" s="162"/>
      <c r="AL10" s="156">
        <v>4410</v>
      </c>
      <c r="AM10" s="158"/>
      <c r="AN10" s="156">
        <v>5740</v>
      </c>
      <c r="AO10" s="159">
        <v>7.0000000000000007E-2</v>
      </c>
      <c r="AP10" s="156" t="s">
        <v>676</v>
      </c>
      <c r="AQ10" s="156">
        <v>10460</v>
      </c>
      <c r="AR10" s="159">
        <v>0.08</v>
      </c>
      <c r="AS10" s="156" t="s">
        <v>676</v>
      </c>
      <c r="AT10" s="102"/>
      <c r="AU10" s="102"/>
      <c r="AV10" s="163"/>
      <c r="AW10" s="163"/>
      <c r="AX10" s="163"/>
      <c r="AY10" s="163"/>
      <c r="AZ10" s="163"/>
      <c r="BA10" s="163"/>
      <c r="BB10" s="163"/>
      <c r="BC10" s="163"/>
      <c r="BD10" s="163"/>
      <c r="BE10" s="163"/>
      <c r="BF10" s="163"/>
      <c r="BG10" s="163"/>
      <c r="BH10" s="163"/>
      <c r="BI10" s="163"/>
      <c r="BJ10" s="163"/>
      <c r="BK10" s="163"/>
      <c r="BL10" s="163"/>
      <c r="BM10" s="163"/>
      <c r="BN10" s="163"/>
      <c r="BO10" s="163"/>
      <c r="BP10" s="163"/>
      <c r="BQ10" s="163"/>
      <c r="BR10" s="163"/>
      <c r="BS10" s="163"/>
      <c r="BT10" s="163"/>
      <c r="BU10" s="163"/>
      <c r="BV10" s="163"/>
      <c r="BW10" s="163"/>
      <c r="BX10" s="163"/>
      <c r="BY10" s="163"/>
      <c r="BZ10" s="163"/>
      <c r="CA10" s="163"/>
      <c r="CB10" s="163"/>
      <c r="CC10" s="163"/>
      <c r="CD10" s="163"/>
      <c r="CE10" s="163"/>
      <c r="CF10" s="163"/>
      <c r="CG10" s="163"/>
      <c r="CH10" s="163"/>
      <c r="CI10" s="163"/>
      <c r="CJ10" s="163"/>
    </row>
    <row r="11" spans="1:88" s="103" customFormat="1" ht="14.25" customHeight="1" x14ac:dyDescent="0.2">
      <c r="A11" s="151"/>
      <c r="B11" s="152" t="s">
        <v>1104</v>
      </c>
      <c r="C11" s="153" t="s">
        <v>1101</v>
      </c>
      <c r="D11" s="154">
        <v>53790</v>
      </c>
      <c r="E11" s="154"/>
      <c r="F11" s="155" t="s">
        <v>676</v>
      </c>
      <c r="G11" s="156" t="s">
        <v>676</v>
      </c>
      <c r="H11" s="157" t="s">
        <v>676</v>
      </c>
      <c r="I11" s="158"/>
      <c r="J11" s="156">
        <v>7240</v>
      </c>
      <c r="K11" s="159">
        <v>0.13</v>
      </c>
      <c r="L11" s="156" t="s">
        <v>676</v>
      </c>
      <c r="M11" s="157" t="s">
        <v>676</v>
      </c>
      <c r="N11" s="156" t="s">
        <v>676</v>
      </c>
      <c r="O11" s="157" t="s">
        <v>676</v>
      </c>
      <c r="P11" s="156" t="s">
        <v>676</v>
      </c>
      <c r="Q11" s="160"/>
      <c r="R11" s="156">
        <v>9760</v>
      </c>
      <c r="S11" s="159">
        <v>0.18</v>
      </c>
      <c r="T11" s="156" t="s">
        <v>676</v>
      </c>
      <c r="U11" s="160"/>
      <c r="V11" s="161" t="s">
        <v>676</v>
      </c>
      <c r="W11" s="161" t="s">
        <v>676</v>
      </c>
      <c r="X11" s="161" t="s">
        <v>676</v>
      </c>
      <c r="Y11" s="160"/>
      <c r="Z11" s="156">
        <v>17560</v>
      </c>
      <c r="AA11" s="159">
        <v>0.33</v>
      </c>
      <c r="AB11" s="156" t="s">
        <v>676</v>
      </c>
      <c r="AC11" s="160"/>
      <c r="AD11" s="156">
        <v>14750</v>
      </c>
      <c r="AE11" s="159">
        <v>0.27</v>
      </c>
      <c r="AF11" s="156" t="s">
        <v>676</v>
      </c>
      <c r="AG11" s="160"/>
      <c r="AH11" s="156">
        <v>4480</v>
      </c>
      <c r="AI11" s="159">
        <v>0.08</v>
      </c>
      <c r="AJ11" s="156" t="s">
        <v>676</v>
      </c>
      <c r="AK11" s="162"/>
      <c r="AL11" s="156">
        <v>4350</v>
      </c>
      <c r="AM11" s="158"/>
      <c r="AN11" s="156">
        <v>5790</v>
      </c>
      <c r="AO11" s="159">
        <v>0.01</v>
      </c>
      <c r="AP11" s="156" t="s">
        <v>676</v>
      </c>
      <c r="AQ11" s="156">
        <v>9970</v>
      </c>
      <c r="AR11" s="159">
        <v>-0.05</v>
      </c>
      <c r="AS11" s="156" t="s">
        <v>676</v>
      </c>
      <c r="AT11" s="102"/>
      <c r="AU11" s="102"/>
      <c r="AV11" s="163"/>
      <c r="AW11" s="163"/>
      <c r="AX11" s="163"/>
      <c r="AY11" s="163"/>
      <c r="AZ11" s="163"/>
      <c r="BA11" s="163"/>
      <c r="BB11" s="163"/>
      <c r="BC11" s="163"/>
      <c r="BD11" s="163"/>
      <c r="BE11" s="163"/>
      <c r="BF11" s="163"/>
      <c r="BG11" s="163"/>
      <c r="BH11" s="163"/>
      <c r="BI11" s="163"/>
      <c r="BJ11" s="163"/>
      <c r="BK11" s="163"/>
      <c r="BL11" s="163"/>
      <c r="BM11" s="163"/>
      <c r="BN11" s="163"/>
      <c r="BO11" s="163"/>
      <c r="BP11" s="163"/>
      <c r="BQ11" s="163"/>
      <c r="BR11" s="163"/>
      <c r="BS11" s="163"/>
      <c r="BT11" s="163"/>
      <c r="BU11" s="163"/>
      <c r="BV11" s="163"/>
      <c r="BW11" s="163"/>
      <c r="BX11" s="163"/>
      <c r="BY11" s="163"/>
      <c r="BZ11" s="163"/>
      <c r="CA11" s="163"/>
      <c r="CB11" s="163"/>
      <c r="CC11" s="163"/>
      <c r="CD11" s="163"/>
      <c r="CE11" s="163"/>
      <c r="CF11" s="163"/>
      <c r="CG11" s="163"/>
      <c r="CH11" s="163"/>
      <c r="CI11" s="163"/>
      <c r="CJ11" s="163"/>
    </row>
    <row r="12" spans="1:88" s="103" customFormat="1" ht="14.25" customHeight="1" x14ac:dyDescent="0.2">
      <c r="A12" s="151">
        <v>1999</v>
      </c>
      <c r="B12" s="152" t="s">
        <v>1100</v>
      </c>
      <c r="C12" s="153" t="s">
        <v>1101</v>
      </c>
      <c r="D12" s="154">
        <v>56580</v>
      </c>
      <c r="E12" s="154"/>
      <c r="F12" s="155">
        <v>0.19</v>
      </c>
      <c r="G12" s="156" t="s">
        <v>676</v>
      </c>
      <c r="H12" s="157" t="s">
        <v>676</v>
      </c>
      <c r="I12" s="158"/>
      <c r="J12" s="156">
        <v>6570</v>
      </c>
      <c r="K12" s="159">
        <v>0.12</v>
      </c>
      <c r="L12" s="156" t="s">
        <v>676</v>
      </c>
      <c r="M12" s="157" t="s">
        <v>676</v>
      </c>
      <c r="N12" s="156" t="s">
        <v>676</v>
      </c>
      <c r="O12" s="157" t="s">
        <v>676</v>
      </c>
      <c r="P12" s="156" t="s">
        <v>676</v>
      </c>
      <c r="Q12" s="160"/>
      <c r="R12" s="156">
        <v>9840</v>
      </c>
      <c r="S12" s="159">
        <v>0.17</v>
      </c>
      <c r="T12" s="156" t="s">
        <v>676</v>
      </c>
      <c r="U12" s="160"/>
      <c r="V12" s="161" t="s">
        <v>676</v>
      </c>
      <c r="W12" s="161" t="s">
        <v>676</v>
      </c>
      <c r="X12" s="161" t="s">
        <v>676</v>
      </c>
      <c r="Y12" s="160"/>
      <c r="Z12" s="156">
        <v>18600</v>
      </c>
      <c r="AA12" s="159">
        <v>0.33</v>
      </c>
      <c r="AB12" s="156" t="s">
        <v>676</v>
      </c>
      <c r="AC12" s="160"/>
      <c r="AD12" s="156">
        <v>16210</v>
      </c>
      <c r="AE12" s="159">
        <v>0.28999999999999998</v>
      </c>
      <c r="AF12" s="156" t="s">
        <v>676</v>
      </c>
      <c r="AG12" s="160"/>
      <c r="AH12" s="156">
        <v>5360</v>
      </c>
      <c r="AI12" s="159">
        <v>0.09</v>
      </c>
      <c r="AJ12" s="156" t="s">
        <v>676</v>
      </c>
      <c r="AK12" s="162"/>
      <c r="AL12" s="156">
        <v>5170</v>
      </c>
      <c r="AM12" s="158"/>
      <c r="AN12" s="156">
        <v>6110</v>
      </c>
      <c r="AO12" s="159">
        <v>0.06</v>
      </c>
      <c r="AP12" s="156" t="s">
        <v>676</v>
      </c>
      <c r="AQ12" s="156">
        <v>10820</v>
      </c>
      <c r="AR12" s="159">
        <v>0.09</v>
      </c>
      <c r="AS12" s="156" t="s">
        <v>676</v>
      </c>
      <c r="AT12" s="102"/>
      <c r="AU12" s="102"/>
      <c r="AV12" s="163"/>
      <c r="AW12" s="163"/>
      <c r="AX12" s="163"/>
      <c r="AY12" s="163"/>
      <c r="AZ12" s="163"/>
      <c r="BA12" s="163"/>
      <c r="BB12" s="163"/>
      <c r="BC12" s="163"/>
      <c r="BD12" s="163"/>
      <c r="BE12" s="163"/>
      <c r="BF12" s="163"/>
      <c r="BG12" s="163"/>
      <c r="BH12" s="163"/>
      <c r="BI12" s="163"/>
      <c r="BJ12" s="163"/>
      <c r="BK12" s="163"/>
      <c r="BL12" s="163"/>
      <c r="BM12" s="163"/>
      <c r="BN12" s="163"/>
      <c r="BO12" s="163"/>
      <c r="BP12" s="163"/>
      <c r="BQ12" s="163"/>
      <c r="BR12" s="163"/>
      <c r="BS12" s="163"/>
      <c r="BT12" s="163"/>
      <c r="BU12" s="163"/>
      <c r="BV12" s="163"/>
      <c r="BW12" s="163"/>
      <c r="BX12" s="163"/>
      <c r="BY12" s="163"/>
      <c r="BZ12" s="163"/>
      <c r="CA12" s="163"/>
      <c r="CB12" s="163"/>
      <c r="CC12" s="163"/>
      <c r="CD12" s="163"/>
      <c r="CE12" s="163"/>
      <c r="CF12" s="163"/>
      <c r="CG12" s="163"/>
      <c r="CH12" s="163"/>
      <c r="CI12" s="163"/>
      <c r="CJ12" s="163"/>
    </row>
    <row r="13" spans="1:88" s="103" customFormat="1" ht="14.25" customHeight="1" x14ac:dyDescent="0.2">
      <c r="A13" s="151"/>
      <c r="B13" s="152" t="s">
        <v>1102</v>
      </c>
      <c r="C13" s="153" t="s">
        <v>1101</v>
      </c>
      <c r="D13" s="154">
        <v>58430</v>
      </c>
      <c r="E13" s="154"/>
      <c r="F13" s="155">
        <v>0.18</v>
      </c>
      <c r="G13" s="156" t="s">
        <v>676</v>
      </c>
      <c r="H13" s="157" t="s">
        <v>676</v>
      </c>
      <c r="I13" s="158"/>
      <c r="J13" s="156">
        <v>7700</v>
      </c>
      <c r="K13" s="159">
        <v>0.13</v>
      </c>
      <c r="L13" s="156" t="s">
        <v>676</v>
      </c>
      <c r="M13" s="157" t="s">
        <v>676</v>
      </c>
      <c r="N13" s="156" t="s">
        <v>676</v>
      </c>
      <c r="O13" s="157" t="s">
        <v>676</v>
      </c>
      <c r="P13" s="156" t="s">
        <v>676</v>
      </c>
      <c r="Q13" s="160"/>
      <c r="R13" s="156">
        <v>10210</v>
      </c>
      <c r="S13" s="159">
        <v>0.17</v>
      </c>
      <c r="T13" s="156" t="s">
        <v>676</v>
      </c>
      <c r="U13" s="160"/>
      <c r="V13" s="161" t="s">
        <v>676</v>
      </c>
      <c r="W13" s="161" t="s">
        <v>676</v>
      </c>
      <c r="X13" s="161" t="s">
        <v>676</v>
      </c>
      <c r="Y13" s="160"/>
      <c r="Z13" s="156">
        <v>18740</v>
      </c>
      <c r="AA13" s="159">
        <v>0.32</v>
      </c>
      <c r="AB13" s="156" t="s">
        <v>676</v>
      </c>
      <c r="AC13" s="160"/>
      <c r="AD13" s="156">
        <v>15030</v>
      </c>
      <c r="AE13" s="159">
        <v>0.26</v>
      </c>
      <c r="AF13" s="156" t="s">
        <v>676</v>
      </c>
      <c r="AG13" s="160"/>
      <c r="AH13" s="156">
        <v>6760</v>
      </c>
      <c r="AI13" s="159">
        <v>0.12</v>
      </c>
      <c r="AJ13" s="156" t="s">
        <v>676</v>
      </c>
      <c r="AK13" s="162"/>
      <c r="AL13" s="156">
        <v>6280</v>
      </c>
      <c r="AM13" s="158"/>
      <c r="AN13" s="156">
        <v>6500</v>
      </c>
      <c r="AO13" s="159">
        <v>0.06</v>
      </c>
      <c r="AP13" s="156" t="s">
        <v>676</v>
      </c>
      <c r="AQ13" s="156">
        <v>11160</v>
      </c>
      <c r="AR13" s="159">
        <v>0.03</v>
      </c>
      <c r="AS13" s="156" t="s">
        <v>676</v>
      </c>
      <c r="AT13" s="102"/>
      <c r="AU13" s="102"/>
      <c r="AV13" s="163"/>
      <c r="AW13" s="163"/>
      <c r="AX13" s="163"/>
      <c r="AY13" s="163"/>
      <c r="AZ13" s="163"/>
      <c r="BA13" s="163"/>
      <c r="BB13" s="163"/>
      <c r="BC13" s="163"/>
      <c r="BD13" s="163"/>
      <c r="BE13" s="163"/>
      <c r="BF13" s="163"/>
      <c r="BG13" s="163"/>
      <c r="BH13" s="163"/>
      <c r="BI13" s="163"/>
      <c r="BJ13" s="163"/>
      <c r="BK13" s="163"/>
      <c r="BL13" s="163"/>
      <c r="BM13" s="163"/>
      <c r="BN13" s="163"/>
      <c r="BO13" s="163"/>
      <c r="BP13" s="163"/>
      <c r="BQ13" s="163"/>
      <c r="BR13" s="163"/>
      <c r="BS13" s="163"/>
      <c r="BT13" s="163"/>
      <c r="BU13" s="163"/>
      <c r="BV13" s="163"/>
      <c r="BW13" s="163"/>
      <c r="BX13" s="163"/>
      <c r="BY13" s="163"/>
      <c r="BZ13" s="163"/>
      <c r="CA13" s="163"/>
      <c r="CB13" s="163"/>
      <c r="CC13" s="163"/>
      <c r="CD13" s="163"/>
      <c r="CE13" s="163"/>
      <c r="CF13" s="163"/>
      <c r="CG13" s="163"/>
      <c r="CH13" s="163"/>
      <c r="CI13" s="163"/>
      <c r="CJ13" s="163"/>
    </row>
    <row r="14" spans="1:88" s="103" customFormat="1" ht="14.25" customHeight="1" x14ac:dyDescent="0.2">
      <c r="A14" s="151"/>
      <c r="B14" s="152" t="s">
        <v>1103</v>
      </c>
      <c r="C14" s="153" t="s">
        <v>1101</v>
      </c>
      <c r="D14" s="154">
        <v>61450</v>
      </c>
      <c r="E14" s="154"/>
      <c r="F14" s="155">
        <v>0.17</v>
      </c>
      <c r="G14" s="156" t="s">
        <v>676</v>
      </c>
      <c r="H14" s="157" t="s">
        <v>676</v>
      </c>
      <c r="I14" s="158"/>
      <c r="J14" s="156">
        <v>8240</v>
      </c>
      <c r="K14" s="159">
        <v>0.13</v>
      </c>
      <c r="L14" s="156" t="s">
        <v>676</v>
      </c>
      <c r="M14" s="157" t="s">
        <v>676</v>
      </c>
      <c r="N14" s="156" t="s">
        <v>676</v>
      </c>
      <c r="O14" s="157" t="s">
        <v>676</v>
      </c>
      <c r="P14" s="156" t="s">
        <v>676</v>
      </c>
      <c r="Q14" s="160"/>
      <c r="R14" s="156">
        <v>9960</v>
      </c>
      <c r="S14" s="159">
        <v>0.16</v>
      </c>
      <c r="T14" s="156" t="s">
        <v>676</v>
      </c>
      <c r="U14" s="160"/>
      <c r="V14" s="161" t="s">
        <v>676</v>
      </c>
      <c r="W14" s="161" t="s">
        <v>676</v>
      </c>
      <c r="X14" s="161" t="s">
        <v>676</v>
      </c>
      <c r="Y14" s="160"/>
      <c r="Z14" s="156">
        <v>20330</v>
      </c>
      <c r="AA14" s="159">
        <v>0.33</v>
      </c>
      <c r="AB14" s="156" t="s">
        <v>676</v>
      </c>
      <c r="AC14" s="160"/>
      <c r="AD14" s="156">
        <v>15300</v>
      </c>
      <c r="AE14" s="159">
        <v>0.25</v>
      </c>
      <c r="AF14" s="156" t="s">
        <v>676</v>
      </c>
      <c r="AG14" s="160"/>
      <c r="AH14" s="156">
        <v>7620</v>
      </c>
      <c r="AI14" s="159">
        <v>0.12</v>
      </c>
      <c r="AJ14" s="156" t="s">
        <v>676</v>
      </c>
      <c r="AK14" s="162"/>
      <c r="AL14" s="156">
        <v>6260</v>
      </c>
      <c r="AM14" s="158"/>
      <c r="AN14" s="156">
        <v>6780</v>
      </c>
      <c r="AO14" s="159">
        <v>0.04</v>
      </c>
      <c r="AP14" s="156" t="s">
        <v>676</v>
      </c>
      <c r="AQ14" s="156">
        <v>11420</v>
      </c>
      <c r="AR14" s="159">
        <v>0.02</v>
      </c>
      <c r="AS14" s="156" t="s">
        <v>676</v>
      </c>
      <c r="AT14" s="164"/>
      <c r="AU14" s="102"/>
      <c r="AV14" s="163"/>
      <c r="AW14" s="163"/>
      <c r="AX14" s="163"/>
      <c r="AY14" s="163"/>
      <c r="AZ14" s="163"/>
      <c r="BA14" s="163"/>
      <c r="BB14" s="163"/>
      <c r="BC14" s="163"/>
      <c r="BD14" s="163"/>
      <c r="BE14" s="163"/>
      <c r="BF14" s="163"/>
      <c r="BG14" s="163"/>
      <c r="BH14" s="163"/>
      <c r="BI14" s="163"/>
      <c r="BJ14" s="163"/>
      <c r="BK14" s="163"/>
      <c r="BL14" s="163"/>
      <c r="BM14" s="163"/>
      <c r="BN14" s="163"/>
      <c r="BO14" s="163"/>
      <c r="BP14" s="163"/>
      <c r="BQ14" s="163"/>
      <c r="BR14" s="163"/>
      <c r="BS14" s="163"/>
      <c r="BT14" s="163"/>
      <c r="BU14" s="163"/>
      <c r="BV14" s="163"/>
      <c r="BW14" s="163"/>
      <c r="BX14" s="163"/>
      <c r="BY14" s="163"/>
      <c r="BZ14" s="163"/>
      <c r="CA14" s="163"/>
      <c r="CB14" s="163"/>
      <c r="CC14" s="163"/>
      <c r="CD14" s="163"/>
      <c r="CE14" s="163"/>
      <c r="CF14" s="163"/>
      <c r="CG14" s="163"/>
      <c r="CH14" s="163"/>
      <c r="CI14" s="163"/>
      <c r="CJ14" s="163"/>
    </row>
    <row r="15" spans="1:88" s="103" customFormat="1" ht="14.25" customHeight="1" x14ac:dyDescent="0.2">
      <c r="A15" s="151"/>
      <c r="B15" s="152" t="s">
        <v>1104</v>
      </c>
      <c r="C15" s="153" t="s">
        <v>1101</v>
      </c>
      <c r="D15" s="154">
        <v>62180</v>
      </c>
      <c r="E15" s="154"/>
      <c r="F15" s="155">
        <v>0.16</v>
      </c>
      <c r="G15" s="156" t="s">
        <v>676</v>
      </c>
      <c r="H15" s="157" t="s">
        <v>676</v>
      </c>
      <c r="I15" s="158"/>
      <c r="J15" s="156">
        <v>8000</v>
      </c>
      <c r="K15" s="159">
        <v>0.13</v>
      </c>
      <c r="L15" s="156" t="s">
        <v>676</v>
      </c>
      <c r="M15" s="157" t="s">
        <v>676</v>
      </c>
      <c r="N15" s="156" t="s">
        <v>676</v>
      </c>
      <c r="O15" s="157" t="s">
        <v>676</v>
      </c>
      <c r="P15" s="156" t="s">
        <v>676</v>
      </c>
      <c r="Q15" s="160"/>
      <c r="R15" s="156">
        <v>9650</v>
      </c>
      <c r="S15" s="159">
        <v>0.16</v>
      </c>
      <c r="T15" s="156" t="s">
        <v>676</v>
      </c>
      <c r="U15" s="160"/>
      <c r="V15" s="161" t="s">
        <v>676</v>
      </c>
      <c r="W15" s="161" t="s">
        <v>676</v>
      </c>
      <c r="X15" s="161" t="s">
        <v>676</v>
      </c>
      <c r="Y15" s="160"/>
      <c r="Z15" s="156">
        <v>20330</v>
      </c>
      <c r="AA15" s="159">
        <v>0.33</v>
      </c>
      <c r="AB15" s="156" t="s">
        <v>676</v>
      </c>
      <c r="AC15" s="160"/>
      <c r="AD15" s="156">
        <v>16280</v>
      </c>
      <c r="AE15" s="159">
        <v>0.26</v>
      </c>
      <c r="AF15" s="156" t="s">
        <v>676</v>
      </c>
      <c r="AG15" s="160"/>
      <c r="AH15" s="156">
        <v>7910</v>
      </c>
      <c r="AI15" s="159">
        <v>0.13</v>
      </c>
      <c r="AJ15" s="156" t="s">
        <v>676</v>
      </c>
      <c r="AK15" s="162"/>
      <c r="AL15" s="156">
        <v>6220</v>
      </c>
      <c r="AM15" s="158"/>
      <c r="AN15" s="156">
        <v>6440</v>
      </c>
      <c r="AO15" s="159">
        <v>-0.05</v>
      </c>
      <c r="AP15" s="156" t="s">
        <v>676</v>
      </c>
      <c r="AQ15" s="156">
        <v>10450</v>
      </c>
      <c r="AR15" s="159">
        <v>-0.09</v>
      </c>
      <c r="AS15" s="156" t="s">
        <v>676</v>
      </c>
      <c r="AT15" s="164"/>
      <c r="AU15" s="102"/>
      <c r="AV15" s="163"/>
      <c r="AW15" s="163"/>
      <c r="AX15" s="163"/>
      <c r="AY15" s="163"/>
      <c r="AZ15" s="163"/>
      <c r="BA15" s="163"/>
      <c r="BB15" s="163"/>
      <c r="BC15" s="163"/>
      <c r="BD15" s="163"/>
      <c r="BE15" s="163"/>
      <c r="BF15" s="163"/>
      <c r="BG15" s="163"/>
      <c r="BH15" s="163"/>
      <c r="BI15" s="163"/>
      <c r="BJ15" s="163"/>
      <c r="BK15" s="163"/>
      <c r="BL15" s="163"/>
      <c r="BM15" s="163"/>
      <c r="BN15" s="163"/>
      <c r="BO15" s="163"/>
      <c r="BP15" s="163"/>
      <c r="BQ15" s="163"/>
      <c r="BR15" s="163"/>
      <c r="BS15" s="163"/>
      <c r="BT15" s="163"/>
      <c r="BU15" s="163"/>
      <c r="BV15" s="163"/>
      <c r="BW15" s="163"/>
      <c r="BX15" s="163"/>
      <c r="BY15" s="163"/>
      <c r="BZ15" s="163"/>
      <c r="CA15" s="163"/>
      <c r="CB15" s="163"/>
      <c r="CC15" s="163"/>
      <c r="CD15" s="163"/>
      <c r="CE15" s="163"/>
      <c r="CF15" s="163"/>
      <c r="CG15" s="163"/>
      <c r="CH15" s="163"/>
      <c r="CI15" s="163"/>
      <c r="CJ15" s="163"/>
    </row>
    <row r="16" spans="1:88" s="103" customFormat="1" ht="14.25" customHeight="1" x14ac:dyDescent="0.2">
      <c r="A16" s="151">
        <v>2000</v>
      </c>
      <c r="B16" s="152" t="s">
        <v>1100</v>
      </c>
      <c r="C16" s="153"/>
      <c r="D16" s="154">
        <v>65170</v>
      </c>
      <c r="E16" s="154"/>
      <c r="F16" s="155">
        <v>0.15</v>
      </c>
      <c r="G16" s="156" t="s">
        <v>676</v>
      </c>
      <c r="H16" s="157" t="s">
        <v>676</v>
      </c>
      <c r="I16" s="158"/>
      <c r="J16" s="156">
        <v>8680</v>
      </c>
      <c r="K16" s="159">
        <v>0.13</v>
      </c>
      <c r="L16" s="156" t="s">
        <v>676</v>
      </c>
      <c r="M16" s="157" t="s">
        <v>676</v>
      </c>
      <c r="N16" s="156" t="s">
        <v>676</v>
      </c>
      <c r="O16" s="157" t="s">
        <v>676</v>
      </c>
      <c r="P16" s="156" t="s">
        <v>676</v>
      </c>
      <c r="Q16" s="160"/>
      <c r="R16" s="156">
        <v>10300</v>
      </c>
      <c r="S16" s="159">
        <v>0.16</v>
      </c>
      <c r="T16" s="156" t="s">
        <v>676</v>
      </c>
      <c r="U16" s="160"/>
      <c r="V16" s="161" t="s">
        <v>676</v>
      </c>
      <c r="W16" s="161" t="s">
        <v>676</v>
      </c>
      <c r="X16" s="161" t="s">
        <v>676</v>
      </c>
      <c r="Y16" s="160"/>
      <c r="Z16" s="156">
        <v>21370</v>
      </c>
      <c r="AA16" s="159">
        <v>0.33</v>
      </c>
      <c r="AB16" s="156" t="s">
        <v>676</v>
      </c>
      <c r="AC16" s="160"/>
      <c r="AD16" s="156">
        <v>17070</v>
      </c>
      <c r="AE16" s="159">
        <v>0.26</v>
      </c>
      <c r="AF16" s="156" t="s">
        <v>676</v>
      </c>
      <c r="AG16" s="160"/>
      <c r="AH16" s="156">
        <v>7750</v>
      </c>
      <c r="AI16" s="159">
        <v>0.12</v>
      </c>
      <c r="AJ16" s="156" t="s">
        <v>676</v>
      </c>
      <c r="AK16" s="162"/>
      <c r="AL16" s="156">
        <v>5870</v>
      </c>
      <c r="AM16" s="158"/>
      <c r="AN16" s="156">
        <v>6580</v>
      </c>
      <c r="AO16" s="159">
        <v>0.02</v>
      </c>
      <c r="AP16" s="156" t="s">
        <v>676</v>
      </c>
      <c r="AQ16" s="156">
        <v>11150</v>
      </c>
      <c r="AR16" s="159">
        <v>7.0000000000000007E-2</v>
      </c>
      <c r="AS16" s="156" t="s">
        <v>676</v>
      </c>
      <c r="AT16" s="164"/>
      <c r="AU16" s="102"/>
      <c r="AV16" s="163"/>
      <c r="AW16" s="163"/>
      <c r="AX16" s="163"/>
      <c r="AY16" s="163"/>
      <c r="AZ16" s="163"/>
      <c r="BA16" s="163"/>
      <c r="BB16" s="163"/>
      <c r="BC16" s="163"/>
      <c r="BD16" s="163"/>
      <c r="BE16" s="163"/>
      <c r="BF16" s="163"/>
      <c r="BG16" s="163"/>
      <c r="BH16" s="163"/>
      <c r="BI16" s="163"/>
      <c r="BJ16" s="163"/>
      <c r="BK16" s="163"/>
      <c r="BL16" s="163"/>
      <c r="BM16" s="163"/>
      <c r="BN16" s="163"/>
      <c r="BO16" s="163"/>
      <c r="BP16" s="163"/>
      <c r="BQ16" s="163"/>
      <c r="BR16" s="163"/>
      <c r="BS16" s="163"/>
      <c r="BT16" s="163"/>
      <c r="BU16" s="163"/>
      <c r="BV16" s="163"/>
      <c r="BW16" s="163"/>
      <c r="BX16" s="163"/>
      <c r="BY16" s="163"/>
      <c r="BZ16" s="163"/>
      <c r="CA16" s="163"/>
      <c r="CB16" s="163"/>
      <c r="CC16" s="163"/>
      <c r="CD16" s="163"/>
      <c r="CE16" s="163"/>
      <c r="CF16" s="163"/>
      <c r="CG16" s="163"/>
      <c r="CH16" s="163"/>
      <c r="CI16" s="163"/>
      <c r="CJ16" s="163"/>
    </row>
    <row r="17" spans="1:88" s="103" customFormat="1" ht="14.25" customHeight="1" x14ac:dyDescent="0.2">
      <c r="A17" s="151"/>
      <c r="B17" s="152" t="s">
        <v>1102</v>
      </c>
      <c r="C17" s="153"/>
      <c r="D17" s="154">
        <v>67520</v>
      </c>
      <c r="E17" s="154"/>
      <c r="F17" s="155">
        <v>0.16</v>
      </c>
      <c r="G17" s="156" t="s">
        <v>676</v>
      </c>
      <c r="H17" s="157" t="s">
        <v>676</v>
      </c>
      <c r="I17" s="158"/>
      <c r="J17" s="156">
        <v>8910</v>
      </c>
      <c r="K17" s="159">
        <v>0.13</v>
      </c>
      <c r="L17" s="156" t="s">
        <v>676</v>
      </c>
      <c r="M17" s="157" t="s">
        <v>676</v>
      </c>
      <c r="N17" s="156" t="s">
        <v>676</v>
      </c>
      <c r="O17" s="157" t="s">
        <v>676</v>
      </c>
      <c r="P17" s="156" t="s">
        <v>676</v>
      </c>
      <c r="Q17" s="160"/>
      <c r="R17" s="156">
        <v>10320</v>
      </c>
      <c r="S17" s="159">
        <v>0.15</v>
      </c>
      <c r="T17" s="156" t="s">
        <v>676</v>
      </c>
      <c r="U17" s="160"/>
      <c r="V17" s="161" t="s">
        <v>676</v>
      </c>
      <c r="W17" s="161" t="s">
        <v>676</v>
      </c>
      <c r="X17" s="161" t="s">
        <v>676</v>
      </c>
      <c r="Y17" s="160"/>
      <c r="Z17" s="156">
        <v>22490</v>
      </c>
      <c r="AA17" s="159">
        <v>0.33</v>
      </c>
      <c r="AB17" s="156" t="s">
        <v>676</v>
      </c>
      <c r="AC17" s="160"/>
      <c r="AD17" s="156">
        <v>19720</v>
      </c>
      <c r="AE17" s="159">
        <v>0.28999999999999998</v>
      </c>
      <c r="AF17" s="156" t="s">
        <v>676</v>
      </c>
      <c r="AG17" s="160"/>
      <c r="AH17" s="156">
        <v>6080</v>
      </c>
      <c r="AI17" s="159">
        <v>0.09</v>
      </c>
      <c r="AJ17" s="156" t="s">
        <v>676</v>
      </c>
      <c r="AK17" s="162"/>
      <c r="AL17" s="156">
        <v>5660</v>
      </c>
      <c r="AM17" s="158"/>
      <c r="AN17" s="156">
        <v>6600</v>
      </c>
      <c r="AO17" s="159">
        <v>0</v>
      </c>
      <c r="AP17" s="156" t="s">
        <v>676</v>
      </c>
      <c r="AQ17" s="156">
        <v>11270</v>
      </c>
      <c r="AR17" s="159">
        <v>0.01</v>
      </c>
      <c r="AS17" s="156" t="s">
        <v>676</v>
      </c>
      <c r="AT17" s="164"/>
      <c r="AU17" s="102"/>
      <c r="AV17" s="163"/>
      <c r="AW17" s="163"/>
      <c r="AX17" s="163"/>
      <c r="AY17" s="163"/>
      <c r="AZ17" s="163"/>
      <c r="BA17" s="163"/>
      <c r="BB17" s="163"/>
      <c r="BC17" s="163"/>
      <c r="BD17" s="163"/>
      <c r="BE17" s="163"/>
      <c r="BF17" s="163"/>
      <c r="BG17" s="163"/>
      <c r="BH17" s="163"/>
      <c r="BI17" s="163"/>
      <c r="BJ17" s="163"/>
      <c r="BK17" s="163"/>
      <c r="BL17" s="163"/>
      <c r="BM17" s="163"/>
      <c r="BN17" s="163"/>
      <c r="BO17" s="163"/>
      <c r="BP17" s="163"/>
      <c r="BQ17" s="163"/>
      <c r="BR17" s="163"/>
      <c r="BS17" s="163"/>
      <c r="BT17" s="163"/>
      <c r="BU17" s="163"/>
      <c r="BV17" s="163"/>
      <c r="BW17" s="163"/>
      <c r="BX17" s="163"/>
      <c r="BY17" s="163"/>
      <c r="BZ17" s="163"/>
      <c r="CA17" s="163"/>
      <c r="CB17" s="163"/>
      <c r="CC17" s="163"/>
      <c r="CD17" s="163"/>
      <c r="CE17" s="163"/>
      <c r="CF17" s="163"/>
      <c r="CG17" s="163"/>
      <c r="CH17" s="163"/>
      <c r="CI17" s="163"/>
      <c r="CJ17" s="163"/>
    </row>
    <row r="18" spans="1:88" s="103" customFormat="1" ht="14.25" customHeight="1" x14ac:dyDescent="0.2">
      <c r="A18" s="151"/>
      <c r="B18" s="152" t="s">
        <v>1103</v>
      </c>
      <c r="C18" s="153"/>
      <c r="D18" s="154">
        <v>71860</v>
      </c>
      <c r="E18" s="154"/>
      <c r="F18" s="155">
        <v>0.17</v>
      </c>
      <c r="G18" s="156" t="s">
        <v>676</v>
      </c>
      <c r="H18" s="157" t="s">
        <v>676</v>
      </c>
      <c r="I18" s="158"/>
      <c r="J18" s="156">
        <v>9420</v>
      </c>
      <c r="K18" s="159">
        <v>0.13</v>
      </c>
      <c r="L18" s="156" t="s">
        <v>676</v>
      </c>
      <c r="M18" s="157" t="s">
        <v>676</v>
      </c>
      <c r="N18" s="156" t="s">
        <v>676</v>
      </c>
      <c r="O18" s="157" t="s">
        <v>676</v>
      </c>
      <c r="P18" s="156" t="s">
        <v>676</v>
      </c>
      <c r="Q18" s="160"/>
      <c r="R18" s="156">
        <v>10460</v>
      </c>
      <c r="S18" s="159">
        <v>0.15</v>
      </c>
      <c r="T18" s="156" t="s">
        <v>676</v>
      </c>
      <c r="U18" s="160"/>
      <c r="V18" s="161" t="s">
        <v>676</v>
      </c>
      <c r="W18" s="161" t="s">
        <v>676</v>
      </c>
      <c r="X18" s="161" t="s">
        <v>676</v>
      </c>
      <c r="Y18" s="160"/>
      <c r="Z18" s="156">
        <v>23700</v>
      </c>
      <c r="AA18" s="159">
        <v>0.33</v>
      </c>
      <c r="AB18" s="156" t="s">
        <v>676</v>
      </c>
      <c r="AC18" s="160"/>
      <c r="AD18" s="156">
        <v>18580</v>
      </c>
      <c r="AE18" s="159">
        <v>0.26</v>
      </c>
      <c r="AF18" s="156" t="s">
        <v>676</v>
      </c>
      <c r="AG18" s="160"/>
      <c r="AH18" s="156">
        <v>9710</v>
      </c>
      <c r="AI18" s="159">
        <v>0.14000000000000001</v>
      </c>
      <c r="AJ18" s="156" t="s">
        <v>676</v>
      </c>
      <c r="AK18" s="162"/>
      <c r="AL18" s="156">
        <v>6120</v>
      </c>
      <c r="AM18" s="158"/>
      <c r="AN18" s="156">
        <v>7160</v>
      </c>
      <c r="AO18" s="159">
        <v>0.09</v>
      </c>
      <c r="AP18" s="156" t="s">
        <v>676</v>
      </c>
      <c r="AQ18" s="156">
        <v>12570</v>
      </c>
      <c r="AR18" s="159">
        <v>0.12</v>
      </c>
      <c r="AS18" s="156" t="s">
        <v>676</v>
      </c>
      <c r="AT18" s="164"/>
      <c r="AU18" s="102"/>
      <c r="AV18" s="163"/>
      <c r="AW18" s="163"/>
      <c r="AX18" s="163"/>
      <c r="AY18" s="163"/>
      <c r="AZ18" s="163"/>
      <c r="BA18" s="163"/>
      <c r="BB18" s="163"/>
      <c r="BC18" s="163"/>
      <c r="BD18" s="163"/>
      <c r="BE18" s="163"/>
      <c r="BF18" s="163"/>
      <c r="BG18" s="163"/>
      <c r="BH18" s="163"/>
      <c r="BI18" s="163"/>
      <c r="BJ18" s="163"/>
      <c r="BK18" s="163"/>
      <c r="BL18" s="163"/>
      <c r="BM18" s="163"/>
      <c r="BN18" s="163"/>
      <c r="BO18" s="163"/>
      <c r="BP18" s="163"/>
      <c r="BQ18" s="163"/>
      <c r="BR18" s="163"/>
      <c r="BS18" s="163"/>
      <c r="BT18" s="163"/>
      <c r="BU18" s="163"/>
      <c r="BV18" s="163"/>
      <c r="BW18" s="163"/>
      <c r="BX18" s="163"/>
      <c r="BY18" s="163"/>
      <c r="BZ18" s="163"/>
      <c r="CA18" s="163"/>
      <c r="CB18" s="163"/>
      <c r="CC18" s="163"/>
      <c r="CD18" s="163"/>
      <c r="CE18" s="163"/>
      <c r="CF18" s="163"/>
      <c r="CG18" s="163"/>
      <c r="CH18" s="163"/>
      <c r="CI18" s="163"/>
      <c r="CJ18" s="163"/>
    </row>
    <row r="19" spans="1:88" s="103" customFormat="1" ht="14.25" customHeight="1" x14ac:dyDescent="0.2">
      <c r="A19" s="151"/>
      <c r="B19" s="152" t="s">
        <v>1104</v>
      </c>
      <c r="C19" s="153"/>
      <c r="D19" s="154">
        <v>73080</v>
      </c>
      <c r="E19" s="154"/>
      <c r="F19" s="155">
        <v>0.18</v>
      </c>
      <c r="G19" s="156" t="s">
        <v>676</v>
      </c>
      <c r="H19" s="157" t="s">
        <v>676</v>
      </c>
      <c r="I19" s="158"/>
      <c r="J19" s="156">
        <v>9870</v>
      </c>
      <c r="K19" s="159">
        <v>0.14000000000000001</v>
      </c>
      <c r="L19" s="156" t="s">
        <v>676</v>
      </c>
      <c r="M19" s="157" t="s">
        <v>676</v>
      </c>
      <c r="N19" s="156" t="s">
        <v>676</v>
      </c>
      <c r="O19" s="157" t="s">
        <v>676</v>
      </c>
      <c r="P19" s="156" t="s">
        <v>676</v>
      </c>
      <c r="Q19" s="160"/>
      <c r="R19" s="156">
        <v>10800</v>
      </c>
      <c r="S19" s="159">
        <v>0.15</v>
      </c>
      <c r="T19" s="156" t="s">
        <v>676</v>
      </c>
      <c r="U19" s="160"/>
      <c r="V19" s="161" t="s">
        <v>676</v>
      </c>
      <c r="W19" s="161" t="s">
        <v>676</v>
      </c>
      <c r="X19" s="161" t="s">
        <v>676</v>
      </c>
      <c r="Y19" s="160"/>
      <c r="Z19" s="156">
        <v>24320</v>
      </c>
      <c r="AA19" s="159">
        <v>0.33</v>
      </c>
      <c r="AB19" s="156" t="s">
        <v>676</v>
      </c>
      <c r="AC19" s="160"/>
      <c r="AD19" s="156">
        <v>21620</v>
      </c>
      <c r="AE19" s="159">
        <v>0.3</v>
      </c>
      <c r="AF19" s="156" t="s">
        <v>676</v>
      </c>
      <c r="AG19" s="160"/>
      <c r="AH19" s="156">
        <v>6490</v>
      </c>
      <c r="AI19" s="159">
        <v>0.09</v>
      </c>
      <c r="AJ19" s="156" t="s">
        <v>676</v>
      </c>
      <c r="AK19" s="162"/>
      <c r="AL19" s="156">
        <v>5470</v>
      </c>
      <c r="AM19" s="158"/>
      <c r="AN19" s="156">
        <v>7610</v>
      </c>
      <c r="AO19" s="159">
        <v>0.06</v>
      </c>
      <c r="AP19" s="156" t="s">
        <v>676</v>
      </c>
      <c r="AQ19" s="156">
        <v>12220</v>
      </c>
      <c r="AR19" s="159">
        <v>-0.03</v>
      </c>
      <c r="AS19" s="156" t="s">
        <v>676</v>
      </c>
      <c r="AT19" s="164"/>
      <c r="AU19" s="102"/>
      <c r="AV19" s="163"/>
      <c r="AW19" s="163"/>
      <c r="AX19" s="163"/>
      <c r="AY19" s="163"/>
      <c r="AZ19" s="163"/>
      <c r="BA19" s="163"/>
      <c r="BB19" s="163"/>
      <c r="BC19" s="163"/>
      <c r="BD19" s="163"/>
      <c r="BE19" s="163"/>
      <c r="BF19" s="163"/>
      <c r="BG19" s="163"/>
      <c r="BH19" s="163"/>
      <c r="BI19" s="163"/>
      <c r="BJ19" s="163"/>
      <c r="BK19" s="163"/>
      <c r="BL19" s="163"/>
      <c r="BM19" s="163"/>
      <c r="BN19" s="163"/>
      <c r="BO19" s="163"/>
      <c r="BP19" s="163"/>
      <c r="BQ19" s="163"/>
      <c r="BR19" s="163"/>
      <c r="BS19" s="163"/>
      <c r="BT19" s="163"/>
      <c r="BU19" s="163"/>
      <c r="BV19" s="163"/>
      <c r="BW19" s="163"/>
      <c r="BX19" s="163"/>
      <c r="BY19" s="163"/>
      <c r="BZ19" s="163"/>
      <c r="CA19" s="163"/>
      <c r="CB19" s="163"/>
      <c r="CC19" s="163"/>
      <c r="CD19" s="163"/>
      <c r="CE19" s="163"/>
      <c r="CF19" s="163"/>
      <c r="CG19" s="163"/>
      <c r="CH19" s="163"/>
      <c r="CI19" s="163"/>
      <c r="CJ19" s="163"/>
    </row>
    <row r="20" spans="1:88" s="103" customFormat="1" ht="14.25" customHeight="1" x14ac:dyDescent="0.2">
      <c r="A20" s="151">
        <v>2001</v>
      </c>
      <c r="B20" s="152" t="s">
        <v>1100</v>
      </c>
      <c r="C20" s="153"/>
      <c r="D20" s="154">
        <v>75200</v>
      </c>
      <c r="E20" s="154"/>
      <c r="F20" s="155">
        <v>0.15</v>
      </c>
      <c r="G20" s="156" t="s">
        <v>676</v>
      </c>
      <c r="H20" s="157" t="s">
        <v>676</v>
      </c>
      <c r="I20" s="158"/>
      <c r="J20" s="156">
        <v>10860</v>
      </c>
      <c r="K20" s="159">
        <v>0.14000000000000001</v>
      </c>
      <c r="L20" s="156" t="s">
        <v>676</v>
      </c>
      <c r="M20" s="157" t="s">
        <v>676</v>
      </c>
      <c r="N20" s="156" t="s">
        <v>676</v>
      </c>
      <c r="O20" s="157" t="s">
        <v>676</v>
      </c>
      <c r="P20" s="156" t="s">
        <v>676</v>
      </c>
      <c r="Q20" s="160"/>
      <c r="R20" s="156">
        <v>10610</v>
      </c>
      <c r="S20" s="159">
        <v>0.14000000000000001</v>
      </c>
      <c r="T20" s="156" t="s">
        <v>676</v>
      </c>
      <c r="U20" s="160"/>
      <c r="V20" s="161" t="s">
        <v>676</v>
      </c>
      <c r="W20" s="161" t="s">
        <v>676</v>
      </c>
      <c r="X20" s="161" t="s">
        <v>676</v>
      </c>
      <c r="Y20" s="160"/>
      <c r="Z20" s="156">
        <v>25480</v>
      </c>
      <c r="AA20" s="159">
        <v>0.34</v>
      </c>
      <c r="AB20" s="156" t="s">
        <v>676</v>
      </c>
      <c r="AC20" s="160"/>
      <c r="AD20" s="156">
        <v>21900</v>
      </c>
      <c r="AE20" s="159">
        <v>0.28999999999999998</v>
      </c>
      <c r="AF20" s="156" t="s">
        <v>676</v>
      </c>
      <c r="AG20" s="160"/>
      <c r="AH20" s="156">
        <v>6350</v>
      </c>
      <c r="AI20" s="159">
        <v>0.08</v>
      </c>
      <c r="AJ20" s="156" t="s">
        <v>676</v>
      </c>
      <c r="AK20" s="162"/>
      <c r="AL20" s="156">
        <v>6150</v>
      </c>
      <c r="AM20" s="158"/>
      <c r="AN20" s="156">
        <v>8420</v>
      </c>
      <c r="AO20" s="159">
        <v>0.11</v>
      </c>
      <c r="AP20" s="156" t="s">
        <v>676</v>
      </c>
      <c r="AQ20" s="156">
        <v>12730</v>
      </c>
      <c r="AR20" s="159">
        <v>0.04</v>
      </c>
      <c r="AS20" s="156" t="s">
        <v>676</v>
      </c>
      <c r="AT20" s="164"/>
      <c r="AU20" s="102"/>
      <c r="AV20" s="163"/>
      <c r="AW20" s="163"/>
      <c r="AX20" s="163"/>
      <c r="AY20" s="163"/>
      <c r="AZ20" s="163"/>
      <c r="BA20" s="163"/>
      <c r="BB20" s="163"/>
      <c r="BC20" s="163"/>
      <c r="BD20" s="163"/>
      <c r="BE20" s="163"/>
      <c r="BF20" s="163"/>
      <c r="BG20" s="163"/>
      <c r="BH20" s="163"/>
      <c r="BI20" s="163"/>
      <c r="BJ20" s="163"/>
      <c r="BK20" s="163"/>
      <c r="BL20" s="163"/>
      <c r="BM20" s="163"/>
      <c r="BN20" s="163"/>
      <c r="BO20" s="163"/>
      <c r="BP20" s="163"/>
      <c r="BQ20" s="163"/>
      <c r="BR20" s="163"/>
      <c r="BS20" s="163"/>
      <c r="BT20" s="163"/>
      <c r="BU20" s="163"/>
      <c r="BV20" s="163"/>
      <c r="BW20" s="163"/>
      <c r="BX20" s="163"/>
      <c r="BY20" s="163"/>
      <c r="BZ20" s="163"/>
      <c r="CA20" s="163"/>
      <c r="CB20" s="163"/>
      <c r="CC20" s="163"/>
      <c r="CD20" s="163"/>
      <c r="CE20" s="163"/>
      <c r="CF20" s="163"/>
      <c r="CG20" s="163"/>
      <c r="CH20" s="163"/>
      <c r="CI20" s="163"/>
      <c r="CJ20" s="163"/>
    </row>
    <row r="21" spans="1:88" s="103" customFormat="1" ht="14.25" customHeight="1" x14ac:dyDescent="0.2">
      <c r="A21" s="151"/>
      <c r="B21" s="152" t="s">
        <v>1102</v>
      </c>
      <c r="C21" s="153"/>
      <c r="D21" s="154">
        <v>75920</v>
      </c>
      <c r="E21" s="154"/>
      <c r="F21" s="155">
        <v>0.12</v>
      </c>
      <c r="G21" s="156" t="s">
        <v>676</v>
      </c>
      <c r="H21" s="157" t="s">
        <v>676</v>
      </c>
      <c r="I21" s="158"/>
      <c r="J21" s="156">
        <v>11390</v>
      </c>
      <c r="K21" s="159">
        <v>0.15</v>
      </c>
      <c r="L21" s="156" t="s">
        <v>676</v>
      </c>
      <c r="M21" s="157" t="s">
        <v>676</v>
      </c>
      <c r="N21" s="156" t="s">
        <v>676</v>
      </c>
      <c r="O21" s="157" t="s">
        <v>676</v>
      </c>
      <c r="P21" s="156" t="s">
        <v>676</v>
      </c>
      <c r="Q21" s="160"/>
      <c r="R21" s="156">
        <v>10320</v>
      </c>
      <c r="S21" s="159">
        <v>0.14000000000000001</v>
      </c>
      <c r="T21" s="156" t="s">
        <v>676</v>
      </c>
      <c r="U21" s="160"/>
      <c r="V21" s="161" t="s">
        <v>676</v>
      </c>
      <c r="W21" s="161" t="s">
        <v>676</v>
      </c>
      <c r="X21" s="161" t="s">
        <v>676</v>
      </c>
      <c r="Y21" s="160"/>
      <c r="Z21" s="156">
        <v>25450</v>
      </c>
      <c r="AA21" s="159">
        <v>0.34</v>
      </c>
      <c r="AB21" s="156" t="s">
        <v>676</v>
      </c>
      <c r="AC21" s="160"/>
      <c r="AD21" s="156">
        <v>21970</v>
      </c>
      <c r="AE21" s="159">
        <v>0.28999999999999998</v>
      </c>
      <c r="AF21" s="156" t="s">
        <v>676</v>
      </c>
      <c r="AG21" s="160"/>
      <c r="AH21" s="156">
        <v>6790</v>
      </c>
      <c r="AI21" s="159">
        <v>0.09</v>
      </c>
      <c r="AJ21" s="156" t="s">
        <v>676</v>
      </c>
      <c r="AK21" s="162"/>
      <c r="AL21" s="156">
        <v>7440</v>
      </c>
      <c r="AM21" s="158"/>
      <c r="AN21" s="156">
        <v>8870</v>
      </c>
      <c r="AO21" s="159">
        <v>0.05</v>
      </c>
      <c r="AP21" s="156" t="s">
        <v>676</v>
      </c>
      <c r="AQ21" s="156">
        <v>13240</v>
      </c>
      <c r="AR21" s="159">
        <v>0.04</v>
      </c>
      <c r="AS21" s="156" t="s">
        <v>676</v>
      </c>
      <c r="AT21" s="164"/>
      <c r="AU21" s="102"/>
      <c r="AV21" s="163"/>
      <c r="AW21" s="163"/>
      <c r="AX21" s="163"/>
      <c r="AY21" s="163"/>
      <c r="AZ21" s="163"/>
      <c r="BA21" s="163"/>
      <c r="BB21" s="163"/>
      <c r="BC21" s="163"/>
      <c r="BD21" s="163"/>
      <c r="BE21" s="163"/>
      <c r="BF21" s="163"/>
      <c r="BG21" s="163"/>
      <c r="BH21" s="163"/>
      <c r="BI21" s="163"/>
      <c r="BJ21" s="163"/>
      <c r="BK21" s="163"/>
      <c r="BL21" s="163"/>
      <c r="BM21" s="163"/>
      <c r="BN21" s="163"/>
      <c r="BO21" s="163"/>
      <c r="BP21" s="163"/>
      <c r="BQ21" s="163"/>
      <c r="BR21" s="163"/>
      <c r="BS21" s="163"/>
      <c r="BT21" s="163"/>
      <c r="BU21" s="163"/>
      <c r="BV21" s="163"/>
      <c r="BW21" s="163"/>
      <c r="BX21" s="163"/>
      <c r="BY21" s="163"/>
      <c r="BZ21" s="163"/>
      <c r="CA21" s="163"/>
      <c r="CB21" s="163"/>
      <c r="CC21" s="163"/>
      <c r="CD21" s="163"/>
      <c r="CE21" s="163"/>
      <c r="CF21" s="163"/>
      <c r="CG21" s="163"/>
      <c r="CH21" s="163"/>
      <c r="CI21" s="163"/>
      <c r="CJ21" s="163"/>
    </row>
    <row r="22" spans="1:88" s="103" customFormat="1" ht="14.25" customHeight="1" x14ac:dyDescent="0.2">
      <c r="A22" s="151"/>
      <c r="B22" s="152" t="s">
        <v>1103</v>
      </c>
      <c r="C22" s="153"/>
      <c r="D22" s="154">
        <v>77800</v>
      </c>
      <c r="E22" s="154"/>
      <c r="F22" s="155">
        <v>0.08</v>
      </c>
      <c r="G22" s="156" t="s">
        <v>676</v>
      </c>
      <c r="H22" s="157" t="s">
        <v>676</v>
      </c>
      <c r="I22" s="158"/>
      <c r="J22" s="156">
        <v>12220</v>
      </c>
      <c r="K22" s="159">
        <v>0.16</v>
      </c>
      <c r="L22" s="156" t="s">
        <v>676</v>
      </c>
      <c r="M22" s="157" t="s">
        <v>676</v>
      </c>
      <c r="N22" s="156" t="s">
        <v>676</v>
      </c>
      <c r="O22" s="157" t="s">
        <v>676</v>
      </c>
      <c r="P22" s="156" t="s">
        <v>676</v>
      </c>
      <c r="Q22" s="160"/>
      <c r="R22" s="156">
        <v>11270</v>
      </c>
      <c r="S22" s="159">
        <v>0.14000000000000001</v>
      </c>
      <c r="T22" s="156" t="s">
        <v>676</v>
      </c>
      <c r="U22" s="160"/>
      <c r="V22" s="161" t="s">
        <v>676</v>
      </c>
      <c r="W22" s="161" t="s">
        <v>676</v>
      </c>
      <c r="X22" s="161" t="s">
        <v>676</v>
      </c>
      <c r="Y22" s="160"/>
      <c r="Z22" s="156">
        <v>25930</v>
      </c>
      <c r="AA22" s="159">
        <v>0.33</v>
      </c>
      <c r="AB22" s="156" t="s">
        <v>676</v>
      </c>
      <c r="AC22" s="160"/>
      <c r="AD22" s="156">
        <v>20050</v>
      </c>
      <c r="AE22" s="159">
        <v>0.26</v>
      </c>
      <c r="AF22" s="156" t="s">
        <v>676</v>
      </c>
      <c r="AG22" s="160"/>
      <c r="AH22" s="156">
        <v>8320</v>
      </c>
      <c r="AI22" s="159">
        <v>0.11</v>
      </c>
      <c r="AJ22" s="156" t="s">
        <v>676</v>
      </c>
      <c r="AK22" s="162"/>
      <c r="AL22" s="156">
        <v>8240</v>
      </c>
      <c r="AM22" s="158"/>
      <c r="AN22" s="156">
        <v>8090</v>
      </c>
      <c r="AO22" s="159">
        <v>-0.09</v>
      </c>
      <c r="AP22" s="156" t="s">
        <v>676</v>
      </c>
      <c r="AQ22" s="156">
        <v>11820</v>
      </c>
      <c r="AR22" s="159">
        <v>-0.11</v>
      </c>
      <c r="AS22" s="156" t="s">
        <v>676</v>
      </c>
      <c r="AT22" s="164"/>
      <c r="AU22" s="102"/>
      <c r="AV22" s="163"/>
      <c r="AW22" s="163"/>
      <c r="AX22" s="163"/>
      <c r="AY22" s="163"/>
      <c r="AZ22" s="163"/>
      <c r="BA22" s="163"/>
      <c r="BB22" s="163"/>
      <c r="BC22" s="163"/>
      <c r="BD22" s="163"/>
      <c r="BE22" s="163"/>
      <c r="BF22" s="163"/>
      <c r="BG22" s="163"/>
      <c r="BH22" s="163"/>
      <c r="BI22" s="163"/>
      <c r="BJ22" s="163"/>
      <c r="BK22" s="163"/>
      <c r="BL22" s="163"/>
      <c r="BM22" s="163"/>
      <c r="BN22" s="163"/>
      <c r="BO22" s="163"/>
      <c r="BP22" s="163"/>
      <c r="BQ22" s="163"/>
      <c r="BR22" s="163"/>
      <c r="BS22" s="163"/>
      <c r="BT22" s="163"/>
      <c r="BU22" s="163"/>
      <c r="BV22" s="163"/>
      <c r="BW22" s="163"/>
      <c r="BX22" s="163"/>
      <c r="BY22" s="163"/>
      <c r="BZ22" s="163"/>
      <c r="CA22" s="163"/>
      <c r="CB22" s="163"/>
      <c r="CC22" s="163"/>
      <c r="CD22" s="163"/>
      <c r="CE22" s="163"/>
      <c r="CF22" s="163"/>
      <c r="CG22" s="163"/>
      <c r="CH22" s="163"/>
      <c r="CI22" s="163"/>
      <c r="CJ22" s="163"/>
    </row>
    <row r="23" spans="1:88" s="103" customFormat="1" ht="14.25" customHeight="1" x14ac:dyDescent="0.2">
      <c r="A23" s="151"/>
      <c r="B23" s="152" t="s">
        <v>1104</v>
      </c>
      <c r="C23" s="153"/>
      <c r="D23" s="154">
        <v>77510</v>
      </c>
      <c r="E23" s="154"/>
      <c r="F23" s="155">
        <v>0.06</v>
      </c>
      <c r="G23" s="156" t="s">
        <v>676</v>
      </c>
      <c r="H23" s="157" t="s">
        <v>676</v>
      </c>
      <c r="I23" s="158"/>
      <c r="J23" s="156">
        <v>11860</v>
      </c>
      <c r="K23" s="159">
        <v>0.15</v>
      </c>
      <c r="L23" s="156" t="s">
        <v>676</v>
      </c>
      <c r="M23" s="157" t="s">
        <v>676</v>
      </c>
      <c r="N23" s="156" t="s">
        <v>676</v>
      </c>
      <c r="O23" s="157" t="s">
        <v>676</v>
      </c>
      <c r="P23" s="156" t="s">
        <v>676</v>
      </c>
      <c r="Q23" s="160"/>
      <c r="R23" s="156">
        <v>10680</v>
      </c>
      <c r="S23" s="159">
        <v>0.14000000000000001</v>
      </c>
      <c r="T23" s="156" t="s">
        <v>676</v>
      </c>
      <c r="U23" s="160"/>
      <c r="V23" s="161" t="s">
        <v>676</v>
      </c>
      <c r="W23" s="161" t="s">
        <v>676</v>
      </c>
      <c r="X23" s="161" t="s">
        <v>676</v>
      </c>
      <c r="Y23" s="160"/>
      <c r="Z23" s="156">
        <v>26580</v>
      </c>
      <c r="AA23" s="159">
        <v>0.34</v>
      </c>
      <c r="AB23" s="156" t="s">
        <v>676</v>
      </c>
      <c r="AC23" s="160"/>
      <c r="AD23" s="156">
        <v>20600</v>
      </c>
      <c r="AE23" s="159">
        <v>0.27</v>
      </c>
      <c r="AF23" s="156" t="s">
        <v>676</v>
      </c>
      <c r="AG23" s="160"/>
      <c r="AH23" s="156">
        <v>7800</v>
      </c>
      <c r="AI23" s="159">
        <v>0.1</v>
      </c>
      <c r="AJ23" s="156" t="s">
        <v>676</v>
      </c>
      <c r="AK23" s="162"/>
      <c r="AL23" s="156">
        <v>8460</v>
      </c>
      <c r="AM23" s="158"/>
      <c r="AN23" s="156">
        <v>8600</v>
      </c>
      <c r="AO23" s="159">
        <v>0.06</v>
      </c>
      <c r="AP23" s="156" t="s">
        <v>676</v>
      </c>
      <c r="AQ23" s="156">
        <v>12000</v>
      </c>
      <c r="AR23" s="159">
        <v>1.4999999999999999E-2</v>
      </c>
      <c r="AS23" s="156" t="s">
        <v>676</v>
      </c>
      <c r="AT23" s="164"/>
      <c r="AU23" s="102"/>
      <c r="AV23" s="163"/>
      <c r="AW23" s="163"/>
      <c r="AX23" s="163"/>
      <c r="AY23" s="163"/>
      <c r="AZ23" s="163"/>
      <c r="BA23" s="163"/>
      <c r="BB23" s="163"/>
      <c r="BC23" s="163"/>
      <c r="BD23" s="163"/>
      <c r="BE23" s="163"/>
      <c r="BF23" s="163"/>
      <c r="BG23" s="163"/>
      <c r="BH23" s="163"/>
      <c r="BI23" s="163"/>
      <c r="BJ23" s="163"/>
      <c r="BK23" s="163"/>
      <c r="BL23" s="163"/>
      <c r="BM23" s="163"/>
      <c r="BN23" s="163"/>
      <c r="BO23" s="163"/>
      <c r="BP23" s="163"/>
      <c r="BQ23" s="163"/>
      <c r="BR23" s="163"/>
      <c r="BS23" s="163"/>
      <c r="BT23" s="163"/>
      <c r="BU23" s="163"/>
      <c r="BV23" s="163"/>
      <c r="BW23" s="163"/>
      <c r="BX23" s="163"/>
      <c r="BY23" s="163"/>
      <c r="BZ23" s="163"/>
      <c r="CA23" s="163"/>
      <c r="CB23" s="163"/>
      <c r="CC23" s="163"/>
      <c r="CD23" s="163"/>
      <c r="CE23" s="163"/>
      <c r="CF23" s="163"/>
      <c r="CG23" s="163"/>
      <c r="CH23" s="163"/>
      <c r="CI23" s="163"/>
      <c r="CJ23" s="163"/>
    </row>
    <row r="24" spans="1:88" s="103" customFormat="1" ht="14.25" customHeight="1" x14ac:dyDescent="0.2">
      <c r="A24" s="151">
        <v>2002</v>
      </c>
      <c r="B24" s="152" t="s">
        <v>1100</v>
      </c>
      <c r="C24" s="153"/>
      <c r="D24" s="154">
        <v>80200</v>
      </c>
      <c r="E24" s="154"/>
      <c r="F24" s="155">
        <v>7.0000000000000007E-2</v>
      </c>
      <c r="G24" s="156">
        <v>54660</v>
      </c>
      <c r="H24" s="157" t="s">
        <v>676</v>
      </c>
      <c r="I24" s="158"/>
      <c r="J24" s="156">
        <v>12710</v>
      </c>
      <c r="K24" s="159">
        <v>0.16</v>
      </c>
      <c r="L24" s="156">
        <v>6960</v>
      </c>
      <c r="M24" s="157" t="s">
        <v>676</v>
      </c>
      <c r="N24" s="156" t="s">
        <v>676</v>
      </c>
      <c r="O24" s="157" t="s">
        <v>676</v>
      </c>
      <c r="P24" s="156" t="s">
        <v>676</v>
      </c>
      <c r="Q24" s="160"/>
      <c r="R24" s="156">
        <v>9570</v>
      </c>
      <c r="S24" s="159">
        <v>0.12</v>
      </c>
      <c r="T24" s="156">
        <v>5540</v>
      </c>
      <c r="U24" s="160"/>
      <c r="V24" s="161">
        <v>3590</v>
      </c>
      <c r="W24" s="165">
        <v>0.04</v>
      </c>
      <c r="X24" s="161">
        <v>2550</v>
      </c>
      <c r="Y24" s="160"/>
      <c r="Z24" s="156">
        <v>27760</v>
      </c>
      <c r="AA24" s="159">
        <v>0.35</v>
      </c>
      <c r="AB24" s="156">
        <v>19160</v>
      </c>
      <c r="AC24" s="160"/>
      <c r="AD24" s="156">
        <v>20660</v>
      </c>
      <c r="AE24" s="159">
        <v>0.26</v>
      </c>
      <c r="AF24" s="156">
        <v>17070</v>
      </c>
      <c r="AG24" s="160"/>
      <c r="AH24" s="156">
        <v>5920</v>
      </c>
      <c r="AI24" s="159">
        <v>7.0000000000000007E-2</v>
      </c>
      <c r="AJ24" s="156">
        <v>3380</v>
      </c>
      <c r="AK24" s="162"/>
      <c r="AL24" s="156">
        <v>9670</v>
      </c>
      <c r="AM24" s="158"/>
      <c r="AN24" s="156">
        <v>8620</v>
      </c>
      <c r="AO24" s="159">
        <v>0</v>
      </c>
      <c r="AP24" s="156" t="s">
        <v>676</v>
      </c>
      <c r="AQ24" s="156">
        <v>11990</v>
      </c>
      <c r="AR24" s="159">
        <v>0</v>
      </c>
      <c r="AS24" s="156">
        <v>3320</v>
      </c>
      <c r="AT24" s="164"/>
      <c r="AU24" s="102"/>
      <c r="AV24" s="163"/>
      <c r="AW24" s="163"/>
      <c r="AX24" s="163"/>
      <c r="AY24" s="163"/>
      <c r="AZ24" s="163"/>
      <c r="BA24" s="163"/>
      <c r="BB24" s="163"/>
      <c r="BC24" s="163"/>
      <c r="BD24" s="163"/>
      <c r="BE24" s="163"/>
      <c r="BF24" s="163"/>
      <c r="BG24" s="163"/>
      <c r="BH24" s="163"/>
      <c r="BI24" s="163"/>
      <c r="BJ24" s="163"/>
      <c r="BK24" s="163"/>
      <c r="BL24" s="163"/>
      <c r="BM24" s="163"/>
      <c r="BN24" s="163"/>
      <c r="BO24" s="163"/>
      <c r="BP24" s="163"/>
      <c r="BQ24" s="163"/>
      <c r="BR24" s="163"/>
      <c r="BS24" s="163"/>
      <c r="BT24" s="163"/>
      <c r="BU24" s="163"/>
      <c r="BV24" s="163"/>
      <c r="BW24" s="163"/>
      <c r="BX24" s="163"/>
      <c r="BY24" s="163"/>
      <c r="BZ24" s="163"/>
      <c r="CA24" s="163"/>
      <c r="CB24" s="163"/>
      <c r="CC24" s="163"/>
      <c r="CD24" s="163"/>
      <c r="CE24" s="163"/>
      <c r="CF24" s="163"/>
      <c r="CG24" s="163"/>
      <c r="CH24" s="163"/>
      <c r="CI24" s="163"/>
      <c r="CJ24" s="163"/>
    </row>
    <row r="25" spans="1:88" s="103" customFormat="1" ht="14.25" customHeight="1" x14ac:dyDescent="0.2">
      <c r="A25" s="151"/>
      <c r="B25" s="152" t="s">
        <v>1102</v>
      </c>
      <c r="C25" s="153"/>
      <c r="D25" s="154">
        <v>81660</v>
      </c>
      <c r="E25" s="154"/>
      <c r="F25" s="155">
        <v>0.08</v>
      </c>
      <c r="G25" s="156">
        <v>58870</v>
      </c>
      <c r="H25" s="157" t="s">
        <v>676</v>
      </c>
      <c r="I25" s="158"/>
      <c r="J25" s="156">
        <v>12720</v>
      </c>
      <c r="K25" s="159">
        <v>0.16</v>
      </c>
      <c r="L25" s="156">
        <v>6830</v>
      </c>
      <c r="M25" s="157" t="s">
        <v>676</v>
      </c>
      <c r="N25" s="156" t="s">
        <v>676</v>
      </c>
      <c r="O25" s="157" t="s">
        <v>676</v>
      </c>
      <c r="P25" s="156" t="s">
        <v>676</v>
      </c>
      <c r="Q25" s="160"/>
      <c r="R25" s="156">
        <v>9770</v>
      </c>
      <c r="S25" s="159">
        <v>0.12</v>
      </c>
      <c r="T25" s="156">
        <v>6030</v>
      </c>
      <c r="U25" s="160"/>
      <c r="V25" s="161">
        <v>3690</v>
      </c>
      <c r="W25" s="165">
        <v>0.05</v>
      </c>
      <c r="X25" s="161">
        <v>2840</v>
      </c>
      <c r="Y25" s="160"/>
      <c r="Z25" s="156">
        <v>28470</v>
      </c>
      <c r="AA25" s="159">
        <v>0.35</v>
      </c>
      <c r="AB25" s="156">
        <v>21360</v>
      </c>
      <c r="AC25" s="160"/>
      <c r="AD25" s="156">
        <v>22610</v>
      </c>
      <c r="AE25" s="159">
        <v>0.28000000000000003</v>
      </c>
      <c r="AF25" s="156">
        <v>18570</v>
      </c>
      <c r="AG25" s="160"/>
      <c r="AH25" s="156">
        <v>4400</v>
      </c>
      <c r="AI25" s="159">
        <v>0.05</v>
      </c>
      <c r="AJ25" s="156">
        <v>3250</v>
      </c>
      <c r="AK25" s="162"/>
      <c r="AL25" s="156">
        <v>8190</v>
      </c>
      <c r="AM25" s="158"/>
      <c r="AN25" s="156">
        <v>8890</v>
      </c>
      <c r="AO25" s="159">
        <v>0.03</v>
      </c>
      <c r="AP25" s="156" t="s">
        <v>676</v>
      </c>
      <c r="AQ25" s="156">
        <v>12440</v>
      </c>
      <c r="AR25" s="159">
        <v>0.04</v>
      </c>
      <c r="AS25" s="156">
        <v>4450</v>
      </c>
      <c r="AT25" s="164"/>
      <c r="AU25" s="102"/>
      <c r="AV25" s="163"/>
      <c r="AW25" s="163"/>
      <c r="AX25" s="163"/>
      <c r="AY25" s="163"/>
      <c r="AZ25" s="163"/>
      <c r="BA25" s="163"/>
      <c r="BB25" s="163"/>
      <c r="BC25" s="163"/>
      <c r="BD25" s="163"/>
      <c r="BE25" s="163"/>
      <c r="BF25" s="163"/>
      <c r="BG25" s="163"/>
      <c r="BH25" s="163"/>
      <c r="BI25" s="163"/>
      <c r="BJ25" s="163"/>
      <c r="BK25" s="163"/>
      <c r="BL25" s="163"/>
      <c r="BM25" s="163"/>
      <c r="BN25" s="163"/>
      <c r="BO25" s="163"/>
      <c r="BP25" s="163"/>
      <c r="BQ25" s="163"/>
      <c r="BR25" s="163"/>
      <c r="BS25" s="163"/>
      <c r="BT25" s="163"/>
      <c r="BU25" s="163"/>
      <c r="BV25" s="163"/>
      <c r="BW25" s="163"/>
      <c r="BX25" s="163"/>
      <c r="BY25" s="163"/>
      <c r="BZ25" s="163"/>
      <c r="CA25" s="163"/>
      <c r="CB25" s="163"/>
      <c r="CC25" s="163"/>
      <c r="CD25" s="163"/>
      <c r="CE25" s="163"/>
      <c r="CF25" s="163"/>
      <c r="CG25" s="163"/>
      <c r="CH25" s="163"/>
      <c r="CI25" s="163"/>
      <c r="CJ25" s="163"/>
    </row>
    <row r="26" spans="1:88" s="103" customFormat="1" ht="14.25" customHeight="1" x14ac:dyDescent="0.2">
      <c r="A26" s="151"/>
      <c r="B26" s="152" t="s">
        <v>1103</v>
      </c>
      <c r="C26" s="153"/>
      <c r="D26" s="154">
        <v>85010</v>
      </c>
      <c r="E26" s="154"/>
      <c r="F26" s="155">
        <v>0.09</v>
      </c>
      <c r="G26" s="156">
        <v>61740</v>
      </c>
      <c r="H26" s="157" t="s">
        <v>676</v>
      </c>
      <c r="I26" s="158"/>
      <c r="J26" s="156">
        <v>13950</v>
      </c>
      <c r="K26" s="159">
        <v>0.16</v>
      </c>
      <c r="L26" s="156">
        <v>6970</v>
      </c>
      <c r="M26" s="157" t="s">
        <v>676</v>
      </c>
      <c r="N26" s="156" t="s">
        <v>676</v>
      </c>
      <c r="O26" s="157" t="s">
        <v>676</v>
      </c>
      <c r="P26" s="156" t="s">
        <v>676</v>
      </c>
      <c r="Q26" s="160"/>
      <c r="R26" s="156">
        <v>9720</v>
      </c>
      <c r="S26" s="159">
        <v>0.11</v>
      </c>
      <c r="T26" s="156">
        <v>6280</v>
      </c>
      <c r="U26" s="160"/>
      <c r="V26" s="161">
        <v>4130</v>
      </c>
      <c r="W26" s="165">
        <v>0.05</v>
      </c>
      <c r="X26" s="161">
        <v>3170</v>
      </c>
      <c r="Y26" s="160"/>
      <c r="Z26" s="156">
        <v>28870</v>
      </c>
      <c r="AA26" s="159">
        <v>0.34</v>
      </c>
      <c r="AB26" s="156">
        <v>21130</v>
      </c>
      <c r="AC26" s="160"/>
      <c r="AD26" s="156">
        <v>23850</v>
      </c>
      <c r="AE26" s="159">
        <v>0.28000000000000003</v>
      </c>
      <c r="AF26" s="156">
        <v>20600</v>
      </c>
      <c r="AG26" s="160"/>
      <c r="AH26" s="156">
        <v>4490</v>
      </c>
      <c r="AI26" s="159">
        <v>0.05</v>
      </c>
      <c r="AJ26" s="156">
        <v>3590</v>
      </c>
      <c r="AK26" s="162"/>
      <c r="AL26" s="156">
        <v>11550</v>
      </c>
      <c r="AM26" s="158"/>
      <c r="AN26" s="156">
        <v>10390</v>
      </c>
      <c r="AO26" s="159">
        <v>0.17</v>
      </c>
      <c r="AP26" s="156" t="s">
        <v>676</v>
      </c>
      <c r="AQ26" s="156">
        <v>14440</v>
      </c>
      <c r="AR26" s="159">
        <v>0.16</v>
      </c>
      <c r="AS26" s="156">
        <v>6760</v>
      </c>
      <c r="AT26" s="164"/>
      <c r="AU26" s="102"/>
      <c r="AV26" s="163"/>
      <c r="AW26" s="163"/>
      <c r="AX26" s="163"/>
      <c r="AY26" s="163"/>
      <c r="AZ26" s="163"/>
      <c r="BA26" s="163"/>
      <c r="BB26" s="163"/>
      <c r="BC26" s="163"/>
      <c r="BD26" s="163"/>
      <c r="BE26" s="163"/>
      <c r="BF26" s="163"/>
      <c r="BG26" s="163"/>
      <c r="BH26" s="163"/>
      <c r="BI26" s="163"/>
      <c r="BJ26" s="163"/>
      <c r="BK26" s="163"/>
      <c r="BL26" s="163"/>
      <c r="BM26" s="163"/>
      <c r="BN26" s="163"/>
      <c r="BO26" s="163"/>
      <c r="BP26" s="163"/>
      <c r="BQ26" s="163"/>
      <c r="BR26" s="163"/>
      <c r="BS26" s="163"/>
      <c r="BT26" s="163"/>
      <c r="BU26" s="163"/>
      <c r="BV26" s="163"/>
      <c r="BW26" s="163"/>
      <c r="BX26" s="163"/>
      <c r="BY26" s="163"/>
      <c r="BZ26" s="163"/>
      <c r="CA26" s="163"/>
      <c r="CB26" s="163"/>
      <c r="CC26" s="163"/>
      <c r="CD26" s="163"/>
      <c r="CE26" s="163"/>
      <c r="CF26" s="163"/>
      <c r="CG26" s="163"/>
      <c r="CH26" s="163"/>
      <c r="CI26" s="163"/>
      <c r="CJ26" s="163"/>
    </row>
    <row r="27" spans="1:88" s="103" customFormat="1" ht="14.25" customHeight="1" x14ac:dyDescent="0.2">
      <c r="A27" s="151"/>
      <c r="B27" s="152" t="s">
        <v>1104</v>
      </c>
      <c r="C27" s="153"/>
      <c r="D27" s="154">
        <v>85140</v>
      </c>
      <c r="E27" s="154"/>
      <c r="F27" s="155">
        <v>0.1</v>
      </c>
      <c r="G27" s="156">
        <v>60310</v>
      </c>
      <c r="H27" s="157" t="s">
        <v>676</v>
      </c>
      <c r="I27" s="158"/>
      <c r="J27" s="156">
        <v>13240</v>
      </c>
      <c r="K27" s="159">
        <v>0.16</v>
      </c>
      <c r="L27" s="156">
        <v>5870</v>
      </c>
      <c r="M27" s="156">
        <v>3050</v>
      </c>
      <c r="N27" s="156" t="s">
        <v>676</v>
      </c>
      <c r="O27" s="157" t="s">
        <v>676</v>
      </c>
      <c r="P27" s="156" t="s">
        <v>676</v>
      </c>
      <c r="Q27" s="160"/>
      <c r="R27" s="156">
        <v>9650</v>
      </c>
      <c r="S27" s="159">
        <v>0.11</v>
      </c>
      <c r="T27" s="156">
        <v>5770</v>
      </c>
      <c r="U27" s="160"/>
      <c r="V27" s="161">
        <v>4060</v>
      </c>
      <c r="W27" s="165">
        <v>0.05</v>
      </c>
      <c r="X27" s="161">
        <v>3020</v>
      </c>
      <c r="Y27" s="160"/>
      <c r="Z27" s="156">
        <v>27580</v>
      </c>
      <c r="AA27" s="159">
        <v>0.32</v>
      </c>
      <c r="AB27" s="156">
        <v>20380</v>
      </c>
      <c r="AC27" s="160"/>
      <c r="AD27" s="156">
        <v>25940</v>
      </c>
      <c r="AE27" s="159">
        <v>0.3</v>
      </c>
      <c r="AF27" s="156">
        <v>21630</v>
      </c>
      <c r="AG27" s="160"/>
      <c r="AH27" s="156">
        <v>4680</v>
      </c>
      <c r="AI27" s="159">
        <v>0.05</v>
      </c>
      <c r="AJ27" s="156">
        <v>3640</v>
      </c>
      <c r="AK27" s="162"/>
      <c r="AL27" s="156">
        <v>12310</v>
      </c>
      <c r="AM27" s="158"/>
      <c r="AN27" s="156">
        <v>9760</v>
      </c>
      <c r="AO27" s="159">
        <v>-0.06</v>
      </c>
      <c r="AP27" s="156" t="s">
        <v>676</v>
      </c>
      <c r="AQ27" s="156">
        <v>14800</v>
      </c>
      <c r="AR27" s="159">
        <v>2.5000000000000001E-2</v>
      </c>
      <c r="AS27" s="156">
        <v>5830</v>
      </c>
      <c r="AT27" s="164"/>
      <c r="AU27" s="102"/>
      <c r="AV27" s="163"/>
      <c r="AW27" s="163"/>
      <c r="AX27" s="163"/>
      <c r="AY27" s="163"/>
      <c r="AZ27" s="163"/>
      <c r="BA27" s="163"/>
      <c r="BB27" s="163"/>
      <c r="BC27" s="163"/>
      <c r="BD27" s="163"/>
      <c r="BE27" s="163"/>
      <c r="BF27" s="163"/>
      <c r="BG27" s="163"/>
      <c r="BH27" s="163"/>
      <c r="BI27" s="163"/>
      <c r="BJ27" s="163"/>
      <c r="BK27" s="163"/>
      <c r="BL27" s="163"/>
      <c r="BM27" s="163"/>
      <c r="BN27" s="163"/>
      <c r="BO27" s="163"/>
      <c r="BP27" s="163"/>
      <c r="BQ27" s="163"/>
      <c r="BR27" s="163"/>
      <c r="BS27" s="163"/>
      <c r="BT27" s="163"/>
      <c r="BU27" s="163"/>
      <c r="BV27" s="163"/>
      <c r="BW27" s="163"/>
      <c r="BX27" s="163"/>
      <c r="BY27" s="163"/>
      <c r="BZ27" s="163"/>
      <c r="CA27" s="163"/>
      <c r="CB27" s="163"/>
      <c r="CC27" s="163"/>
      <c r="CD27" s="163"/>
      <c r="CE27" s="163"/>
      <c r="CF27" s="163"/>
      <c r="CG27" s="163"/>
      <c r="CH27" s="163"/>
      <c r="CI27" s="163"/>
      <c r="CJ27" s="163"/>
    </row>
    <row r="28" spans="1:88" s="103" customFormat="1" ht="14.25" customHeight="1" x14ac:dyDescent="0.2">
      <c r="A28" s="151">
        <v>2003</v>
      </c>
      <c r="B28" s="152" t="s">
        <v>1100</v>
      </c>
      <c r="C28" s="153"/>
      <c r="D28" s="154">
        <v>89040</v>
      </c>
      <c r="E28" s="154"/>
      <c r="F28" s="155">
        <v>0.11</v>
      </c>
      <c r="G28" s="156">
        <v>61510</v>
      </c>
      <c r="H28" s="157" t="s">
        <v>676</v>
      </c>
      <c r="I28" s="158"/>
      <c r="J28" s="156">
        <v>12440</v>
      </c>
      <c r="K28" s="159">
        <v>0.14000000000000001</v>
      </c>
      <c r="L28" s="156">
        <v>5230</v>
      </c>
      <c r="M28" s="156">
        <v>2910</v>
      </c>
      <c r="N28" s="156" t="s">
        <v>676</v>
      </c>
      <c r="O28" s="157" t="s">
        <v>676</v>
      </c>
      <c r="P28" s="156" t="s">
        <v>676</v>
      </c>
      <c r="Q28" s="160"/>
      <c r="R28" s="156">
        <v>10050</v>
      </c>
      <c r="S28" s="159">
        <v>0.11</v>
      </c>
      <c r="T28" s="156">
        <v>6040</v>
      </c>
      <c r="U28" s="160"/>
      <c r="V28" s="161">
        <v>4110</v>
      </c>
      <c r="W28" s="165">
        <v>0.05</v>
      </c>
      <c r="X28" s="161">
        <v>3070</v>
      </c>
      <c r="Y28" s="160"/>
      <c r="Z28" s="156">
        <v>28250</v>
      </c>
      <c r="AA28" s="159">
        <v>0.32</v>
      </c>
      <c r="AB28" s="156">
        <v>19690</v>
      </c>
      <c r="AC28" s="160"/>
      <c r="AD28" s="156">
        <v>28370</v>
      </c>
      <c r="AE28" s="159">
        <v>0.32</v>
      </c>
      <c r="AF28" s="156">
        <v>23240</v>
      </c>
      <c r="AG28" s="160"/>
      <c r="AH28" s="156">
        <v>5810</v>
      </c>
      <c r="AI28" s="159">
        <v>7.0000000000000007E-2</v>
      </c>
      <c r="AJ28" s="156">
        <v>4240</v>
      </c>
      <c r="AK28" s="162"/>
      <c r="AL28" s="156">
        <v>11470</v>
      </c>
      <c r="AM28" s="158"/>
      <c r="AN28" s="156">
        <v>10580</v>
      </c>
      <c r="AO28" s="159">
        <v>0.08</v>
      </c>
      <c r="AP28" s="156" t="s">
        <v>676</v>
      </c>
      <c r="AQ28" s="156">
        <v>16280</v>
      </c>
      <c r="AR28" s="159">
        <v>0.1</v>
      </c>
      <c r="AS28" s="156">
        <v>7550</v>
      </c>
      <c r="AT28" s="164"/>
      <c r="AU28" s="102"/>
      <c r="AV28" s="163"/>
      <c r="AW28" s="163"/>
      <c r="AX28" s="163"/>
      <c r="AY28" s="163"/>
      <c r="AZ28" s="163"/>
      <c r="BA28" s="163"/>
      <c r="BB28" s="163"/>
      <c r="BC28" s="163"/>
      <c r="BD28" s="163"/>
      <c r="BE28" s="163"/>
      <c r="BF28" s="163"/>
      <c r="BG28" s="163"/>
      <c r="BH28" s="163"/>
      <c r="BI28" s="163"/>
      <c r="BJ28" s="163"/>
      <c r="BK28" s="163"/>
      <c r="BL28" s="163"/>
      <c r="BM28" s="163"/>
      <c r="BN28" s="163"/>
      <c r="BO28" s="163"/>
      <c r="BP28" s="163"/>
      <c r="BQ28" s="163"/>
      <c r="BR28" s="163"/>
      <c r="BS28" s="163"/>
      <c r="BT28" s="163"/>
      <c r="BU28" s="163"/>
      <c r="BV28" s="163"/>
      <c r="BW28" s="163"/>
      <c r="BX28" s="163"/>
      <c r="BY28" s="163"/>
      <c r="BZ28" s="163"/>
      <c r="CA28" s="163"/>
      <c r="CB28" s="163"/>
      <c r="CC28" s="163"/>
      <c r="CD28" s="163"/>
      <c r="CE28" s="163"/>
      <c r="CF28" s="163"/>
      <c r="CG28" s="163"/>
      <c r="CH28" s="163"/>
      <c r="CI28" s="163"/>
      <c r="CJ28" s="163"/>
    </row>
    <row r="29" spans="1:88" s="103" customFormat="1" ht="14.25" customHeight="1" x14ac:dyDescent="0.2">
      <c r="A29" s="151"/>
      <c r="B29" s="152" t="s">
        <v>1102</v>
      </c>
      <c r="C29" s="153"/>
      <c r="D29" s="154">
        <v>91870</v>
      </c>
      <c r="E29" s="154"/>
      <c r="F29" s="155">
        <v>0.13</v>
      </c>
      <c r="G29" s="156">
        <v>65040</v>
      </c>
      <c r="H29" s="157" t="s">
        <v>676</v>
      </c>
      <c r="I29" s="158"/>
      <c r="J29" s="156">
        <v>11380</v>
      </c>
      <c r="K29" s="159">
        <v>0.12</v>
      </c>
      <c r="L29" s="156">
        <v>3940</v>
      </c>
      <c r="M29" s="156">
        <v>2120</v>
      </c>
      <c r="N29" s="156" t="s">
        <v>676</v>
      </c>
      <c r="O29" s="157" t="s">
        <v>676</v>
      </c>
      <c r="P29" s="156" t="s">
        <v>676</v>
      </c>
      <c r="Q29" s="160"/>
      <c r="R29" s="156">
        <v>10420</v>
      </c>
      <c r="S29" s="159">
        <v>0.11</v>
      </c>
      <c r="T29" s="156">
        <v>6360</v>
      </c>
      <c r="U29" s="160"/>
      <c r="V29" s="161">
        <v>5020</v>
      </c>
      <c r="W29" s="165">
        <v>0.05</v>
      </c>
      <c r="X29" s="161">
        <v>3770</v>
      </c>
      <c r="Y29" s="160"/>
      <c r="Z29" s="156">
        <v>27590</v>
      </c>
      <c r="AA29" s="159">
        <v>0.3</v>
      </c>
      <c r="AB29" s="156">
        <v>19900</v>
      </c>
      <c r="AC29" s="160"/>
      <c r="AD29" s="156">
        <v>31460</v>
      </c>
      <c r="AE29" s="159">
        <v>0.34</v>
      </c>
      <c r="AF29" s="156">
        <v>26630</v>
      </c>
      <c r="AG29" s="160"/>
      <c r="AH29" s="156">
        <v>5990</v>
      </c>
      <c r="AI29" s="159">
        <v>7.0000000000000007E-2</v>
      </c>
      <c r="AJ29" s="156">
        <v>4450</v>
      </c>
      <c r="AK29" s="162"/>
      <c r="AL29" s="156">
        <v>10880</v>
      </c>
      <c r="AM29" s="158"/>
      <c r="AN29" s="156">
        <v>13310</v>
      </c>
      <c r="AO29" s="159">
        <v>0.26</v>
      </c>
      <c r="AP29" s="156" t="s">
        <v>676</v>
      </c>
      <c r="AQ29" s="156">
        <v>19380</v>
      </c>
      <c r="AR29" s="159">
        <v>0.19</v>
      </c>
      <c r="AS29" s="156">
        <v>9410</v>
      </c>
      <c r="AT29" s="164"/>
      <c r="AU29" s="102"/>
      <c r="AV29" s="163"/>
      <c r="AW29" s="163"/>
      <c r="AX29" s="163"/>
      <c r="AY29" s="163"/>
      <c r="AZ29" s="163"/>
      <c r="BA29" s="163"/>
      <c r="BB29" s="163"/>
      <c r="BC29" s="163"/>
      <c r="BD29" s="163"/>
      <c r="BE29" s="163"/>
      <c r="BF29" s="163"/>
      <c r="BG29" s="163"/>
      <c r="BH29" s="163"/>
      <c r="BI29" s="163"/>
      <c r="BJ29" s="163"/>
      <c r="BK29" s="163"/>
      <c r="BL29" s="163"/>
      <c r="BM29" s="163"/>
      <c r="BN29" s="163"/>
      <c r="BO29" s="163"/>
      <c r="BP29" s="163"/>
      <c r="BQ29" s="163"/>
      <c r="BR29" s="163"/>
      <c r="BS29" s="163"/>
      <c r="BT29" s="163"/>
      <c r="BU29" s="163"/>
      <c r="BV29" s="163"/>
      <c r="BW29" s="163"/>
      <c r="BX29" s="163"/>
      <c r="BY29" s="163"/>
      <c r="BZ29" s="163"/>
      <c r="CA29" s="163"/>
      <c r="CB29" s="163"/>
      <c r="CC29" s="163"/>
      <c r="CD29" s="163"/>
      <c r="CE29" s="163"/>
      <c r="CF29" s="163"/>
      <c r="CG29" s="163"/>
      <c r="CH29" s="163"/>
      <c r="CI29" s="163"/>
      <c r="CJ29" s="163"/>
    </row>
    <row r="30" spans="1:88" s="103" customFormat="1" ht="14.25" customHeight="1" x14ac:dyDescent="0.2">
      <c r="A30" s="151"/>
      <c r="B30" s="152" t="s">
        <v>1103</v>
      </c>
      <c r="C30" s="153"/>
      <c r="D30" s="154">
        <v>94440</v>
      </c>
      <c r="E30" s="154"/>
      <c r="F30" s="155">
        <v>0.11</v>
      </c>
      <c r="G30" s="156">
        <v>67260</v>
      </c>
      <c r="H30" s="157" t="s">
        <v>676</v>
      </c>
      <c r="I30" s="158"/>
      <c r="J30" s="156">
        <v>10310</v>
      </c>
      <c r="K30" s="159">
        <v>0.11</v>
      </c>
      <c r="L30" s="156">
        <v>3200</v>
      </c>
      <c r="M30" s="156">
        <v>1590</v>
      </c>
      <c r="N30" s="156" t="s">
        <v>676</v>
      </c>
      <c r="O30" s="157" t="s">
        <v>676</v>
      </c>
      <c r="P30" s="156" t="s">
        <v>676</v>
      </c>
      <c r="Q30" s="160"/>
      <c r="R30" s="156">
        <v>10800</v>
      </c>
      <c r="S30" s="159">
        <v>0.11</v>
      </c>
      <c r="T30" s="156">
        <v>6450</v>
      </c>
      <c r="U30" s="160"/>
      <c r="V30" s="161">
        <v>4690</v>
      </c>
      <c r="W30" s="165">
        <v>0.05</v>
      </c>
      <c r="X30" s="161">
        <v>3460</v>
      </c>
      <c r="Y30" s="160"/>
      <c r="Z30" s="156">
        <v>27560</v>
      </c>
      <c r="AA30" s="159">
        <v>0.28999999999999998</v>
      </c>
      <c r="AB30" s="156">
        <v>19650</v>
      </c>
      <c r="AC30" s="160"/>
      <c r="AD30" s="156">
        <v>35140</v>
      </c>
      <c r="AE30" s="159">
        <v>0.37</v>
      </c>
      <c r="AF30" s="156">
        <v>29950</v>
      </c>
      <c r="AG30" s="160"/>
      <c r="AH30" s="156">
        <v>5950</v>
      </c>
      <c r="AI30" s="159">
        <v>0.06</v>
      </c>
      <c r="AJ30" s="156">
        <v>4560</v>
      </c>
      <c r="AK30" s="162"/>
      <c r="AL30" s="156">
        <v>9880</v>
      </c>
      <c r="AM30" s="158"/>
      <c r="AN30" s="156">
        <v>15370</v>
      </c>
      <c r="AO30" s="159">
        <v>0.15</v>
      </c>
      <c r="AP30" s="156" t="s">
        <v>676</v>
      </c>
      <c r="AQ30" s="156">
        <v>23060</v>
      </c>
      <c r="AR30" s="159">
        <v>0.19</v>
      </c>
      <c r="AS30" s="156">
        <v>10140</v>
      </c>
      <c r="AT30" s="164"/>
      <c r="AU30" s="102"/>
      <c r="AV30" s="163"/>
      <c r="AW30" s="163"/>
      <c r="AX30" s="163"/>
      <c r="AY30" s="163"/>
      <c r="AZ30" s="163"/>
      <c r="BA30" s="163"/>
      <c r="BB30" s="163"/>
      <c r="BC30" s="163"/>
      <c r="BD30" s="163"/>
      <c r="BE30" s="163"/>
      <c r="BF30" s="163"/>
      <c r="BG30" s="163"/>
      <c r="BH30" s="163"/>
      <c r="BI30" s="163"/>
      <c r="BJ30" s="163"/>
      <c r="BK30" s="163"/>
      <c r="BL30" s="163"/>
      <c r="BM30" s="163"/>
      <c r="BN30" s="163"/>
      <c r="BO30" s="163"/>
      <c r="BP30" s="163"/>
      <c r="BQ30" s="163"/>
      <c r="BR30" s="163"/>
      <c r="BS30" s="163"/>
      <c r="BT30" s="163"/>
      <c r="BU30" s="163"/>
      <c r="BV30" s="163"/>
      <c r="BW30" s="163"/>
      <c r="BX30" s="163"/>
      <c r="BY30" s="163"/>
      <c r="BZ30" s="163"/>
      <c r="CA30" s="163"/>
      <c r="CB30" s="163"/>
      <c r="CC30" s="163"/>
      <c r="CD30" s="163"/>
      <c r="CE30" s="163"/>
      <c r="CF30" s="163"/>
      <c r="CG30" s="163"/>
      <c r="CH30" s="163"/>
      <c r="CI30" s="163"/>
      <c r="CJ30" s="163"/>
    </row>
    <row r="31" spans="1:88" s="103" customFormat="1" ht="14.25" customHeight="1" x14ac:dyDescent="0.2">
      <c r="A31" s="151"/>
      <c r="B31" s="152" t="s">
        <v>1104</v>
      </c>
      <c r="C31" s="153"/>
      <c r="D31" s="154">
        <v>94610</v>
      </c>
      <c r="E31" s="154"/>
      <c r="F31" s="155">
        <v>0.11</v>
      </c>
      <c r="G31" s="156">
        <v>67540</v>
      </c>
      <c r="H31" s="166" t="s">
        <v>676</v>
      </c>
      <c r="I31" s="158"/>
      <c r="J31" s="156">
        <v>8420</v>
      </c>
      <c r="K31" s="159">
        <v>0.09</v>
      </c>
      <c r="L31" s="156">
        <v>1730</v>
      </c>
      <c r="M31" s="156">
        <v>940</v>
      </c>
      <c r="N31" s="156" t="s">
        <v>676</v>
      </c>
      <c r="O31" s="157" t="s">
        <v>676</v>
      </c>
      <c r="P31" s="156" t="s">
        <v>676</v>
      </c>
      <c r="Q31" s="160"/>
      <c r="R31" s="156">
        <v>10370</v>
      </c>
      <c r="S31" s="159">
        <v>0.11</v>
      </c>
      <c r="T31" s="156">
        <v>6060</v>
      </c>
      <c r="U31" s="160"/>
      <c r="V31" s="161">
        <v>3250</v>
      </c>
      <c r="W31" s="165">
        <v>0.03</v>
      </c>
      <c r="X31" s="161">
        <v>2350</v>
      </c>
      <c r="Y31" s="160"/>
      <c r="Z31" s="156">
        <v>27480</v>
      </c>
      <c r="AA31" s="159">
        <v>0.28999999999999998</v>
      </c>
      <c r="AB31" s="156">
        <v>19450</v>
      </c>
      <c r="AC31" s="160"/>
      <c r="AD31" s="156">
        <v>38730</v>
      </c>
      <c r="AE31" s="159">
        <v>0.41</v>
      </c>
      <c r="AF31" s="156">
        <v>33340</v>
      </c>
      <c r="AG31" s="160"/>
      <c r="AH31" s="156">
        <v>6370</v>
      </c>
      <c r="AI31" s="159">
        <v>7.0000000000000007E-2</v>
      </c>
      <c r="AJ31" s="156">
        <v>4600</v>
      </c>
      <c r="AK31" s="162"/>
      <c r="AL31" s="156">
        <v>10440</v>
      </c>
      <c r="AM31" s="158"/>
      <c r="AN31" s="156">
        <v>17500</v>
      </c>
      <c r="AO31" s="159">
        <v>0.14000000000000001</v>
      </c>
      <c r="AP31" s="156" t="s">
        <v>676</v>
      </c>
      <c r="AQ31" s="156">
        <v>23070</v>
      </c>
      <c r="AR31" s="159">
        <v>0</v>
      </c>
      <c r="AS31" s="156">
        <v>10990</v>
      </c>
      <c r="AT31" s="164"/>
      <c r="AU31" s="102"/>
      <c r="AV31" s="163"/>
      <c r="AW31" s="163"/>
      <c r="AX31" s="163"/>
      <c r="AY31" s="163"/>
      <c r="AZ31" s="163"/>
      <c r="BA31" s="163"/>
      <c r="BB31" s="163"/>
      <c r="BC31" s="163"/>
      <c r="BD31" s="163"/>
      <c r="BE31" s="163"/>
      <c r="BF31" s="163"/>
      <c r="BG31" s="163"/>
      <c r="BH31" s="163"/>
      <c r="BI31" s="163"/>
      <c r="BJ31" s="163"/>
      <c r="BK31" s="163"/>
      <c r="BL31" s="163"/>
      <c r="BM31" s="163"/>
      <c r="BN31" s="163"/>
      <c r="BO31" s="163"/>
      <c r="BP31" s="163"/>
      <c r="BQ31" s="163"/>
      <c r="BR31" s="163"/>
      <c r="BS31" s="163"/>
      <c r="BT31" s="163"/>
      <c r="BU31" s="163"/>
      <c r="BV31" s="163"/>
      <c r="BW31" s="163"/>
      <c r="BX31" s="163"/>
      <c r="BY31" s="163"/>
      <c r="BZ31" s="163"/>
      <c r="CA31" s="163"/>
      <c r="CB31" s="163"/>
      <c r="CC31" s="163"/>
      <c r="CD31" s="163"/>
      <c r="CE31" s="163"/>
      <c r="CF31" s="163"/>
      <c r="CG31" s="163"/>
      <c r="CH31" s="163"/>
      <c r="CI31" s="163"/>
      <c r="CJ31" s="163"/>
    </row>
    <row r="32" spans="1:88" s="103" customFormat="1" ht="14.25" customHeight="1" x14ac:dyDescent="0.2">
      <c r="A32" s="167">
        <v>2004</v>
      </c>
      <c r="B32" s="168" t="s">
        <v>1100</v>
      </c>
      <c r="C32" s="169"/>
      <c r="D32" s="154">
        <v>97680</v>
      </c>
      <c r="E32" s="154"/>
      <c r="F32" s="155">
        <v>0.1</v>
      </c>
      <c r="G32" s="156">
        <v>70580</v>
      </c>
      <c r="H32" s="166" t="s">
        <v>676</v>
      </c>
      <c r="I32" s="158"/>
      <c r="J32" s="156">
        <v>7090</v>
      </c>
      <c r="K32" s="159">
        <v>7.0000000000000007E-2</v>
      </c>
      <c r="L32" s="156">
        <v>820</v>
      </c>
      <c r="M32" s="156">
        <v>30</v>
      </c>
      <c r="N32" s="156" t="s">
        <v>676</v>
      </c>
      <c r="O32" s="157" t="s">
        <v>676</v>
      </c>
      <c r="P32" s="156" t="s">
        <v>676</v>
      </c>
      <c r="Q32" s="160"/>
      <c r="R32" s="156">
        <v>10790</v>
      </c>
      <c r="S32" s="159">
        <v>0.11</v>
      </c>
      <c r="T32" s="156">
        <v>6280</v>
      </c>
      <c r="U32" s="160"/>
      <c r="V32" s="161">
        <v>3260</v>
      </c>
      <c r="W32" s="165">
        <v>0.03</v>
      </c>
      <c r="X32" s="161">
        <v>2350</v>
      </c>
      <c r="Y32" s="160"/>
      <c r="Z32" s="156">
        <v>27890</v>
      </c>
      <c r="AA32" s="159">
        <v>0.28999999999999998</v>
      </c>
      <c r="AB32" s="156">
        <v>20120</v>
      </c>
      <c r="AC32" s="160"/>
      <c r="AD32" s="156">
        <v>42390</v>
      </c>
      <c r="AE32" s="159">
        <v>0.43</v>
      </c>
      <c r="AF32" s="156">
        <v>36390</v>
      </c>
      <c r="AG32" s="160"/>
      <c r="AH32" s="156">
        <v>6270</v>
      </c>
      <c r="AI32" s="159">
        <v>0.06</v>
      </c>
      <c r="AJ32" s="156">
        <v>4620</v>
      </c>
      <c r="AK32" s="162"/>
      <c r="AL32" s="156">
        <v>9850</v>
      </c>
      <c r="AM32" s="158"/>
      <c r="AN32" s="156">
        <v>15870</v>
      </c>
      <c r="AO32" s="159">
        <v>-0.09</v>
      </c>
      <c r="AP32" s="156" t="s">
        <v>676</v>
      </c>
      <c r="AQ32" s="156">
        <v>21940</v>
      </c>
      <c r="AR32" s="159">
        <v>-0.05</v>
      </c>
      <c r="AS32" s="156">
        <v>11610</v>
      </c>
      <c r="AT32" s="164"/>
      <c r="AU32" s="102"/>
      <c r="AV32" s="163"/>
      <c r="AW32" s="163"/>
      <c r="AX32" s="163"/>
      <c r="AY32" s="163"/>
      <c r="AZ32" s="163"/>
      <c r="BA32" s="163"/>
      <c r="BB32" s="163"/>
      <c r="BC32" s="163"/>
      <c r="BD32" s="163"/>
      <c r="BE32" s="163"/>
      <c r="BF32" s="163"/>
      <c r="BG32" s="163"/>
      <c r="BH32" s="163"/>
      <c r="BI32" s="163"/>
      <c r="BJ32" s="163"/>
      <c r="BK32" s="163"/>
      <c r="BL32" s="163"/>
      <c r="BM32" s="163"/>
      <c r="BN32" s="163"/>
      <c r="BO32" s="163"/>
      <c r="BP32" s="163"/>
      <c r="BQ32" s="163"/>
      <c r="BR32" s="163"/>
      <c r="BS32" s="163"/>
      <c r="BT32" s="163"/>
      <c r="BU32" s="163"/>
      <c r="BV32" s="163"/>
      <c r="BW32" s="163"/>
      <c r="BX32" s="163"/>
      <c r="BY32" s="163"/>
      <c r="BZ32" s="163"/>
      <c r="CA32" s="163"/>
      <c r="CB32" s="163"/>
      <c r="CC32" s="163"/>
      <c r="CD32" s="163"/>
      <c r="CE32" s="163"/>
      <c r="CF32" s="163"/>
      <c r="CG32" s="163"/>
      <c r="CH32" s="163"/>
      <c r="CI32" s="163"/>
      <c r="CJ32" s="163"/>
    </row>
    <row r="33" spans="1:88" s="103" customFormat="1" ht="14.25" customHeight="1" x14ac:dyDescent="0.2">
      <c r="A33" s="167"/>
      <c r="B33" s="170" t="s">
        <v>1102</v>
      </c>
      <c r="C33" s="169"/>
      <c r="D33" s="154">
        <v>99530</v>
      </c>
      <c r="E33" s="154"/>
      <c r="F33" s="155">
        <v>0.08</v>
      </c>
      <c r="G33" s="156">
        <v>71640</v>
      </c>
      <c r="H33" s="156">
        <v>121590</v>
      </c>
      <c r="I33" s="158"/>
      <c r="J33" s="156">
        <v>7240</v>
      </c>
      <c r="K33" s="159">
        <v>7.0000000000000007E-2</v>
      </c>
      <c r="L33" s="156">
        <v>1100</v>
      </c>
      <c r="M33" s="156">
        <v>60</v>
      </c>
      <c r="N33" s="156" t="s">
        <v>676</v>
      </c>
      <c r="O33" s="157" t="s">
        <v>676</v>
      </c>
      <c r="P33" s="156" t="s">
        <v>676</v>
      </c>
      <c r="Q33" s="160"/>
      <c r="R33" s="156">
        <v>10570</v>
      </c>
      <c r="S33" s="159">
        <v>0.11</v>
      </c>
      <c r="T33" s="156">
        <v>6090</v>
      </c>
      <c r="U33" s="160"/>
      <c r="V33" s="161">
        <v>4140</v>
      </c>
      <c r="W33" s="165">
        <v>0.04</v>
      </c>
      <c r="X33" s="161">
        <v>2970</v>
      </c>
      <c r="Y33" s="160"/>
      <c r="Z33" s="156">
        <v>27960</v>
      </c>
      <c r="AA33" s="159">
        <v>0.28000000000000003</v>
      </c>
      <c r="AB33" s="156">
        <v>20070</v>
      </c>
      <c r="AC33" s="160"/>
      <c r="AD33" s="156">
        <v>42630</v>
      </c>
      <c r="AE33" s="159">
        <v>0.43</v>
      </c>
      <c r="AF33" s="156">
        <v>35900</v>
      </c>
      <c r="AG33" s="160"/>
      <c r="AH33" s="156">
        <v>6990</v>
      </c>
      <c r="AI33" s="159">
        <v>7.0000000000000007E-2</v>
      </c>
      <c r="AJ33" s="156">
        <v>5510</v>
      </c>
      <c r="AK33" s="162"/>
      <c r="AL33" s="156">
        <v>9480</v>
      </c>
      <c r="AM33" s="158"/>
      <c r="AN33" s="156">
        <v>17030</v>
      </c>
      <c r="AO33" s="159">
        <v>7.0000000000000007E-2</v>
      </c>
      <c r="AP33" s="156" t="s">
        <v>676</v>
      </c>
      <c r="AQ33" s="156">
        <v>23000</v>
      </c>
      <c r="AR33" s="159">
        <v>0.05</v>
      </c>
      <c r="AS33" s="156">
        <v>13230</v>
      </c>
      <c r="AT33" s="164"/>
      <c r="AU33" s="102"/>
      <c r="AV33" s="163"/>
      <c r="AW33" s="163"/>
      <c r="AX33" s="163"/>
      <c r="AY33" s="163"/>
      <c r="AZ33" s="163"/>
      <c r="BA33" s="163"/>
      <c r="BB33" s="163"/>
      <c r="BC33" s="163"/>
      <c r="BD33" s="163"/>
      <c r="BE33" s="163"/>
      <c r="BF33" s="163"/>
      <c r="BG33" s="163"/>
      <c r="BH33" s="163"/>
      <c r="BI33" s="163"/>
      <c r="BJ33" s="163"/>
      <c r="BK33" s="163"/>
      <c r="BL33" s="163"/>
      <c r="BM33" s="163"/>
      <c r="BN33" s="163"/>
      <c r="BO33" s="163"/>
      <c r="BP33" s="163"/>
      <c r="BQ33" s="163"/>
      <c r="BR33" s="163"/>
      <c r="BS33" s="163"/>
      <c r="BT33" s="163"/>
      <c r="BU33" s="163"/>
      <c r="BV33" s="163"/>
      <c r="BW33" s="163"/>
      <c r="BX33" s="163"/>
      <c r="BY33" s="163"/>
      <c r="BZ33" s="163"/>
      <c r="CA33" s="163"/>
      <c r="CB33" s="163"/>
      <c r="CC33" s="163"/>
      <c r="CD33" s="163"/>
      <c r="CE33" s="163"/>
      <c r="CF33" s="163"/>
      <c r="CG33" s="163"/>
      <c r="CH33" s="163"/>
      <c r="CI33" s="163"/>
      <c r="CJ33" s="163"/>
    </row>
    <row r="34" spans="1:88" s="103" customFormat="1" ht="14.25" customHeight="1" x14ac:dyDescent="0.2">
      <c r="A34" s="167"/>
      <c r="B34" s="170" t="s">
        <v>1103</v>
      </c>
      <c r="C34" s="169"/>
      <c r="D34" s="154">
        <v>101300</v>
      </c>
      <c r="E34" s="154"/>
      <c r="F34" s="155">
        <v>7.0000000000000007E-2</v>
      </c>
      <c r="G34" s="156">
        <v>72510</v>
      </c>
      <c r="H34" s="156">
        <v>122530</v>
      </c>
      <c r="I34" s="158"/>
      <c r="J34" s="156">
        <v>7450</v>
      </c>
      <c r="K34" s="159">
        <v>7.0000000000000007E-2</v>
      </c>
      <c r="L34" s="156">
        <v>1420</v>
      </c>
      <c r="M34" s="156">
        <v>180</v>
      </c>
      <c r="N34" s="156" t="s">
        <v>676</v>
      </c>
      <c r="O34" s="157" t="s">
        <v>676</v>
      </c>
      <c r="P34" s="156" t="s">
        <v>676</v>
      </c>
      <c r="Q34" s="160"/>
      <c r="R34" s="156">
        <v>10380</v>
      </c>
      <c r="S34" s="159">
        <v>0.1</v>
      </c>
      <c r="T34" s="156">
        <v>5960</v>
      </c>
      <c r="U34" s="160"/>
      <c r="V34" s="161">
        <v>4270</v>
      </c>
      <c r="W34" s="165">
        <v>0.04</v>
      </c>
      <c r="X34" s="161">
        <v>2920</v>
      </c>
      <c r="Y34" s="160"/>
      <c r="Z34" s="156">
        <v>28220</v>
      </c>
      <c r="AA34" s="159">
        <v>0.28000000000000003</v>
      </c>
      <c r="AB34" s="156">
        <v>20070</v>
      </c>
      <c r="AC34" s="160"/>
      <c r="AD34" s="156">
        <v>43720</v>
      </c>
      <c r="AE34" s="159">
        <v>0.43</v>
      </c>
      <c r="AF34" s="156">
        <v>36650</v>
      </c>
      <c r="AG34" s="160"/>
      <c r="AH34" s="156">
        <v>7260</v>
      </c>
      <c r="AI34" s="159">
        <v>7.0000000000000007E-2</v>
      </c>
      <c r="AJ34" s="156">
        <v>5500</v>
      </c>
      <c r="AK34" s="162"/>
      <c r="AL34" s="156">
        <v>10030</v>
      </c>
      <c r="AM34" s="158"/>
      <c r="AN34" s="156">
        <v>17100</v>
      </c>
      <c r="AO34" s="159">
        <v>0</v>
      </c>
      <c r="AP34" s="156" t="s">
        <v>676</v>
      </c>
      <c r="AQ34" s="156">
        <v>23200</v>
      </c>
      <c r="AR34" s="159">
        <v>0.01</v>
      </c>
      <c r="AS34" s="156">
        <v>13400</v>
      </c>
      <c r="AT34" s="164"/>
      <c r="AU34" s="102"/>
      <c r="AV34" s="163"/>
      <c r="AW34" s="163"/>
      <c r="AX34" s="163"/>
      <c r="AY34" s="163"/>
      <c r="AZ34" s="163"/>
      <c r="BA34" s="163"/>
      <c r="BB34" s="163"/>
      <c r="BC34" s="163"/>
      <c r="BD34" s="163"/>
      <c r="BE34" s="163"/>
      <c r="BF34" s="163"/>
      <c r="BG34" s="163"/>
      <c r="BH34" s="163"/>
      <c r="BI34" s="163"/>
      <c r="BJ34" s="163"/>
      <c r="BK34" s="163"/>
      <c r="BL34" s="163"/>
      <c r="BM34" s="163"/>
      <c r="BN34" s="163"/>
      <c r="BO34" s="163"/>
      <c r="BP34" s="163"/>
      <c r="BQ34" s="163"/>
      <c r="BR34" s="163"/>
      <c r="BS34" s="163"/>
      <c r="BT34" s="163"/>
      <c r="BU34" s="163"/>
      <c r="BV34" s="163"/>
      <c r="BW34" s="163"/>
      <c r="BX34" s="163"/>
      <c r="BY34" s="163"/>
      <c r="BZ34" s="163"/>
      <c r="CA34" s="163"/>
      <c r="CB34" s="163"/>
      <c r="CC34" s="163"/>
      <c r="CD34" s="163"/>
      <c r="CE34" s="163"/>
      <c r="CF34" s="163"/>
      <c r="CG34" s="163"/>
      <c r="CH34" s="163"/>
      <c r="CI34" s="163"/>
      <c r="CJ34" s="163"/>
    </row>
    <row r="35" spans="1:88" s="103" customFormat="1" ht="14.25" customHeight="1" x14ac:dyDescent="0.2">
      <c r="A35" s="167"/>
      <c r="B35" s="170" t="s">
        <v>1104</v>
      </c>
      <c r="C35" s="169"/>
      <c r="D35" s="154">
        <v>101030</v>
      </c>
      <c r="E35" s="154"/>
      <c r="F35" s="155">
        <v>7.0000000000000007E-2</v>
      </c>
      <c r="G35" s="156">
        <v>72800</v>
      </c>
      <c r="H35" s="156">
        <v>124630</v>
      </c>
      <c r="I35" s="158"/>
      <c r="J35" s="156">
        <v>6450</v>
      </c>
      <c r="K35" s="159">
        <v>0.06</v>
      </c>
      <c r="L35" s="156">
        <v>820</v>
      </c>
      <c r="M35" s="156">
        <v>100</v>
      </c>
      <c r="N35" s="156" t="s">
        <v>676</v>
      </c>
      <c r="O35" s="157" t="s">
        <v>676</v>
      </c>
      <c r="P35" s="156" t="s">
        <v>676</v>
      </c>
      <c r="Q35" s="160"/>
      <c r="R35" s="156">
        <v>10070</v>
      </c>
      <c r="S35" s="159">
        <v>0.1</v>
      </c>
      <c r="T35" s="156">
        <v>5650</v>
      </c>
      <c r="U35" s="160"/>
      <c r="V35" s="161">
        <v>4180</v>
      </c>
      <c r="W35" s="165">
        <v>0.04</v>
      </c>
      <c r="X35" s="161">
        <v>2760</v>
      </c>
      <c r="Y35" s="160"/>
      <c r="Z35" s="156">
        <v>27730</v>
      </c>
      <c r="AA35" s="159">
        <v>0.27</v>
      </c>
      <c r="AB35" s="156">
        <v>19730</v>
      </c>
      <c r="AC35" s="160"/>
      <c r="AD35" s="156">
        <v>46140</v>
      </c>
      <c r="AE35" s="159">
        <v>0.46</v>
      </c>
      <c r="AF35" s="156">
        <v>38750</v>
      </c>
      <c r="AG35" s="160"/>
      <c r="AH35" s="156">
        <v>6460</v>
      </c>
      <c r="AI35" s="159">
        <v>0.06</v>
      </c>
      <c r="AJ35" s="156">
        <v>5080</v>
      </c>
      <c r="AK35" s="162"/>
      <c r="AL35" s="156">
        <v>8610</v>
      </c>
      <c r="AM35" s="158"/>
      <c r="AN35" s="156">
        <v>16100</v>
      </c>
      <c r="AO35" s="159">
        <v>-0.06</v>
      </c>
      <c r="AP35" s="156" t="s">
        <v>676</v>
      </c>
      <c r="AQ35" s="156">
        <v>20930</v>
      </c>
      <c r="AR35" s="159">
        <v>-0.1</v>
      </c>
      <c r="AS35" s="156">
        <v>11880</v>
      </c>
      <c r="AT35" s="164"/>
      <c r="AU35" s="102"/>
      <c r="AV35" s="163"/>
      <c r="AW35" s="163"/>
      <c r="AX35" s="163"/>
      <c r="AY35" s="163"/>
      <c r="AZ35" s="163"/>
      <c r="BA35" s="163"/>
      <c r="BB35" s="163"/>
      <c r="BC35" s="163"/>
      <c r="BD35" s="163"/>
      <c r="BE35" s="163"/>
      <c r="BF35" s="163"/>
      <c r="BG35" s="163"/>
      <c r="BH35" s="163"/>
      <c r="BI35" s="163"/>
      <c r="BJ35" s="163"/>
      <c r="BK35" s="163"/>
      <c r="BL35" s="163"/>
      <c r="BM35" s="163"/>
      <c r="BN35" s="163"/>
      <c r="BO35" s="163"/>
      <c r="BP35" s="163"/>
      <c r="BQ35" s="163"/>
      <c r="BR35" s="163"/>
      <c r="BS35" s="163"/>
      <c r="BT35" s="163"/>
      <c r="BU35" s="163"/>
      <c r="BV35" s="163"/>
      <c r="BW35" s="163"/>
      <c r="BX35" s="163"/>
      <c r="BY35" s="163"/>
      <c r="BZ35" s="163"/>
      <c r="CA35" s="163"/>
      <c r="CB35" s="163"/>
      <c r="CC35" s="163"/>
      <c r="CD35" s="163"/>
      <c r="CE35" s="163"/>
      <c r="CF35" s="163"/>
      <c r="CG35" s="163"/>
      <c r="CH35" s="163"/>
      <c r="CI35" s="163"/>
      <c r="CJ35" s="163"/>
    </row>
    <row r="36" spans="1:88" s="103" customFormat="1" ht="14.25" customHeight="1" thickBot="1" x14ac:dyDescent="0.25">
      <c r="A36" s="167">
        <v>2005</v>
      </c>
      <c r="B36" s="168" t="s">
        <v>1100</v>
      </c>
      <c r="C36" s="169"/>
      <c r="D36" s="154">
        <v>101070</v>
      </c>
      <c r="E36" s="154"/>
      <c r="F36" s="155">
        <v>0.03</v>
      </c>
      <c r="G36" s="156">
        <v>72670</v>
      </c>
      <c r="H36" s="156">
        <v>125860</v>
      </c>
      <c r="I36" s="158"/>
      <c r="J36" s="156">
        <v>6780</v>
      </c>
      <c r="K36" s="159">
        <v>7.0000000000000007E-2</v>
      </c>
      <c r="L36" s="156">
        <v>1180</v>
      </c>
      <c r="M36" s="156">
        <v>110</v>
      </c>
      <c r="N36" s="156" t="s">
        <v>676</v>
      </c>
      <c r="O36" s="157" t="s">
        <v>676</v>
      </c>
      <c r="P36" s="156" t="s">
        <v>676</v>
      </c>
      <c r="Q36" s="160"/>
      <c r="R36" s="156">
        <v>10280</v>
      </c>
      <c r="S36" s="159">
        <v>0.1</v>
      </c>
      <c r="T36" s="156">
        <v>5830</v>
      </c>
      <c r="U36" s="160"/>
      <c r="V36" s="161">
        <v>4190</v>
      </c>
      <c r="W36" s="165">
        <v>0.04</v>
      </c>
      <c r="X36" s="161">
        <v>2850</v>
      </c>
      <c r="Y36" s="160"/>
      <c r="Z36" s="156">
        <v>26630</v>
      </c>
      <c r="AA36" s="159">
        <v>0.26</v>
      </c>
      <c r="AB36" s="156">
        <v>18610</v>
      </c>
      <c r="AC36" s="160"/>
      <c r="AD36" s="156">
        <v>46530</v>
      </c>
      <c r="AE36" s="159">
        <v>0.46</v>
      </c>
      <c r="AF36" s="156">
        <v>39170</v>
      </c>
      <c r="AG36" s="160"/>
      <c r="AH36" s="156">
        <v>6670</v>
      </c>
      <c r="AI36" s="159">
        <v>7.0000000000000007E-2</v>
      </c>
      <c r="AJ36" s="156">
        <v>5030</v>
      </c>
      <c r="AK36" s="162"/>
      <c r="AL36" s="156">
        <v>11660</v>
      </c>
      <c r="AM36" s="158"/>
      <c r="AN36" s="156">
        <v>15290</v>
      </c>
      <c r="AO36" s="159">
        <v>-0.05</v>
      </c>
      <c r="AP36" s="156" t="s">
        <v>676</v>
      </c>
      <c r="AQ36" s="171">
        <v>20910</v>
      </c>
      <c r="AR36" s="172">
        <v>0</v>
      </c>
      <c r="AS36" s="171">
        <v>12850</v>
      </c>
      <c r="AT36" s="164"/>
      <c r="AU36" s="102"/>
      <c r="AV36" s="163"/>
      <c r="AW36" s="163"/>
      <c r="AX36" s="163"/>
      <c r="AY36" s="163"/>
      <c r="AZ36" s="163"/>
      <c r="BA36" s="163"/>
      <c r="BB36" s="163"/>
      <c r="BC36" s="163"/>
      <c r="BD36" s="163"/>
      <c r="BE36" s="163"/>
      <c r="BF36" s="163"/>
      <c r="BG36" s="163"/>
      <c r="BH36" s="163"/>
      <c r="BI36" s="163"/>
      <c r="BJ36" s="163"/>
      <c r="BK36" s="163"/>
      <c r="BL36" s="163"/>
      <c r="BM36" s="163"/>
      <c r="BN36" s="163"/>
      <c r="BO36" s="163"/>
      <c r="BP36" s="163"/>
      <c r="BQ36" s="163"/>
      <c r="BR36" s="163"/>
      <c r="BS36" s="163"/>
      <c r="BT36" s="163"/>
      <c r="BU36" s="163"/>
      <c r="BV36" s="163"/>
      <c r="BW36" s="163"/>
      <c r="BX36" s="163"/>
      <c r="BY36" s="163"/>
      <c r="BZ36" s="163"/>
      <c r="CA36" s="163"/>
      <c r="CB36" s="163"/>
      <c r="CC36" s="163"/>
      <c r="CD36" s="163"/>
      <c r="CE36" s="163"/>
      <c r="CF36" s="163"/>
      <c r="CG36" s="163"/>
      <c r="CH36" s="163"/>
      <c r="CI36" s="163"/>
      <c r="CJ36" s="163"/>
    </row>
    <row r="37" spans="1:88" s="103" customFormat="1" ht="14.25" customHeight="1" x14ac:dyDescent="0.2">
      <c r="A37" s="167"/>
      <c r="B37" s="170" t="s">
        <v>1102</v>
      </c>
      <c r="C37" s="169"/>
      <c r="D37" s="154">
        <v>100970</v>
      </c>
      <c r="E37" s="154"/>
      <c r="F37" s="155">
        <v>0.01</v>
      </c>
      <c r="G37" s="156">
        <v>72810</v>
      </c>
      <c r="H37" s="156">
        <v>124900</v>
      </c>
      <c r="I37" s="158"/>
      <c r="J37" s="156">
        <v>6290</v>
      </c>
      <c r="K37" s="159">
        <v>0.06</v>
      </c>
      <c r="L37" s="156">
        <v>1300</v>
      </c>
      <c r="M37" s="156">
        <v>130</v>
      </c>
      <c r="N37" s="156">
        <v>50</v>
      </c>
      <c r="O37" s="157" t="s">
        <v>676</v>
      </c>
      <c r="P37" s="156" t="s">
        <v>676</v>
      </c>
      <c r="Q37" s="160"/>
      <c r="R37" s="156">
        <v>9870</v>
      </c>
      <c r="S37" s="159">
        <v>0.1</v>
      </c>
      <c r="T37" s="156">
        <v>5440</v>
      </c>
      <c r="U37" s="160"/>
      <c r="V37" s="161">
        <v>4520</v>
      </c>
      <c r="W37" s="165">
        <v>0.04</v>
      </c>
      <c r="X37" s="161">
        <v>2970</v>
      </c>
      <c r="Y37" s="160"/>
      <c r="Z37" s="156">
        <v>27430</v>
      </c>
      <c r="AA37" s="159">
        <v>0.27</v>
      </c>
      <c r="AB37" s="156">
        <v>19070</v>
      </c>
      <c r="AC37" s="160"/>
      <c r="AD37" s="156">
        <v>46990</v>
      </c>
      <c r="AE37" s="159">
        <v>0.47</v>
      </c>
      <c r="AF37" s="156">
        <v>39600</v>
      </c>
      <c r="AG37" s="160"/>
      <c r="AH37" s="156">
        <v>5870</v>
      </c>
      <c r="AI37" s="159">
        <v>0.06</v>
      </c>
      <c r="AJ37" s="156">
        <v>4420</v>
      </c>
      <c r="AK37" s="162"/>
      <c r="AL37" s="156">
        <v>11790</v>
      </c>
      <c r="AM37" s="158"/>
      <c r="AN37" s="156">
        <v>16020</v>
      </c>
      <c r="AO37" s="159">
        <v>0.05</v>
      </c>
      <c r="AP37" s="156">
        <v>10470</v>
      </c>
      <c r="AQ37" s="156" t="s">
        <v>676</v>
      </c>
      <c r="AR37" s="157" t="s">
        <v>676</v>
      </c>
      <c r="AS37" s="156" t="s">
        <v>676</v>
      </c>
      <c r="AT37" s="164"/>
      <c r="AU37" s="102"/>
      <c r="AV37" s="163"/>
      <c r="AW37" s="163"/>
      <c r="AX37" s="163"/>
      <c r="AY37" s="163"/>
      <c r="AZ37" s="163"/>
      <c r="BA37" s="163"/>
      <c r="BB37" s="163"/>
      <c r="BC37" s="163"/>
      <c r="BD37" s="163"/>
      <c r="BE37" s="163"/>
      <c r="BF37" s="163"/>
      <c r="BG37" s="163"/>
      <c r="BH37" s="163"/>
      <c r="BI37" s="163"/>
      <c r="BJ37" s="163"/>
      <c r="BK37" s="163"/>
      <c r="BL37" s="163"/>
      <c r="BM37" s="163"/>
      <c r="BN37" s="163"/>
      <c r="BO37" s="163"/>
      <c r="BP37" s="163"/>
      <c r="BQ37" s="163"/>
      <c r="BR37" s="163"/>
      <c r="BS37" s="163"/>
      <c r="BT37" s="163"/>
      <c r="BU37" s="163"/>
      <c r="BV37" s="163"/>
      <c r="BW37" s="163"/>
      <c r="BX37" s="163"/>
      <c r="BY37" s="163"/>
      <c r="BZ37" s="163"/>
      <c r="CA37" s="163"/>
      <c r="CB37" s="163"/>
      <c r="CC37" s="163"/>
      <c r="CD37" s="163"/>
      <c r="CE37" s="163"/>
      <c r="CF37" s="163"/>
      <c r="CG37" s="163"/>
      <c r="CH37" s="163"/>
      <c r="CI37" s="163"/>
      <c r="CJ37" s="163"/>
    </row>
    <row r="38" spans="1:88" s="103" customFormat="1" ht="14.25" customHeight="1" x14ac:dyDescent="0.2">
      <c r="A38" s="167"/>
      <c r="B38" s="170" t="s">
        <v>1103</v>
      </c>
      <c r="C38" s="169"/>
      <c r="D38" s="154">
        <v>101020</v>
      </c>
      <c r="E38" s="154"/>
      <c r="F38" s="155">
        <v>0</v>
      </c>
      <c r="G38" s="156">
        <v>74180</v>
      </c>
      <c r="H38" s="156">
        <v>127990</v>
      </c>
      <c r="I38" s="158"/>
      <c r="J38" s="156">
        <v>6100</v>
      </c>
      <c r="K38" s="159">
        <v>0.06</v>
      </c>
      <c r="L38" s="156">
        <v>1470</v>
      </c>
      <c r="M38" s="156">
        <v>150</v>
      </c>
      <c r="N38" s="156">
        <v>40</v>
      </c>
      <c r="O38" s="157" t="s">
        <v>676</v>
      </c>
      <c r="P38" s="156" t="s">
        <v>676</v>
      </c>
      <c r="Q38" s="160"/>
      <c r="R38" s="156">
        <v>10020</v>
      </c>
      <c r="S38" s="159">
        <v>0.1</v>
      </c>
      <c r="T38" s="156">
        <v>5410</v>
      </c>
      <c r="U38" s="160"/>
      <c r="V38" s="161">
        <v>4520</v>
      </c>
      <c r="W38" s="165">
        <v>0.04</v>
      </c>
      <c r="X38" s="161">
        <v>3140</v>
      </c>
      <c r="Y38" s="160"/>
      <c r="Z38" s="156">
        <v>25030</v>
      </c>
      <c r="AA38" s="159">
        <v>0.25</v>
      </c>
      <c r="AB38" s="156">
        <v>17620</v>
      </c>
      <c r="AC38" s="160"/>
      <c r="AD38" s="156">
        <v>48860</v>
      </c>
      <c r="AE38" s="159">
        <v>0.48</v>
      </c>
      <c r="AF38" s="156">
        <v>41500</v>
      </c>
      <c r="AG38" s="160"/>
      <c r="AH38" s="156">
        <v>6500</v>
      </c>
      <c r="AI38" s="159">
        <v>0.06</v>
      </c>
      <c r="AJ38" s="156">
        <v>5060</v>
      </c>
      <c r="AK38" s="162"/>
      <c r="AL38" s="156">
        <v>13430</v>
      </c>
      <c r="AM38" s="158"/>
      <c r="AN38" s="156">
        <v>15140</v>
      </c>
      <c r="AO38" s="159">
        <v>-0.06</v>
      </c>
      <c r="AP38" s="156">
        <v>10270</v>
      </c>
      <c r="AQ38" s="156" t="s">
        <v>676</v>
      </c>
      <c r="AR38" s="157" t="s">
        <v>676</v>
      </c>
      <c r="AS38" s="156" t="s">
        <v>676</v>
      </c>
      <c r="AT38" s="164"/>
      <c r="AU38" s="102"/>
      <c r="AV38" s="163"/>
      <c r="AW38" s="163"/>
      <c r="AX38" s="163"/>
      <c r="AY38" s="163"/>
      <c r="AZ38" s="163"/>
      <c r="BA38" s="163"/>
      <c r="BB38" s="163"/>
      <c r="BC38" s="163"/>
      <c r="BD38" s="163"/>
      <c r="BE38" s="163"/>
      <c r="BF38" s="163"/>
      <c r="BG38" s="163"/>
      <c r="BH38" s="163"/>
      <c r="BI38" s="163"/>
      <c r="BJ38" s="163"/>
      <c r="BK38" s="163"/>
      <c r="BL38" s="163"/>
      <c r="BM38" s="163"/>
      <c r="BN38" s="163"/>
      <c r="BO38" s="163"/>
      <c r="BP38" s="163"/>
      <c r="BQ38" s="163"/>
      <c r="BR38" s="163"/>
      <c r="BS38" s="163"/>
      <c r="BT38" s="163"/>
      <c r="BU38" s="163"/>
      <c r="BV38" s="163"/>
      <c r="BW38" s="163"/>
      <c r="BX38" s="163"/>
      <c r="BY38" s="163"/>
      <c r="BZ38" s="163"/>
      <c r="CA38" s="163"/>
      <c r="CB38" s="163"/>
      <c r="CC38" s="163"/>
      <c r="CD38" s="163"/>
      <c r="CE38" s="163"/>
      <c r="CF38" s="163"/>
      <c r="CG38" s="163"/>
      <c r="CH38" s="163"/>
      <c r="CI38" s="163"/>
      <c r="CJ38" s="163"/>
    </row>
    <row r="39" spans="1:88" s="103" customFormat="1" ht="14.25" customHeight="1" x14ac:dyDescent="0.2">
      <c r="A39" s="167"/>
      <c r="B39" s="170" t="s">
        <v>1104</v>
      </c>
      <c r="C39" s="169"/>
      <c r="D39" s="154">
        <v>98730</v>
      </c>
      <c r="E39" s="154"/>
      <c r="F39" s="155">
        <v>-0.02</v>
      </c>
      <c r="G39" s="156">
        <v>72920</v>
      </c>
      <c r="H39" s="156">
        <v>127620</v>
      </c>
      <c r="I39" s="158"/>
      <c r="J39" s="156">
        <v>4950</v>
      </c>
      <c r="K39" s="159">
        <v>0.05</v>
      </c>
      <c r="L39" s="156">
        <v>820</v>
      </c>
      <c r="M39" s="156">
        <v>140</v>
      </c>
      <c r="N39" s="156">
        <v>30</v>
      </c>
      <c r="O39" s="157" t="s">
        <v>676</v>
      </c>
      <c r="P39" s="156" t="s">
        <v>676</v>
      </c>
      <c r="Q39" s="160"/>
      <c r="R39" s="156">
        <v>9230</v>
      </c>
      <c r="S39" s="159">
        <v>0.09</v>
      </c>
      <c r="T39" s="156">
        <v>4990</v>
      </c>
      <c r="U39" s="160"/>
      <c r="V39" s="161">
        <v>4450</v>
      </c>
      <c r="W39" s="165">
        <v>0.05</v>
      </c>
      <c r="X39" s="161">
        <v>2950</v>
      </c>
      <c r="Y39" s="160"/>
      <c r="Z39" s="156">
        <v>24220</v>
      </c>
      <c r="AA39" s="159">
        <v>0.25</v>
      </c>
      <c r="AB39" s="156">
        <v>17110</v>
      </c>
      <c r="AC39" s="160"/>
      <c r="AD39" s="156">
        <v>49910</v>
      </c>
      <c r="AE39" s="159">
        <v>0.51</v>
      </c>
      <c r="AF39" s="156">
        <v>42310</v>
      </c>
      <c r="AG39" s="160"/>
      <c r="AH39" s="156">
        <v>5970</v>
      </c>
      <c r="AI39" s="159">
        <v>0.06</v>
      </c>
      <c r="AJ39" s="156">
        <v>4750</v>
      </c>
      <c r="AK39" s="162"/>
      <c r="AL39" s="156">
        <v>10700</v>
      </c>
      <c r="AM39" s="158"/>
      <c r="AN39" s="156">
        <v>11570</v>
      </c>
      <c r="AO39" s="159">
        <v>-0.24</v>
      </c>
      <c r="AP39" s="156">
        <v>7840</v>
      </c>
      <c r="AQ39" s="156" t="s">
        <v>676</v>
      </c>
      <c r="AR39" s="157" t="s">
        <v>676</v>
      </c>
      <c r="AS39" s="156" t="s">
        <v>676</v>
      </c>
      <c r="AT39" s="164"/>
      <c r="AU39" s="102"/>
      <c r="AV39" s="163"/>
      <c r="AW39" s="163"/>
      <c r="AX39" s="163"/>
      <c r="AY39" s="163"/>
      <c r="AZ39" s="163"/>
      <c r="BA39" s="163"/>
      <c r="BB39" s="163"/>
      <c r="BC39" s="163"/>
      <c r="BD39" s="163"/>
      <c r="BE39" s="163"/>
      <c r="BF39" s="163"/>
      <c r="BG39" s="163"/>
      <c r="BH39" s="163"/>
      <c r="BI39" s="163"/>
      <c r="BJ39" s="163"/>
      <c r="BK39" s="163"/>
      <c r="BL39" s="163"/>
      <c r="BM39" s="163"/>
      <c r="BN39" s="163"/>
      <c r="BO39" s="163"/>
      <c r="BP39" s="163"/>
      <c r="BQ39" s="163"/>
      <c r="BR39" s="163"/>
      <c r="BS39" s="163"/>
      <c r="BT39" s="163"/>
      <c r="BU39" s="163"/>
      <c r="BV39" s="163"/>
      <c r="BW39" s="163"/>
      <c r="BX39" s="163"/>
      <c r="BY39" s="163"/>
      <c r="BZ39" s="163"/>
      <c r="CA39" s="163"/>
      <c r="CB39" s="163"/>
      <c r="CC39" s="163"/>
      <c r="CD39" s="163"/>
      <c r="CE39" s="163"/>
      <c r="CF39" s="163"/>
      <c r="CG39" s="163"/>
      <c r="CH39" s="163"/>
      <c r="CI39" s="163"/>
      <c r="CJ39" s="163"/>
    </row>
    <row r="40" spans="1:88" s="103" customFormat="1" ht="14.25" customHeight="1" x14ac:dyDescent="0.2">
      <c r="A40" s="167">
        <v>2006</v>
      </c>
      <c r="B40" s="168" t="s">
        <v>1100</v>
      </c>
      <c r="C40" s="169"/>
      <c r="D40" s="154">
        <v>96370</v>
      </c>
      <c r="E40" s="154"/>
      <c r="F40" s="155">
        <v>-0.05</v>
      </c>
      <c r="G40" s="156">
        <v>71560</v>
      </c>
      <c r="H40" s="156">
        <v>127650</v>
      </c>
      <c r="I40" s="158"/>
      <c r="J40" s="156">
        <v>5150</v>
      </c>
      <c r="K40" s="159">
        <v>0.05</v>
      </c>
      <c r="L40" s="156">
        <v>1020</v>
      </c>
      <c r="M40" s="156">
        <v>110</v>
      </c>
      <c r="N40" s="156">
        <v>30</v>
      </c>
      <c r="O40" s="157" t="s">
        <v>676</v>
      </c>
      <c r="P40" s="156" t="s">
        <v>676</v>
      </c>
      <c r="Q40" s="160"/>
      <c r="R40" s="156">
        <v>9010</v>
      </c>
      <c r="S40" s="159">
        <v>0.09</v>
      </c>
      <c r="T40" s="156">
        <v>4960</v>
      </c>
      <c r="U40" s="160"/>
      <c r="V40" s="161">
        <v>4500</v>
      </c>
      <c r="W40" s="165">
        <v>0.05</v>
      </c>
      <c r="X40" s="161">
        <v>2990</v>
      </c>
      <c r="Y40" s="160"/>
      <c r="Z40" s="156">
        <v>22350</v>
      </c>
      <c r="AA40" s="159">
        <v>0.23</v>
      </c>
      <c r="AB40" s="156">
        <v>16080</v>
      </c>
      <c r="AC40" s="160"/>
      <c r="AD40" s="156">
        <v>49660</v>
      </c>
      <c r="AE40" s="159">
        <v>0.52</v>
      </c>
      <c r="AF40" s="156">
        <v>41960</v>
      </c>
      <c r="AG40" s="160"/>
      <c r="AH40" s="156">
        <v>5700</v>
      </c>
      <c r="AI40" s="159">
        <v>0.06</v>
      </c>
      <c r="AJ40" s="156">
        <v>4560</v>
      </c>
      <c r="AK40" s="162"/>
      <c r="AL40" s="156">
        <v>11080</v>
      </c>
      <c r="AM40" s="158"/>
      <c r="AN40" s="156">
        <v>11010</v>
      </c>
      <c r="AO40" s="159">
        <v>-0.05</v>
      </c>
      <c r="AP40" s="156">
        <v>7210</v>
      </c>
      <c r="AQ40" s="156" t="s">
        <v>676</v>
      </c>
      <c r="AR40" s="157" t="s">
        <v>676</v>
      </c>
      <c r="AS40" s="156" t="s">
        <v>676</v>
      </c>
      <c r="AT40" s="164"/>
      <c r="AU40" s="102"/>
      <c r="AV40" s="163"/>
      <c r="AW40" s="163"/>
      <c r="AX40" s="163"/>
      <c r="AY40" s="163"/>
      <c r="AZ40" s="163"/>
      <c r="BA40" s="163"/>
      <c r="BB40" s="163"/>
      <c r="BC40" s="163"/>
      <c r="BD40" s="163"/>
      <c r="BE40" s="163"/>
      <c r="BF40" s="163"/>
      <c r="BG40" s="163"/>
      <c r="BH40" s="163"/>
      <c r="BI40" s="163"/>
      <c r="BJ40" s="163"/>
      <c r="BK40" s="163"/>
      <c r="BL40" s="163"/>
      <c r="BM40" s="163"/>
      <c r="BN40" s="163"/>
      <c r="BO40" s="163"/>
      <c r="BP40" s="163"/>
      <c r="BQ40" s="163"/>
      <c r="BR40" s="163"/>
      <c r="BS40" s="163"/>
      <c r="BT40" s="163"/>
      <c r="BU40" s="163"/>
      <c r="BV40" s="163"/>
      <c r="BW40" s="163"/>
      <c r="BX40" s="163"/>
      <c r="BY40" s="163"/>
      <c r="BZ40" s="163"/>
      <c r="CA40" s="163"/>
      <c r="CB40" s="163"/>
      <c r="CC40" s="163"/>
      <c r="CD40" s="163"/>
      <c r="CE40" s="163"/>
      <c r="CF40" s="163"/>
      <c r="CG40" s="163"/>
      <c r="CH40" s="163"/>
      <c r="CI40" s="163"/>
      <c r="CJ40" s="163"/>
    </row>
    <row r="41" spans="1:88" s="103" customFormat="1" ht="14.25" customHeight="1" x14ac:dyDescent="0.2">
      <c r="A41" s="167"/>
      <c r="B41" s="170" t="s">
        <v>1102</v>
      </c>
      <c r="C41" s="169"/>
      <c r="D41" s="154">
        <v>93910</v>
      </c>
      <c r="E41" s="154"/>
      <c r="F41" s="155">
        <v>-7.0000000000000007E-2</v>
      </c>
      <c r="G41" s="156">
        <v>69790</v>
      </c>
      <c r="H41" s="156">
        <v>130470</v>
      </c>
      <c r="I41" s="158"/>
      <c r="J41" s="156">
        <v>4890</v>
      </c>
      <c r="K41" s="159">
        <v>0.05</v>
      </c>
      <c r="L41" s="156">
        <v>1050</v>
      </c>
      <c r="M41" s="156">
        <v>100</v>
      </c>
      <c r="N41" s="156">
        <v>50</v>
      </c>
      <c r="O41" s="157" t="s">
        <v>676</v>
      </c>
      <c r="P41" s="156" t="s">
        <v>676</v>
      </c>
      <c r="Q41" s="160"/>
      <c r="R41" s="156">
        <v>8940</v>
      </c>
      <c r="S41" s="159">
        <v>0.1</v>
      </c>
      <c r="T41" s="156">
        <v>4820</v>
      </c>
      <c r="U41" s="160"/>
      <c r="V41" s="161">
        <v>4570</v>
      </c>
      <c r="W41" s="165">
        <v>0.05</v>
      </c>
      <c r="X41" s="161">
        <v>3020</v>
      </c>
      <c r="Y41" s="160"/>
      <c r="Z41" s="156">
        <v>20790</v>
      </c>
      <c r="AA41" s="159">
        <v>0.22</v>
      </c>
      <c r="AB41" s="156">
        <v>14880</v>
      </c>
      <c r="AC41" s="160"/>
      <c r="AD41" s="156">
        <v>49320</v>
      </c>
      <c r="AE41" s="159">
        <v>0.53</v>
      </c>
      <c r="AF41" s="156">
        <v>41740</v>
      </c>
      <c r="AG41" s="160"/>
      <c r="AH41" s="156">
        <v>5400</v>
      </c>
      <c r="AI41" s="159">
        <v>0.06</v>
      </c>
      <c r="AJ41" s="156">
        <v>4270</v>
      </c>
      <c r="AK41" s="162"/>
      <c r="AL41" s="156">
        <v>11590</v>
      </c>
      <c r="AM41" s="158"/>
      <c r="AN41" s="156">
        <v>10210</v>
      </c>
      <c r="AO41" s="159">
        <v>-7.0000000000000007E-2</v>
      </c>
      <c r="AP41" s="156">
        <v>6920</v>
      </c>
      <c r="AQ41" s="156" t="s">
        <v>676</v>
      </c>
      <c r="AR41" s="157" t="s">
        <v>676</v>
      </c>
      <c r="AS41" s="156" t="s">
        <v>676</v>
      </c>
      <c r="AT41" s="164"/>
      <c r="AU41" s="102"/>
      <c r="AV41" s="163"/>
      <c r="AW41" s="163"/>
      <c r="AX41" s="163"/>
      <c r="AY41" s="163"/>
      <c r="AZ41" s="163"/>
      <c r="BA41" s="163"/>
      <c r="BB41" s="163"/>
      <c r="BC41" s="163"/>
      <c r="BD41" s="163"/>
      <c r="BE41" s="163"/>
      <c r="BF41" s="163"/>
      <c r="BG41" s="163"/>
      <c r="BH41" s="163"/>
      <c r="BI41" s="163"/>
      <c r="BJ41" s="163"/>
      <c r="BK41" s="163"/>
      <c r="BL41" s="163"/>
      <c r="BM41" s="163"/>
      <c r="BN41" s="163"/>
      <c r="BO41" s="163"/>
      <c r="BP41" s="163"/>
      <c r="BQ41" s="163"/>
      <c r="BR41" s="163"/>
      <c r="BS41" s="163"/>
      <c r="BT41" s="163"/>
      <c r="BU41" s="163"/>
      <c r="BV41" s="163"/>
      <c r="BW41" s="163"/>
      <c r="BX41" s="163"/>
      <c r="BY41" s="163"/>
      <c r="BZ41" s="163"/>
      <c r="CA41" s="163"/>
      <c r="CB41" s="163"/>
      <c r="CC41" s="163"/>
      <c r="CD41" s="163"/>
      <c r="CE41" s="163"/>
      <c r="CF41" s="163"/>
      <c r="CG41" s="163"/>
      <c r="CH41" s="163"/>
      <c r="CI41" s="163"/>
      <c r="CJ41" s="163"/>
    </row>
    <row r="42" spans="1:88" s="103" customFormat="1" ht="14.25" customHeight="1" x14ac:dyDescent="0.2">
      <c r="A42" s="167"/>
      <c r="B42" s="170" t="s">
        <v>1103</v>
      </c>
      <c r="C42" s="169"/>
      <c r="D42" s="154">
        <v>93090</v>
      </c>
      <c r="E42" s="154"/>
      <c r="F42" s="155">
        <v>-0.08</v>
      </c>
      <c r="G42" s="156">
        <v>69500</v>
      </c>
      <c r="H42" s="156">
        <v>129340</v>
      </c>
      <c r="I42" s="158"/>
      <c r="J42" s="156">
        <v>4900</v>
      </c>
      <c r="K42" s="159">
        <v>0.05</v>
      </c>
      <c r="L42" s="156">
        <v>1100</v>
      </c>
      <c r="M42" s="156">
        <v>120</v>
      </c>
      <c r="N42" s="156">
        <v>40</v>
      </c>
      <c r="O42" s="157" t="s">
        <v>676</v>
      </c>
      <c r="P42" s="156" t="s">
        <v>676</v>
      </c>
      <c r="Q42" s="160"/>
      <c r="R42" s="156">
        <v>8460</v>
      </c>
      <c r="S42" s="159">
        <v>0.09</v>
      </c>
      <c r="T42" s="156">
        <v>4460</v>
      </c>
      <c r="U42" s="160"/>
      <c r="V42" s="161">
        <v>4870</v>
      </c>
      <c r="W42" s="165">
        <v>0.05</v>
      </c>
      <c r="X42" s="161">
        <v>3190</v>
      </c>
      <c r="Y42" s="160"/>
      <c r="Z42" s="156">
        <v>20180</v>
      </c>
      <c r="AA42" s="159">
        <v>0.22</v>
      </c>
      <c r="AB42" s="156">
        <v>14830</v>
      </c>
      <c r="AC42" s="160"/>
      <c r="AD42" s="156">
        <v>49700</v>
      </c>
      <c r="AE42" s="159">
        <v>0.53</v>
      </c>
      <c r="AF42" s="156">
        <v>41980</v>
      </c>
      <c r="AG42" s="160"/>
      <c r="AH42" s="156">
        <v>4980</v>
      </c>
      <c r="AI42" s="159">
        <v>0.05</v>
      </c>
      <c r="AJ42" s="156">
        <v>3950</v>
      </c>
      <c r="AK42" s="162"/>
      <c r="AL42" s="156">
        <v>11620</v>
      </c>
      <c r="AM42" s="158"/>
      <c r="AN42" s="156">
        <v>9720</v>
      </c>
      <c r="AO42" s="159">
        <v>-0.05</v>
      </c>
      <c r="AP42" s="156">
        <v>6550</v>
      </c>
      <c r="AQ42" s="156" t="s">
        <v>676</v>
      </c>
      <c r="AR42" s="157" t="s">
        <v>676</v>
      </c>
      <c r="AS42" s="156" t="s">
        <v>676</v>
      </c>
      <c r="AT42" s="164"/>
      <c r="AU42" s="102"/>
      <c r="AV42" s="163"/>
      <c r="AW42" s="163"/>
      <c r="AX42" s="163"/>
      <c r="AY42" s="163"/>
      <c r="AZ42" s="163"/>
      <c r="BA42" s="163"/>
      <c r="BB42" s="163"/>
      <c r="BC42" s="163"/>
      <c r="BD42" s="163"/>
      <c r="BE42" s="163"/>
      <c r="BF42" s="163"/>
      <c r="BG42" s="163"/>
      <c r="BH42" s="163"/>
      <c r="BI42" s="163"/>
      <c r="BJ42" s="163"/>
      <c r="BK42" s="163"/>
      <c r="BL42" s="163"/>
      <c r="BM42" s="163"/>
      <c r="BN42" s="163"/>
      <c r="BO42" s="163"/>
      <c r="BP42" s="163"/>
      <c r="BQ42" s="163"/>
      <c r="BR42" s="163"/>
      <c r="BS42" s="163"/>
      <c r="BT42" s="163"/>
      <c r="BU42" s="163"/>
      <c r="BV42" s="163"/>
      <c r="BW42" s="163"/>
      <c r="BX42" s="163"/>
      <c r="BY42" s="163"/>
      <c r="BZ42" s="163"/>
      <c r="CA42" s="163"/>
      <c r="CB42" s="163"/>
      <c r="CC42" s="163"/>
      <c r="CD42" s="163"/>
      <c r="CE42" s="163"/>
      <c r="CF42" s="163"/>
      <c r="CG42" s="163"/>
      <c r="CH42" s="163"/>
      <c r="CI42" s="163"/>
      <c r="CJ42" s="163"/>
    </row>
    <row r="43" spans="1:88" s="103" customFormat="1" ht="14.25" customHeight="1" x14ac:dyDescent="0.2">
      <c r="A43" s="167"/>
      <c r="B43" s="170" t="s">
        <v>1104</v>
      </c>
      <c r="C43" s="169"/>
      <c r="D43" s="154">
        <v>89510</v>
      </c>
      <c r="E43" s="154"/>
      <c r="F43" s="155">
        <v>-0.09</v>
      </c>
      <c r="G43" s="156">
        <v>65770</v>
      </c>
      <c r="H43" s="156">
        <v>122080</v>
      </c>
      <c r="I43" s="158"/>
      <c r="J43" s="156">
        <v>4210</v>
      </c>
      <c r="K43" s="159">
        <v>0.05</v>
      </c>
      <c r="L43" s="156">
        <v>650</v>
      </c>
      <c r="M43" s="156">
        <v>110</v>
      </c>
      <c r="N43" s="156">
        <v>40</v>
      </c>
      <c r="O43" s="157" t="s">
        <v>676</v>
      </c>
      <c r="P43" s="156" t="s">
        <v>676</v>
      </c>
      <c r="Q43" s="160"/>
      <c r="R43" s="156">
        <v>7850</v>
      </c>
      <c r="S43" s="159">
        <v>0.09</v>
      </c>
      <c r="T43" s="156">
        <v>3950</v>
      </c>
      <c r="U43" s="160"/>
      <c r="V43" s="161">
        <v>4900</v>
      </c>
      <c r="W43" s="165">
        <v>0.05</v>
      </c>
      <c r="X43" s="161">
        <v>3310</v>
      </c>
      <c r="Y43" s="160"/>
      <c r="Z43" s="156">
        <v>18840</v>
      </c>
      <c r="AA43" s="159">
        <v>0.21</v>
      </c>
      <c r="AB43" s="156">
        <v>13930</v>
      </c>
      <c r="AC43" s="160"/>
      <c r="AD43" s="156">
        <v>48850</v>
      </c>
      <c r="AE43" s="159">
        <v>0.55000000000000004</v>
      </c>
      <c r="AF43" s="156">
        <v>40130</v>
      </c>
      <c r="AG43" s="160"/>
      <c r="AH43" s="156">
        <v>4870</v>
      </c>
      <c r="AI43" s="159">
        <v>0.05</v>
      </c>
      <c r="AJ43" s="156">
        <v>3810</v>
      </c>
      <c r="AK43" s="162"/>
      <c r="AL43" s="156">
        <v>9950</v>
      </c>
      <c r="AM43" s="158"/>
      <c r="AN43" s="156">
        <v>8470</v>
      </c>
      <c r="AO43" s="159">
        <v>-0.13</v>
      </c>
      <c r="AP43" s="156">
        <v>5740</v>
      </c>
      <c r="AQ43" s="156" t="s">
        <v>676</v>
      </c>
      <c r="AR43" s="157" t="s">
        <v>676</v>
      </c>
      <c r="AS43" s="156" t="s">
        <v>676</v>
      </c>
      <c r="AT43" s="164"/>
      <c r="AU43" s="102"/>
      <c r="AV43" s="163"/>
      <c r="AW43" s="163"/>
      <c r="AX43" s="163"/>
      <c r="AY43" s="163"/>
      <c r="AZ43" s="163"/>
      <c r="BA43" s="163"/>
      <c r="BB43" s="163"/>
      <c r="BC43" s="163"/>
      <c r="BD43" s="163"/>
      <c r="BE43" s="163"/>
      <c r="BF43" s="163"/>
      <c r="BG43" s="163"/>
      <c r="BH43" s="163"/>
      <c r="BI43" s="163"/>
      <c r="BJ43" s="163"/>
      <c r="BK43" s="163"/>
      <c r="BL43" s="163"/>
      <c r="BM43" s="163"/>
      <c r="BN43" s="163"/>
      <c r="BO43" s="163"/>
      <c r="BP43" s="163"/>
      <c r="BQ43" s="163"/>
      <c r="BR43" s="163"/>
      <c r="BS43" s="163"/>
      <c r="BT43" s="163"/>
      <c r="BU43" s="163"/>
      <c r="BV43" s="163"/>
      <c r="BW43" s="163"/>
      <c r="BX43" s="163"/>
      <c r="BY43" s="163"/>
      <c r="BZ43" s="163"/>
      <c r="CA43" s="163"/>
      <c r="CB43" s="163"/>
      <c r="CC43" s="163"/>
      <c r="CD43" s="163"/>
      <c r="CE43" s="163"/>
      <c r="CF43" s="163"/>
      <c r="CG43" s="163"/>
      <c r="CH43" s="163"/>
      <c r="CI43" s="163"/>
      <c r="CJ43" s="163"/>
    </row>
    <row r="44" spans="1:88" s="103" customFormat="1" ht="14.25" customHeight="1" x14ac:dyDescent="0.2">
      <c r="A44" s="167">
        <v>2007</v>
      </c>
      <c r="B44" s="168" t="s">
        <v>1100</v>
      </c>
      <c r="C44" s="169"/>
      <c r="D44" s="154">
        <v>87120</v>
      </c>
      <c r="E44" s="154"/>
      <c r="F44" s="155">
        <v>-0.1</v>
      </c>
      <c r="G44" s="156">
        <v>65210</v>
      </c>
      <c r="H44" s="156">
        <v>125430</v>
      </c>
      <c r="I44" s="158"/>
      <c r="J44" s="156">
        <v>4310</v>
      </c>
      <c r="K44" s="159">
        <v>0.05</v>
      </c>
      <c r="L44" s="156">
        <v>980</v>
      </c>
      <c r="M44" s="156">
        <v>80</v>
      </c>
      <c r="N44" s="156">
        <v>30</v>
      </c>
      <c r="O44" s="157" t="s">
        <v>676</v>
      </c>
      <c r="P44" s="156" t="s">
        <v>676</v>
      </c>
      <c r="Q44" s="160"/>
      <c r="R44" s="156">
        <v>7640</v>
      </c>
      <c r="S44" s="159">
        <v>0.09</v>
      </c>
      <c r="T44" s="156">
        <v>4030</v>
      </c>
      <c r="U44" s="160"/>
      <c r="V44" s="161">
        <v>5140</v>
      </c>
      <c r="W44" s="165">
        <v>0.06</v>
      </c>
      <c r="X44" s="161">
        <v>3470</v>
      </c>
      <c r="Y44" s="160"/>
      <c r="Z44" s="156">
        <v>18040</v>
      </c>
      <c r="AA44" s="159">
        <v>0.21</v>
      </c>
      <c r="AB44" s="156">
        <v>13510</v>
      </c>
      <c r="AC44" s="160"/>
      <c r="AD44" s="156">
        <v>45600</v>
      </c>
      <c r="AE44" s="159">
        <v>0.52</v>
      </c>
      <c r="AF44" s="156">
        <v>38600</v>
      </c>
      <c r="AG44" s="160"/>
      <c r="AH44" s="156">
        <v>6400</v>
      </c>
      <c r="AI44" s="159">
        <v>7.0000000000000007E-2</v>
      </c>
      <c r="AJ44" s="156">
        <v>4620</v>
      </c>
      <c r="AK44" s="162"/>
      <c r="AL44" s="156">
        <v>10130</v>
      </c>
      <c r="AM44" s="158"/>
      <c r="AN44" s="156">
        <v>8780</v>
      </c>
      <c r="AO44" s="159">
        <v>0.04</v>
      </c>
      <c r="AP44" s="156">
        <v>5910</v>
      </c>
      <c r="AQ44" s="156" t="s">
        <v>676</v>
      </c>
      <c r="AR44" s="157" t="s">
        <v>676</v>
      </c>
      <c r="AS44" s="156" t="s">
        <v>676</v>
      </c>
      <c r="AT44" s="164"/>
      <c r="AU44" s="102"/>
      <c r="AV44" s="163"/>
      <c r="AW44" s="163"/>
      <c r="AX44" s="163"/>
      <c r="AY44" s="163"/>
      <c r="AZ44" s="163"/>
      <c r="BA44" s="163"/>
      <c r="BB44" s="163"/>
      <c r="BC44" s="163"/>
      <c r="BD44" s="163"/>
      <c r="BE44" s="163"/>
      <c r="BF44" s="163"/>
      <c r="BG44" s="163"/>
      <c r="BH44" s="163"/>
      <c r="BI44" s="163"/>
      <c r="BJ44" s="163"/>
      <c r="BK44" s="163"/>
      <c r="BL44" s="163"/>
      <c r="BM44" s="163"/>
      <c r="BN44" s="163"/>
      <c r="BO44" s="163"/>
      <c r="BP44" s="163"/>
      <c r="BQ44" s="163"/>
      <c r="BR44" s="163"/>
      <c r="BS44" s="163"/>
      <c r="BT44" s="163"/>
      <c r="BU44" s="163"/>
      <c r="BV44" s="163"/>
      <c r="BW44" s="163"/>
      <c r="BX44" s="163"/>
      <c r="BY44" s="163"/>
      <c r="BZ44" s="163"/>
      <c r="CA44" s="163"/>
      <c r="CB44" s="163"/>
      <c r="CC44" s="163"/>
      <c r="CD44" s="163"/>
      <c r="CE44" s="163"/>
      <c r="CF44" s="163"/>
      <c r="CG44" s="163"/>
      <c r="CH44" s="163"/>
      <c r="CI44" s="163"/>
      <c r="CJ44" s="163"/>
    </row>
    <row r="45" spans="1:88" s="103" customFormat="1" ht="14.25" customHeight="1" x14ac:dyDescent="0.2">
      <c r="A45" s="167"/>
      <c r="B45" s="170" t="s">
        <v>1102</v>
      </c>
      <c r="C45" s="169"/>
      <c r="D45" s="154">
        <v>84900</v>
      </c>
      <c r="E45" s="154"/>
      <c r="F45" s="155">
        <v>-0.1</v>
      </c>
      <c r="G45" s="156">
        <v>64020</v>
      </c>
      <c r="H45" s="156">
        <v>117340</v>
      </c>
      <c r="I45" s="158"/>
      <c r="J45" s="156">
        <v>4070</v>
      </c>
      <c r="K45" s="159">
        <v>0.05</v>
      </c>
      <c r="L45" s="156">
        <v>940</v>
      </c>
      <c r="M45" s="156">
        <v>100</v>
      </c>
      <c r="N45" s="156">
        <v>30</v>
      </c>
      <c r="O45" s="156">
        <v>670</v>
      </c>
      <c r="P45" s="156">
        <v>300</v>
      </c>
      <c r="Q45" s="160"/>
      <c r="R45" s="156">
        <v>7230</v>
      </c>
      <c r="S45" s="159">
        <v>0.09</v>
      </c>
      <c r="T45" s="156">
        <v>3890</v>
      </c>
      <c r="U45" s="160"/>
      <c r="V45" s="161">
        <v>5410</v>
      </c>
      <c r="W45" s="165">
        <v>0.06</v>
      </c>
      <c r="X45" s="161">
        <v>3760</v>
      </c>
      <c r="Y45" s="160"/>
      <c r="Z45" s="156">
        <v>17240</v>
      </c>
      <c r="AA45" s="159">
        <v>0.2</v>
      </c>
      <c r="AB45" s="156">
        <v>12970</v>
      </c>
      <c r="AC45" s="160"/>
      <c r="AD45" s="156">
        <v>44610</v>
      </c>
      <c r="AE45" s="159">
        <v>0.53</v>
      </c>
      <c r="AF45" s="156">
        <v>37920</v>
      </c>
      <c r="AG45" s="160"/>
      <c r="AH45" s="156">
        <v>6350</v>
      </c>
      <c r="AI45" s="159">
        <v>7.0000000000000007E-2</v>
      </c>
      <c r="AJ45" s="156">
        <v>4540</v>
      </c>
      <c r="AK45" s="162"/>
      <c r="AL45" s="156">
        <v>10490</v>
      </c>
      <c r="AM45" s="158"/>
      <c r="AN45" s="156">
        <v>9150</v>
      </c>
      <c r="AO45" s="159">
        <v>0.04</v>
      </c>
      <c r="AP45" s="156">
        <v>6280</v>
      </c>
      <c r="AQ45" s="156" t="s">
        <v>676</v>
      </c>
      <c r="AR45" s="157" t="s">
        <v>676</v>
      </c>
      <c r="AS45" s="156" t="s">
        <v>676</v>
      </c>
      <c r="AT45" s="164"/>
      <c r="AU45" s="102"/>
      <c r="AV45" s="163"/>
      <c r="AW45" s="163"/>
      <c r="AX45" s="163"/>
      <c r="AY45" s="163"/>
      <c r="AZ45" s="163"/>
      <c r="BA45" s="163"/>
      <c r="BB45" s="163"/>
      <c r="BC45" s="163"/>
      <c r="BD45" s="163"/>
      <c r="BE45" s="163"/>
      <c r="BF45" s="163"/>
      <c r="BG45" s="163"/>
      <c r="BH45" s="163"/>
      <c r="BI45" s="163"/>
      <c r="BJ45" s="163"/>
      <c r="BK45" s="163"/>
      <c r="BL45" s="163"/>
      <c r="BM45" s="163"/>
      <c r="BN45" s="163"/>
      <c r="BO45" s="163"/>
      <c r="BP45" s="163"/>
      <c r="BQ45" s="163"/>
      <c r="BR45" s="163"/>
      <c r="BS45" s="163"/>
      <c r="BT45" s="163"/>
      <c r="BU45" s="163"/>
      <c r="BV45" s="163"/>
      <c r="BW45" s="163"/>
      <c r="BX45" s="163"/>
      <c r="BY45" s="163"/>
      <c r="BZ45" s="163"/>
      <c r="CA45" s="163"/>
      <c r="CB45" s="163"/>
      <c r="CC45" s="163"/>
      <c r="CD45" s="163"/>
      <c r="CE45" s="163"/>
      <c r="CF45" s="163"/>
      <c r="CG45" s="163"/>
      <c r="CH45" s="163"/>
      <c r="CI45" s="163"/>
      <c r="CJ45" s="163"/>
    </row>
    <row r="46" spans="1:88" s="103" customFormat="1" ht="14.25" customHeight="1" x14ac:dyDescent="0.2">
      <c r="A46" s="167"/>
      <c r="B46" s="170" t="s">
        <v>1103</v>
      </c>
      <c r="C46" s="169"/>
      <c r="D46" s="154">
        <v>82750</v>
      </c>
      <c r="E46" s="154"/>
      <c r="F46" s="155">
        <v>-0.11</v>
      </c>
      <c r="G46" s="156">
        <v>62830</v>
      </c>
      <c r="H46" s="156">
        <v>117090</v>
      </c>
      <c r="I46" s="158"/>
      <c r="J46" s="156">
        <v>4090</v>
      </c>
      <c r="K46" s="159">
        <v>0.05</v>
      </c>
      <c r="L46" s="156">
        <v>900</v>
      </c>
      <c r="M46" s="156">
        <v>130</v>
      </c>
      <c r="N46" s="156">
        <v>30</v>
      </c>
      <c r="O46" s="156">
        <v>690</v>
      </c>
      <c r="P46" s="156">
        <v>300</v>
      </c>
      <c r="Q46" s="160"/>
      <c r="R46" s="156">
        <v>7180</v>
      </c>
      <c r="S46" s="159">
        <v>0.09</v>
      </c>
      <c r="T46" s="156">
        <v>3850</v>
      </c>
      <c r="U46" s="160"/>
      <c r="V46" s="161">
        <v>5650</v>
      </c>
      <c r="W46" s="165">
        <v>7.0000000000000007E-2</v>
      </c>
      <c r="X46" s="161">
        <v>3990</v>
      </c>
      <c r="Y46" s="160"/>
      <c r="Z46" s="156">
        <v>16490</v>
      </c>
      <c r="AA46" s="159">
        <v>0.2</v>
      </c>
      <c r="AB46" s="156">
        <v>12410</v>
      </c>
      <c r="AC46" s="160"/>
      <c r="AD46" s="156">
        <v>43430</v>
      </c>
      <c r="AE46" s="159">
        <v>0.52</v>
      </c>
      <c r="AF46" s="156">
        <v>37100</v>
      </c>
      <c r="AG46" s="160"/>
      <c r="AH46" s="156">
        <v>5920</v>
      </c>
      <c r="AI46" s="159">
        <v>7.0000000000000007E-2</v>
      </c>
      <c r="AJ46" s="156">
        <v>4590</v>
      </c>
      <c r="AK46" s="162"/>
      <c r="AL46" s="156">
        <v>11130</v>
      </c>
      <c r="AM46" s="158"/>
      <c r="AN46" s="156">
        <v>9540</v>
      </c>
      <c r="AO46" s="159">
        <v>0.04</v>
      </c>
      <c r="AP46" s="156">
        <v>6300</v>
      </c>
      <c r="AQ46" s="156" t="s">
        <v>676</v>
      </c>
      <c r="AR46" s="157" t="s">
        <v>676</v>
      </c>
      <c r="AS46" s="156" t="s">
        <v>676</v>
      </c>
      <c r="AT46" s="164"/>
      <c r="AU46" s="102"/>
      <c r="AV46" s="163"/>
      <c r="AW46" s="163"/>
      <c r="AX46" s="163"/>
      <c r="AY46" s="163"/>
      <c r="AZ46" s="163"/>
      <c r="BA46" s="163"/>
      <c r="BB46" s="163"/>
      <c r="BC46" s="163"/>
      <c r="BD46" s="163"/>
      <c r="BE46" s="163"/>
      <c r="BF46" s="163"/>
      <c r="BG46" s="163"/>
      <c r="BH46" s="163"/>
      <c r="BI46" s="163"/>
      <c r="BJ46" s="163"/>
      <c r="BK46" s="163"/>
      <c r="BL46" s="163"/>
      <c r="BM46" s="163"/>
      <c r="BN46" s="163"/>
      <c r="BO46" s="163"/>
      <c r="BP46" s="163"/>
      <c r="BQ46" s="163"/>
      <c r="BR46" s="163"/>
      <c r="BS46" s="163"/>
      <c r="BT46" s="163"/>
      <c r="BU46" s="163"/>
      <c r="BV46" s="163"/>
      <c r="BW46" s="163"/>
      <c r="BX46" s="163"/>
      <c r="BY46" s="163"/>
      <c r="BZ46" s="163"/>
      <c r="CA46" s="163"/>
      <c r="CB46" s="163"/>
      <c r="CC46" s="163"/>
      <c r="CD46" s="163"/>
      <c r="CE46" s="163"/>
      <c r="CF46" s="163"/>
      <c r="CG46" s="163"/>
      <c r="CH46" s="163"/>
      <c r="CI46" s="163"/>
      <c r="CJ46" s="163"/>
    </row>
    <row r="47" spans="1:88" s="103" customFormat="1" ht="14.25" customHeight="1" x14ac:dyDescent="0.2">
      <c r="A47" s="167"/>
      <c r="B47" s="170" t="s">
        <v>1104</v>
      </c>
      <c r="C47" s="169"/>
      <c r="D47" s="154">
        <v>79500</v>
      </c>
      <c r="E47" s="154"/>
      <c r="F47" s="155">
        <v>-0.11</v>
      </c>
      <c r="G47" s="156">
        <v>59990</v>
      </c>
      <c r="H47" s="156">
        <v>112260</v>
      </c>
      <c r="I47" s="158"/>
      <c r="J47" s="156">
        <v>3530</v>
      </c>
      <c r="K47" s="159">
        <v>0.04</v>
      </c>
      <c r="L47" s="156">
        <v>700</v>
      </c>
      <c r="M47" s="156">
        <v>120</v>
      </c>
      <c r="N47" s="156">
        <v>20</v>
      </c>
      <c r="O47" s="156">
        <v>550</v>
      </c>
      <c r="P47" s="156">
        <v>270</v>
      </c>
      <c r="Q47" s="160"/>
      <c r="R47" s="156">
        <v>6620</v>
      </c>
      <c r="S47" s="159">
        <v>0.08</v>
      </c>
      <c r="T47" s="156">
        <v>3490</v>
      </c>
      <c r="U47" s="160"/>
      <c r="V47" s="161">
        <v>5780</v>
      </c>
      <c r="W47" s="165">
        <v>7.0000000000000007E-2</v>
      </c>
      <c r="X47" s="161">
        <v>4080</v>
      </c>
      <c r="Y47" s="160"/>
      <c r="Z47" s="156">
        <v>15910</v>
      </c>
      <c r="AA47" s="159">
        <v>0.2</v>
      </c>
      <c r="AB47" s="156">
        <v>11780</v>
      </c>
      <c r="AC47" s="160"/>
      <c r="AD47" s="156">
        <v>41730</v>
      </c>
      <c r="AE47" s="159">
        <v>0.52</v>
      </c>
      <c r="AF47" s="156">
        <v>35380</v>
      </c>
      <c r="AG47" s="160"/>
      <c r="AH47" s="156">
        <v>5930</v>
      </c>
      <c r="AI47" s="159">
        <v>7.0000000000000007E-2</v>
      </c>
      <c r="AJ47" s="156">
        <v>4560</v>
      </c>
      <c r="AK47" s="162"/>
      <c r="AL47" s="156">
        <v>10820</v>
      </c>
      <c r="AM47" s="158"/>
      <c r="AN47" s="156">
        <v>8080</v>
      </c>
      <c r="AO47" s="159">
        <v>-0.15</v>
      </c>
      <c r="AP47" s="156">
        <v>5510</v>
      </c>
      <c r="AQ47" s="156" t="s">
        <v>676</v>
      </c>
      <c r="AR47" s="157" t="s">
        <v>676</v>
      </c>
      <c r="AS47" s="156" t="s">
        <v>676</v>
      </c>
      <c r="AT47" s="164"/>
      <c r="AU47" s="102"/>
      <c r="AV47" s="163"/>
      <c r="AW47" s="163"/>
      <c r="AX47" s="163"/>
      <c r="AY47" s="163"/>
      <c r="AZ47" s="163"/>
      <c r="BA47" s="163"/>
      <c r="BB47" s="163"/>
      <c r="BC47" s="163"/>
      <c r="BD47" s="163"/>
      <c r="BE47" s="163"/>
      <c r="BF47" s="163"/>
      <c r="BG47" s="163"/>
      <c r="BH47" s="163"/>
      <c r="BI47" s="163"/>
      <c r="BJ47" s="163"/>
      <c r="BK47" s="163"/>
      <c r="BL47" s="163"/>
      <c r="BM47" s="163"/>
      <c r="BN47" s="163"/>
      <c r="BO47" s="163"/>
      <c r="BP47" s="163"/>
      <c r="BQ47" s="163"/>
      <c r="BR47" s="163"/>
      <c r="BS47" s="163"/>
      <c r="BT47" s="163"/>
      <c r="BU47" s="163"/>
      <c r="BV47" s="163"/>
      <c r="BW47" s="163"/>
      <c r="BX47" s="163"/>
      <c r="BY47" s="163"/>
      <c r="BZ47" s="163"/>
      <c r="CA47" s="163"/>
      <c r="CB47" s="163"/>
      <c r="CC47" s="163"/>
      <c r="CD47" s="163"/>
      <c r="CE47" s="163"/>
      <c r="CF47" s="163"/>
      <c r="CG47" s="163"/>
      <c r="CH47" s="163"/>
      <c r="CI47" s="163"/>
      <c r="CJ47" s="163"/>
    </row>
    <row r="48" spans="1:88" s="103" customFormat="1" ht="14.25" customHeight="1" x14ac:dyDescent="0.2">
      <c r="A48" s="167">
        <v>2008</v>
      </c>
      <c r="B48" s="168" t="s">
        <v>1100</v>
      </c>
      <c r="C48" s="169"/>
      <c r="D48" s="154">
        <v>77510</v>
      </c>
      <c r="E48" s="154"/>
      <c r="F48" s="155">
        <v>-0.11</v>
      </c>
      <c r="G48" s="156">
        <v>59230</v>
      </c>
      <c r="H48" s="156">
        <v>110360</v>
      </c>
      <c r="I48" s="158"/>
      <c r="J48" s="156">
        <v>3840</v>
      </c>
      <c r="K48" s="159">
        <v>0.05</v>
      </c>
      <c r="L48" s="156">
        <v>1030</v>
      </c>
      <c r="M48" s="156">
        <v>160</v>
      </c>
      <c r="N48" s="156">
        <v>30</v>
      </c>
      <c r="O48" s="156">
        <v>560</v>
      </c>
      <c r="P48" s="156">
        <v>250</v>
      </c>
      <c r="Q48" s="160"/>
      <c r="R48" s="156">
        <v>6450</v>
      </c>
      <c r="S48" s="159">
        <v>0.08</v>
      </c>
      <c r="T48" s="156">
        <v>3580</v>
      </c>
      <c r="U48" s="160"/>
      <c r="V48" s="161">
        <v>6210</v>
      </c>
      <c r="W48" s="165">
        <v>0.08</v>
      </c>
      <c r="X48" s="161">
        <v>4450</v>
      </c>
      <c r="Y48" s="160"/>
      <c r="Z48" s="156">
        <v>14740</v>
      </c>
      <c r="AA48" s="159">
        <v>0.19</v>
      </c>
      <c r="AB48" s="156">
        <v>11080</v>
      </c>
      <c r="AC48" s="160"/>
      <c r="AD48" s="156">
        <v>40480</v>
      </c>
      <c r="AE48" s="159">
        <v>0.52</v>
      </c>
      <c r="AF48" s="156">
        <v>34610</v>
      </c>
      <c r="AG48" s="160"/>
      <c r="AH48" s="156">
        <v>5790</v>
      </c>
      <c r="AI48" s="159">
        <v>7.0000000000000007E-2</v>
      </c>
      <c r="AJ48" s="156">
        <v>4480</v>
      </c>
      <c r="AK48" s="162"/>
      <c r="AL48" s="156">
        <v>10200</v>
      </c>
      <c r="AM48" s="158"/>
      <c r="AN48" s="156">
        <v>7470</v>
      </c>
      <c r="AO48" s="159">
        <v>-0.08</v>
      </c>
      <c r="AP48" s="156">
        <v>5180</v>
      </c>
      <c r="AQ48" s="156" t="s">
        <v>676</v>
      </c>
      <c r="AR48" s="157" t="s">
        <v>676</v>
      </c>
      <c r="AS48" s="156" t="s">
        <v>676</v>
      </c>
      <c r="AT48" s="164"/>
      <c r="AU48" s="102"/>
      <c r="AV48" s="163"/>
      <c r="AW48" s="163"/>
      <c r="AX48" s="163"/>
      <c r="AY48" s="163"/>
      <c r="AZ48" s="163"/>
      <c r="BA48" s="163"/>
      <c r="BB48" s="163"/>
      <c r="BC48" s="163"/>
      <c r="BD48" s="163"/>
      <c r="BE48" s="163"/>
      <c r="BF48" s="163"/>
      <c r="BG48" s="163"/>
      <c r="BH48" s="163"/>
      <c r="BI48" s="163"/>
      <c r="BJ48" s="163"/>
      <c r="BK48" s="163"/>
      <c r="BL48" s="163"/>
      <c r="BM48" s="163"/>
      <c r="BN48" s="163"/>
      <c r="BO48" s="163"/>
      <c r="BP48" s="163"/>
      <c r="BQ48" s="163"/>
      <c r="BR48" s="163"/>
      <c r="BS48" s="163"/>
      <c r="BT48" s="163"/>
      <c r="BU48" s="163"/>
      <c r="BV48" s="163"/>
      <c r="BW48" s="163"/>
      <c r="BX48" s="163"/>
      <c r="BY48" s="163"/>
      <c r="BZ48" s="163"/>
      <c r="CA48" s="163"/>
      <c r="CB48" s="163"/>
      <c r="CC48" s="163"/>
      <c r="CD48" s="163"/>
      <c r="CE48" s="163"/>
      <c r="CF48" s="163"/>
      <c r="CG48" s="163"/>
      <c r="CH48" s="163"/>
      <c r="CI48" s="163"/>
      <c r="CJ48" s="163"/>
    </row>
    <row r="49" spans="1:88" s="103" customFormat="1" ht="14.25" customHeight="1" x14ac:dyDescent="0.2">
      <c r="A49" s="167"/>
      <c r="B49" s="168" t="s">
        <v>1102</v>
      </c>
      <c r="C49" s="169"/>
      <c r="D49" s="154">
        <v>74690</v>
      </c>
      <c r="E49" s="154"/>
      <c r="F49" s="155">
        <v>-0.12</v>
      </c>
      <c r="G49" s="156">
        <v>57210</v>
      </c>
      <c r="H49" s="156">
        <v>107050</v>
      </c>
      <c r="I49" s="158"/>
      <c r="J49" s="156">
        <v>3440</v>
      </c>
      <c r="K49" s="159">
        <v>0.05</v>
      </c>
      <c r="L49" s="156">
        <v>1030</v>
      </c>
      <c r="M49" s="156">
        <v>180</v>
      </c>
      <c r="N49" s="156">
        <v>30</v>
      </c>
      <c r="O49" s="156">
        <v>420</v>
      </c>
      <c r="P49" s="156">
        <v>160</v>
      </c>
      <c r="Q49" s="160"/>
      <c r="R49" s="156">
        <v>6020</v>
      </c>
      <c r="S49" s="159">
        <v>0.08</v>
      </c>
      <c r="T49" s="156">
        <v>3350</v>
      </c>
      <c r="U49" s="160"/>
      <c r="V49" s="161">
        <v>5980</v>
      </c>
      <c r="W49" s="165">
        <v>0.08</v>
      </c>
      <c r="X49" s="161">
        <v>4220</v>
      </c>
      <c r="Y49" s="160"/>
      <c r="Z49" s="156">
        <v>14030</v>
      </c>
      <c r="AA49" s="159">
        <v>0.19</v>
      </c>
      <c r="AB49" s="156">
        <v>10660</v>
      </c>
      <c r="AC49" s="160"/>
      <c r="AD49" s="156">
        <v>41130</v>
      </c>
      <c r="AE49" s="159">
        <v>0.55000000000000004</v>
      </c>
      <c r="AF49" s="156">
        <v>34900</v>
      </c>
      <c r="AG49" s="160"/>
      <c r="AH49" s="156">
        <v>4090</v>
      </c>
      <c r="AI49" s="159">
        <v>0.05</v>
      </c>
      <c r="AJ49" s="156">
        <v>3050</v>
      </c>
      <c r="AK49" s="162"/>
      <c r="AL49" s="156">
        <v>8720</v>
      </c>
      <c r="AM49" s="158"/>
      <c r="AN49" s="156">
        <v>7890</v>
      </c>
      <c r="AO49" s="159">
        <v>0.06</v>
      </c>
      <c r="AP49" s="156">
        <v>5630</v>
      </c>
      <c r="AQ49" s="156" t="s">
        <v>676</v>
      </c>
      <c r="AR49" s="157" t="s">
        <v>676</v>
      </c>
      <c r="AS49" s="156" t="s">
        <v>676</v>
      </c>
      <c r="AT49" s="164"/>
      <c r="AU49" s="102"/>
      <c r="AV49" s="163"/>
      <c r="AW49" s="163"/>
      <c r="AX49" s="163"/>
      <c r="AY49" s="163"/>
      <c r="AZ49" s="163"/>
      <c r="BA49" s="163"/>
      <c r="BB49" s="163"/>
      <c r="BC49" s="163"/>
      <c r="BD49" s="163"/>
      <c r="BE49" s="163"/>
      <c r="BF49" s="163"/>
      <c r="BG49" s="163"/>
      <c r="BH49" s="163"/>
      <c r="BI49" s="163"/>
      <c r="BJ49" s="163"/>
      <c r="BK49" s="163"/>
      <c r="BL49" s="163"/>
      <c r="BM49" s="163"/>
      <c r="BN49" s="163"/>
      <c r="BO49" s="163"/>
      <c r="BP49" s="163"/>
      <c r="BQ49" s="163"/>
      <c r="BR49" s="163"/>
      <c r="BS49" s="163"/>
      <c r="BT49" s="163"/>
      <c r="BU49" s="163"/>
      <c r="BV49" s="163"/>
      <c r="BW49" s="163"/>
      <c r="BX49" s="163"/>
      <c r="BY49" s="163"/>
      <c r="BZ49" s="163"/>
      <c r="CA49" s="163"/>
      <c r="CB49" s="163"/>
      <c r="CC49" s="163"/>
      <c r="CD49" s="163"/>
      <c r="CE49" s="163"/>
      <c r="CF49" s="163"/>
      <c r="CG49" s="163"/>
      <c r="CH49" s="163"/>
      <c r="CI49" s="163"/>
      <c r="CJ49" s="163"/>
    </row>
    <row r="50" spans="1:88" s="103" customFormat="1" ht="14.25" customHeight="1" x14ac:dyDescent="0.2">
      <c r="A50" s="167"/>
      <c r="B50" s="168" t="s">
        <v>1103</v>
      </c>
      <c r="C50" s="169"/>
      <c r="D50" s="154">
        <v>72130</v>
      </c>
      <c r="E50" s="154"/>
      <c r="F50" s="155">
        <v>-0.13</v>
      </c>
      <c r="G50" s="156">
        <v>55850</v>
      </c>
      <c r="H50" s="156">
        <v>104640</v>
      </c>
      <c r="I50" s="158"/>
      <c r="J50" s="156">
        <v>3230</v>
      </c>
      <c r="K50" s="159">
        <v>0.04</v>
      </c>
      <c r="L50" s="156">
        <v>940</v>
      </c>
      <c r="M50" s="156">
        <v>160</v>
      </c>
      <c r="N50" s="156">
        <v>30</v>
      </c>
      <c r="O50" s="156">
        <v>400</v>
      </c>
      <c r="P50" s="156">
        <v>150</v>
      </c>
      <c r="Q50" s="160"/>
      <c r="R50" s="156">
        <v>5800</v>
      </c>
      <c r="S50" s="159">
        <v>0.08</v>
      </c>
      <c r="T50" s="156">
        <v>3190</v>
      </c>
      <c r="U50" s="160"/>
      <c r="V50" s="161">
        <v>5680</v>
      </c>
      <c r="W50" s="165">
        <v>0.08</v>
      </c>
      <c r="X50" s="161">
        <v>4120</v>
      </c>
      <c r="Y50" s="160"/>
      <c r="Z50" s="156">
        <v>13420</v>
      </c>
      <c r="AA50" s="159">
        <v>0.19</v>
      </c>
      <c r="AB50" s="156">
        <v>10240</v>
      </c>
      <c r="AC50" s="160"/>
      <c r="AD50" s="156">
        <v>39990</v>
      </c>
      <c r="AE50" s="159">
        <v>0.55000000000000004</v>
      </c>
      <c r="AF50" s="156">
        <v>34390</v>
      </c>
      <c r="AG50" s="160"/>
      <c r="AH50" s="156">
        <v>4020</v>
      </c>
      <c r="AI50" s="159">
        <v>0.06</v>
      </c>
      <c r="AJ50" s="156">
        <v>2970</v>
      </c>
      <c r="AK50" s="162"/>
      <c r="AL50" s="156">
        <v>7620</v>
      </c>
      <c r="AM50" s="158"/>
      <c r="AN50" s="156">
        <v>6740</v>
      </c>
      <c r="AO50" s="159">
        <v>-0.15</v>
      </c>
      <c r="AP50" s="156">
        <v>4520</v>
      </c>
      <c r="AQ50" s="156" t="s">
        <v>676</v>
      </c>
      <c r="AR50" s="157" t="s">
        <v>676</v>
      </c>
      <c r="AS50" s="156" t="s">
        <v>676</v>
      </c>
      <c r="AT50" s="164"/>
      <c r="AU50" s="102"/>
      <c r="AV50" s="163"/>
      <c r="AW50" s="163"/>
      <c r="AX50" s="163"/>
      <c r="AY50" s="163"/>
      <c r="AZ50" s="163"/>
      <c r="BA50" s="163"/>
      <c r="BB50" s="163"/>
      <c r="BC50" s="163"/>
      <c r="BD50" s="163"/>
      <c r="BE50" s="163"/>
      <c r="BF50" s="163"/>
      <c r="BG50" s="163"/>
      <c r="BH50" s="163"/>
      <c r="BI50" s="163"/>
      <c r="BJ50" s="163"/>
      <c r="BK50" s="163"/>
      <c r="BL50" s="163"/>
      <c r="BM50" s="163"/>
      <c r="BN50" s="163"/>
      <c r="BO50" s="163"/>
      <c r="BP50" s="163"/>
      <c r="BQ50" s="163"/>
      <c r="BR50" s="163"/>
      <c r="BS50" s="163"/>
      <c r="BT50" s="163"/>
      <c r="BU50" s="163"/>
      <c r="BV50" s="163"/>
      <c r="BW50" s="163"/>
      <c r="BX50" s="163"/>
      <c r="BY50" s="163"/>
      <c r="BZ50" s="163"/>
      <c r="CA50" s="163"/>
      <c r="CB50" s="163"/>
      <c r="CC50" s="163"/>
      <c r="CD50" s="163"/>
      <c r="CE50" s="163"/>
      <c r="CF50" s="163"/>
      <c r="CG50" s="163"/>
      <c r="CH50" s="163"/>
      <c r="CI50" s="163"/>
      <c r="CJ50" s="163"/>
    </row>
    <row r="51" spans="1:88" s="103" customFormat="1" ht="14.25" customHeight="1" x14ac:dyDescent="0.2">
      <c r="A51" s="167"/>
      <c r="B51" s="168" t="s">
        <v>1104</v>
      </c>
      <c r="C51" s="169"/>
      <c r="D51" s="154">
        <v>67480</v>
      </c>
      <c r="E51" s="154"/>
      <c r="F51" s="155">
        <v>-0.15</v>
      </c>
      <c r="G51" s="156">
        <v>52290</v>
      </c>
      <c r="H51" s="156">
        <v>98880</v>
      </c>
      <c r="I51" s="158"/>
      <c r="J51" s="156">
        <v>2560</v>
      </c>
      <c r="K51" s="159">
        <v>0.04</v>
      </c>
      <c r="L51" s="156">
        <v>520</v>
      </c>
      <c r="M51" s="156">
        <v>100</v>
      </c>
      <c r="N51" s="156">
        <v>20</v>
      </c>
      <c r="O51" s="156">
        <v>330</v>
      </c>
      <c r="P51" s="156">
        <v>150</v>
      </c>
      <c r="Q51" s="160"/>
      <c r="R51" s="156">
        <v>5250</v>
      </c>
      <c r="S51" s="159">
        <v>0.08</v>
      </c>
      <c r="T51" s="156">
        <v>2830</v>
      </c>
      <c r="U51" s="160"/>
      <c r="V51" s="161">
        <v>5230</v>
      </c>
      <c r="W51" s="165">
        <v>0.08</v>
      </c>
      <c r="X51" s="161">
        <v>3720</v>
      </c>
      <c r="Y51" s="160"/>
      <c r="Z51" s="156">
        <v>11930</v>
      </c>
      <c r="AA51" s="159">
        <v>0.18</v>
      </c>
      <c r="AB51" s="156">
        <v>8990</v>
      </c>
      <c r="AC51" s="160"/>
      <c r="AD51" s="156">
        <v>38790</v>
      </c>
      <c r="AE51" s="159">
        <v>0.56999999999999995</v>
      </c>
      <c r="AF51" s="156">
        <v>33560</v>
      </c>
      <c r="AG51" s="160"/>
      <c r="AH51" s="156">
        <v>3720</v>
      </c>
      <c r="AI51" s="159">
        <v>0.06</v>
      </c>
      <c r="AJ51" s="156">
        <v>2680</v>
      </c>
      <c r="AK51" s="162"/>
      <c r="AL51" s="156">
        <v>7360</v>
      </c>
      <c r="AM51" s="158"/>
      <c r="AN51" s="156">
        <v>6070</v>
      </c>
      <c r="AO51" s="159">
        <v>-0.1</v>
      </c>
      <c r="AP51" s="156">
        <v>4030</v>
      </c>
      <c r="AQ51" s="156" t="s">
        <v>676</v>
      </c>
      <c r="AR51" s="157" t="s">
        <v>676</v>
      </c>
      <c r="AS51" s="156" t="s">
        <v>676</v>
      </c>
      <c r="AT51" s="164"/>
      <c r="AU51" s="102"/>
      <c r="AV51" s="163"/>
      <c r="AW51" s="163"/>
      <c r="AX51" s="163"/>
      <c r="AY51" s="163"/>
      <c r="AZ51" s="163"/>
      <c r="BA51" s="163"/>
      <c r="BB51" s="163"/>
      <c r="BC51" s="163"/>
      <c r="BD51" s="163"/>
      <c r="BE51" s="163"/>
      <c r="BF51" s="163"/>
      <c r="BG51" s="163"/>
      <c r="BH51" s="163"/>
      <c r="BI51" s="163"/>
      <c r="BJ51" s="163"/>
      <c r="BK51" s="163"/>
      <c r="BL51" s="163"/>
      <c r="BM51" s="163"/>
      <c r="BN51" s="163"/>
      <c r="BO51" s="163"/>
      <c r="BP51" s="163"/>
      <c r="BQ51" s="163"/>
      <c r="BR51" s="163"/>
      <c r="BS51" s="163"/>
      <c r="BT51" s="163"/>
      <c r="BU51" s="163"/>
      <c r="BV51" s="163"/>
      <c r="BW51" s="163"/>
      <c r="BX51" s="163"/>
      <c r="BY51" s="163"/>
      <c r="BZ51" s="163"/>
      <c r="CA51" s="163"/>
      <c r="CB51" s="163"/>
      <c r="CC51" s="163"/>
      <c r="CD51" s="163"/>
      <c r="CE51" s="163"/>
      <c r="CF51" s="163"/>
      <c r="CG51" s="163"/>
      <c r="CH51" s="163"/>
      <c r="CI51" s="163"/>
      <c r="CJ51" s="163"/>
    </row>
    <row r="52" spans="1:88" s="103" customFormat="1" ht="14.25" customHeight="1" x14ac:dyDescent="0.2">
      <c r="A52" s="167">
        <v>2009</v>
      </c>
      <c r="B52" s="168" t="s">
        <v>1100</v>
      </c>
      <c r="C52" s="169"/>
      <c r="D52" s="154">
        <v>64000</v>
      </c>
      <c r="E52" s="154"/>
      <c r="F52" s="155">
        <v>-0.17</v>
      </c>
      <c r="G52" s="156">
        <v>49030</v>
      </c>
      <c r="H52" s="156">
        <v>92590</v>
      </c>
      <c r="I52" s="158"/>
      <c r="J52" s="156">
        <v>2450</v>
      </c>
      <c r="K52" s="159">
        <v>0.04</v>
      </c>
      <c r="L52" s="156">
        <v>470</v>
      </c>
      <c r="M52" s="156">
        <v>70</v>
      </c>
      <c r="N52" s="156">
        <v>10</v>
      </c>
      <c r="O52" s="156">
        <v>340</v>
      </c>
      <c r="P52" s="156">
        <v>120</v>
      </c>
      <c r="Q52" s="160"/>
      <c r="R52" s="156">
        <v>5170</v>
      </c>
      <c r="S52" s="159">
        <v>0.08</v>
      </c>
      <c r="T52" s="156">
        <v>2740</v>
      </c>
      <c r="U52" s="160"/>
      <c r="V52" s="161">
        <v>4980</v>
      </c>
      <c r="W52" s="165">
        <v>0.08</v>
      </c>
      <c r="X52" s="161">
        <v>3470</v>
      </c>
      <c r="Y52" s="160"/>
      <c r="Z52" s="156">
        <v>10480</v>
      </c>
      <c r="AA52" s="159">
        <v>0.16</v>
      </c>
      <c r="AB52" s="156">
        <v>7800</v>
      </c>
      <c r="AC52" s="160"/>
      <c r="AD52" s="156">
        <v>37450</v>
      </c>
      <c r="AE52" s="159">
        <v>0.59</v>
      </c>
      <c r="AF52" s="156">
        <v>32050</v>
      </c>
      <c r="AG52" s="160"/>
      <c r="AH52" s="156">
        <v>3480</v>
      </c>
      <c r="AI52" s="159">
        <v>0.05</v>
      </c>
      <c r="AJ52" s="156">
        <v>2500</v>
      </c>
      <c r="AK52" s="162"/>
      <c r="AL52" s="156">
        <v>7960</v>
      </c>
      <c r="AM52" s="158"/>
      <c r="AN52" s="156">
        <v>5560</v>
      </c>
      <c r="AO52" s="159">
        <v>-0.09</v>
      </c>
      <c r="AP52" s="156">
        <v>3740</v>
      </c>
      <c r="AQ52" s="156" t="s">
        <v>676</v>
      </c>
      <c r="AR52" s="157" t="s">
        <v>676</v>
      </c>
      <c r="AS52" s="156" t="s">
        <v>676</v>
      </c>
      <c r="AT52" s="102"/>
      <c r="AU52" s="102"/>
      <c r="AV52" s="163"/>
      <c r="AW52" s="163"/>
      <c r="AX52" s="163"/>
      <c r="AY52" s="163"/>
      <c r="AZ52" s="163"/>
      <c r="BA52" s="163"/>
      <c r="BB52" s="163"/>
      <c r="BC52" s="163"/>
      <c r="BD52" s="163"/>
      <c r="BE52" s="163"/>
      <c r="BF52" s="163"/>
      <c r="BG52" s="163"/>
      <c r="BH52" s="163"/>
      <c r="BI52" s="163"/>
      <c r="BJ52" s="163"/>
      <c r="BK52" s="163"/>
      <c r="BL52" s="163"/>
      <c r="BM52" s="163"/>
      <c r="BN52" s="163"/>
      <c r="BO52" s="163"/>
      <c r="BP52" s="163"/>
      <c r="BQ52" s="163"/>
      <c r="BR52" s="163"/>
      <c r="BS52" s="163"/>
      <c r="BT52" s="163"/>
      <c r="BU52" s="163"/>
      <c r="BV52" s="163"/>
      <c r="BW52" s="163"/>
      <c r="BX52" s="163"/>
      <c r="BY52" s="163"/>
      <c r="BZ52" s="163"/>
      <c r="CA52" s="163"/>
      <c r="CB52" s="163"/>
      <c r="CC52" s="163"/>
      <c r="CD52" s="163"/>
      <c r="CE52" s="163"/>
      <c r="CF52" s="163"/>
      <c r="CG52" s="163"/>
      <c r="CH52" s="163"/>
      <c r="CI52" s="163"/>
      <c r="CJ52" s="163"/>
    </row>
    <row r="53" spans="1:88" s="103" customFormat="1" ht="14.25" customHeight="1" x14ac:dyDescent="0.2">
      <c r="A53" s="167"/>
      <c r="B53" s="168" t="s">
        <v>1102</v>
      </c>
      <c r="C53" s="169"/>
      <c r="D53" s="154">
        <v>60230</v>
      </c>
      <c r="E53" s="154"/>
      <c r="F53" s="155">
        <v>-0.19</v>
      </c>
      <c r="G53" s="156">
        <v>45940</v>
      </c>
      <c r="H53" s="156">
        <v>87030</v>
      </c>
      <c r="I53" s="158"/>
      <c r="J53" s="156">
        <v>2150</v>
      </c>
      <c r="K53" s="159">
        <v>0.04</v>
      </c>
      <c r="L53" s="156">
        <v>510</v>
      </c>
      <c r="M53" s="156">
        <v>80</v>
      </c>
      <c r="N53" s="156">
        <v>20</v>
      </c>
      <c r="O53" s="156">
        <v>310</v>
      </c>
      <c r="P53" s="156">
        <v>130</v>
      </c>
      <c r="Q53" s="160"/>
      <c r="R53" s="156">
        <v>4710</v>
      </c>
      <c r="S53" s="159">
        <v>0.08</v>
      </c>
      <c r="T53" s="156">
        <v>2430</v>
      </c>
      <c r="U53" s="160"/>
      <c r="V53" s="161">
        <v>4570</v>
      </c>
      <c r="W53" s="165">
        <v>0.08</v>
      </c>
      <c r="X53" s="161">
        <v>3120</v>
      </c>
      <c r="Y53" s="160"/>
      <c r="Z53" s="156">
        <v>9520</v>
      </c>
      <c r="AA53" s="159">
        <v>0.16</v>
      </c>
      <c r="AB53" s="156">
        <v>6970</v>
      </c>
      <c r="AC53" s="160"/>
      <c r="AD53" s="156">
        <v>35920</v>
      </c>
      <c r="AE53" s="159">
        <v>0.6</v>
      </c>
      <c r="AF53" s="156">
        <v>30620</v>
      </c>
      <c r="AG53" s="160"/>
      <c r="AH53" s="156">
        <v>3360</v>
      </c>
      <c r="AI53" s="159">
        <v>0.06</v>
      </c>
      <c r="AJ53" s="156">
        <v>2290</v>
      </c>
      <c r="AK53" s="162"/>
      <c r="AL53" s="156">
        <v>7880</v>
      </c>
      <c r="AM53" s="158"/>
      <c r="AN53" s="156">
        <v>4560</v>
      </c>
      <c r="AO53" s="159">
        <v>-0.18</v>
      </c>
      <c r="AP53" s="156">
        <v>2940</v>
      </c>
      <c r="AQ53" s="156" t="s">
        <v>676</v>
      </c>
      <c r="AR53" s="157" t="s">
        <v>676</v>
      </c>
      <c r="AS53" s="156" t="s">
        <v>676</v>
      </c>
      <c r="AT53" s="102"/>
      <c r="AU53" s="102"/>
      <c r="AV53" s="163"/>
      <c r="AW53" s="163"/>
      <c r="AX53" s="163"/>
      <c r="AY53" s="163"/>
      <c r="AZ53" s="163"/>
      <c r="BA53" s="163"/>
      <c r="BB53" s="163"/>
      <c r="BC53" s="163"/>
      <c r="BD53" s="163"/>
      <c r="BE53" s="163"/>
      <c r="BF53" s="163"/>
      <c r="BG53" s="163"/>
      <c r="BH53" s="163"/>
      <c r="BI53" s="163"/>
      <c r="BJ53" s="163"/>
      <c r="BK53" s="163"/>
      <c r="BL53" s="163"/>
      <c r="BM53" s="163"/>
      <c r="BN53" s="163"/>
      <c r="BO53" s="163"/>
      <c r="BP53" s="163"/>
      <c r="BQ53" s="163"/>
      <c r="BR53" s="163"/>
      <c r="BS53" s="163"/>
      <c r="BT53" s="163"/>
      <c r="BU53" s="163"/>
      <c r="BV53" s="163"/>
      <c r="BW53" s="163"/>
      <c r="BX53" s="163"/>
      <c r="BY53" s="163"/>
      <c r="BZ53" s="163"/>
      <c r="CA53" s="163"/>
      <c r="CB53" s="163"/>
      <c r="CC53" s="163"/>
      <c r="CD53" s="163"/>
      <c r="CE53" s="163"/>
      <c r="CF53" s="163"/>
      <c r="CG53" s="163"/>
      <c r="CH53" s="163"/>
      <c r="CI53" s="163"/>
      <c r="CJ53" s="163"/>
    </row>
    <row r="54" spans="1:88" s="103" customFormat="1" ht="14.25" customHeight="1" x14ac:dyDescent="0.2">
      <c r="A54" s="167"/>
      <c r="B54" s="168" t="s">
        <v>1103</v>
      </c>
      <c r="C54" s="169"/>
      <c r="D54" s="154">
        <v>56920</v>
      </c>
      <c r="E54" s="154"/>
      <c r="F54" s="155">
        <v>-0.21</v>
      </c>
      <c r="G54" s="156">
        <v>43400</v>
      </c>
      <c r="H54" s="156">
        <v>82780</v>
      </c>
      <c r="I54" s="158"/>
      <c r="J54" s="156">
        <v>2050</v>
      </c>
      <c r="K54" s="159">
        <v>0.04</v>
      </c>
      <c r="L54" s="156">
        <v>510</v>
      </c>
      <c r="M54" s="156">
        <v>130</v>
      </c>
      <c r="N54" s="156">
        <v>20</v>
      </c>
      <c r="O54" s="156">
        <v>230</v>
      </c>
      <c r="P54" s="156">
        <v>100</v>
      </c>
      <c r="Q54" s="160"/>
      <c r="R54" s="156">
        <v>4480</v>
      </c>
      <c r="S54" s="159">
        <v>0.08</v>
      </c>
      <c r="T54" s="156">
        <v>2330</v>
      </c>
      <c r="U54" s="160"/>
      <c r="V54" s="161">
        <v>4180</v>
      </c>
      <c r="W54" s="165">
        <v>7.0000000000000007E-2</v>
      </c>
      <c r="X54" s="161">
        <v>2870</v>
      </c>
      <c r="Y54" s="160"/>
      <c r="Z54" s="156">
        <v>8780</v>
      </c>
      <c r="AA54" s="159">
        <v>0.15</v>
      </c>
      <c r="AB54" s="156">
        <v>6390</v>
      </c>
      <c r="AC54" s="160"/>
      <c r="AD54" s="156">
        <v>34130</v>
      </c>
      <c r="AE54" s="159">
        <v>0.6</v>
      </c>
      <c r="AF54" s="156">
        <v>29090</v>
      </c>
      <c r="AG54" s="160"/>
      <c r="AH54" s="156">
        <v>3310</v>
      </c>
      <c r="AI54" s="159">
        <v>0.06</v>
      </c>
      <c r="AJ54" s="156">
        <v>2210</v>
      </c>
      <c r="AK54" s="162"/>
      <c r="AL54" s="156">
        <v>6550</v>
      </c>
      <c r="AM54" s="158"/>
      <c r="AN54" s="156">
        <v>4350</v>
      </c>
      <c r="AO54" s="159">
        <v>-0.05</v>
      </c>
      <c r="AP54" s="156">
        <v>2770</v>
      </c>
      <c r="AQ54" s="156" t="s">
        <v>676</v>
      </c>
      <c r="AR54" s="157" t="s">
        <v>676</v>
      </c>
      <c r="AS54" s="156" t="s">
        <v>676</v>
      </c>
      <c r="AT54" s="102"/>
      <c r="AU54" s="102"/>
      <c r="AV54" s="163"/>
      <c r="AW54" s="163"/>
      <c r="AX54" s="163"/>
      <c r="AY54" s="163"/>
      <c r="AZ54" s="163"/>
      <c r="BA54" s="163"/>
      <c r="BB54" s="163"/>
      <c r="BC54" s="163"/>
      <c r="BD54" s="163"/>
      <c r="BE54" s="163"/>
      <c r="BF54" s="163"/>
      <c r="BG54" s="163"/>
      <c r="BH54" s="163"/>
      <c r="BI54" s="163"/>
      <c r="BJ54" s="163"/>
      <c r="BK54" s="163"/>
      <c r="BL54" s="163"/>
      <c r="BM54" s="163"/>
      <c r="BN54" s="163"/>
      <c r="BO54" s="163"/>
      <c r="BP54" s="163"/>
      <c r="BQ54" s="163"/>
      <c r="BR54" s="163"/>
      <c r="BS54" s="163"/>
      <c r="BT54" s="163"/>
      <c r="BU54" s="163"/>
      <c r="BV54" s="163"/>
      <c r="BW54" s="163"/>
      <c r="BX54" s="163"/>
      <c r="BY54" s="163"/>
      <c r="BZ54" s="163"/>
      <c r="CA54" s="163"/>
      <c r="CB54" s="163"/>
      <c r="CC54" s="163"/>
      <c r="CD54" s="163"/>
      <c r="CE54" s="163"/>
      <c r="CF54" s="163"/>
      <c r="CG54" s="163"/>
      <c r="CH54" s="163"/>
      <c r="CI54" s="163"/>
      <c r="CJ54" s="163"/>
    </row>
    <row r="55" spans="1:88" s="103" customFormat="1" ht="14.25" customHeight="1" x14ac:dyDescent="0.2">
      <c r="A55" s="167"/>
      <c r="B55" s="168" t="s">
        <v>1104</v>
      </c>
      <c r="C55" s="169"/>
      <c r="D55" s="154">
        <v>53370</v>
      </c>
      <c r="E55" s="154"/>
      <c r="F55" s="155">
        <v>-0.21</v>
      </c>
      <c r="G55" s="156">
        <v>40560</v>
      </c>
      <c r="H55" s="156">
        <v>77990</v>
      </c>
      <c r="I55" s="158"/>
      <c r="J55" s="156">
        <v>1880</v>
      </c>
      <c r="K55" s="159">
        <v>0.04</v>
      </c>
      <c r="L55" s="156">
        <v>400</v>
      </c>
      <c r="M55" s="156">
        <v>120</v>
      </c>
      <c r="N55" s="156">
        <v>10</v>
      </c>
      <c r="O55" s="156">
        <v>170</v>
      </c>
      <c r="P55" s="156">
        <v>70</v>
      </c>
      <c r="Q55" s="160"/>
      <c r="R55" s="156">
        <v>4150</v>
      </c>
      <c r="S55" s="159">
        <v>0.08</v>
      </c>
      <c r="T55" s="156">
        <v>2150</v>
      </c>
      <c r="U55" s="160"/>
      <c r="V55" s="161">
        <v>3620</v>
      </c>
      <c r="W55" s="165">
        <v>7.0000000000000007E-2</v>
      </c>
      <c r="X55" s="161">
        <v>2450</v>
      </c>
      <c r="Y55" s="160"/>
      <c r="Z55" s="156">
        <v>8180</v>
      </c>
      <c r="AA55" s="159">
        <v>0.15</v>
      </c>
      <c r="AB55" s="156">
        <v>5950</v>
      </c>
      <c r="AC55" s="160"/>
      <c r="AD55" s="156">
        <v>32430</v>
      </c>
      <c r="AE55" s="159">
        <v>0.61</v>
      </c>
      <c r="AF55" s="156">
        <v>27540</v>
      </c>
      <c r="AG55" s="160"/>
      <c r="AH55" s="156">
        <v>3100</v>
      </c>
      <c r="AI55" s="159">
        <v>0.06</v>
      </c>
      <c r="AJ55" s="156">
        <v>2070</v>
      </c>
      <c r="AK55" s="162"/>
      <c r="AL55" s="156">
        <v>5780</v>
      </c>
      <c r="AM55" s="158"/>
      <c r="AN55" s="156">
        <v>4150</v>
      </c>
      <c r="AO55" s="159">
        <v>-0.05</v>
      </c>
      <c r="AP55" s="156">
        <v>2540</v>
      </c>
      <c r="AQ55" s="156" t="s">
        <v>676</v>
      </c>
      <c r="AR55" s="157" t="s">
        <v>676</v>
      </c>
      <c r="AS55" s="156" t="s">
        <v>676</v>
      </c>
      <c r="AT55" s="102"/>
      <c r="AU55" s="102"/>
      <c r="AV55" s="163"/>
      <c r="AW55" s="163"/>
      <c r="AX55" s="163"/>
      <c r="AY55" s="163"/>
      <c r="AZ55" s="163"/>
      <c r="BA55" s="163"/>
      <c r="BB55" s="163"/>
      <c r="BC55" s="163"/>
      <c r="BD55" s="163"/>
      <c r="BE55" s="163"/>
      <c r="BF55" s="163"/>
      <c r="BG55" s="163"/>
      <c r="BH55" s="163"/>
      <c r="BI55" s="163"/>
      <c r="BJ55" s="163"/>
      <c r="BK55" s="163"/>
      <c r="BL55" s="163"/>
      <c r="BM55" s="163"/>
      <c r="BN55" s="163"/>
      <c r="BO55" s="163"/>
      <c r="BP55" s="163"/>
      <c r="BQ55" s="163"/>
      <c r="BR55" s="163"/>
      <c r="BS55" s="163"/>
      <c r="BT55" s="163"/>
      <c r="BU55" s="163"/>
      <c r="BV55" s="163"/>
      <c r="BW55" s="163"/>
      <c r="BX55" s="163"/>
      <c r="BY55" s="163"/>
      <c r="BZ55" s="163"/>
      <c r="CA55" s="163"/>
      <c r="CB55" s="163"/>
      <c r="CC55" s="163"/>
      <c r="CD55" s="163"/>
      <c r="CE55" s="163"/>
      <c r="CF55" s="163"/>
      <c r="CG55" s="163"/>
      <c r="CH55" s="163"/>
      <c r="CI55" s="163"/>
      <c r="CJ55" s="163"/>
    </row>
    <row r="56" spans="1:88" s="103" customFormat="1" ht="14.25" customHeight="1" x14ac:dyDescent="0.2">
      <c r="A56" s="167">
        <v>2010</v>
      </c>
      <c r="B56" s="168" t="s">
        <v>1100</v>
      </c>
      <c r="C56" s="169"/>
      <c r="D56" s="154">
        <v>51310</v>
      </c>
      <c r="E56" s="154"/>
      <c r="F56" s="155">
        <v>-0.2</v>
      </c>
      <c r="G56" s="156">
        <v>39200</v>
      </c>
      <c r="H56" s="156">
        <v>74610</v>
      </c>
      <c r="I56" s="158"/>
      <c r="J56" s="156">
        <v>2050</v>
      </c>
      <c r="K56" s="159">
        <v>0.04</v>
      </c>
      <c r="L56" s="156">
        <v>630</v>
      </c>
      <c r="M56" s="156">
        <v>100</v>
      </c>
      <c r="N56" s="156">
        <v>10</v>
      </c>
      <c r="O56" s="156">
        <v>180</v>
      </c>
      <c r="P56" s="156">
        <v>60</v>
      </c>
      <c r="Q56" s="160"/>
      <c r="R56" s="156">
        <v>4240</v>
      </c>
      <c r="S56" s="159">
        <v>0.08</v>
      </c>
      <c r="T56" s="156">
        <v>2270</v>
      </c>
      <c r="U56" s="160"/>
      <c r="V56" s="161">
        <v>3380</v>
      </c>
      <c r="W56" s="165">
        <v>7.0000000000000007E-2</v>
      </c>
      <c r="X56" s="161">
        <v>2320</v>
      </c>
      <c r="Y56" s="160"/>
      <c r="Z56" s="156">
        <v>7790</v>
      </c>
      <c r="AA56" s="159">
        <v>0.15</v>
      </c>
      <c r="AB56" s="156">
        <v>5790</v>
      </c>
      <c r="AC56" s="160"/>
      <c r="AD56" s="156">
        <v>30920</v>
      </c>
      <c r="AE56" s="159">
        <v>0.6</v>
      </c>
      <c r="AF56" s="156">
        <v>26310</v>
      </c>
      <c r="AG56" s="160"/>
      <c r="AH56" s="156">
        <v>2940</v>
      </c>
      <c r="AI56" s="159">
        <v>0.06</v>
      </c>
      <c r="AJ56" s="156">
        <v>1900</v>
      </c>
      <c r="AK56" s="162"/>
      <c r="AL56" s="156">
        <v>5430</v>
      </c>
      <c r="AM56" s="158"/>
      <c r="AN56" s="156">
        <v>3710</v>
      </c>
      <c r="AO56" s="159">
        <v>-0.11</v>
      </c>
      <c r="AP56" s="156">
        <v>2320</v>
      </c>
      <c r="AQ56" s="156" t="s">
        <v>676</v>
      </c>
      <c r="AR56" s="157" t="s">
        <v>676</v>
      </c>
      <c r="AS56" s="156" t="s">
        <v>676</v>
      </c>
      <c r="AT56" s="102"/>
      <c r="AU56" s="102"/>
      <c r="AV56" s="163"/>
      <c r="AW56" s="163"/>
      <c r="AX56" s="163"/>
      <c r="AY56" s="163"/>
      <c r="AZ56" s="163"/>
      <c r="BA56" s="163"/>
      <c r="BB56" s="163"/>
      <c r="BC56" s="163"/>
      <c r="BD56" s="163"/>
      <c r="BE56" s="163"/>
      <c r="BF56" s="163"/>
      <c r="BG56" s="163"/>
      <c r="BH56" s="163"/>
      <c r="BI56" s="163"/>
      <c r="BJ56" s="163"/>
      <c r="BK56" s="163"/>
      <c r="BL56" s="163"/>
      <c r="BM56" s="163"/>
      <c r="BN56" s="163"/>
      <c r="BO56" s="163"/>
      <c r="BP56" s="163"/>
      <c r="BQ56" s="163"/>
      <c r="BR56" s="163"/>
      <c r="BS56" s="163"/>
      <c r="BT56" s="163"/>
      <c r="BU56" s="163"/>
      <c r="BV56" s="163"/>
      <c r="BW56" s="163"/>
      <c r="BX56" s="163"/>
      <c r="BY56" s="163"/>
      <c r="BZ56" s="163"/>
      <c r="CA56" s="163"/>
      <c r="CB56" s="163"/>
      <c r="CC56" s="163"/>
      <c r="CD56" s="163"/>
      <c r="CE56" s="163"/>
      <c r="CF56" s="163"/>
      <c r="CG56" s="163"/>
      <c r="CH56" s="163"/>
      <c r="CI56" s="163"/>
      <c r="CJ56" s="163"/>
    </row>
    <row r="57" spans="1:88" s="103" customFormat="1" ht="14.25" customHeight="1" x14ac:dyDescent="0.2">
      <c r="A57" s="167"/>
      <c r="B57" s="168" t="s">
        <v>1102</v>
      </c>
      <c r="C57" s="169"/>
      <c r="D57" s="154">
        <v>50400</v>
      </c>
      <c r="E57" s="154"/>
      <c r="F57" s="155">
        <v>-0.16</v>
      </c>
      <c r="G57" s="156">
        <v>37940</v>
      </c>
      <c r="H57" s="156">
        <v>72590</v>
      </c>
      <c r="I57" s="158"/>
      <c r="J57" s="156">
        <v>2410</v>
      </c>
      <c r="K57" s="159">
        <v>0.05</v>
      </c>
      <c r="L57" s="156">
        <v>740</v>
      </c>
      <c r="M57" s="156">
        <v>160</v>
      </c>
      <c r="N57" s="156">
        <v>10</v>
      </c>
      <c r="O57" s="156">
        <v>190</v>
      </c>
      <c r="P57" s="156">
        <v>70</v>
      </c>
      <c r="Q57" s="160"/>
      <c r="R57" s="156">
        <v>4320</v>
      </c>
      <c r="S57" s="159">
        <v>0.09</v>
      </c>
      <c r="T57" s="156">
        <v>2380</v>
      </c>
      <c r="U57" s="160"/>
      <c r="V57" s="161">
        <v>3340</v>
      </c>
      <c r="W57" s="165">
        <v>7.0000000000000007E-2</v>
      </c>
      <c r="X57" s="161">
        <v>2220</v>
      </c>
      <c r="Y57" s="160"/>
      <c r="Z57" s="156">
        <v>7650</v>
      </c>
      <c r="AA57" s="159">
        <v>0.15</v>
      </c>
      <c r="AB57" s="156">
        <v>5570</v>
      </c>
      <c r="AC57" s="160"/>
      <c r="AD57" s="156">
        <v>29820</v>
      </c>
      <c r="AE57" s="159">
        <v>0.59</v>
      </c>
      <c r="AF57" s="156">
        <v>25210</v>
      </c>
      <c r="AG57" s="160"/>
      <c r="AH57" s="156">
        <v>2860</v>
      </c>
      <c r="AI57" s="159">
        <v>0.06</v>
      </c>
      <c r="AJ57" s="156">
        <v>1830</v>
      </c>
      <c r="AK57" s="162"/>
      <c r="AL57" s="156">
        <v>5630</v>
      </c>
      <c r="AM57" s="158"/>
      <c r="AN57" s="156">
        <v>3780</v>
      </c>
      <c r="AO57" s="159">
        <v>0.02</v>
      </c>
      <c r="AP57" s="156">
        <v>2510</v>
      </c>
      <c r="AQ57" s="156" t="s">
        <v>676</v>
      </c>
      <c r="AR57" s="157" t="s">
        <v>676</v>
      </c>
      <c r="AS57" s="156" t="s">
        <v>676</v>
      </c>
      <c r="AT57" s="102"/>
      <c r="AU57" s="102"/>
      <c r="AV57" s="163"/>
      <c r="AW57" s="163"/>
      <c r="AX57" s="163"/>
      <c r="AY57" s="163"/>
      <c r="AZ57" s="163"/>
      <c r="BA57" s="163"/>
      <c r="BB57" s="163"/>
      <c r="BC57" s="163"/>
      <c r="BD57" s="163"/>
      <c r="BE57" s="163"/>
      <c r="BF57" s="163"/>
      <c r="BG57" s="163"/>
      <c r="BH57" s="163"/>
      <c r="BI57" s="163"/>
      <c r="BJ57" s="163"/>
      <c r="BK57" s="163"/>
      <c r="BL57" s="163"/>
      <c r="BM57" s="163"/>
      <c r="BN57" s="163"/>
      <c r="BO57" s="163"/>
      <c r="BP57" s="163"/>
      <c r="BQ57" s="163"/>
      <c r="BR57" s="163"/>
      <c r="BS57" s="163"/>
      <c r="BT57" s="163"/>
      <c r="BU57" s="163"/>
      <c r="BV57" s="163"/>
      <c r="BW57" s="163"/>
      <c r="BX57" s="163"/>
      <c r="BY57" s="163"/>
      <c r="BZ57" s="163"/>
      <c r="CA57" s="163"/>
      <c r="CB57" s="163"/>
      <c r="CC57" s="163"/>
      <c r="CD57" s="163"/>
      <c r="CE57" s="163"/>
      <c r="CF57" s="163"/>
      <c r="CG57" s="163"/>
      <c r="CH57" s="163"/>
      <c r="CI57" s="163"/>
      <c r="CJ57" s="163"/>
    </row>
    <row r="58" spans="1:88" s="103" customFormat="1" ht="14.25" customHeight="1" x14ac:dyDescent="0.2">
      <c r="A58" s="167"/>
      <c r="B58" s="168" t="s">
        <v>1103</v>
      </c>
      <c r="C58" s="169"/>
      <c r="D58" s="154">
        <v>49680</v>
      </c>
      <c r="E58" s="154"/>
      <c r="F58" s="155">
        <v>-0.13</v>
      </c>
      <c r="G58" s="156">
        <v>37620</v>
      </c>
      <c r="H58" s="156">
        <v>71460</v>
      </c>
      <c r="I58" s="158"/>
      <c r="J58" s="156">
        <v>2660</v>
      </c>
      <c r="K58" s="159">
        <v>0.05</v>
      </c>
      <c r="L58" s="156">
        <v>930</v>
      </c>
      <c r="M58" s="156">
        <v>140</v>
      </c>
      <c r="N58" s="156">
        <v>10</v>
      </c>
      <c r="O58" s="156">
        <v>210</v>
      </c>
      <c r="P58" s="156">
        <v>80</v>
      </c>
      <c r="Q58" s="160"/>
      <c r="R58" s="156">
        <v>4360</v>
      </c>
      <c r="S58" s="159">
        <v>0.09</v>
      </c>
      <c r="T58" s="156">
        <v>2440</v>
      </c>
      <c r="U58" s="160"/>
      <c r="V58" s="161">
        <v>3520</v>
      </c>
      <c r="W58" s="165">
        <v>7.0000000000000007E-2</v>
      </c>
      <c r="X58" s="161">
        <v>2380</v>
      </c>
      <c r="Y58" s="160"/>
      <c r="Z58" s="156">
        <v>7610</v>
      </c>
      <c r="AA58" s="159">
        <v>0.15</v>
      </c>
      <c r="AB58" s="156">
        <v>5480</v>
      </c>
      <c r="AC58" s="160"/>
      <c r="AD58" s="156">
        <v>28740</v>
      </c>
      <c r="AE58" s="159">
        <v>0.57999999999999996</v>
      </c>
      <c r="AF58" s="156">
        <v>24570</v>
      </c>
      <c r="AG58" s="160"/>
      <c r="AH58" s="156">
        <v>2800</v>
      </c>
      <c r="AI58" s="159">
        <v>0.06</v>
      </c>
      <c r="AJ58" s="156">
        <v>1810</v>
      </c>
      <c r="AK58" s="162"/>
      <c r="AL58" s="156">
        <v>5880</v>
      </c>
      <c r="AM58" s="158"/>
      <c r="AN58" s="156">
        <v>4100</v>
      </c>
      <c r="AO58" s="159">
        <v>0.08</v>
      </c>
      <c r="AP58" s="156">
        <v>2700</v>
      </c>
      <c r="AQ58" s="156" t="s">
        <v>676</v>
      </c>
      <c r="AR58" s="157" t="s">
        <v>676</v>
      </c>
      <c r="AS58" s="156" t="s">
        <v>676</v>
      </c>
      <c r="AT58" s="102"/>
      <c r="AU58" s="102"/>
      <c r="AV58" s="163"/>
      <c r="AW58" s="163"/>
      <c r="AX58" s="163"/>
      <c r="AY58" s="163"/>
      <c r="AZ58" s="163"/>
      <c r="BA58" s="163"/>
      <c r="BB58" s="163"/>
      <c r="BC58" s="163"/>
      <c r="BD58" s="163"/>
      <c r="BE58" s="163"/>
      <c r="BF58" s="163"/>
      <c r="BG58" s="163"/>
      <c r="BH58" s="163"/>
      <c r="BI58" s="163"/>
      <c r="BJ58" s="163"/>
      <c r="BK58" s="163"/>
      <c r="BL58" s="163"/>
      <c r="BM58" s="163"/>
      <c r="BN58" s="163"/>
      <c r="BO58" s="163"/>
      <c r="BP58" s="163"/>
      <c r="BQ58" s="163"/>
      <c r="BR58" s="163"/>
      <c r="BS58" s="163"/>
      <c r="BT58" s="163"/>
      <c r="BU58" s="163"/>
      <c r="BV58" s="163"/>
      <c r="BW58" s="163"/>
      <c r="BX58" s="163"/>
      <c r="BY58" s="163"/>
      <c r="BZ58" s="163"/>
      <c r="CA58" s="163"/>
      <c r="CB58" s="163"/>
      <c r="CC58" s="163"/>
      <c r="CD58" s="163"/>
      <c r="CE58" s="163"/>
      <c r="CF58" s="163"/>
      <c r="CG58" s="163"/>
      <c r="CH58" s="163"/>
      <c r="CI58" s="163"/>
      <c r="CJ58" s="163"/>
    </row>
    <row r="59" spans="1:88" s="103" customFormat="1" ht="14.25" customHeight="1" x14ac:dyDescent="0.2">
      <c r="A59" s="167"/>
      <c r="B59" s="168" t="s">
        <v>1104</v>
      </c>
      <c r="C59" s="169"/>
      <c r="D59" s="154">
        <v>48010</v>
      </c>
      <c r="E59" s="154"/>
      <c r="F59" s="155">
        <v>-0.1</v>
      </c>
      <c r="G59" s="156">
        <v>36230</v>
      </c>
      <c r="H59" s="156">
        <v>69050</v>
      </c>
      <c r="I59" s="173"/>
      <c r="J59" s="156">
        <v>2310</v>
      </c>
      <c r="K59" s="159">
        <v>0.05</v>
      </c>
      <c r="L59" s="156">
        <v>660</v>
      </c>
      <c r="M59" s="156">
        <v>150</v>
      </c>
      <c r="N59" s="156">
        <v>10</v>
      </c>
      <c r="O59" s="156">
        <v>140</v>
      </c>
      <c r="P59" s="156">
        <v>50</v>
      </c>
      <c r="Q59" s="160"/>
      <c r="R59" s="156">
        <v>4160</v>
      </c>
      <c r="S59" s="159">
        <v>0.09</v>
      </c>
      <c r="T59" s="156">
        <v>2270</v>
      </c>
      <c r="U59" s="160"/>
      <c r="V59" s="161">
        <v>3590</v>
      </c>
      <c r="W59" s="165">
        <v>7.0000000000000007E-2</v>
      </c>
      <c r="X59" s="161">
        <v>2430</v>
      </c>
      <c r="Y59" s="160"/>
      <c r="Z59" s="156">
        <v>7430</v>
      </c>
      <c r="AA59" s="159">
        <v>0.15</v>
      </c>
      <c r="AB59" s="156">
        <v>5440</v>
      </c>
      <c r="AC59" s="162"/>
      <c r="AD59" s="156">
        <v>27730</v>
      </c>
      <c r="AE59" s="159">
        <v>0.57999999999999996</v>
      </c>
      <c r="AF59" s="156">
        <v>23620</v>
      </c>
      <c r="AG59" s="160"/>
      <c r="AH59" s="156">
        <v>2790</v>
      </c>
      <c r="AI59" s="159">
        <v>0.06</v>
      </c>
      <c r="AJ59" s="156">
        <v>1810</v>
      </c>
      <c r="AK59" s="162"/>
      <c r="AL59" s="156">
        <v>5810</v>
      </c>
      <c r="AM59" s="158"/>
      <c r="AN59" s="156">
        <v>4410</v>
      </c>
      <c r="AO59" s="159">
        <v>0.08</v>
      </c>
      <c r="AP59" s="156">
        <v>2970</v>
      </c>
      <c r="AQ59" s="156" t="s">
        <v>676</v>
      </c>
      <c r="AR59" s="157" t="s">
        <v>676</v>
      </c>
      <c r="AS59" s="156" t="s">
        <v>676</v>
      </c>
      <c r="AT59" s="102"/>
      <c r="AU59" s="102"/>
      <c r="AV59" s="163"/>
      <c r="AW59" s="163"/>
      <c r="AX59" s="163"/>
      <c r="AY59" s="163"/>
      <c r="AZ59" s="163"/>
      <c r="BA59" s="163"/>
      <c r="BB59" s="163"/>
      <c r="BC59" s="163"/>
      <c r="BD59" s="163"/>
      <c r="BE59" s="163"/>
      <c r="BF59" s="163"/>
      <c r="BG59" s="163"/>
      <c r="BH59" s="163"/>
      <c r="BI59" s="163"/>
      <c r="BJ59" s="163"/>
      <c r="BK59" s="163"/>
      <c r="BL59" s="163"/>
      <c r="BM59" s="163"/>
      <c r="BN59" s="163"/>
      <c r="BO59" s="163"/>
      <c r="BP59" s="163"/>
      <c r="BQ59" s="163"/>
      <c r="BR59" s="163"/>
      <c r="BS59" s="163"/>
      <c r="BT59" s="163"/>
      <c r="BU59" s="163"/>
      <c r="BV59" s="163"/>
      <c r="BW59" s="163"/>
      <c r="BX59" s="163"/>
      <c r="BY59" s="163"/>
      <c r="BZ59" s="163"/>
      <c r="CA59" s="163"/>
      <c r="CB59" s="163"/>
      <c r="CC59" s="163"/>
      <c r="CD59" s="163"/>
      <c r="CE59" s="163"/>
      <c r="CF59" s="163"/>
      <c r="CG59" s="163"/>
      <c r="CH59" s="163"/>
      <c r="CI59" s="163"/>
      <c r="CJ59" s="163"/>
    </row>
    <row r="60" spans="1:88" s="103" customFormat="1" ht="14.25" customHeight="1" x14ac:dyDescent="0.2">
      <c r="A60" s="167">
        <v>2011</v>
      </c>
      <c r="B60" s="168" t="s">
        <v>1100</v>
      </c>
      <c r="C60" s="169"/>
      <c r="D60" s="154">
        <v>48240</v>
      </c>
      <c r="E60" s="154"/>
      <c r="F60" s="155">
        <v>-0.06</v>
      </c>
      <c r="G60" s="156">
        <v>36640</v>
      </c>
      <c r="H60" s="156">
        <v>69660</v>
      </c>
      <c r="I60" s="173"/>
      <c r="J60" s="156">
        <v>2750</v>
      </c>
      <c r="K60" s="159">
        <v>0.06</v>
      </c>
      <c r="L60" s="156">
        <v>1030</v>
      </c>
      <c r="M60" s="156">
        <v>200</v>
      </c>
      <c r="N60" s="156">
        <v>10</v>
      </c>
      <c r="O60" s="156">
        <v>160</v>
      </c>
      <c r="P60" s="156">
        <v>50</v>
      </c>
      <c r="Q60" s="160"/>
      <c r="R60" s="156">
        <v>4250</v>
      </c>
      <c r="S60" s="159">
        <v>0.09</v>
      </c>
      <c r="T60" s="156">
        <v>2330</v>
      </c>
      <c r="U60" s="160"/>
      <c r="V60" s="161">
        <v>3920</v>
      </c>
      <c r="W60" s="165">
        <v>0.08</v>
      </c>
      <c r="X60" s="161">
        <v>2730</v>
      </c>
      <c r="Y60" s="160"/>
      <c r="Z60" s="156">
        <v>7490</v>
      </c>
      <c r="AA60" s="159">
        <v>0.16</v>
      </c>
      <c r="AB60" s="156">
        <v>5500</v>
      </c>
      <c r="AC60" s="162"/>
      <c r="AD60" s="156">
        <v>26960</v>
      </c>
      <c r="AE60" s="159">
        <v>0.56000000000000005</v>
      </c>
      <c r="AF60" s="156">
        <v>23170</v>
      </c>
      <c r="AG60" s="160"/>
      <c r="AH60" s="156">
        <v>2870</v>
      </c>
      <c r="AI60" s="159">
        <v>0.06</v>
      </c>
      <c r="AJ60" s="156">
        <v>1890</v>
      </c>
      <c r="AK60" s="162"/>
      <c r="AL60" s="156">
        <v>6300</v>
      </c>
      <c r="AM60" s="158"/>
      <c r="AN60" s="156">
        <v>4770</v>
      </c>
      <c r="AO60" s="159">
        <v>0.08</v>
      </c>
      <c r="AP60" s="156">
        <v>3270</v>
      </c>
      <c r="AQ60" s="156" t="s">
        <v>676</v>
      </c>
      <c r="AR60" s="157" t="s">
        <v>676</v>
      </c>
      <c r="AS60" s="156" t="s">
        <v>676</v>
      </c>
      <c r="AT60" s="102"/>
      <c r="AU60" s="102"/>
      <c r="AV60" s="163"/>
      <c r="AW60" s="163"/>
      <c r="AX60" s="163"/>
      <c r="AY60" s="163"/>
      <c r="AZ60" s="163"/>
      <c r="BA60" s="163"/>
      <c r="BB60" s="163"/>
      <c r="BC60" s="163"/>
      <c r="BD60" s="163"/>
      <c r="BE60" s="163"/>
      <c r="BF60" s="163"/>
      <c r="BG60" s="163"/>
      <c r="BH60" s="163"/>
      <c r="BI60" s="163"/>
      <c r="BJ60" s="163"/>
      <c r="BK60" s="163"/>
      <c r="BL60" s="163"/>
      <c r="BM60" s="163"/>
      <c r="BN60" s="163"/>
      <c r="BO60" s="163"/>
      <c r="BP60" s="163"/>
      <c r="BQ60" s="163"/>
      <c r="BR60" s="163"/>
      <c r="BS60" s="163"/>
      <c r="BT60" s="163"/>
      <c r="BU60" s="163"/>
      <c r="BV60" s="163"/>
      <c r="BW60" s="163"/>
      <c r="BX60" s="163"/>
      <c r="BY60" s="163"/>
      <c r="BZ60" s="163"/>
      <c r="CA60" s="163"/>
      <c r="CB60" s="163"/>
      <c r="CC60" s="163"/>
      <c r="CD60" s="163"/>
      <c r="CE60" s="163"/>
      <c r="CF60" s="163"/>
      <c r="CG60" s="163"/>
      <c r="CH60" s="163"/>
      <c r="CI60" s="163"/>
      <c r="CJ60" s="163"/>
    </row>
    <row r="61" spans="1:88" s="103" customFormat="1" ht="14.25" customHeight="1" x14ac:dyDescent="0.2">
      <c r="A61" s="167"/>
      <c r="B61" s="168" t="s">
        <v>1102</v>
      </c>
      <c r="C61" s="169"/>
      <c r="D61" s="154">
        <v>48330</v>
      </c>
      <c r="E61" s="154"/>
      <c r="F61" s="155">
        <v>-0.04</v>
      </c>
      <c r="G61" s="156">
        <v>35950</v>
      </c>
      <c r="H61" s="156">
        <v>68770</v>
      </c>
      <c r="I61" s="173"/>
      <c r="J61" s="156">
        <v>3120</v>
      </c>
      <c r="K61" s="159">
        <v>0.06</v>
      </c>
      <c r="L61" s="156">
        <v>1210</v>
      </c>
      <c r="M61" s="156">
        <v>240</v>
      </c>
      <c r="N61" s="156">
        <v>20</v>
      </c>
      <c r="O61" s="156">
        <v>150</v>
      </c>
      <c r="P61" s="156">
        <v>40</v>
      </c>
      <c r="Q61" s="160"/>
      <c r="R61" s="156">
        <v>4370</v>
      </c>
      <c r="S61" s="159">
        <v>0.09</v>
      </c>
      <c r="T61" s="156">
        <v>2340</v>
      </c>
      <c r="U61" s="160"/>
      <c r="V61" s="161">
        <v>4200</v>
      </c>
      <c r="W61" s="165">
        <v>0.09</v>
      </c>
      <c r="X61" s="161">
        <v>2920</v>
      </c>
      <c r="Y61" s="160"/>
      <c r="Z61" s="156">
        <v>7570</v>
      </c>
      <c r="AA61" s="159">
        <v>0.16</v>
      </c>
      <c r="AB61" s="156">
        <v>5460</v>
      </c>
      <c r="AC61" s="162"/>
      <c r="AD61" s="156">
        <v>26240</v>
      </c>
      <c r="AE61" s="159">
        <v>0.54</v>
      </c>
      <c r="AF61" s="156">
        <v>22170</v>
      </c>
      <c r="AG61" s="160"/>
      <c r="AH61" s="156">
        <v>2850</v>
      </c>
      <c r="AI61" s="159">
        <v>0.06</v>
      </c>
      <c r="AJ61" s="156">
        <v>1860</v>
      </c>
      <c r="AK61" s="162"/>
      <c r="AL61" s="156">
        <v>6290</v>
      </c>
      <c r="AM61" s="158"/>
      <c r="AN61" s="156">
        <v>4770</v>
      </c>
      <c r="AO61" s="159">
        <v>0</v>
      </c>
      <c r="AP61" s="156">
        <v>3420</v>
      </c>
      <c r="AQ61" s="156" t="s">
        <v>676</v>
      </c>
      <c r="AR61" s="157" t="s">
        <v>676</v>
      </c>
      <c r="AS61" s="156" t="s">
        <v>676</v>
      </c>
      <c r="AT61" s="102"/>
      <c r="AU61" s="102"/>
      <c r="AV61" s="163"/>
      <c r="AW61" s="163"/>
      <c r="AX61" s="163"/>
      <c r="AY61" s="163"/>
      <c r="AZ61" s="163"/>
      <c r="BA61" s="163"/>
      <c r="BB61" s="163"/>
      <c r="BC61" s="163"/>
      <c r="BD61" s="163"/>
      <c r="BE61" s="163"/>
      <c r="BF61" s="163"/>
      <c r="BG61" s="163"/>
      <c r="BH61" s="163"/>
      <c r="BI61" s="163"/>
      <c r="BJ61" s="163"/>
      <c r="BK61" s="163"/>
      <c r="BL61" s="163"/>
      <c r="BM61" s="163"/>
      <c r="BN61" s="163"/>
      <c r="BO61" s="163"/>
      <c r="BP61" s="163"/>
      <c r="BQ61" s="163"/>
      <c r="BR61" s="163"/>
      <c r="BS61" s="163"/>
      <c r="BT61" s="163"/>
      <c r="BU61" s="163"/>
      <c r="BV61" s="163"/>
      <c r="BW61" s="163"/>
      <c r="BX61" s="163"/>
      <c r="BY61" s="163"/>
      <c r="BZ61" s="163"/>
      <c r="CA61" s="163"/>
      <c r="CB61" s="163"/>
      <c r="CC61" s="163"/>
      <c r="CD61" s="163"/>
      <c r="CE61" s="163"/>
      <c r="CF61" s="163"/>
      <c r="CG61" s="163"/>
      <c r="CH61" s="163"/>
      <c r="CI61" s="163"/>
      <c r="CJ61" s="163"/>
    </row>
    <row r="62" spans="1:88" s="103" customFormat="1" ht="14.25" customHeight="1" x14ac:dyDescent="0.2">
      <c r="A62" s="167"/>
      <c r="B62" s="168" t="s">
        <v>1103</v>
      </c>
      <c r="C62" s="169"/>
      <c r="D62" s="154">
        <v>49100</v>
      </c>
      <c r="E62" s="154"/>
      <c r="F62" s="155">
        <v>-0.01</v>
      </c>
      <c r="G62" s="156">
        <v>36680</v>
      </c>
      <c r="H62" s="156">
        <v>69850</v>
      </c>
      <c r="I62" s="173"/>
      <c r="J62" s="156">
        <v>3370</v>
      </c>
      <c r="K62" s="159">
        <v>7.0000000000000007E-2</v>
      </c>
      <c r="L62" s="156">
        <v>1340</v>
      </c>
      <c r="M62" s="156">
        <v>310</v>
      </c>
      <c r="N62" s="156">
        <v>40</v>
      </c>
      <c r="O62" s="156">
        <v>140</v>
      </c>
      <c r="P62" s="156">
        <v>50</v>
      </c>
      <c r="Q62" s="160"/>
      <c r="R62" s="156">
        <v>4380</v>
      </c>
      <c r="S62" s="159">
        <v>0.09</v>
      </c>
      <c r="T62" s="156">
        <v>2370</v>
      </c>
      <c r="U62" s="160"/>
      <c r="V62" s="161">
        <v>4350</v>
      </c>
      <c r="W62" s="165">
        <v>0.09</v>
      </c>
      <c r="X62" s="161">
        <v>3100</v>
      </c>
      <c r="Y62" s="160"/>
      <c r="Z62" s="156">
        <v>7890</v>
      </c>
      <c r="AA62" s="159">
        <v>0.16</v>
      </c>
      <c r="AB62" s="156">
        <v>5810</v>
      </c>
      <c r="AC62" s="162"/>
      <c r="AD62" s="156">
        <v>26380</v>
      </c>
      <c r="AE62" s="159">
        <v>0.54</v>
      </c>
      <c r="AF62" s="156">
        <v>22250</v>
      </c>
      <c r="AG62" s="160"/>
      <c r="AH62" s="156">
        <v>2740</v>
      </c>
      <c r="AI62" s="159">
        <v>0.06</v>
      </c>
      <c r="AJ62" s="156">
        <v>1810</v>
      </c>
      <c r="AK62" s="162"/>
      <c r="AL62" s="156">
        <v>6850</v>
      </c>
      <c r="AM62" s="162"/>
      <c r="AN62" s="156">
        <v>5110</v>
      </c>
      <c r="AO62" s="159">
        <v>7.0000000000000007E-2</v>
      </c>
      <c r="AP62" s="156">
        <v>3590</v>
      </c>
      <c r="AQ62" s="156" t="s">
        <v>676</v>
      </c>
      <c r="AR62" s="157" t="s">
        <v>676</v>
      </c>
      <c r="AS62" s="156" t="s">
        <v>676</v>
      </c>
      <c r="AT62" s="102"/>
      <c r="AU62" s="102"/>
      <c r="AV62" s="163"/>
      <c r="AW62" s="163"/>
      <c r="AX62" s="163"/>
      <c r="AY62" s="163"/>
      <c r="AZ62" s="163"/>
      <c r="BA62" s="163"/>
      <c r="BB62" s="163"/>
      <c r="BC62" s="163"/>
      <c r="BD62" s="163"/>
      <c r="BE62" s="163"/>
      <c r="BF62" s="163"/>
      <c r="BG62" s="163"/>
      <c r="BH62" s="163"/>
      <c r="BI62" s="163"/>
      <c r="BJ62" s="163"/>
      <c r="BK62" s="163"/>
      <c r="BL62" s="163"/>
      <c r="BM62" s="163"/>
      <c r="BN62" s="163"/>
      <c r="BO62" s="163"/>
      <c r="BP62" s="163"/>
      <c r="BQ62" s="163"/>
      <c r="BR62" s="163"/>
      <c r="BS62" s="163"/>
      <c r="BT62" s="163"/>
      <c r="BU62" s="163"/>
      <c r="BV62" s="163"/>
      <c r="BW62" s="163"/>
      <c r="BX62" s="163"/>
      <c r="BY62" s="163"/>
      <c r="BZ62" s="163"/>
      <c r="CA62" s="163"/>
      <c r="CB62" s="163"/>
      <c r="CC62" s="163"/>
      <c r="CD62" s="163"/>
      <c r="CE62" s="163"/>
      <c r="CF62" s="163"/>
      <c r="CG62" s="163"/>
      <c r="CH62" s="163"/>
      <c r="CI62" s="163"/>
      <c r="CJ62" s="163"/>
    </row>
    <row r="63" spans="1:88" s="103" customFormat="1" ht="14.25" customHeight="1" x14ac:dyDescent="0.2">
      <c r="A63" s="167"/>
      <c r="B63" s="168" t="s">
        <v>1104</v>
      </c>
      <c r="C63" s="169"/>
      <c r="D63" s="154">
        <v>48920</v>
      </c>
      <c r="E63" s="154"/>
      <c r="F63" s="155">
        <v>0.02</v>
      </c>
      <c r="G63" s="156">
        <v>36600</v>
      </c>
      <c r="H63" s="156">
        <v>69460</v>
      </c>
      <c r="I63" s="173"/>
      <c r="J63" s="156">
        <v>3170</v>
      </c>
      <c r="K63" s="159">
        <v>0.06</v>
      </c>
      <c r="L63" s="156">
        <v>1310</v>
      </c>
      <c r="M63" s="156">
        <v>450</v>
      </c>
      <c r="N63" s="156">
        <v>60</v>
      </c>
      <c r="O63" s="156">
        <v>100</v>
      </c>
      <c r="P63" s="156">
        <v>30</v>
      </c>
      <c r="Q63" s="160"/>
      <c r="R63" s="156">
        <v>4310</v>
      </c>
      <c r="S63" s="159">
        <v>0.09</v>
      </c>
      <c r="T63" s="156">
        <v>2380</v>
      </c>
      <c r="U63" s="160"/>
      <c r="V63" s="161">
        <v>4460</v>
      </c>
      <c r="W63" s="165">
        <v>0.09</v>
      </c>
      <c r="X63" s="161">
        <v>3330</v>
      </c>
      <c r="Y63" s="160"/>
      <c r="Z63" s="156">
        <v>7990</v>
      </c>
      <c r="AA63" s="159">
        <v>0.16</v>
      </c>
      <c r="AB63" s="156">
        <v>5840</v>
      </c>
      <c r="AC63" s="162"/>
      <c r="AD63" s="156">
        <v>26080</v>
      </c>
      <c r="AE63" s="159">
        <v>0.53</v>
      </c>
      <c r="AF63" s="156">
        <v>21800</v>
      </c>
      <c r="AG63" s="160"/>
      <c r="AH63" s="156">
        <v>2910</v>
      </c>
      <c r="AI63" s="159">
        <v>0.06</v>
      </c>
      <c r="AJ63" s="156">
        <v>1950</v>
      </c>
      <c r="AK63" s="162"/>
      <c r="AL63" s="156">
        <v>7350</v>
      </c>
      <c r="AM63" s="162"/>
      <c r="AN63" s="156">
        <v>5490</v>
      </c>
      <c r="AO63" s="159">
        <v>0.08</v>
      </c>
      <c r="AP63" s="156">
        <v>3550</v>
      </c>
      <c r="AQ63" s="156" t="s">
        <v>676</v>
      </c>
      <c r="AR63" s="157" t="s">
        <v>676</v>
      </c>
      <c r="AS63" s="156" t="s">
        <v>676</v>
      </c>
      <c r="AT63" s="102"/>
      <c r="AU63" s="102"/>
      <c r="AV63" s="163"/>
      <c r="AW63" s="163"/>
      <c r="AX63" s="163"/>
      <c r="AY63" s="163"/>
      <c r="AZ63" s="163"/>
      <c r="BA63" s="163"/>
      <c r="BB63" s="163"/>
      <c r="BC63" s="163"/>
      <c r="BD63" s="163"/>
      <c r="BE63" s="163"/>
      <c r="BF63" s="163"/>
      <c r="BG63" s="163"/>
      <c r="BH63" s="163"/>
      <c r="BI63" s="163"/>
      <c r="BJ63" s="163"/>
      <c r="BK63" s="163"/>
      <c r="BL63" s="163"/>
      <c r="BM63" s="163"/>
      <c r="BN63" s="163"/>
      <c r="BO63" s="163"/>
      <c r="BP63" s="163"/>
      <c r="BQ63" s="163"/>
      <c r="BR63" s="163"/>
      <c r="BS63" s="163"/>
      <c r="BT63" s="163"/>
      <c r="BU63" s="163"/>
      <c r="BV63" s="163"/>
      <c r="BW63" s="163"/>
      <c r="BX63" s="163"/>
      <c r="BY63" s="163"/>
      <c r="BZ63" s="163"/>
      <c r="CA63" s="163"/>
      <c r="CB63" s="163"/>
      <c r="CC63" s="163"/>
      <c r="CD63" s="163"/>
      <c r="CE63" s="163"/>
      <c r="CF63" s="163"/>
      <c r="CG63" s="163"/>
      <c r="CH63" s="163"/>
      <c r="CI63" s="163"/>
      <c r="CJ63" s="163"/>
    </row>
    <row r="64" spans="1:88" s="103" customFormat="1" ht="14.25" customHeight="1" x14ac:dyDescent="0.2">
      <c r="A64" s="167">
        <v>2012</v>
      </c>
      <c r="B64" s="168" t="s">
        <v>1100</v>
      </c>
      <c r="C64" s="169"/>
      <c r="D64" s="154">
        <v>50430</v>
      </c>
      <c r="E64" s="154"/>
      <c r="F64" s="155">
        <v>0.05</v>
      </c>
      <c r="G64" s="156">
        <v>37190</v>
      </c>
      <c r="H64" s="156">
        <v>70090</v>
      </c>
      <c r="I64" s="173"/>
      <c r="J64" s="156">
        <v>3960</v>
      </c>
      <c r="K64" s="159">
        <v>0.08</v>
      </c>
      <c r="L64" s="156">
        <v>1660</v>
      </c>
      <c r="M64" s="156">
        <v>480</v>
      </c>
      <c r="N64" s="156">
        <v>60</v>
      </c>
      <c r="O64" s="156">
        <v>150</v>
      </c>
      <c r="P64" s="156">
        <v>50</v>
      </c>
      <c r="Q64" s="160"/>
      <c r="R64" s="156">
        <v>4360</v>
      </c>
      <c r="S64" s="159">
        <v>0.09</v>
      </c>
      <c r="T64" s="156">
        <v>2350</v>
      </c>
      <c r="U64" s="160"/>
      <c r="V64" s="161">
        <v>4860</v>
      </c>
      <c r="W64" s="165">
        <v>0.1</v>
      </c>
      <c r="X64" s="161">
        <v>3670</v>
      </c>
      <c r="Y64" s="160"/>
      <c r="Z64" s="156">
        <v>8270</v>
      </c>
      <c r="AA64" s="159">
        <v>0.16</v>
      </c>
      <c r="AB64" s="156">
        <v>6000</v>
      </c>
      <c r="AC64" s="162"/>
      <c r="AD64" s="156">
        <v>26040</v>
      </c>
      <c r="AE64" s="159">
        <v>0.52</v>
      </c>
      <c r="AF64" s="156">
        <v>21490</v>
      </c>
      <c r="AG64" s="160"/>
      <c r="AH64" s="156">
        <v>2940</v>
      </c>
      <c r="AI64" s="159">
        <v>0.06</v>
      </c>
      <c r="AJ64" s="156">
        <v>2030</v>
      </c>
      <c r="AK64" s="162"/>
      <c r="AL64" s="156">
        <v>7870</v>
      </c>
      <c r="AM64" s="162"/>
      <c r="AN64" s="156">
        <v>5400</v>
      </c>
      <c r="AO64" s="159">
        <v>-0.02</v>
      </c>
      <c r="AP64" s="156">
        <v>3860</v>
      </c>
      <c r="AQ64" s="156" t="s">
        <v>676</v>
      </c>
      <c r="AR64" s="157" t="s">
        <v>676</v>
      </c>
      <c r="AS64" s="156" t="s">
        <v>676</v>
      </c>
      <c r="AT64" s="102"/>
      <c r="AU64" s="102"/>
      <c r="AV64" s="163"/>
      <c r="AW64" s="163"/>
      <c r="AX64" s="163"/>
      <c r="AY64" s="163"/>
      <c r="AZ64" s="163"/>
      <c r="BA64" s="163"/>
      <c r="BB64" s="163"/>
      <c r="BC64" s="163"/>
      <c r="BD64" s="163"/>
      <c r="BE64" s="163"/>
      <c r="BF64" s="163"/>
      <c r="BG64" s="163"/>
      <c r="BH64" s="163"/>
      <c r="BI64" s="163"/>
      <c r="BJ64" s="163"/>
      <c r="BK64" s="163"/>
      <c r="BL64" s="163"/>
      <c r="BM64" s="163"/>
      <c r="BN64" s="163"/>
      <c r="BO64" s="163"/>
      <c r="BP64" s="163"/>
      <c r="BQ64" s="163"/>
      <c r="BR64" s="163"/>
      <c r="BS64" s="163"/>
      <c r="BT64" s="163"/>
      <c r="BU64" s="163"/>
      <c r="BV64" s="163"/>
      <c r="BW64" s="163"/>
      <c r="BX64" s="163"/>
      <c r="BY64" s="163"/>
      <c r="BZ64" s="163"/>
      <c r="CA64" s="163"/>
      <c r="CB64" s="163"/>
      <c r="CC64" s="163"/>
      <c r="CD64" s="163"/>
      <c r="CE64" s="163"/>
      <c r="CF64" s="163"/>
      <c r="CG64" s="163"/>
      <c r="CH64" s="163"/>
      <c r="CI64" s="163"/>
      <c r="CJ64" s="163"/>
    </row>
    <row r="65" spans="1:88" s="103" customFormat="1" ht="14.25" customHeight="1" x14ac:dyDescent="0.2">
      <c r="A65" s="174"/>
      <c r="B65" s="175" t="s">
        <v>1102</v>
      </c>
      <c r="C65" s="169"/>
      <c r="D65" s="154">
        <v>51630</v>
      </c>
      <c r="E65" s="154"/>
      <c r="F65" s="176">
        <v>7.0000000000000007E-2</v>
      </c>
      <c r="G65" s="156">
        <v>39470</v>
      </c>
      <c r="H65" s="156">
        <v>73890</v>
      </c>
      <c r="I65" s="177"/>
      <c r="J65" s="156">
        <v>4230</v>
      </c>
      <c r="K65" s="159">
        <v>0.08</v>
      </c>
      <c r="L65" s="156">
        <v>1900</v>
      </c>
      <c r="M65" s="156">
        <v>680</v>
      </c>
      <c r="N65" s="156">
        <v>70</v>
      </c>
      <c r="O65" s="156">
        <v>140</v>
      </c>
      <c r="P65" s="156">
        <v>50</v>
      </c>
      <c r="Q65" s="177"/>
      <c r="R65" s="156">
        <v>4350</v>
      </c>
      <c r="S65" s="159">
        <v>0.08</v>
      </c>
      <c r="T65" s="156">
        <v>2610</v>
      </c>
      <c r="U65" s="177"/>
      <c r="V65" s="178">
        <v>5370</v>
      </c>
      <c r="W65" s="179">
        <v>0.1</v>
      </c>
      <c r="X65" s="178">
        <v>4100</v>
      </c>
      <c r="Y65" s="177"/>
      <c r="Z65" s="156">
        <v>8600</v>
      </c>
      <c r="AA65" s="159">
        <v>0.17</v>
      </c>
      <c r="AB65" s="156">
        <v>6470</v>
      </c>
      <c r="AC65" s="180"/>
      <c r="AD65" s="156">
        <v>25960</v>
      </c>
      <c r="AE65" s="159">
        <v>0.5</v>
      </c>
      <c r="AF65" s="156">
        <v>22240</v>
      </c>
      <c r="AG65" s="177"/>
      <c r="AH65" s="156">
        <v>3130</v>
      </c>
      <c r="AI65" s="159">
        <v>0.06</v>
      </c>
      <c r="AJ65" s="156">
        <v>2160</v>
      </c>
      <c r="AK65" s="177"/>
      <c r="AL65" s="156">
        <v>8170</v>
      </c>
      <c r="AM65" s="177"/>
      <c r="AN65" s="156">
        <v>5500</v>
      </c>
      <c r="AO65" s="159">
        <v>0.02</v>
      </c>
      <c r="AP65" s="156">
        <v>3830</v>
      </c>
      <c r="AQ65" s="156" t="s">
        <v>676</v>
      </c>
      <c r="AR65" s="157" t="s">
        <v>676</v>
      </c>
      <c r="AS65" s="156" t="s">
        <v>676</v>
      </c>
      <c r="AT65" s="164"/>
      <c r="AU65" s="102"/>
      <c r="AV65" s="163"/>
      <c r="AW65" s="163"/>
      <c r="AX65" s="163"/>
      <c r="AY65" s="163"/>
      <c r="AZ65" s="163"/>
      <c r="BA65" s="163"/>
      <c r="BB65" s="163"/>
      <c r="BC65" s="163"/>
      <c r="BD65" s="163"/>
      <c r="BE65" s="163"/>
      <c r="BF65" s="163"/>
      <c r="BG65" s="163"/>
      <c r="BH65" s="163"/>
      <c r="BI65" s="163"/>
      <c r="BJ65" s="163"/>
      <c r="BK65" s="163"/>
      <c r="BL65" s="163"/>
      <c r="BM65" s="163"/>
      <c r="BN65" s="163"/>
      <c r="BO65" s="163"/>
      <c r="BP65" s="163"/>
      <c r="BQ65" s="163"/>
      <c r="BR65" s="163"/>
      <c r="BS65" s="163"/>
      <c r="BT65" s="163"/>
      <c r="BU65" s="163"/>
      <c r="BV65" s="163"/>
      <c r="BW65" s="163"/>
      <c r="BX65" s="163"/>
      <c r="BY65" s="163"/>
      <c r="BZ65" s="163"/>
      <c r="CA65" s="163"/>
      <c r="CB65" s="163"/>
      <c r="CC65" s="163"/>
      <c r="CD65" s="163"/>
      <c r="CE65" s="163"/>
      <c r="CF65" s="163"/>
      <c r="CG65" s="163"/>
      <c r="CH65" s="163"/>
      <c r="CI65" s="163"/>
      <c r="CJ65" s="163"/>
    </row>
    <row r="66" spans="1:88" s="103" customFormat="1" ht="14.25" customHeight="1" x14ac:dyDescent="0.2">
      <c r="A66" s="174"/>
      <c r="B66" s="175" t="s">
        <v>1103</v>
      </c>
      <c r="C66" s="169"/>
      <c r="D66" s="154">
        <v>52960</v>
      </c>
      <c r="E66" s="154"/>
      <c r="F66" s="176">
        <v>0.08</v>
      </c>
      <c r="G66" s="156">
        <v>40090</v>
      </c>
      <c r="H66" s="156">
        <v>75460</v>
      </c>
      <c r="I66" s="177"/>
      <c r="J66" s="156">
        <v>4120</v>
      </c>
      <c r="K66" s="159">
        <v>0.08</v>
      </c>
      <c r="L66" s="156">
        <v>1920</v>
      </c>
      <c r="M66" s="156">
        <v>870</v>
      </c>
      <c r="N66" s="156">
        <v>100</v>
      </c>
      <c r="O66" s="156">
        <v>120</v>
      </c>
      <c r="P66" s="156">
        <v>50</v>
      </c>
      <c r="Q66" s="177"/>
      <c r="R66" s="156">
        <v>4390</v>
      </c>
      <c r="S66" s="159">
        <v>0.08</v>
      </c>
      <c r="T66" s="156">
        <v>2690</v>
      </c>
      <c r="U66" s="177"/>
      <c r="V66" s="178">
        <v>5880</v>
      </c>
      <c r="W66" s="179">
        <v>0.11</v>
      </c>
      <c r="X66" s="178">
        <v>4580</v>
      </c>
      <c r="Y66" s="177"/>
      <c r="Z66" s="156">
        <v>8930</v>
      </c>
      <c r="AA66" s="159">
        <v>0.17</v>
      </c>
      <c r="AB66" s="156">
        <v>6730</v>
      </c>
      <c r="AC66" s="180"/>
      <c r="AD66" s="156">
        <v>26290</v>
      </c>
      <c r="AE66" s="159">
        <v>0.5</v>
      </c>
      <c r="AF66" s="156">
        <v>21880</v>
      </c>
      <c r="AG66" s="177"/>
      <c r="AH66" s="156">
        <v>3360</v>
      </c>
      <c r="AI66" s="159">
        <v>0.06</v>
      </c>
      <c r="AJ66" s="156">
        <v>2280</v>
      </c>
      <c r="AK66" s="177"/>
      <c r="AL66" s="156">
        <v>8520</v>
      </c>
      <c r="AM66" s="177"/>
      <c r="AN66" s="156">
        <v>5560</v>
      </c>
      <c r="AO66" s="159">
        <v>0.01</v>
      </c>
      <c r="AP66" s="156">
        <v>4080</v>
      </c>
      <c r="AQ66" s="156" t="s">
        <v>676</v>
      </c>
      <c r="AR66" s="157" t="s">
        <v>676</v>
      </c>
      <c r="AS66" s="156" t="s">
        <v>676</v>
      </c>
      <c r="AT66" s="164"/>
      <c r="AU66" s="102"/>
      <c r="AV66" s="163"/>
      <c r="AW66" s="163"/>
      <c r="AX66" s="163"/>
      <c r="AY66" s="163"/>
      <c r="AZ66" s="163"/>
      <c r="BA66" s="163"/>
      <c r="BB66" s="163"/>
      <c r="BC66" s="163"/>
      <c r="BD66" s="163"/>
      <c r="BE66" s="163"/>
      <c r="BF66" s="163"/>
      <c r="BG66" s="163"/>
      <c r="BH66" s="163"/>
      <c r="BI66" s="163"/>
      <c r="BJ66" s="163"/>
      <c r="BK66" s="163"/>
      <c r="BL66" s="163"/>
      <c r="BM66" s="163"/>
      <c r="BN66" s="163"/>
      <c r="BO66" s="163"/>
      <c r="BP66" s="163"/>
      <c r="BQ66" s="163"/>
      <c r="BR66" s="163"/>
      <c r="BS66" s="163"/>
      <c r="BT66" s="163"/>
      <c r="BU66" s="163"/>
      <c r="BV66" s="163"/>
      <c r="BW66" s="163"/>
      <c r="BX66" s="163"/>
      <c r="BY66" s="163"/>
      <c r="BZ66" s="163"/>
      <c r="CA66" s="163"/>
      <c r="CB66" s="163"/>
      <c r="CC66" s="163"/>
      <c r="CD66" s="163"/>
      <c r="CE66" s="163"/>
      <c r="CF66" s="163"/>
      <c r="CG66" s="163"/>
      <c r="CH66" s="163"/>
      <c r="CI66" s="163"/>
      <c r="CJ66" s="163"/>
    </row>
    <row r="67" spans="1:88" s="103" customFormat="1" ht="14.25" customHeight="1" x14ac:dyDescent="0.2">
      <c r="A67" s="174"/>
      <c r="B67" s="175" t="s">
        <v>1104</v>
      </c>
      <c r="C67" s="169"/>
      <c r="D67" s="154">
        <v>53140</v>
      </c>
      <c r="E67" s="154"/>
      <c r="F67" s="176">
        <v>0.09</v>
      </c>
      <c r="G67" s="156">
        <v>40830</v>
      </c>
      <c r="H67" s="156">
        <v>76740</v>
      </c>
      <c r="I67" s="177"/>
      <c r="J67" s="156">
        <v>3820</v>
      </c>
      <c r="K67" s="159">
        <v>7.0000000000000007E-2</v>
      </c>
      <c r="L67" s="156">
        <v>1600</v>
      </c>
      <c r="M67" s="156">
        <v>770</v>
      </c>
      <c r="N67" s="156">
        <v>100</v>
      </c>
      <c r="O67" s="156">
        <v>80</v>
      </c>
      <c r="P67" s="156">
        <v>50</v>
      </c>
      <c r="Q67" s="177"/>
      <c r="R67" s="156">
        <v>4280</v>
      </c>
      <c r="S67" s="159">
        <v>0.08</v>
      </c>
      <c r="T67" s="156">
        <v>2610</v>
      </c>
      <c r="U67" s="177"/>
      <c r="V67" s="178">
        <v>6190</v>
      </c>
      <c r="W67" s="179">
        <v>0.12</v>
      </c>
      <c r="X67" s="178">
        <v>4900</v>
      </c>
      <c r="Y67" s="177"/>
      <c r="Z67" s="156">
        <v>9090</v>
      </c>
      <c r="AA67" s="159">
        <v>0.17</v>
      </c>
      <c r="AB67" s="156">
        <v>6830</v>
      </c>
      <c r="AC67" s="180"/>
      <c r="AD67" s="156">
        <v>26310</v>
      </c>
      <c r="AE67" s="159">
        <v>0.5</v>
      </c>
      <c r="AF67" s="156">
        <v>22490</v>
      </c>
      <c r="AG67" s="177"/>
      <c r="AH67" s="156">
        <v>3440</v>
      </c>
      <c r="AI67" s="159">
        <v>0.06</v>
      </c>
      <c r="AJ67" s="156">
        <v>2400</v>
      </c>
      <c r="AK67" s="177"/>
      <c r="AL67" s="156">
        <v>9270</v>
      </c>
      <c r="AM67" s="177"/>
      <c r="AN67" s="156">
        <v>5690</v>
      </c>
      <c r="AO67" s="159">
        <v>0.02</v>
      </c>
      <c r="AP67" s="156">
        <v>3950</v>
      </c>
      <c r="AQ67" s="156" t="s">
        <v>676</v>
      </c>
      <c r="AR67" s="157" t="s">
        <v>676</v>
      </c>
      <c r="AS67" s="156" t="s">
        <v>676</v>
      </c>
      <c r="AT67" s="164"/>
      <c r="AU67" s="102"/>
      <c r="AV67" s="163"/>
      <c r="AW67" s="163"/>
      <c r="AX67" s="163"/>
      <c r="AY67" s="163"/>
      <c r="AZ67" s="163"/>
      <c r="BA67" s="163"/>
      <c r="BB67" s="163"/>
      <c r="BC67" s="163"/>
      <c r="BD67" s="163"/>
      <c r="BE67" s="163"/>
      <c r="BF67" s="163"/>
      <c r="BG67" s="163"/>
      <c r="BH67" s="163"/>
      <c r="BI67" s="163"/>
      <c r="BJ67" s="163"/>
      <c r="BK67" s="163"/>
      <c r="BL67" s="163"/>
      <c r="BM67" s="163"/>
      <c r="BN67" s="163"/>
      <c r="BO67" s="163"/>
      <c r="BP67" s="163"/>
      <c r="BQ67" s="163"/>
      <c r="BR67" s="163"/>
      <c r="BS67" s="163"/>
      <c r="BT67" s="163"/>
      <c r="BU67" s="163"/>
      <c r="BV67" s="163"/>
      <c r="BW67" s="163"/>
      <c r="BX67" s="163"/>
      <c r="BY67" s="163"/>
      <c r="BZ67" s="163"/>
      <c r="CA67" s="163"/>
      <c r="CB67" s="163"/>
      <c r="CC67" s="163"/>
      <c r="CD67" s="163"/>
      <c r="CE67" s="163"/>
      <c r="CF67" s="163"/>
      <c r="CG67" s="163"/>
      <c r="CH67" s="163"/>
      <c r="CI67" s="163"/>
      <c r="CJ67" s="163"/>
    </row>
    <row r="68" spans="1:88" s="103" customFormat="1" ht="14.25" customHeight="1" x14ac:dyDescent="0.2">
      <c r="A68" s="174">
        <v>2013</v>
      </c>
      <c r="B68" s="175" t="s">
        <v>1100</v>
      </c>
      <c r="C68" s="169"/>
      <c r="D68" s="154">
        <v>55320</v>
      </c>
      <c r="E68" s="154"/>
      <c r="F68" s="176">
        <v>0.1</v>
      </c>
      <c r="G68" s="156">
        <v>40450</v>
      </c>
      <c r="H68" s="156">
        <v>76040</v>
      </c>
      <c r="I68" s="177"/>
      <c r="J68" s="156">
        <v>4510</v>
      </c>
      <c r="K68" s="159">
        <v>0.08</v>
      </c>
      <c r="L68" s="156">
        <v>1970</v>
      </c>
      <c r="M68" s="156">
        <v>760</v>
      </c>
      <c r="N68" s="156">
        <v>50</v>
      </c>
      <c r="O68" s="156">
        <v>100</v>
      </c>
      <c r="P68" s="156">
        <v>40</v>
      </c>
      <c r="Q68" s="177"/>
      <c r="R68" s="156">
        <v>4480</v>
      </c>
      <c r="S68" s="159">
        <v>0.08</v>
      </c>
      <c r="T68" s="156">
        <v>2710</v>
      </c>
      <c r="U68" s="177"/>
      <c r="V68" s="178">
        <v>7000</v>
      </c>
      <c r="W68" s="179">
        <v>0.13</v>
      </c>
      <c r="X68" s="178">
        <v>5450</v>
      </c>
      <c r="Y68" s="177"/>
      <c r="Z68" s="156">
        <v>9270</v>
      </c>
      <c r="AA68" s="159">
        <v>0.17</v>
      </c>
      <c r="AB68" s="156">
        <v>7020</v>
      </c>
      <c r="AC68" s="180"/>
      <c r="AD68" s="156">
        <v>26260</v>
      </c>
      <c r="AE68" s="159">
        <v>0.47</v>
      </c>
      <c r="AF68" s="156">
        <v>21020</v>
      </c>
      <c r="AG68" s="177"/>
      <c r="AH68" s="156">
        <v>3800</v>
      </c>
      <c r="AI68" s="159">
        <v>7.0000000000000007E-2</v>
      </c>
      <c r="AJ68" s="156">
        <v>2290</v>
      </c>
      <c r="AK68" s="177"/>
      <c r="AL68" s="156">
        <v>9130</v>
      </c>
      <c r="AM68" s="177"/>
      <c r="AN68" s="156">
        <v>5930</v>
      </c>
      <c r="AO68" s="159">
        <v>0.04</v>
      </c>
      <c r="AP68" s="156">
        <v>4270</v>
      </c>
      <c r="AQ68" s="156" t="s">
        <v>676</v>
      </c>
      <c r="AR68" s="157" t="s">
        <v>676</v>
      </c>
      <c r="AS68" s="156" t="s">
        <v>676</v>
      </c>
      <c r="AT68" s="164"/>
      <c r="AU68" s="102"/>
      <c r="AV68" s="163"/>
      <c r="AW68" s="163"/>
      <c r="AX68" s="163"/>
      <c r="AY68" s="163"/>
      <c r="AZ68" s="163"/>
      <c r="BA68" s="163"/>
      <c r="BB68" s="163"/>
      <c r="BC68" s="163"/>
      <c r="BD68" s="163"/>
      <c r="BE68" s="163"/>
      <c r="BF68" s="163"/>
      <c r="BG68" s="163"/>
      <c r="BH68" s="163"/>
      <c r="BI68" s="163"/>
      <c r="BJ68" s="163"/>
      <c r="BK68" s="163"/>
      <c r="BL68" s="163"/>
      <c r="BM68" s="163"/>
      <c r="BN68" s="163"/>
      <c r="BO68" s="163"/>
      <c r="BP68" s="163"/>
      <c r="BQ68" s="163"/>
      <c r="BR68" s="163"/>
      <c r="BS68" s="163"/>
      <c r="BT68" s="163"/>
      <c r="BU68" s="163"/>
      <c r="BV68" s="163"/>
      <c r="BW68" s="163"/>
      <c r="BX68" s="163"/>
      <c r="BY68" s="163"/>
      <c r="BZ68" s="163"/>
      <c r="CA68" s="163"/>
      <c r="CB68" s="163"/>
      <c r="CC68" s="163"/>
      <c r="CD68" s="163"/>
      <c r="CE68" s="163"/>
      <c r="CF68" s="163"/>
      <c r="CG68" s="163"/>
      <c r="CH68" s="163"/>
      <c r="CI68" s="163"/>
      <c r="CJ68" s="163"/>
    </row>
    <row r="69" spans="1:88" s="103" customFormat="1" ht="14.25" customHeight="1" x14ac:dyDescent="0.2">
      <c r="A69" s="174"/>
      <c r="B69" s="175" t="s">
        <v>1102</v>
      </c>
      <c r="C69" s="169"/>
      <c r="D69" s="154">
        <v>55840</v>
      </c>
      <c r="E69" s="154"/>
      <c r="F69" s="176">
        <v>0.08</v>
      </c>
      <c r="G69" s="156">
        <v>42800</v>
      </c>
      <c r="H69" s="156">
        <v>79030</v>
      </c>
      <c r="I69" s="177"/>
      <c r="J69" s="156">
        <v>4350</v>
      </c>
      <c r="K69" s="159">
        <v>0.08</v>
      </c>
      <c r="L69" s="156">
        <v>2090</v>
      </c>
      <c r="M69" s="156">
        <v>740</v>
      </c>
      <c r="N69" s="156">
        <v>70</v>
      </c>
      <c r="O69" s="156">
        <v>80</v>
      </c>
      <c r="P69" s="156">
        <v>20</v>
      </c>
      <c r="Q69" s="177"/>
      <c r="R69" s="156">
        <v>4590</v>
      </c>
      <c r="S69" s="159">
        <v>0.08</v>
      </c>
      <c r="T69" s="156">
        <v>2890</v>
      </c>
      <c r="U69" s="177"/>
      <c r="V69" s="178">
        <v>7630</v>
      </c>
      <c r="W69" s="179">
        <v>0.14000000000000001</v>
      </c>
      <c r="X69" s="178">
        <v>6060</v>
      </c>
      <c r="Y69" s="177"/>
      <c r="Z69" s="156">
        <v>10060</v>
      </c>
      <c r="AA69" s="159">
        <v>0.18</v>
      </c>
      <c r="AB69" s="156">
        <v>7860</v>
      </c>
      <c r="AC69" s="180"/>
      <c r="AD69" s="156">
        <v>24780</v>
      </c>
      <c r="AE69" s="159">
        <v>0.44</v>
      </c>
      <c r="AF69" s="156">
        <v>21210</v>
      </c>
      <c r="AG69" s="177"/>
      <c r="AH69" s="156">
        <v>4440</v>
      </c>
      <c r="AI69" s="159">
        <v>0.08</v>
      </c>
      <c r="AJ69" s="156">
        <v>2690</v>
      </c>
      <c r="AK69" s="177"/>
      <c r="AL69" s="156">
        <v>11280</v>
      </c>
      <c r="AM69" s="177"/>
      <c r="AN69" s="156">
        <v>5510</v>
      </c>
      <c r="AO69" s="159">
        <v>-7.0000000000000007E-2</v>
      </c>
      <c r="AP69" s="156">
        <v>3870</v>
      </c>
      <c r="AQ69" s="156" t="s">
        <v>676</v>
      </c>
      <c r="AR69" s="157" t="s">
        <v>676</v>
      </c>
      <c r="AS69" s="156" t="s">
        <v>676</v>
      </c>
      <c r="AT69" s="164"/>
      <c r="AU69" s="102"/>
      <c r="AV69" s="163"/>
      <c r="AW69" s="163"/>
      <c r="AX69" s="163"/>
      <c r="AY69" s="163"/>
      <c r="AZ69" s="163"/>
      <c r="BA69" s="163"/>
      <c r="BB69" s="163"/>
      <c r="BC69" s="163"/>
      <c r="BD69" s="163"/>
      <c r="BE69" s="163"/>
      <c r="BF69" s="163"/>
      <c r="BG69" s="163"/>
      <c r="BH69" s="163"/>
      <c r="BI69" s="163"/>
      <c r="BJ69" s="163"/>
      <c r="BK69" s="163"/>
      <c r="BL69" s="163"/>
      <c r="BM69" s="163"/>
      <c r="BN69" s="163"/>
      <c r="BO69" s="163"/>
      <c r="BP69" s="163"/>
      <c r="BQ69" s="163"/>
      <c r="BR69" s="163"/>
      <c r="BS69" s="163"/>
      <c r="BT69" s="163"/>
      <c r="BU69" s="163"/>
      <c r="BV69" s="163"/>
      <c r="BW69" s="163"/>
      <c r="BX69" s="163"/>
      <c r="BY69" s="163"/>
      <c r="BZ69" s="163"/>
      <c r="CA69" s="163"/>
      <c r="CB69" s="163"/>
      <c r="CC69" s="163"/>
      <c r="CD69" s="163"/>
      <c r="CE69" s="163"/>
      <c r="CF69" s="163"/>
      <c r="CG69" s="163"/>
      <c r="CH69" s="163"/>
      <c r="CI69" s="163"/>
      <c r="CJ69" s="163"/>
    </row>
    <row r="70" spans="1:88" s="103" customFormat="1" ht="14.25" customHeight="1" x14ac:dyDescent="0.2">
      <c r="A70" s="174"/>
      <c r="B70" s="175" t="s">
        <v>1103</v>
      </c>
      <c r="C70" s="169"/>
      <c r="D70" s="154">
        <v>57410</v>
      </c>
      <c r="E70" s="154"/>
      <c r="F70" s="176">
        <v>0.08</v>
      </c>
      <c r="G70" s="156">
        <v>42210</v>
      </c>
      <c r="H70" s="156">
        <v>78770</v>
      </c>
      <c r="I70" s="177"/>
      <c r="J70" s="156">
        <v>4610</v>
      </c>
      <c r="K70" s="159">
        <v>0.08</v>
      </c>
      <c r="L70" s="156">
        <v>2110</v>
      </c>
      <c r="M70" s="156">
        <v>800</v>
      </c>
      <c r="N70" s="156">
        <v>80</v>
      </c>
      <c r="O70" s="156">
        <v>70</v>
      </c>
      <c r="P70" s="156">
        <v>20</v>
      </c>
      <c r="Q70" s="177"/>
      <c r="R70" s="156">
        <v>4700</v>
      </c>
      <c r="S70" s="159">
        <v>0.08</v>
      </c>
      <c r="T70" s="156">
        <v>2960</v>
      </c>
      <c r="U70" s="177"/>
      <c r="V70" s="178">
        <v>8400</v>
      </c>
      <c r="W70" s="179">
        <v>0.15</v>
      </c>
      <c r="X70" s="178">
        <v>6420</v>
      </c>
      <c r="Y70" s="177"/>
      <c r="Z70" s="156">
        <v>9810</v>
      </c>
      <c r="AA70" s="159">
        <v>0.17</v>
      </c>
      <c r="AB70" s="156">
        <v>7290</v>
      </c>
      <c r="AC70" s="180"/>
      <c r="AD70" s="156">
        <v>25660</v>
      </c>
      <c r="AE70" s="159">
        <v>0.45</v>
      </c>
      <c r="AF70" s="156">
        <v>21460</v>
      </c>
      <c r="AG70" s="177"/>
      <c r="AH70" s="156">
        <v>4230</v>
      </c>
      <c r="AI70" s="159">
        <v>7.0000000000000007E-2</v>
      </c>
      <c r="AJ70" s="156">
        <v>1970</v>
      </c>
      <c r="AK70" s="177"/>
      <c r="AL70" s="156">
        <v>11860</v>
      </c>
      <c r="AM70" s="177"/>
      <c r="AN70" s="156">
        <v>5010</v>
      </c>
      <c r="AO70" s="159">
        <v>-0.09</v>
      </c>
      <c r="AP70" s="156">
        <v>3520</v>
      </c>
      <c r="AQ70" s="156" t="s">
        <v>676</v>
      </c>
      <c r="AR70" s="157" t="s">
        <v>676</v>
      </c>
      <c r="AS70" s="156" t="s">
        <v>676</v>
      </c>
      <c r="AT70" s="164"/>
      <c r="AU70" s="102"/>
      <c r="AV70" s="163"/>
      <c r="AW70" s="163"/>
      <c r="AX70" s="163"/>
      <c r="AY70" s="163"/>
      <c r="AZ70" s="163"/>
      <c r="BA70" s="163"/>
      <c r="BB70" s="163"/>
      <c r="BC70" s="163"/>
      <c r="BD70" s="163"/>
      <c r="BE70" s="163"/>
      <c r="BF70" s="163"/>
      <c r="BG70" s="163"/>
      <c r="BH70" s="163"/>
      <c r="BI70" s="163"/>
      <c r="BJ70" s="163"/>
      <c r="BK70" s="163"/>
      <c r="BL70" s="163"/>
      <c r="BM70" s="163"/>
      <c r="BN70" s="163"/>
      <c r="BO70" s="163"/>
      <c r="BP70" s="163"/>
      <c r="BQ70" s="163"/>
      <c r="BR70" s="163"/>
      <c r="BS70" s="163"/>
      <c r="BT70" s="163"/>
      <c r="BU70" s="163"/>
      <c r="BV70" s="163"/>
      <c r="BW70" s="163"/>
      <c r="BX70" s="163"/>
      <c r="BY70" s="163"/>
      <c r="BZ70" s="163"/>
      <c r="CA70" s="163"/>
      <c r="CB70" s="163"/>
      <c r="CC70" s="163"/>
      <c r="CD70" s="163"/>
      <c r="CE70" s="163"/>
      <c r="CF70" s="163"/>
      <c r="CG70" s="163"/>
      <c r="CH70" s="163"/>
      <c r="CI70" s="163"/>
      <c r="CJ70" s="163"/>
    </row>
    <row r="71" spans="1:88" s="103" customFormat="1" ht="14.25" customHeight="1" x14ac:dyDescent="0.2">
      <c r="A71" s="174"/>
      <c r="B71" s="175" t="s">
        <v>1104</v>
      </c>
      <c r="C71" s="169"/>
      <c r="D71" s="154">
        <v>56940</v>
      </c>
      <c r="E71" s="154"/>
      <c r="F71" s="176">
        <v>7.0000000000000007E-2</v>
      </c>
      <c r="G71" s="156">
        <v>43750</v>
      </c>
      <c r="H71" s="156">
        <v>80970</v>
      </c>
      <c r="I71" s="177"/>
      <c r="J71" s="156">
        <v>3920</v>
      </c>
      <c r="K71" s="159">
        <v>7.0000000000000007E-2</v>
      </c>
      <c r="L71" s="156">
        <v>1560</v>
      </c>
      <c r="M71" s="156">
        <v>500</v>
      </c>
      <c r="N71" s="156">
        <v>60</v>
      </c>
      <c r="O71" s="156">
        <v>70</v>
      </c>
      <c r="P71" s="156">
        <v>20</v>
      </c>
      <c r="Q71" s="177"/>
      <c r="R71" s="156">
        <v>4710</v>
      </c>
      <c r="S71" s="159">
        <v>0.08</v>
      </c>
      <c r="T71" s="156">
        <v>2950</v>
      </c>
      <c r="U71" s="177"/>
      <c r="V71" s="178">
        <v>8660</v>
      </c>
      <c r="W71" s="179">
        <v>0.15</v>
      </c>
      <c r="X71" s="178">
        <v>7330</v>
      </c>
      <c r="Y71" s="177"/>
      <c r="Z71" s="156">
        <v>9560</v>
      </c>
      <c r="AA71" s="159">
        <v>0.17</v>
      </c>
      <c r="AB71" s="156">
        <v>7280</v>
      </c>
      <c r="AC71" s="180"/>
      <c r="AD71" s="156">
        <v>25460</v>
      </c>
      <c r="AE71" s="159">
        <v>0.45</v>
      </c>
      <c r="AF71" s="156">
        <v>21450</v>
      </c>
      <c r="AG71" s="177"/>
      <c r="AH71" s="156">
        <v>4620</v>
      </c>
      <c r="AI71" s="159">
        <v>0.08</v>
      </c>
      <c r="AJ71" s="156">
        <v>3190</v>
      </c>
      <c r="AK71" s="177"/>
      <c r="AL71" s="156">
        <v>12190</v>
      </c>
      <c r="AM71" s="177"/>
      <c r="AN71" s="156">
        <v>4930</v>
      </c>
      <c r="AO71" s="159">
        <v>-0.02</v>
      </c>
      <c r="AP71" s="156">
        <v>3460</v>
      </c>
      <c r="AQ71" s="156" t="s">
        <v>676</v>
      </c>
      <c r="AR71" s="157" t="s">
        <v>676</v>
      </c>
      <c r="AS71" s="156" t="s">
        <v>676</v>
      </c>
      <c r="AT71" s="164"/>
      <c r="AU71" s="102"/>
      <c r="AV71" s="163"/>
      <c r="AW71" s="163"/>
      <c r="AX71" s="163"/>
      <c r="AY71" s="163"/>
      <c r="AZ71" s="163"/>
      <c r="BA71" s="163"/>
      <c r="BB71" s="163"/>
      <c r="BC71" s="163"/>
      <c r="BD71" s="163"/>
      <c r="BE71" s="163"/>
      <c r="BF71" s="163"/>
      <c r="BG71" s="163"/>
      <c r="BH71" s="163"/>
      <c r="BI71" s="163"/>
      <c r="BJ71" s="163"/>
      <c r="BK71" s="163"/>
      <c r="BL71" s="163"/>
      <c r="BM71" s="163"/>
      <c r="BN71" s="163"/>
      <c r="BO71" s="163"/>
      <c r="BP71" s="163"/>
      <c r="BQ71" s="163"/>
      <c r="BR71" s="163"/>
      <c r="BS71" s="163"/>
      <c r="BT71" s="163"/>
      <c r="BU71" s="163"/>
      <c r="BV71" s="163"/>
      <c r="BW71" s="163"/>
      <c r="BX71" s="163"/>
      <c r="BY71" s="163"/>
      <c r="BZ71" s="163"/>
      <c r="CA71" s="163"/>
      <c r="CB71" s="163"/>
      <c r="CC71" s="163"/>
      <c r="CD71" s="163"/>
      <c r="CE71" s="163"/>
      <c r="CF71" s="163"/>
      <c r="CG71" s="163"/>
      <c r="CH71" s="163"/>
      <c r="CI71" s="163"/>
      <c r="CJ71" s="163"/>
    </row>
    <row r="72" spans="1:88" s="103" customFormat="1" ht="14.25" customHeight="1" x14ac:dyDescent="0.2">
      <c r="A72" s="174">
        <v>2014</v>
      </c>
      <c r="B72" s="175" t="s">
        <v>1100</v>
      </c>
      <c r="C72" s="181"/>
      <c r="D72" s="154">
        <v>58410</v>
      </c>
      <c r="E72" s="154"/>
      <c r="F72" s="176">
        <v>0.06</v>
      </c>
      <c r="G72" s="182">
        <v>44770</v>
      </c>
      <c r="H72" s="182">
        <v>83370</v>
      </c>
      <c r="I72" s="177"/>
      <c r="J72" s="156">
        <v>4370</v>
      </c>
      <c r="K72" s="159">
        <v>7.0000000000000007E-2</v>
      </c>
      <c r="L72" s="182">
        <v>1900</v>
      </c>
      <c r="M72" s="182">
        <v>440</v>
      </c>
      <c r="N72" s="182">
        <v>40</v>
      </c>
      <c r="O72" s="182">
        <v>60</v>
      </c>
      <c r="P72" s="182">
        <v>20</v>
      </c>
      <c r="Q72" s="177"/>
      <c r="R72" s="156">
        <v>4880</v>
      </c>
      <c r="S72" s="159">
        <v>0.08</v>
      </c>
      <c r="T72" s="182">
        <v>3010</v>
      </c>
      <c r="U72" s="177"/>
      <c r="V72" s="178">
        <v>9340</v>
      </c>
      <c r="W72" s="179">
        <v>0.16</v>
      </c>
      <c r="X72" s="178">
        <v>7960</v>
      </c>
      <c r="Y72" s="177"/>
      <c r="Z72" s="156">
        <v>9880</v>
      </c>
      <c r="AA72" s="159">
        <v>0.17</v>
      </c>
      <c r="AB72" s="182">
        <v>7530</v>
      </c>
      <c r="AC72" s="180"/>
      <c r="AD72" s="156">
        <v>25270</v>
      </c>
      <c r="AE72" s="159">
        <v>0.43</v>
      </c>
      <c r="AF72" s="182">
        <v>21150</v>
      </c>
      <c r="AG72" s="177"/>
      <c r="AH72" s="156">
        <v>4680</v>
      </c>
      <c r="AI72" s="159">
        <v>0.08</v>
      </c>
      <c r="AJ72" s="182">
        <v>3220</v>
      </c>
      <c r="AK72" s="177"/>
      <c r="AL72" s="156">
        <v>12910</v>
      </c>
      <c r="AM72" s="177"/>
      <c r="AN72" s="156">
        <v>5620</v>
      </c>
      <c r="AO72" s="159">
        <v>0.14000000000000001</v>
      </c>
      <c r="AP72" s="156">
        <v>3960</v>
      </c>
      <c r="AQ72" s="156" t="s">
        <v>676</v>
      </c>
      <c r="AR72" s="157" t="s">
        <v>676</v>
      </c>
      <c r="AS72" s="156" t="s">
        <v>676</v>
      </c>
      <c r="AT72" s="154"/>
      <c r="AU72" s="176"/>
      <c r="AV72" s="163"/>
      <c r="AW72" s="163"/>
      <c r="AX72" s="163"/>
      <c r="AY72" s="163"/>
      <c r="AZ72" s="163"/>
      <c r="BA72" s="163"/>
      <c r="BB72" s="163"/>
      <c r="BC72" s="163"/>
      <c r="BD72" s="163"/>
      <c r="BE72" s="163"/>
      <c r="BF72" s="163"/>
      <c r="BG72" s="163"/>
      <c r="BH72" s="163"/>
      <c r="BI72" s="163"/>
      <c r="BJ72" s="163"/>
      <c r="BK72" s="163"/>
      <c r="BL72" s="163"/>
      <c r="BM72" s="163"/>
      <c r="BN72" s="163"/>
      <c r="BO72" s="163"/>
      <c r="BP72" s="163"/>
      <c r="BQ72" s="163"/>
      <c r="BR72" s="163"/>
      <c r="BS72" s="163"/>
      <c r="BT72" s="163"/>
      <c r="BU72" s="163"/>
      <c r="BV72" s="163"/>
      <c r="BW72" s="163"/>
      <c r="BX72" s="163"/>
      <c r="BY72" s="163"/>
      <c r="BZ72" s="163"/>
      <c r="CA72" s="163"/>
      <c r="CB72" s="163"/>
      <c r="CC72" s="163"/>
      <c r="CD72" s="163"/>
      <c r="CE72" s="163"/>
      <c r="CF72" s="163"/>
      <c r="CG72" s="163"/>
      <c r="CH72" s="163"/>
      <c r="CI72" s="163"/>
      <c r="CJ72" s="163"/>
    </row>
    <row r="73" spans="1:88" s="103" customFormat="1" ht="14.25" customHeight="1" x14ac:dyDescent="0.2">
      <c r="A73" s="174"/>
      <c r="B73" s="175" t="s">
        <v>1102</v>
      </c>
      <c r="C73" s="181"/>
      <c r="D73" s="154">
        <v>59570</v>
      </c>
      <c r="E73" s="154"/>
      <c r="F73" s="176">
        <v>7.0000000000000007E-2</v>
      </c>
      <c r="G73" s="182">
        <v>45940</v>
      </c>
      <c r="H73" s="182">
        <v>87890</v>
      </c>
      <c r="I73" s="177"/>
      <c r="J73" s="156">
        <v>4590</v>
      </c>
      <c r="K73" s="159">
        <v>0.08</v>
      </c>
      <c r="L73" s="182">
        <v>2130</v>
      </c>
      <c r="M73" s="182">
        <v>610</v>
      </c>
      <c r="N73" s="182">
        <v>50</v>
      </c>
      <c r="O73" s="182">
        <v>70</v>
      </c>
      <c r="P73" s="182">
        <v>20</v>
      </c>
      <c r="Q73" s="177"/>
      <c r="R73" s="156">
        <v>4980</v>
      </c>
      <c r="S73" s="159">
        <v>0.08</v>
      </c>
      <c r="T73" s="182">
        <v>3100</v>
      </c>
      <c r="U73" s="177"/>
      <c r="V73" s="178">
        <v>10100</v>
      </c>
      <c r="W73" s="179">
        <v>0.17</v>
      </c>
      <c r="X73" s="178">
        <v>8630</v>
      </c>
      <c r="Y73" s="177"/>
      <c r="Z73" s="156">
        <v>10120</v>
      </c>
      <c r="AA73" s="159">
        <v>0.17</v>
      </c>
      <c r="AB73" s="182">
        <v>7870</v>
      </c>
      <c r="AC73" s="180"/>
      <c r="AD73" s="156">
        <v>24800</v>
      </c>
      <c r="AE73" s="159">
        <v>0.42</v>
      </c>
      <c r="AF73" s="182">
        <v>20730</v>
      </c>
      <c r="AG73" s="177"/>
      <c r="AH73" s="156">
        <v>4990</v>
      </c>
      <c r="AI73" s="159">
        <v>0.08</v>
      </c>
      <c r="AJ73" s="182">
        <v>3490</v>
      </c>
      <c r="AK73" s="177"/>
      <c r="AL73" s="156">
        <v>14130</v>
      </c>
      <c r="AM73" s="177"/>
      <c r="AN73" s="156">
        <v>5310</v>
      </c>
      <c r="AO73" s="183">
        <v>-0.06</v>
      </c>
      <c r="AP73" s="156">
        <v>3880</v>
      </c>
      <c r="AQ73" s="156" t="s">
        <v>676</v>
      </c>
      <c r="AR73" s="157" t="s">
        <v>676</v>
      </c>
      <c r="AS73" s="156" t="s">
        <v>676</v>
      </c>
      <c r="AT73" s="154"/>
      <c r="AU73" s="176"/>
      <c r="AV73" s="163"/>
      <c r="AW73" s="163"/>
      <c r="AX73" s="163"/>
      <c r="AY73" s="163"/>
      <c r="AZ73" s="163"/>
      <c r="BA73" s="163"/>
      <c r="BB73" s="163"/>
      <c r="BC73" s="163"/>
      <c r="BD73" s="163"/>
      <c r="BE73" s="163"/>
      <c r="BF73" s="163"/>
      <c r="BG73" s="163"/>
      <c r="BH73" s="163"/>
      <c r="BI73" s="163"/>
      <c r="BJ73" s="163"/>
      <c r="BK73" s="163"/>
      <c r="BL73" s="163"/>
      <c r="BM73" s="163"/>
      <c r="BN73" s="163"/>
      <c r="BO73" s="163"/>
      <c r="BP73" s="163"/>
      <c r="BQ73" s="163"/>
      <c r="BR73" s="163"/>
      <c r="BS73" s="163"/>
      <c r="BT73" s="163"/>
      <c r="BU73" s="163"/>
      <c r="BV73" s="163"/>
      <c r="BW73" s="163"/>
      <c r="BX73" s="163"/>
      <c r="BY73" s="163"/>
      <c r="BZ73" s="163"/>
      <c r="CA73" s="163"/>
      <c r="CB73" s="163"/>
      <c r="CC73" s="163"/>
      <c r="CD73" s="163"/>
      <c r="CE73" s="163"/>
      <c r="CF73" s="163"/>
      <c r="CG73" s="163"/>
      <c r="CH73" s="163"/>
      <c r="CI73" s="163"/>
      <c r="CJ73" s="163"/>
    </row>
    <row r="74" spans="1:88" s="103" customFormat="1" ht="14.25" customHeight="1" x14ac:dyDescent="0.2">
      <c r="A74" s="174"/>
      <c r="B74" s="175" t="s">
        <v>1103</v>
      </c>
      <c r="C74" s="181"/>
      <c r="D74" s="154">
        <v>60900</v>
      </c>
      <c r="E74" s="154"/>
      <c r="F74" s="176">
        <v>0.06</v>
      </c>
      <c r="G74" s="182">
        <v>47460</v>
      </c>
      <c r="H74" s="182">
        <v>91090</v>
      </c>
      <c r="I74" s="177"/>
      <c r="J74" s="156">
        <v>4680</v>
      </c>
      <c r="K74" s="159">
        <v>0.08</v>
      </c>
      <c r="L74" s="182">
        <v>2140</v>
      </c>
      <c r="M74" s="182">
        <v>470</v>
      </c>
      <c r="N74" s="182">
        <v>60</v>
      </c>
      <c r="O74" s="182">
        <v>70</v>
      </c>
      <c r="P74" s="182">
        <v>20</v>
      </c>
      <c r="Q74" s="177"/>
      <c r="R74" s="156">
        <v>5010</v>
      </c>
      <c r="S74" s="159">
        <v>0.08</v>
      </c>
      <c r="T74" s="182">
        <v>3110</v>
      </c>
      <c r="U74" s="177"/>
      <c r="V74" s="178">
        <v>11750</v>
      </c>
      <c r="W74" s="179">
        <v>0.19</v>
      </c>
      <c r="X74" s="178">
        <v>10100</v>
      </c>
      <c r="Y74" s="177"/>
      <c r="Z74" s="156">
        <v>10070</v>
      </c>
      <c r="AA74" s="159">
        <v>0.17</v>
      </c>
      <c r="AB74" s="182">
        <v>7790</v>
      </c>
      <c r="AC74" s="180"/>
      <c r="AD74" s="156">
        <v>23290</v>
      </c>
      <c r="AE74" s="159">
        <v>0.38</v>
      </c>
      <c r="AF74" s="182">
        <v>19550</v>
      </c>
      <c r="AG74" s="177"/>
      <c r="AH74" s="156">
        <v>6110</v>
      </c>
      <c r="AI74" s="159">
        <v>0.1</v>
      </c>
      <c r="AJ74" s="182">
        <v>4780</v>
      </c>
      <c r="AK74" s="177"/>
      <c r="AL74" s="156">
        <v>15460</v>
      </c>
      <c r="AM74" s="177"/>
      <c r="AN74" s="156">
        <v>6120</v>
      </c>
      <c r="AO74" s="159">
        <v>0.15</v>
      </c>
      <c r="AP74" s="156">
        <v>4420</v>
      </c>
      <c r="AQ74" s="156" t="s">
        <v>676</v>
      </c>
      <c r="AR74" s="157" t="s">
        <v>676</v>
      </c>
      <c r="AS74" s="156" t="s">
        <v>676</v>
      </c>
      <c r="AT74" s="154"/>
      <c r="AU74" s="176"/>
      <c r="AV74" s="163"/>
      <c r="AW74" s="163"/>
      <c r="AX74" s="163"/>
      <c r="AY74" s="163"/>
      <c r="AZ74" s="163"/>
      <c r="BA74" s="163"/>
      <c r="BB74" s="163"/>
      <c r="BC74" s="163"/>
      <c r="BD74" s="163"/>
      <c r="BE74" s="163"/>
      <c r="BF74" s="163"/>
      <c r="BG74" s="163"/>
      <c r="BH74" s="163"/>
      <c r="BI74" s="163"/>
      <c r="BJ74" s="163"/>
      <c r="BK74" s="163"/>
      <c r="BL74" s="163"/>
      <c r="BM74" s="163"/>
      <c r="BN74" s="163"/>
      <c r="BO74" s="163"/>
      <c r="BP74" s="163"/>
      <c r="BQ74" s="163"/>
      <c r="BR74" s="163"/>
      <c r="BS74" s="163"/>
      <c r="BT74" s="163"/>
      <c r="BU74" s="163"/>
      <c r="BV74" s="163"/>
      <c r="BW74" s="163"/>
      <c r="BX74" s="163"/>
      <c r="BY74" s="163"/>
      <c r="BZ74" s="163"/>
      <c r="CA74" s="163"/>
      <c r="CB74" s="163"/>
      <c r="CC74" s="163"/>
      <c r="CD74" s="163"/>
      <c r="CE74" s="163"/>
      <c r="CF74" s="163"/>
      <c r="CG74" s="163"/>
      <c r="CH74" s="163"/>
      <c r="CI74" s="163"/>
      <c r="CJ74" s="163"/>
    </row>
    <row r="75" spans="1:88" s="103" customFormat="1" ht="14.25" customHeight="1" x14ac:dyDescent="0.2">
      <c r="A75" s="174"/>
      <c r="B75" s="175" t="s">
        <v>1104</v>
      </c>
      <c r="C75" s="181"/>
      <c r="D75" s="154">
        <v>61930</v>
      </c>
      <c r="E75" s="154"/>
      <c r="F75" s="176">
        <v>0.09</v>
      </c>
      <c r="G75" s="182">
        <v>48460</v>
      </c>
      <c r="H75" s="182">
        <v>93980</v>
      </c>
      <c r="I75" s="177"/>
      <c r="J75" s="156">
        <v>4540</v>
      </c>
      <c r="K75" s="159">
        <v>7.0000000000000007E-2</v>
      </c>
      <c r="L75" s="182">
        <v>2040</v>
      </c>
      <c r="M75" s="182">
        <v>780</v>
      </c>
      <c r="N75" s="182">
        <v>60</v>
      </c>
      <c r="O75" s="182">
        <v>40</v>
      </c>
      <c r="P75" s="182">
        <v>20</v>
      </c>
      <c r="Q75" s="177"/>
      <c r="R75" s="156">
        <v>5090</v>
      </c>
      <c r="S75" s="159">
        <v>0.08</v>
      </c>
      <c r="T75" s="182">
        <v>3360</v>
      </c>
      <c r="U75" s="177"/>
      <c r="V75" s="178">
        <v>12540</v>
      </c>
      <c r="W75" s="179">
        <v>0.2</v>
      </c>
      <c r="X75" s="178">
        <v>10770</v>
      </c>
      <c r="Y75" s="177"/>
      <c r="Z75" s="156">
        <v>10530</v>
      </c>
      <c r="AA75" s="159">
        <v>0.17</v>
      </c>
      <c r="AB75" s="182">
        <v>8110</v>
      </c>
      <c r="AC75" s="180"/>
      <c r="AD75" s="156">
        <v>23460</v>
      </c>
      <c r="AE75" s="159">
        <v>0.38</v>
      </c>
      <c r="AF75" s="182">
        <v>19790</v>
      </c>
      <c r="AG75" s="177"/>
      <c r="AH75" s="156">
        <v>5780</v>
      </c>
      <c r="AI75" s="159">
        <v>0.09</v>
      </c>
      <c r="AJ75" s="182">
        <v>4400</v>
      </c>
      <c r="AK75" s="177"/>
      <c r="AL75" s="156">
        <v>15990</v>
      </c>
      <c r="AM75" s="177"/>
      <c r="AN75" s="156">
        <v>5820</v>
      </c>
      <c r="AO75" s="159">
        <v>-0.05</v>
      </c>
      <c r="AP75" s="156">
        <v>4290</v>
      </c>
      <c r="AQ75" s="156" t="s">
        <v>676</v>
      </c>
      <c r="AR75" s="157" t="s">
        <v>676</v>
      </c>
      <c r="AS75" s="156" t="s">
        <v>676</v>
      </c>
      <c r="AT75" s="154"/>
      <c r="AU75" s="176"/>
      <c r="AV75" s="163"/>
      <c r="AW75" s="163"/>
      <c r="AX75" s="163"/>
      <c r="AY75" s="163"/>
      <c r="AZ75" s="163"/>
      <c r="BA75" s="163"/>
      <c r="BB75" s="163"/>
      <c r="BC75" s="163"/>
      <c r="BD75" s="163"/>
      <c r="BE75" s="163"/>
      <c r="BF75" s="163"/>
      <c r="BG75" s="163"/>
      <c r="BH75" s="163"/>
      <c r="BI75" s="163"/>
      <c r="BJ75" s="163"/>
      <c r="BK75" s="163"/>
      <c r="BL75" s="163"/>
      <c r="BM75" s="163"/>
      <c r="BN75" s="163"/>
      <c r="BO75" s="163"/>
      <c r="BP75" s="163"/>
      <c r="BQ75" s="163"/>
      <c r="BR75" s="163"/>
      <c r="BS75" s="163"/>
      <c r="BT75" s="163"/>
      <c r="BU75" s="163"/>
      <c r="BV75" s="163"/>
      <c r="BW75" s="163"/>
      <c r="BX75" s="163"/>
      <c r="BY75" s="163"/>
      <c r="BZ75" s="163"/>
      <c r="CA75" s="163"/>
      <c r="CB75" s="163"/>
      <c r="CC75" s="163"/>
      <c r="CD75" s="163"/>
      <c r="CE75" s="163"/>
      <c r="CF75" s="163"/>
      <c r="CG75" s="163"/>
      <c r="CH75" s="163"/>
      <c r="CI75" s="163"/>
      <c r="CJ75" s="163"/>
    </row>
    <row r="76" spans="1:88" s="103" customFormat="1" ht="14.25" customHeight="1" x14ac:dyDescent="0.2">
      <c r="A76" s="174">
        <v>2015</v>
      </c>
      <c r="B76" s="175" t="s">
        <v>1100</v>
      </c>
      <c r="C76" s="181"/>
      <c r="D76" s="154">
        <v>64710</v>
      </c>
      <c r="E76" s="154"/>
      <c r="F76" s="176">
        <v>0.11</v>
      </c>
      <c r="G76" s="182">
        <v>51210</v>
      </c>
      <c r="H76" s="182">
        <v>98620</v>
      </c>
      <c r="I76" s="177"/>
      <c r="J76" s="156">
        <v>5270</v>
      </c>
      <c r="K76" s="159">
        <v>0.08</v>
      </c>
      <c r="L76" s="182">
        <v>2560</v>
      </c>
      <c r="M76" s="182">
        <v>920</v>
      </c>
      <c r="N76" s="182">
        <v>50</v>
      </c>
      <c r="O76" s="182">
        <v>50</v>
      </c>
      <c r="P76" s="182">
        <v>10</v>
      </c>
      <c r="Q76" s="177"/>
      <c r="R76" s="182">
        <v>5040</v>
      </c>
      <c r="S76" s="159">
        <v>0.08</v>
      </c>
      <c r="T76" s="182">
        <v>3360</v>
      </c>
      <c r="U76" s="177"/>
      <c r="V76" s="178">
        <v>13620</v>
      </c>
      <c r="W76" s="179">
        <v>0.21</v>
      </c>
      <c r="X76" s="178">
        <v>11770</v>
      </c>
      <c r="Y76" s="177"/>
      <c r="Z76" s="182">
        <v>10920</v>
      </c>
      <c r="AA76" s="183">
        <v>0.17</v>
      </c>
      <c r="AB76" s="182">
        <v>8540</v>
      </c>
      <c r="AC76" s="180"/>
      <c r="AD76" s="156">
        <v>23990</v>
      </c>
      <c r="AE76" s="159">
        <v>0.37</v>
      </c>
      <c r="AF76" s="182">
        <v>20410</v>
      </c>
      <c r="AG76" s="177"/>
      <c r="AH76" s="156">
        <v>5860</v>
      </c>
      <c r="AI76" s="159">
        <v>0.09</v>
      </c>
      <c r="AJ76" s="182">
        <v>4570</v>
      </c>
      <c r="AK76" s="177"/>
      <c r="AL76" s="156">
        <v>16810</v>
      </c>
      <c r="AM76" s="177"/>
      <c r="AN76" s="156">
        <v>6900</v>
      </c>
      <c r="AO76" s="159">
        <v>0.19</v>
      </c>
      <c r="AP76" s="156">
        <v>5060</v>
      </c>
      <c r="AQ76" s="156" t="s">
        <v>676</v>
      </c>
      <c r="AR76" s="157" t="s">
        <v>676</v>
      </c>
      <c r="AS76" s="156" t="s">
        <v>676</v>
      </c>
      <c r="AT76" s="154"/>
      <c r="AU76" s="176"/>
      <c r="AV76" s="163"/>
      <c r="AW76" s="163"/>
      <c r="AX76" s="163"/>
      <c r="AY76" s="163"/>
      <c r="AZ76" s="163"/>
      <c r="BA76" s="163"/>
      <c r="BB76" s="163"/>
      <c r="BC76" s="163"/>
      <c r="BD76" s="163"/>
      <c r="BE76" s="163"/>
      <c r="BF76" s="163"/>
      <c r="BG76" s="163"/>
      <c r="BH76" s="163"/>
      <c r="BI76" s="163"/>
      <c r="BJ76" s="163"/>
      <c r="BK76" s="163"/>
      <c r="BL76" s="163"/>
      <c r="BM76" s="163"/>
      <c r="BN76" s="163"/>
      <c r="BO76" s="163"/>
      <c r="BP76" s="163"/>
      <c r="BQ76" s="163"/>
      <c r="BR76" s="163"/>
      <c r="BS76" s="163"/>
      <c r="BT76" s="163"/>
      <c r="BU76" s="163"/>
      <c r="BV76" s="163"/>
      <c r="BW76" s="163"/>
      <c r="BX76" s="163"/>
      <c r="BY76" s="163"/>
      <c r="BZ76" s="163"/>
      <c r="CA76" s="163"/>
      <c r="CB76" s="163"/>
      <c r="CC76" s="163"/>
      <c r="CD76" s="163"/>
      <c r="CE76" s="163"/>
      <c r="CF76" s="163"/>
      <c r="CG76" s="163"/>
      <c r="CH76" s="163"/>
      <c r="CI76" s="163"/>
      <c r="CJ76" s="163"/>
    </row>
    <row r="77" spans="1:88" s="103" customFormat="1" ht="14.25" customHeight="1" x14ac:dyDescent="0.2">
      <c r="A77" s="174"/>
      <c r="B77" s="175" t="s">
        <v>1102</v>
      </c>
      <c r="C77" s="181"/>
      <c r="D77" s="154">
        <v>66980</v>
      </c>
      <c r="E77" s="154"/>
      <c r="F77" s="176">
        <v>0.12</v>
      </c>
      <c r="G77" s="182">
        <v>52550</v>
      </c>
      <c r="H77" s="182">
        <v>102090</v>
      </c>
      <c r="I77" s="177"/>
      <c r="J77" s="156">
        <v>5630</v>
      </c>
      <c r="K77" s="159">
        <v>0.08</v>
      </c>
      <c r="L77" s="182">
        <v>2660</v>
      </c>
      <c r="M77" s="182">
        <v>880</v>
      </c>
      <c r="N77" s="182">
        <v>40</v>
      </c>
      <c r="O77" s="182">
        <v>40</v>
      </c>
      <c r="P77" s="182">
        <v>10</v>
      </c>
      <c r="Q77" s="177"/>
      <c r="R77" s="182">
        <v>5180</v>
      </c>
      <c r="S77" s="159">
        <v>0.08</v>
      </c>
      <c r="T77" s="182">
        <v>3510</v>
      </c>
      <c r="U77" s="177"/>
      <c r="V77" s="178">
        <v>14870</v>
      </c>
      <c r="W77" s="179">
        <v>0.22</v>
      </c>
      <c r="X77" s="178">
        <v>12840</v>
      </c>
      <c r="Y77" s="177"/>
      <c r="Z77" s="182">
        <v>11500</v>
      </c>
      <c r="AA77" s="183">
        <v>0.17</v>
      </c>
      <c r="AB77" s="182">
        <v>8750</v>
      </c>
      <c r="AC77" s="180"/>
      <c r="AD77" s="156">
        <v>23820</v>
      </c>
      <c r="AE77" s="159">
        <v>0.36</v>
      </c>
      <c r="AF77" s="182">
        <v>20410</v>
      </c>
      <c r="AG77" s="177"/>
      <c r="AH77" s="156">
        <v>5980</v>
      </c>
      <c r="AI77" s="159">
        <v>0.09</v>
      </c>
      <c r="AJ77" s="182">
        <v>4390</v>
      </c>
      <c r="AK77" s="177"/>
      <c r="AL77" s="156">
        <v>17640</v>
      </c>
      <c r="AM77" s="177"/>
      <c r="AN77" s="156">
        <v>6370</v>
      </c>
      <c r="AO77" s="159">
        <v>-0.08</v>
      </c>
      <c r="AP77" s="156">
        <v>4640</v>
      </c>
      <c r="AQ77" s="156" t="s">
        <v>676</v>
      </c>
      <c r="AR77" s="157" t="s">
        <v>676</v>
      </c>
      <c r="AS77" s="156" t="s">
        <v>676</v>
      </c>
      <c r="AT77" s="154"/>
      <c r="AU77" s="176"/>
      <c r="AV77" s="163"/>
      <c r="AW77" s="163"/>
      <c r="AX77" s="163"/>
      <c r="AY77" s="163"/>
      <c r="AZ77" s="163"/>
      <c r="BA77" s="163"/>
      <c r="BB77" s="163"/>
      <c r="BC77" s="163"/>
      <c r="BD77" s="163"/>
      <c r="BE77" s="163"/>
      <c r="BF77" s="163"/>
      <c r="BG77" s="163"/>
      <c r="BH77" s="163"/>
      <c r="BI77" s="163"/>
      <c r="BJ77" s="163"/>
      <c r="BK77" s="163"/>
      <c r="BL77" s="163"/>
      <c r="BM77" s="163"/>
      <c r="BN77" s="163"/>
      <c r="BO77" s="163"/>
      <c r="BP77" s="163"/>
      <c r="BQ77" s="163"/>
      <c r="BR77" s="163"/>
      <c r="BS77" s="163"/>
      <c r="BT77" s="163"/>
      <c r="BU77" s="163"/>
      <c r="BV77" s="163"/>
      <c r="BW77" s="163"/>
      <c r="BX77" s="163"/>
      <c r="BY77" s="163"/>
      <c r="BZ77" s="163"/>
      <c r="CA77" s="163"/>
      <c r="CB77" s="163"/>
      <c r="CC77" s="163"/>
      <c r="CD77" s="163"/>
      <c r="CE77" s="163"/>
      <c r="CF77" s="163"/>
      <c r="CG77" s="163"/>
      <c r="CH77" s="163"/>
      <c r="CI77" s="163"/>
      <c r="CJ77" s="163"/>
    </row>
    <row r="78" spans="1:88" s="103" customFormat="1" ht="14.25" customHeight="1" x14ac:dyDescent="0.2">
      <c r="A78" s="174"/>
      <c r="B78" s="175" t="s">
        <v>1103</v>
      </c>
      <c r="C78" s="181"/>
      <c r="D78" s="154">
        <v>68560</v>
      </c>
      <c r="E78" s="154"/>
      <c r="F78" s="176">
        <v>0.13</v>
      </c>
      <c r="G78" s="182">
        <v>53480</v>
      </c>
      <c r="H78" s="182">
        <v>103440</v>
      </c>
      <c r="I78" s="177"/>
      <c r="J78" s="156">
        <v>5910</v>
      </c>
      <c r="K78" s="159">
        <v>0.09</v>
      </c>
      <c r="L78" s="182">
        <v>3000</v>
      </c>
      <c r="M78" s="182">
        <v>1050</v>
      </c>
      <c r="N78" s="182">
        <v>100</v>
      </c>
      <c r="O78" s="182">
        <v>30</v>
      </c>
      <c r="P78" s="182">
        <v>10</v>
      </c>
      <c r="Q78" s="177"/>
      <c r="R78" s="182">
        <v>5310</v>
      </c>
      <c r="S78" s="159">
        <v>0.08</v>
      </c>
      <c r="T78" s="182">
        <v>3510</v>
      </c>
      <c r="U78" s="177"/>
      <c r="V78" s="178">
        <v>15760</v>
      </c>
      <c r="W78" s="179">
        <v>0.23</v>
      </c>
      <c r="X78" s="178">
        <v>13280</v>
      </c>
      <c r="Y78" s="177"/>
      <c r="Z78" s="182">
        <v>12210</v>
      </c>
      <c r="AA78" s="183">
        <v>0.18</v>
      </c>
      <c r="AB78" s="182">
        <v>9600</v>
      </c>
      <c r="AC78" s="180"/>
      <c r="AD78" s="156">
        <v>23520</v>
      </c>
      <c r="AE78" s="159">
        <v>0.34</v>
      </c>
      <c r="AF78" s="182">
        <v>19800</v>
      </c>
      <c r="AG78" s="177"/>
      <c r="AH78" s="156">
        <v>5860</v>
      </c>
      <c r="AI78" s="159">
        <v>0.09</v>
      </c>
      <c r="AJ78" s="182">
        <v>4290</v>
      </c>
      <c r="AK78" s="177"/>
      <c r="AL78" s="156">
        <v>18600</v>
      </c>
      <c r="AM78" s="177"/>
      <c r="AN78" s="156">
        <v>6610</v>
      </c>
      <c r="AO78" s="159">
        <v>0.04</v>
      </c>
      <c r="AP78" s="156">
        <v>4830</v>
      </c>
      <c r="AQ78" s="156" t="s">
        <v>676</v>
      </c>
      <c r="AR78" s="157" t="s">
        <v>676</v>
      </c>
      <c r="AS78" s="156" t="s">
        <v>676</v>
      </c>
      <c r="AT78" s="154"/>
      <c r="AU78" s="176"/>
      <c r="AV78" s="163"/>
      <c r="AW78" s="163"/>
      <c r="AX78" s="163"/>
      <c r="AY78" s="163"/>
      <c r="AZ78" s="163"/>
      <c r="BA78" s="163"/>
      <c r="BB78" s="163"/>
      <c r="BC78" s="163"/>
      <c r="BD78" s="163"/>
      <c r="BE78" s="163"/>
      <c r="BF78" s="163"/>
      <c r="BG78" s="163"/>
      <c r="BH78" s="163"/>
      <c r="BI78" s="163"/>
      <c r="BJ78" s="163"/>
      <c r="BK78" s="163"/>
      <c r="BL78" s="163"/>
      <c r="BM78" s="163"/>
      <c r="BN78" s="163"/>
      <c r="BO78" s="163"/>
      <c r="BP78" s="163"/>
      <c r="BQ78" s="163"/>
      <c r="BR78" s="163"/>
      <c r="BS78" s="163"/>
      <c r="BT78" s="163"/>
      <c r="BU78" s="163"/>
      <c r="BV78" s="163"/>
      <c r="BW78" s="163"/>
      <c r="BX78" s="163"/>
      <c r="BY78" s="163"/>
      <c r="BZ78" s="163"/>
      <c r="CA78" s="163"/>
      <c r="CB78" s="163"/>
      <c r="CC78" s="163"/>
      <c r="CD78" s="163"/>
      <c r="CE78" s="163"/>
      <c r="CF78" s="163"/>
      <c r="CG78" s="163"/>
      <c r="CH78" s="163"/>
      <c r="CI78" s="163"/>
      <c r="CJ78" s="163"/>
    </row>
    <row r="79" spans="1:88" s="103" customFormat="1" ht="14.25" customHeight="1" x14ac:dyDescent="0.2">
      <c r="A79" s="174"/>
      <c r="B79" s="175" t="s">
        <v>1104</v>
      </c>
      <c r="C79" s="184"/>
      <c r="D79" s="154">
        <v>69140</v>
      </c>
      <c r="E79" s="154"/>
      <c r="F79" s="176">
        <v>0.12</v>
      </c>
      <c r="G79" s="182">
        <v>54240</v>
      </c>
      <c r="H79" s="182">
        <v>106240</v>
      </c>
      <c r="I79" s="177"/>
      <c r="J79" s="156">
        <v>5120</v>
      </c>
      <c r="K79" s="159">
        <v>7.0000000000000007E-2</v>
      </c>
      <c r="L79" s="182">
        <v>2270</v>
      </c>
      <c r="M79" s="182">
        <v>910</v>
      </c>
      <c r="N79" s="182">
        <v>100</v>
      </c>
      <c r="O79" s="182">
        <v>40</v>
      </c>
      <c r="P79" s="182">
        <v>20</v>
      </c>
      <c r="Q79" s="177"/>
      <c r="R79" s="182">
        <v>5360</v>
      </c>
      <c r="S79" s="159">
        <v>0.08</v>
      </c>
      <c r="T79" s="182">
        <v>3670</v>
      </c>
      <c r="U79" s="177"/>
      <c r="V79" s="178">
        <v>16210</v>
      </c>
      <c r="W79" s="179">
        <v>0.23</v>
      </c>
      <c r="X79" s="178">
        <v>13990</v>
      </c>
      <c r="Y79" s="177"/>
      <c r="Z79" s="182">
        <v>12480</v>
      </c>
      <c r="AA79" s="183">
        <v>0.18</v>
      </c>
      <c r="AB79" s="182">
        <v>9790</v>
      </c>
      <c r="AC79" s="180"/>
      <c r="AD79" s="156">
        <v>25580</v>
      </c>
      <c r="AE79" s="159">
        <v>0.37</v>
      </c>
      <c r="AF79" s="182">
        <v>21130</v>
      </c>
      <c r="AG79" s="177"/>
      <c r="AH79" s="156">
        <v>4400</v>
      </c>
      <c r="AI79" s="159">
        <v>0.06</v>
      </c>
      <c r="AJ79" s="182">
        <v>3400</v>
      </c>
      <c r="AK79" s="177"/>
      <c r="AL79" s="156">
        <v>18670</v>
      </c>
      <c r="AM79" s="177"/>
      <c r="AN79" s="156">
        <v>7490</v>
      </c>
      <c r="AO79" s="159">
        <v>0.13</v>
      </c>
      <c r="AP79" s="156">
        <v>4800</v>
      </c>
      <c r="AQ79" s="156" t="s">
        <v>676</v>
      </c>
      <c r="AR79" s="157" t="s">
        <v>676</v>
      </c>
      <c r="AS79" s="156" t="s">
        <v>676</v>
      </c>
      <c r="AT79" s="154"/>
      <c r="AU79" s="176"/>
      <c r="AV79" s="163"/>
      <c r="AW79" s="163"/>
      <c r="AX79" s="163"/>
      <c r="AY79" s="163"/>
      <c r="AZ79" s="163"/>
      <c r="BA79" s="163"/>
      <c r="BB79" s="163"/>
      <c r="BC79" s="163"/>
      <c r="BD79" s="163"/>
      <c r="BE79" s="163"/>
      <c r="BF79" s="163"/>
      <c r="BG79" s="163"/>
      <c r="BH79" s="163"/>
      <c r="BI79" s="163"/>
      <c r="BJ79" s="163"/>
      <c r="BK79" s="163"/>
      <c r="BL79" s="163"/>
      <c r="BM79" s="163"/>
      <c r="BN79" s="163"/>
      <c r="BO79" s="163"/>
      <c r="BP79" s="163"/>
      <c r="BQ79" s="163"/>
      <c r="BR79" s="163"/>
      <c r="BS79" s="163"/>
      <c r="BT79" s="163"/>
      <c r="BU79" s="163"/>
      <c r="BV79" s="163"/>
      <c r="BW79" s="163"/>
      <c r="BX79" s="163"/>
      <c r="BY79" s="163"/>
      <c r="BZ79" s="163"/>
      <c r="CA79" s="163"/>
      <c r="CB79" s="163"/>
      <c r="CC79" s="163"/>
      <c r="CD79" s="163"/>
      <c r="CE79" s="163"/>
      <c r="CF79" s="163"/>
      <c r="CG79" s="163"/>
      <c r="CH79" s="163"/>
      <c r="CI79" s="163"/>
      <c r="CJ79" s="163"/>
    </row>
    <row r="80" spans="1:88" s="103" customFormat="1" ht="14.25" customHeight="1" x14ac:dyDescent="0.2">
      <c r="A80" s="185">
        <v>2016</v>
      </c>
      <c r="B80" s="186" t="s">
        <v>1100</v>
      </c>
      <c r="C80" s="187"/>
      <c r="D80" s="188">
        <v>71670</v>
      </c>
      <c r="E80" s="188"/>
      <c r="F80" s="189">
        <v>0.11</v>
      </c>
      <c r="G80" s="190">
        <v>56430</v>
      </c>
      <c r="H80" s="190">
        <v>111060</v>
      </c>
      <c r="I80" s="191"/>
      <c r="J80" s="192">
        <v>5960</v>
      </c>
      <c r="K80" s="193">
        <v>0.08</v>
      </c>
      <c r="L80" s="190">
        <v>2890</v>
      </c>
      <c r="M80" s="190">
        <v>950</v>
      </c>
      <c r="N80" s="190">
        <v>60</v>
      </c>
      <c r="O80" s="190">
        <v>60</v>
      </c>
      <c r="P80" s="190">
        <v>10</v>
      </c>
      <c r="Q80" s="191"/>
      <c r="R80" s="190">
        <v>5570</v>
      </c>
      <c r="S80" s="193">
        <v>0.08</v>
      </c>
      <c r="T80" s="190">
        <v>3820</v>
      </c>
      <c r="U80" s="191"/>
      <c r="V80" s="194">
        <v>17060</v>
      </c>
      <c r="W80" s="195">
        <v>0.24</v>
      </c>
      <c r="X80" s="194">
        <v>14640</v>
      </c>
      <c r="Y80" s="191"/>
      <c r="Z80" s="190">
        <v>13130</v>
      </c>
      <c r="AA80" s="196">
        <v>0.18</v>
      </c>
      <c r="AB80" s="190">
        <v>10230</v>
      </c>
      <c r="AC80" s="197"/>
      <c r="AD80" s="192">
        <v>24420</v>
      </c>
      <c r="AE80" s="193">
        <v>0.34</v>
      </c>
      <c r="AF80" s="190">
        <v>20500</v>
      </c>
      <c r="AG80" s="191"/>
      <c r="AH80" s="192">
        <v>5530</v>
      </c>
      <c r="AI80" s="193">
        <v>0.08</v>
      </c>
      <c r="AJ80" s="190">
        <v>4350</v>
      </c>
      <c r="AK80" s="191"/>
      <c r="AL80" s="192">
        <v>19880</v>
      </c>
      <c r="AM80" s="191"/>
      <c r="AN80" s="192">
        <v>6790</v>
      </c>
      <c r="AO80" s="193">
        <v>-0.09</v>
      </c>
      <c r="AP80" s="192">
        <v>4980</v>
      </c>
      <c r="AQ80" s="192" t="s">
        <v>676</v>
      </c>
      <c r="AR80" s="198" t="s">
        <v>676</v>
      </c>
      <c r="AS80" s="192" t="s">
        <v>676</v>
      </c>
      <c r="AT80" s="188"/>
      <c r="AU80" s="189"/>
      <c r="AV80" s="163"/>
      <c r="AW80" s="163"/>
      <c r="AX80" s="163"/>
      <c r="AY80" s="163"/>
      <c r="AZ80" s="163"/>
      <c r="BA80" s="163"/>
      <c r="BB80" s="163"/>
      <c r="BC80" s="163"/>
      <c r="BD80" s="163"/>
      <c r="BE80" s="163"/>
      <c r="BF80" s="163"/>
      <c r="BG80" s="163"/>
      <c r="BH80" s="163"/>
      <c r="BI80" s="163"/>
      <c r="BJ80" s="163"/>
      <c r="BK80" s="163"/>
      <c r="BL80" s="163"/>
      <c r="BM80" s="163"/>
      <c r="BN80" s="163"/>
      <c r="BO80" s="163"/>
      <c r="BP80" s="163"/>
      <c r="BQ80" s="163"/>
      <c r="BR80" s="163"/>
      <c r="BS80" s="163"/>
      <c r="BT80" s="163"/>
      <c r="BU80" s="163"/>
      <c r="BV80" s="163"/>
      <c r="BW80" s="163"/>
      <c r="BX80" s="163"/>
      <c r="BY80" s="163"/>
      <c r="BZ80" s="163"/>
      <c r="CA80" s="163"/>
      <c r="CB80" s="163"/>
      <c r="CC80" s="163"/>
      <c r="CD80" s="163"/>
      <c r="CE80" s="163"/>
      <c r="CF80" s="163"/>
      <c r="CG80" s="163"/>
      <c r="CH80" s="163"/>
      <c r="CI80" s="163"/>
      <c r="CJ80" s="163"/>
    </row>
    <row r="81" spans="1:88" s="103" customFormat="1" ht="14.25" customHeight="1" x14ac:dyDescent="0.2">
      <c r="A81" s="185"/>
      <c r="B81" s="186" t="s">
        <v>1102</v>
      </c>
      <c r="C81" s="187"/>
      <c r="D81" s="188">
        <v>73050</v>
      </c>
      <c r="E81" s="188"/>
      <c r="F81" s="189">
        <v>0.09</v>
      </c>
      <c r="G81" s="190">
        <v>58140</v>
      </c>
      <c r="H81" s="190">
        <v>114810</v>
      </c>
      <c r="I81" s="191"/>
      <c r="J81" s="192">
        <v>6490</v>
      </c>
      <c r="K81" s="193">
        <v>0.09</v>
      </c>
      <c r="L81" s="190">
        <v>3370</v>
      </c>
      <c r="M81" s="190">
        <v>1240</v>
      </c>
      <c r="N81" s="199">
        <v>40</v>
      </c>
      <c r="O81" s="190">
        <v>40</v>
      </c>
      <c r="P81" s="190">
        <v>10</v>
      </c>
      <c r="Q81" s="191"/>
      <c r="R81" s="190">
        <v>5490</v>
      </c>
      <c r="S81" s="193">
        <v>0.08</v>
      </c>
      <c r="T81" s="190">
        <v>3860</v>
      </c>
      <c r="U81" s="191"/>
      <c r="V81" s="194">
        <v>17530</v>
      </c>
      <c r="W81" s="195">
        <v>0.24</v>
      </c>
      <c r="X81" s="194">
        <v>15120</v>
      </c>
      <c r="Y81" s="191"/>
      <c r="Z81" s="190">
        <v>13540</v>
      </c>
      <c r="AA81" s="196">
        <v>0.19</v>
      </c>
      <c r="AB81" s="190">
        <v>10830</v>
      </c>
      <c r="AC81" s="197"/>
      <c r="AD81" s="192">
        <v>24990</v>
      </c>
      <c r="AE81" s="193">
        <v>0.34</v>
      </c>
      <c r="AF81" s="190">
        <v>21170</v>
      </c>
      <c r="AG81" s="191"/>
      <c r="AH81" s="192">
        <v>5020</v>
      </c>
      <c r="AI81" s="193">
        <v>7.0000000000000007E-2</v>
      </c>
      <c r="AJ81" s="190">
        <v>3780</v>
      </c>
      <c r="AK81" s="191"/>
      <c r="AL81" s="192">
        <v>20650</v>
      </c>
      <c r="AM81" s="191"/>
      <c r="AN81" s="192">
        <v>7020</v>
      </c>
      <c r="AO81" s="193">
        <v>0.03</v>
      </c>
      <c r="AP81" s="192">
        <v>5280</v>
      </c>
      <c r="AQ81" s="192" t="s">
        <v>676</v>
      </c>
      <c r="AR81" s="198" t="s">
        <v>676</v>
      </c>
      <c r="AS81" s="192" t="s">
        <v>676</v>
      </c>
      <c r="AT81" s="188"/>
      <c r="AU81" s="189"/>
      <c r="AV81" s="163"/>
      <c r="AW81" s="163"/>
      <c r="AX81" s="163"/>
      <c r="AY81" s="163"/>
      <c r="AZ81" s="163"/>
      <c r="BA81" s="163"/>
      <c r="BB81" s="163"/>
      <c r="BC81" s="163"/>
      <c r="BD81" s="163"/>
      <c r="BE81" s="163"/>
      <c r="BF81" s="163"/>
      <c r="BG81" s="163"/>
      <c r="BH81" s="163"/>
      <c r="BI81" s="163"/>
      <c r="BJ81" s="163"/>
      <c r="BK81" s="163"/>
      <c r="BL81" s="163"/>
      <c r="BM81" s="163"/>
      <c r="BN81" s="163"/>
      <c r="BO81" s="163"/>
      <c r="BP81" s="163"/>
      <c r="BQ81" s="163"/>
      <c r="BR81" s="163"/>
      <c r="BS81" s="163"/>
      <c r="BT81" s="163"/>
      <c r="BU81" s="163"/>
      <c r="BV81" s="163"/>
      <c r="BW81" s="163"/>
      <c r="BX81" s="163"/>
      <c r="BY81" s="163"/>
      <c r="BZ81" s="163"/>
      <c r="CA81" s="163"/>
      <c r="CB81" s="163"/>
      <c r="CC81" s="163"/>
      <c r="CD81" s="163"/>
      <c r="CE81" s="163"/>
      <c r="CF81" s="163"/>
      <c r="CG81" s="163"/>
      <c r="CH81" s="163"/>
      <c r="CI81" s="163"/>
      <c r="CJ81" s="163"/>
    </row>
    <row r="82" spans="1:88" s="103" customFormat="1" ht="14.25" customHeight="1" x14ac:dyDescent="0.2">
      <c r="A82" s="185"/>
      <c r="B82" s="186" t="s">
        <v>1103</v>
      </c>
      <c r="C82" s="187"/>
      <c r="D82" s="188">
        <v>74750</v>
      </c>
      <c r="E82" s="188"/>
      <c r="F82" s="189">
        <v>0.09</v>
      </c>
      <c r="G82" s="190">
        <v>59380</v>
      </c>
      <c r="H82" s="190">
        <v>117510</v>
      </c>
      <c r="I82" s="191"/>
      <c r="J82" s="192">
        <v>6680</v>
      </c>
      <c r="K82" s="193">
        <v>0.09</v>
      </c>
      <c r="L82" s="190">
        <v>3450</v>
      </c>
      <c r="M82" s="190">
        <v>1450</v>
      </c>
      <c r="N82" s="199">
        <v>100</v>
      </c>
      <c r="O82" s="190">
        <v>30</v>
      </c>
      <c r="P82" s="190">
        <v>10</v>
      </c>
      <c r="Q82" s="191"/>
      <c r="R82" s="190">
        <v>5690</v>
      </c>
      <c r="S82" s="193">
        <v>0.08</v>
      </c>
      <c r="T82" s="190">
        <v>3940</v>
      </c>
      <c r="U82" s="191"/>
      <c r="V82" s="194">
        <v>18420</v>
      </c>
      <c r="W82" s="195">
        <v>0.25</v>
      </c>
      <c r="X82" s="194">
        <v>15740</v>
      </c>
      <c r="Y82" s="191"/>
      <c r="Z82" s="190">
        <v>13610</v>
      </c>
      <c r="AA82" s="196">
        <v>0.18</v>
      </c>
      <c r="AB82" s="190">
        <v>10880</v>
      </c>
      <c r="AC82" s="197"/>
      <c r="AD82" s="192">
        <v>24300</v>
      </c>
      <c r="AE82" s="193">
        <v>0.33</v>
      </c>
      <c r="AF82" s="190">
        <v>20600</v>
      </c>
      <c r="AG82" s="191"/>
      <c r="AH82" s="192">
        <v>6060</v>
      </c>
      <c r="AI82" s="193">
        <v>0.08</v>
      </c>
      <c r="AJ82" s="190">
        <v>4780</v>
      </c>
      <c r="AK82" s="191"/>
      <c r="AL82" s="192">
        <v>21400</v>
      </c>
      <c r="AM82" s="191"/>
      <c r="AN82" s="192">
        <v>7590</v>
      </c>
      <c r="AO82" s="193">
        <v>0.08</v>
      </c>
      <c r="AP82" s="192">
        <v>5600</v>
      </c>
      <c r="AQ82" s="192" t="s">
        <v>676</v>
      </c>
      <c r="AR82" s="198" t="s">
        <v>676</v>
      </c>
      <c r="AS82" s="192" t="s">
        <v>676</v>
      </c>
      <c r="AT82" s="188"/>
      <c r="AU82" s="189"/>
      <c r="AV82" s="163"/>
      <c r="AW82" s="163"/>
      <c r="AX82" s="163"/>
      <c r="AY82" s="163"/>
      <c r="AZ82" s="163"/>
      <c r="BA82" s="163"/>
      <c r="BB82" s="163"/>
      <c r="BC82" s="163"/>
      <c r="BD82" s="163"/>
      <c r="BE82" s="163"/>
      <c r="BF82" s="163"/>
      <c r="BG82" s="163"/>
      <c r="BH82" s="163"/>
      <c r="BI82" s="163"/>
      <c r="BJ82" s="163"/>
      <c r="BK82" s="163"/>
      <c r="BL82" s="163"/>
      <c r="BM82" s="163"/>
      <c r="BN82" s="163"/>
      <c r="BO82" s="163"/>
      <c r="BP82" s="163"/>
      <c r="BQ82" s="163"/>
      <c r="BR82" s="163"/>
      <c r="BS82" s="163"/>
      <c r="BT82" s="163"/>
      <c r="BU82" s="163"/>
      <c r="BV82" s="163"/>
      <c r="BW82" s="163"/>
      <c r="BX82" s="163"/>
      <c r="BY82" s="163"/>
      <c r="BZ82" s="163"/>
      <c r="CA82" s="163"/>
      <c r="CB82" s="163"/>
      <c r="CC82" s="163"/>
      <c r="CD82" s="163"/>
      <c r="CE82" s="163"/>
      <c r="CF82" s="163"/>
      <c r="CG82" s="163"/>
      <c r="CH82" s="163"/>
      <c r="CI82" s="163"/>
      <c r="CJ82" s="163"/>
    </row>
    <row r="83" spans="1:88" s="103" customFormat="1" ht="14.25" customHeight="1" x14ac:dyDescent="0.2">
      <c r="A83" s="185"/>
      <c r="B83" s="186" t="s">
        <v>1104</v>
      </c>
      <c r="C83" s="187"/>
      <c r="D83" s="188">
        <v>75740</v>
      </c>
      <c r="E83" s="188"/>
      <c r="F83" s="189">
        <v>0.1</v>
      </c>
      <c r="G83" s="190">
        <v>60240</v>
      </c>
      <c r="H83" s="190">
        <v>118930</v>
      </c>
      <c r="I83" s="191"/>
      <c r="J83" s="192">
        <v>5990</v>
      </c>
      <c r="K83" s="193">
        <v>0.08</v>
      </c>
      <c r="L83" s="190">
        <v>2790</v>
      </c>
      <c r="M83" s="190">
        <v>1260</v>
      </c>
      <c r="N83" s="199">
        <v>40</v>
      </c>
      <c r="O83" s="190">
        <v>20</v>
      </c>
      <c r="P83" s="190">
        <v>10</v>
      </c>
      <c r="Q83" s="191"/>
      <c r="R83" s="190">
        <v>5700</v>
      </c>
      <c r="S83" s="193">
        <v>0.08</v>
      </c>
      <c r="T83" s="190">
        <v>4080</v>
      </c>
      <c r="U83" s="191"/>
      <c r="V83" s="194">
        <v>19080</v>
      </c>
      <c r="W83" s="195">
        <v>0.25</v>
      </c>
      <c r="X83" s="194">
        <v>16340</v>
      </c>
      <c r="Y83" s="191"/>
      <c r="Z83" s="190">
        <v>14040</v>
      </c>
      <c r="AA83" s="196">
        <v>0.19</v>
      </c>
      <c r="AB83" s="190">
        <v>11150</v>
      </c>
      <c r="AC83" s="197"/>
      <c r="AD83" s="192">
        <v>24150</v>
      </c>
      <c r="AE83" s="193">
        <v>0.32</v>
      </c>
      <c r="AF83" s="190">
        <v>20440</v>
      </c>
      <c r="AG83" s="191"/>
      <c r="AH83" s="192">
        <v>6790</v>
      </c>
      <c r="AI83" s="193">
        <v>0.09</v>
      </c>
      <c r="AJ83" s="190">
        <v>5430</v>
      </c>
      <c r="AK83" s="191"/>
      <c r="AL83" s="192">
        <v>21920</v>
      </c>
      <c r="AM83" s="191"/>
      <c r="AN83" s="192">
        <v>8610</v>
      </c>
      <c r="AO83" s="193">
        <v>0.13</v>
      </c>
      <c r="AP83" s="192">
        <v>6540</v>
      </c>
      <c r="AQ83" s="192" t="s">
        <v>676</v>
      </c>
      <c r="AR83" s="198" t="s">
        <v>676</v>
      </c>
      <c r="AS83" s="192" t="s">
        <v>676</v>
      </c>
      <c r="AT83" s="188"/>
      <c r="AU83" s="189"/>
      <c r="AV83" s="163"/>
      <c r="AW83" s="163"/>
      <c r="AX83" s="163"/>
      <c r="AY83" s="163"/>
      <c r="AZ83" s="163"/>
      <c r="BA83" s="163"/>
      <c r="BB83" s="163"/>
      <c r="BC83" s="163"/>
      <c r="BD83" s="163"/>
      <c r="BE83" s="163"/>
      <c r="BF83" s="163"/>
      <c r="BG83" s="163"/>
      <c r="BH83" s="163"/>
      <c r="BI83" s="163"/>
      <c r="BJ83" s="163"/>
      <c r="BK83" s="163"/>
      <c r="BL83" s="163"/>
      <c r="BM83" s="163"/>
      <c r="BN83" s="163"/>
      <c r="BO83" s="163"/>
      <c r="BP83" s="163"/>
      <c r="BQ83" s="163"/>
      <c r="BR83" s="163"/>
      <c r="BS83" s="163"/>
      <c r="BT83" s="163"/>
      <c r="BU83" s="163"/>
      <c r="BV83" s="163"/>
      <c r="BW83" s="163"/>
      <c r="BX83" s="163"/>
      <c r="BY83" s="163"/>
      <c r="BZ83" s="163"/>
      <c r="CA83" s="163"/>
      <c r="CB83" s="163"/>
      <c r="CC83" s="163"/>
      <c r="CD83" s="163"/>
      <c r="CE83" s="163"/>
      <c r="CF83" s="163"/>
      <c r="CG83" s="163"/>
      <c r="CH83" s="163"/>
      <c r="CI83" s="163"/>
      <c r="CJ83" s="163"/>
    </row>
    <row r="84" spans="1:88" s="103" customFormat="1" ht="14.25" customHeight="1" x14ac:dyDescent="0.2">
      <c r="A84" s="200">
        <v>2017</v>
      </c>
      <c r="B84" s="201" t="s">
        <v>1100</v>
      </c>
      <c r="C84" s="202"/>
      <c r="D84" s="203">
        <v>77220</v>
      </c>
      <c r="E84" s="203"/>
      <c r="F84" s="204">
        <v>0.08</v>
      </c>
      <c r="G84" s="205">
        <v>60980</v>
      </c>
      <c r="H84" s="206">
        <v>120520</v>
      </c>
      <c r="I84" s="191"/>
      <c r="J84" s="205">
        <v>6580</v>
      </c>
      <c r="K84" s="204">
        <v>0.09</v>
      </c>
      <c r="L84" s="205">
        <v>3010</v>
      </c>
      <c r="M84" s="205">
        <v>1300</v>
      </c>
      <c r="N84" s="207">
        <v>60</v>
      </c>
      <c r="O84" s="205">
        <v>30</v>
      </c>
      <c r="P84" s="205">
        <v>10</v>
      </c>
      <c r="Q84" s="205"/>
      <c r="R84" s="205">
        <v>5740</v>
      </c>
      <c r="S84" s="204">
        <v>7.0000000000000007E-2</v>
      </c>
      <c r="T84" s="205">
        <v>3990</v>
      </c>
      <c r="U84" s="205"/>
      <c r="V84" s="205">
        <v>19570</v>
      </c>
      <c r="W84" s="208">
        <v>0.25</v>
      </c>
      <c r="X84" s="205">
        <v>16620</v>
      </c>
      <c r="Y84" s="205"/>
      <c r="Z84" s="205">
        <v>14370</v>
      </c>
      <c r="AA84" s="204">
        <v>0.19</v>
      </c>
      <c r="AB84" s="205">
        <v>11520</v>
      </c>
      <c r="AC84" s="209"/>
      <c r="AD84" s="205">
        <v>24510</v>
      </c>
      <c r="AE84" s="204">
        <v>0.32</v>
      </c>
      <c r="AF84" s="205">
        <v>20740</v>
      </c>
      <c r="AG84" s="205"/>
      <c r="AH84" s="205">
        <v>6460</v>
      </c>
      <c r="AI84" s="210">
        <v>0.08</v>
      </c>
      <c r="AJ84" s="205">
        <v>5110</v>
      </c>
      <c r="AK84" s="205"/>
      <c r="AL84" s="205">
        <v>21950</v>
      </c>
      <c r="AM84" s="205"/>
      <c r="AN84" s="211">
        <v>8230</v>
      </c>
      <c r="AO84" s="212">
        <v>-0.04</v>
      </c>
      <c r="AP84" s="213">
        <v>6090</v>
      </c>
      <c r="AQ84" s="214" t="s">
        <v>676</v>
      </c>
      <c r="AR84" s="215" t="s">
        <v>676</v>
      </c>
      <c r="AS84" s="214" t="s">
        <v>676</v>
      </c>
      <c r="AT84" s="203"/>
      <c r="AU84" s="204"/>
      <c r="AV84" s="163"/>
      <c r="AW84" s="163"/>
      <c r="AX84" s="163"/>
      <c r="AY84" s="163"/>
      <c r="AZ84" s="163"/>
      <c r="BA84" s="163"/>
      <c r="BB84" s="163"/>
      <c r="BC84" s="163"/>
      <c r="BD84" s="163"/>
      <c r="BE84" s="163"/>
      <c r="BF84" s="163"/>
      <c r="BG84" s="163"/>
      <c r="BH84" s="163"/>
      <c r="BI84" s="163"/>
      <c r="BJ84" s="163"/>
      <c r="BK84" s="163"/>
      <c r="BL84" s="163"/>
      <c r="BM84" s="163"/>
      <c r="BN84" s="163"/>
      <c r="BO84" s="163"/>
      <c r="BP84" s="163"/>
      <c r="BQ84" s="163"/>
      <c r="BR84" s="163"/>
      <c r="BS84" s="163"/>
      <c r="BT84" s="163"/>
      <c r="BU84" s="163"/>
      <c r="BV84" s="163"/>
      <c r="BW84" s="163"/>
      <c r="BX84" s="163"/>
      <c r="BY84" s="163"/>
      <c r="BZ84" s="163"/>
      <c r="CA84" s="163"/>
      <c r="CB84" s="163"/>
      <c r="CC84" s="163"/>
      <c r="CD84" s="163"/>
      <c r="CE84" s="163"/>
      <c r="CF84" s="163"/>
      <c r="CG84" s="163"/>
      <c r="CH84" s="163"/>
      <c r="CI84" s="163"/>
      <c r="CJ84" s="163"/>
    </row>
    <row r="85" spans="1:88" s="103" customFormat="1" ht="14.25" customHeight="1" x14ac:dyDescent="0.2">
      <c r="A85" s="200"/>
      <c r="B85" s="201" t="s">
        <v>1105</v>
      </c>
      <c r="C85" s="202"/>
      <c r="D85" s="216">
        <v>78170</v>
      </c>
      <c r="E85" s="216"/>
      <c r="F85" s="217">
        <v>7.0000000000000007E-2</v>
      </c>
      <c r="G85" s="207">
        <v>60530</v>
      </c>
      <c r="H85" s="218">
        <v>120150</v>
      </c>
      <c r="I85" s="219"/>
      <c r="J85" s="218">
        <v>6490</v>
      </c>
      <c r="K85" s="217">
        <v>0.08</v>
      </c>
      <c r="L85" s="207">
        <v>2640</v>
      </c>
      <c r="M85" s="207">
        <v>1200</v>
      </c>
      <c r="N85" s="207">
        <v>30</v>
      </c>
      <c r="O85" s="207">
        <v>20</v>
      </c>
      <c r="P85" s="205">
        <v>10</v>
      </c>
      <c r="Q85" s="220"/>
      <c r="R85" s="205">
        <v>5660</v>
      </c>
      <c r="S85" s="204">
        <v>7.0000000000000007E-2</v>
      </c>
      <c r="T85" s="205">
        <v>3670</v>
      </c>
      <c r="U85" s="205"/>
      <c r="V85" s="205">
        <v>20170</v>
      </c>
      <c r="W85" s="208">
        <v>0.26</v>
      </c>
      <c r="X85" s="205">
        <v>16810</v>
      </c>
      <c r="Y85" s="205"/>
      <c r="Z85" s="205">
        <v>14890</v>
      </c>
      <c r="AA85" s="204">
        <v>0.19</v>
      </c>
      <c r="AB85" s="205">
        <v>11800</v>
      </c>
      <c r="AC85" s="209"/>
      <c r="AD85" s="205">
        <v>23000</v>
      </c>
      <c r="AE85" s="204">
        <v>0.28999999999999998</v>
      </c>
      <c r="AF85" s="205">
        <v>19260</v>
      </c>
      <c r="AG85" s="205"/>
      <c r="AH85" s="205">
        <v>7960</v>
      </c>
      <c r="AI85" s="210">
        <v>0.1</v>
      </c>
      <c r="AJ85" s="205">
        <v>6350</v>
      </c>
      <c r="AK85" s="205"/>
      <c r="AL85" s="205">
        <v>22040</v>
      </c>
      <c r="AM85" s="205"/>
      <c r="AN85" s="211">
        <v>8870</v>
      </c>
      <c r="AO85" s="212">
        <v>0.08</v>
      </c>
      <c r="AP85" s="213">
        <v>6550</v>
      </c>
      <c r="AQ85" s="214" t="s">
        <v>676</v>
      </c>
      <c r="AR85" s="215" t="s">
        <v>676</v>
      </c>
      <c r="AS85" s="214" t="s">
        <v>676</v>
      </c>
      <c r="AT85" s="203"/>
      <c r="AU85" s="204"/>
      <c r="AV85" s="163"/>
      <c r="AW85" s="163"/>
      <c r="AX85" s="163"/>
      <c r="AY85" s="163"/>
      <c r="AZ85" s="163"/>
      <c r="BA85" s="163"/>
      <c r="BB85" s="163"/>
      <c r="BC85" s="163"/>
      <c r="BD85" s="163"/>
      <c r="BE85" s="163"/>
      <c r="BF85" s="163"/>
      <c r="BG85" s="163"/>
      <c r="BH85" s="163"/>
      <c r="BI85" s="163"/>
      <c r="BJ85" s="163"/>
      <c r="BK85" s="163"/>
      <c r="BL85" s="163"/>
      <c r="BM85" s="163"/>
      <c r="BN85" s="163"/>
      <c r="BO85" s="163"/>
      <c r="BP85" s="163"/>
      <c r="BQ85" s="163"/>
      <c r="BR85" s="163"/>
      <c r="BS85" s="163"/>
      <c r="BT85" s="163"/>
      <c r="BU85" s="163"/>
      <c r="BV85" s="163"/>
      <c r="BW85" s="163"/>
      <c r="BX85" s="163"/>
      <c r="BY85" s="163"/>
      <c r="BZ85" s="163"/>
      <c r="CA85" s="163"/>
      <c r="CB85" s="163"/>
      <c r="CC85" s="163"/>
      <c r="CD85" s="163"/>
      <c r="CE85" s="163"/>
      <c r="CF85" s="163"/>
      <c r="CG85" s="163"/>
      <c r="CH85" s="163"/>
      <c r="CI85" s="163"/>
      <c r="CJ85" s="163"/>
    </row>
    <row r="86" spans="1:88" s="103" customFormat="1" ht="14.25" customHeight="1" x14ac:dyDescent="0.2">
      <c r="A86" s="200"/>
      <c r="B86" s="201" t="s">
        <v>1106</v>
      </c>
      <c r="C86" s="202" t="s">
        <v>1107</v>
      </c>
      <c r="D86" s="216">
        <v>79200</v>
      </c>
      <c r="E86" s="216"/>
      <c r="F86" s="217">
        <v>0.06</v>
      </c>
      <c r="G86" s="207">
        <v>61510</v>
      </c>
      <c r="H86" s="218">
        <v>121980</v>
      </c>
      <c r="I86" s="219"/>
      <c r="J86" s="218">
        <v>6420</v>
      </c>
      <c r="K86" s="217">
        <v>0.08</v>
      </c>
      <c r="L86" s="207">
        <v>2700</v>
      </c>
      <c r="M86" s="207">
        <v>1130</v>
      </c>
      <c r="N86" s="207">
        <v>250</v>
      </c>
      <c r="O86" s="221">
        <v>20</v>
      </c>
      <c r="P86" s="221">
        <v>10</v>
      </c>
      <c r="Q86" s="220"/>
      <c r="R86" s="205">
        <v>5480</v>
      </c>
      <c r="S86" s="204">
        <v>7.0000000000000007E-2</v>
      </c>
      <c r="T86" s="205">
        <v>3580</v>
      </c>
      <c r="U86" s="205"/>
      <c r="V86" s="205">
        <v>20460</v>
      </c>
      <c r="W86" s="208">
        <v>0.26</v>
      </c>
      <c r="X86" s="205">
        <v>17050</v>
      </c>
      <c r="Y86" s="205"/>
      <c r="Z86" s="205">
        <v>15360</v>
      </c>
      <c r="AA86" s="204">
        <v>0.19</v>
      </c>
      <c r="AB86" s="205">
        <v>12130</v>
      </c>
      <c r="AC86" s="209"/>
      <c r="AD86" s="205">
        <v>23300</v>
      </c>
      <c r="AE86" s="204">
        <v>0.28999999999999998</v>
      </c>
      <c r="AF86" s="205">
        <v>19560</v>
      </c>
      <c r="AG86" s="205"/>
      <c r="AH86" s="205">
        <v>8170</v>
      </c>
      <c r="AI86" s="210">
        <v>0.1</v>
      </c>
      <c r="AJ86" s="205">
        <v>6480</v>
      </c>
      <c r="AK86" s="205"/>
      <c r="AL86" s="205">
        <v>22530</v>
      </c>
      <c r="AM86" s="205"/>
      <c r="AN86" s="211">
        <v>9540</v>
      </c>
      <c r="AO86" s="212">
        <v>7.0000000000000007E-2</v>
      </c>
      <c r="AP86" s="213">
        <v>7010</v>
      </c>
      <c r="AQ86" s="214" t="s">
        <v>676</v>
      </c>
      <c r="AR86" s="215" t="s">
        <v>676</v>
      </c>
      <c r="AS86" s="214" t="s">
        <v>676</v>
      </c>
      <c r="AT86" s="203"/>
      <c r="AU86" s="204"/>
      <c r="AV86" s="163"/>
      <c r="AW86" s="163"/>
      <c r="AX86" s="163"/>
      <c r="AY86" s="163"/>
      <c r="AZ86" s="163"/>
      <c r="BA86" s="163"/>
      <c r="BB86" s="163"/>
      <c r="BC86" s="163"/>
      <c r="BD86" s="163"/>
      <c r="BE86" s="163"/>
      <c r="BF86" s="163"/>
      <c r="BG86" s="163"/>
      <c r="BH86" s="163"/>
      <c r="BI86" s="163"/>
      <c r="BJ86" s="163"/>
      <c r="BK86" s="163"/>
      <c r="BL86" s="163"/>
      <c r="BM86" s="163"/>
      <c r="BN86" s="163"/>
      <c r="BO86" s="163"/>
      <c r="BP86" s="163"/>
      <c r="BQ86" s="163"/>
      <c r="BR86" s="163"/>
      <c r="BS86" s="163"/>
      <c r="BT86" s="163"/>
      <c r="BU86" s="163"/>
      <c r="BV86" s="163"/>
      <c r="BW86" s="163"/>
      <c r="BX86" s="163"/>
      <c r="BY86" s="163"/>
      <c r="BZ86" s="163"/>
      <c r="CA86" s="163"/>
      <c r="CB86" s="163"/>
      <c r="CC86" s="163"/>
      <c r="CD86" s="163"/>
      <c r="CE86" s="163"/>
      <c r="CF86" s="163"/>
      <c r="CG86" s="163"/>
      <c r="CH86" s="163"/>
      <c r="CI86" s="163"/>
      <c r="CJ86" s="163"/>
    </row>
    <row r="87" spans="1:88" s="103" customFormat="1" ht="14.25" customHeight="1" x14ac:dyDescent="0.2">
      <c r="A87" s="200"/>
      <c r="B87" s="201" t="s">
        <v>1108</v>
      </c>
      <c r="C87" s="202" t="s">
        <v>1107</v>
      </c>
      <c r="D87" s="216">
        <v>78930</v>
      </c>
      <c r="E87" s="216"/>
      <c r="F87" s="217">
        <v>0.04</v>
      </c>
      <c r="G87" s="207">
        <v>61020</v>
      </c>
      <c r="H87" s="218">
        <v>121340</v>
      </c>
      <c r="I87" s="219"/>
      <c r="J87" s="218">
        <v>5710</v>
      </c>
      <c r="K87" s="217">
        <v>7.0000000000000007E-2</v>
      </c>
      <c r="L87" s="207">
        <v>2040</v>
      </c>
      <c r="M87" s="207">
        <v>880</v>
      </c>
      <c r="N87" s="207">
        <v>40</v>
      </c>
      <c r="O87" s="221">
        <v>20</v>
      </c>
      <c r="P87" s="221">
        <v>10</v>
      </c>
      <c r="Q87" s="220"/>
      <c r="R87" s="205">
        <v>5340</v>
      </c>
      <c r="S87" s="204">
        <v>7.0000000000000007E-2</v>
      </c>
      <c r="T87" s="205">
        <v>3370</v>
      </c>
      <c r="U87" s="205"/>
      <c r="V87" s="205">
        <v>20560</v>
      </c>
      <c r="W87" s="208">
        <v>0.26</v>
      </c>
      <c r="X87" s="205">
        <v>17010</v>
      </c>
      <c r="Y87" s="205"/>
      <c r="Z87" s="205">
        <v>15490</v>
      </c>
      <c r="AA87" s="204">
        <v>0.2</v>
      </c>
      <c r="AB87" s="205">
        <v>12220</v>
      </c>
      <c r="AC87" s="209"/>
      <c r="AD87" s="205">
        <v>23310</v>
      </c>
      <c r="AE87" s="204">
        <v>0.3</v>
      </c>
      <c r="AF87" s="205">
        <v>19620</v>
      </c>
      <c r="AG87" s="205"/>
      <c r="AH87" s="205">
        <v>8520</v>
      </c>
      <c r="AI87" s="210">
        <v>0.11</v>
      </c>
      <c r="AJ87" s="205">
        <v>6770</v>
      </c>
      <c r="AK87" s="205"/>
      <c r="AL87" s="205">
        <v>22150</v>
      </c>
      <c r="AM87" s="205"/>
      <c r="AN87" s="211">
        <v>10020</v>
      </c>
      <c r="AO87" s="212">
        <v>0.05</v>
      </c>
      <c r="AP87" s="213">
        <v>7380</v>
      </c>
      <c r="AQ87" s="214" t="s">
        <v>676</v>
      </c>
      <c r="AR87" s="215" t="s">
        <v>676</v>
      </c>
      <c r="AS87" s="214" t="s">
        <v>676</v>
      </c>
      <c r="AT87" s="203"/>
      <c r="AU87" s="204"/>
      <c r="AV87" s="163"/>
      <c r="AX87" s="150"/>
      <c r="AY87" s="222"/>
      <c r="AZ87" s="223"/>
      <c r="BA87" s="150"/>
      <c r="BB87" s="150"/>
      <c r="BC87" s="224"/>
      <c r="BD87" s="150"/>
      <c r="BE87" s="150"/>
      <c r="BF87" s="150"/>
      <c r="BG87" s="150"/>
      <c r="BH87" s="223"/>
      <c r="BI87" s="150"/>
      <c r="BJ87" s="150"/>
      <c r="BK87" s="150"/>
      <c r="BL87" s="223"/>
      <c r="BM87" s="150"/>
      <c r="BN87" s="225"/>
      <c r="BO87" s="150"/>
      <c r="BP87" s="223"/>
      <c r="BQ87" s="150"/>
      <c r="BR87" s="150"/>
      <c r="BS87" s="150"/>
      <c r="BT87" s="223"/>
      <c r="BU87" s="150"/>
      <c r="BV87" s="150"/>
      <c r="BW87" s="150"/>
      <c r="BX87" s="150"/>
      <c r="BY87" s="226"/>
      <c r="BZ87" s="227"/>
      <c r="CA87" s="228"/>
    </row>
    <row r="88" spans="1:88" s="103" customFormat="1" ht="14.25" customHeight="1" thickBot="1" x14ac:dyDescent="0.25">
      <c r="A88" s="229">
        <v>2018</v>
      </c>
      <c r="B88" s="230" t="s">
        <v>1109</v>
      </c>
      <c r="C88" s="231" t="s">
        <v>1110</v>
      </c>
      <c r="D88" s="232">
        <v>79880</v>
      </c>
      <c r="E88" s="232">
        <f>MAX(D47:D88)</f>
        <v>79880</v>
      </c>
      <c r="F88" s="233">
        <v>0.03</v>
      </c>
      <c r="G88" s="234">
        <v>61190</v>
      </c>
      <c r="H88" s="235">
        <v>123130</v>
      </c>
      <c r="I88" s="236">
        <f>MAX(H47:H88)</f>
        <v>123130</v>
      </c>
      <c r="J88" s="235">
        <v>5940</v>
      </c>
      <c r="K88" s="233">
        <v>7.0000000000000007E-2</v>
      </c>
      <c r="L88" s="234">
        <v>2180</v>
      </c>
      <c r="M88" s="234">
        <v>800</v>
      </c>
      <c r="N88" s="234">
        <v>40</v>
      </c>
      <c r="O88" s="237">
        <v>50</v>
      </c>
      <c r="P88" s="237">
        <v>30</v>
      </c>
      <c r="Q88" s="238"/>
      <c r="R88" s="239">
        <v>5460</v>
      </c>
      <c r="S88" s="240">
        <v>7.0000000000000007E-2</v>
      </c>
      <c r="T88" s="239">
        <v>3480</v>
      </c>
      <c r="U88" s="239"/>
      <c r="V88" s="239">
        <v>20550</v>
      </c>
      <c r="W88" s="241">
        <v>0.26</v>
      </c>
      <c r="X88" s="239">
        <v>16890</v>
      </c>
      <c r="Y88" s="239"/>
      <c r="Z88" s="239">
        <v>15710</v>
      </c>
      <c r="AA88" s="240">
        <v>0.2</v>
      </c>
      <c r="AB88" s="239">
        <v>12050</v>
      </c>
      <c r="AC88" s="242"/>
      <c r="AD88" s="239">
        <v>25280</v>
      </c>
      <c r="AE88" s="240">
        <v>0.32</v>
      </c>
      <c r="AF88" s="239">
        <v>20990</v>
      </c>
      <c r="AG88" s="239"/>
      <c r="AH88" s="239">
        <v>6940</v>
      </c>
      <c r="AI88" s="243">
        <v>0.09</v>
      </c>
      <c r="AJ88" s="239">
        <v>5590</v>
      </c>
      <c r="AK88" s="239"/>
      <c r="AL88" s="239">
        <v>22020</v>
      </c>
      <c r="AM88" s="239"/>
      <c r="AN88" s="244">
        <v>10000</v>
      </c>
      <c r="AO88" s="245">
        <v>0</v>
      </c>
      <c r="AP88" s="246">
        <v>7160</v>
      </c>
      <c r="AQ88" s="247" t="s">
        <v>676</v>
      </c>
      <c r="AR88" s="248" t="s">
        <v>676</v>
      </c>
      <c r="AS88" s="247" t="s">
        <v>676</v>
      </c>
      <c r="AT88" s="203"/>
      <c r="AU88" s="204"/>
      <c r="AV88" s="163"/>
      <c r="AX88" s="150"/>
      <c r="AY88" s="222"/>
      <c r="AZ88" s="223"/>
      <c r="BA88" s="150"/>
      <c r="BB88" s="150"/>
      <c r="BC88" s="224"/>
      <c r="BD88" s="150"/>
      <c r="BE88" s="150"/>
      <c r="BF88" s="150"/>
      <c r="BG88" s="150"/>
      <c r="BH88" s="223"/>
      <c r="BI88" s="150"/>
      <c r="BJ88" s="150"/>
      <c r="BK88" s="150"/>
      <c r="BL88" s="223"/>
      <c r="BM88" s="150"/>
      <c r="BN88" s="225"/>
      <c r="BO88" s="150"/>
      <c r="BP88" s="223"/>
      <c r="BQ88" s="150"/>
      <c r="BR88" s="150"/>
      <c r="BS88" s="150"/>
      <c r="BT88" s="223"/>
      <c r="BU88" s="150"/>
      <c r="BV88" s="150"/>
      <c r="BW88" s="150"/>
      <c r="BX88" s="150"/>
      <c r="BY88" s="226"/>
      <c r="BZ88" s="227"/>
      <c r="CA88" s="228"/>
    </row>
    <row r="89" spans="1:88" s="255" customFormat="1" ht="14.1" customHeight="1" x14ac:dyDescent="0.2">
      <c r="A89" s="249"/>
      <c r="B89" s="250"/>
      <c r="C89" s="250" t="s">
        <v>1111</v>
      </c>
      <c r="D89" s="251"/>
      <c r="E89" s="251"/>
      <c r="F89" s="252"/>
      <c r="G89" s="252"/>
      <c r="H89" s="252"/>
      <c r="I89" s="252"/>
      <c r="J89" s="252"/>
      <c r="K89" s="252"/>
      <c r="L89" s="253"/>
      <c r="M89" s="249"/>
      <c r="N89" s="249"/>
      <c r="O89" s="249"/>
      <c r="P89" s="249"/>
      <c r="Q89" s="249"/>
      <c r="R89" s="249"/>
      <c r="S89" s="249"/>
      <c r="T89" s="249"/>
      <c r="U89" s="249"/>
      <c r="V89" s="249"/>
      <c r="W89" s="249"/>
      <c r="X89" s="249"/>
      <c r="Y89" s="249"/>
      <c r="Z89" s="249"/>
      <c r="AA89" s="249"/>
      <c r="AB89" s="249"/>
      <c r="AC89" s="249"/>
      <c r="AD89" s="249"/>
      <c r="AE89" s="249"/>
      <c r="AF89" s="249"/>
      <c r="AG89" s="249"/>
      <c r="AH89" s="249"/>
      <c r="AI89" s="249"/>
      <c r="AJ89" s="249"/>
      <c r="AK89" s="249"/>
      <c r="AL89" s="249"/>
      <c r="AM89" s="249"/>
      <c r="AN89" s="249"/>
      <c r="AO89" s="249"/>
      <c r="AP89" s="249"/>
      <c r="AQ89" s="249"/>
      <c r="AR89" s="249"/>
      <c r="AS89" s="249"/>
      <c r="AT89" s="254"/>
      <c r="AU89" s="254"/>
    </row>
    <row r="90" spans="1:88" s="255" customFormat="1" ht="13.5" customHeight="1" x14ac:dyDescent="0.2">
      <c r="A90" s="249"/>
      <c r="B90" s="249"/>
      <c r="C90" s="256">
        <v>1</v>
      </c>
      <c r="D90" s="253" t="s">
        <v>1112</v>
      </c>
      <c r="E90" s="253"/>
      <c r="F90" s="257"/>
      <c r="G90" s="257"/>
      <c r="H90" s="257"/>
      <c r="I90" s="257"/>
      <c r="J90" s="257"/>
      <c r="K90" s="257"/>
      <c r="L90" s="257"/>
      <c r="M90" s="257"/>
      <c r="N90" s="257"/>
      <c r="O90" s="257"/>
      <c r="P90" s="257"/>
      <c r="Q90" s="257"/>
      <c r="R90" s="257"/>
      <c r="S90" s="257"/>
      <c r="T90" s="257"/>
      <c r="U90" s="257"/>
      <c r="V90" s="257"/>
      <c r="W90" s="257"/>
      <c r="X90" s="257"/>
      <c r="Y90" s="257"/>
      <c r="Z90" s="249"/>
      <c r="AA90" s="249"/>
      <c r="AB90" s="249"/>
      <c r="AC90" s="249"/>
      <c r="AD90" s="249"/>
      <c r="AE90" s="249"/>
      <c r="AF90" s="249"/>
      <c r="AG90" s="249"/>
      <c r="AH90" s="249"/>
      <c r="AI90" s="249"/>
      <c r="AJ90" s="249"/>
      <c r="AK90" s="249"/>
      <c r="AL90" s="249"/>
      <c r="AM90" s="249"/>
      <c r="AN90" s="249"/>
      <c r="AO90" s="249"/>
      <c r="AP90" s="249"/>
      <c r="AQ90" s="249"/>
      <c r="AR90" s="249"/>
      <c r="AS90" s="249"/>
      <c r="AT90" s="254"/>
      <c r="AU90" s="254"/>
    </row>
    <row r="91" spans="1:88" s="255" customFormat="1" ht="35.25" customHeight="1" x14ac:dyDescent="0.2">
      <c r="A91" s="249"/>
      <c r="B91" s="249"/>
      <c r="C91" s="256">
        <v>2</v>
      </c>
      <c r="D91" s="340" t="s">
        <v>1113</v>
      </c>
      <c r="E91" s="340"/>
      <c r="F91" s="340"/>
      <c r="G91" s="340"/>
      <c r="H91" s="340"/>
      <c r="I91" s="340"/>
      <c r="J91" s="340"/>
      <c r="K91" s="340"/>
      <c r="L91" s="340"/>
      <c r="M91" s="340"/>
      <c r="N91" s="340"/>
      <c r="O91" s="340"/>
      <c r="P91" s="340"/>
      <c r="Q91" s="340"/>
      <c r="R91" s="340"/>
      <c r="S91" s="340"/>
      <c r="T91" s="340"/>
      <c r="U91" s="257"/>
      <c r="V91" s="257"/>
      <c r="W91" s="257"/>
      <c r="X91" s="257"/>
      <c r="Y91" s="257"/>
      <c r="Z91" s="257"/>
      <c r="AA91" s="257"/>
      <c r="AB91" s="249"/>
      <c r="AC91" s="249"/>
      <c r="AD91" s="249"/>
      <c r="AE91" s="249"/>
      <c r="AF91" s="249"/>
      <c r="AG91" s="249"/>
      <c r="AH91" s="249"/>
      <c r="AI91" s="249"/>
      <c r="AJ91" s="249"/>
      <c r="AK91" s="249"/>
      <c r="AL91" s="249"/>
      <c r="AM91" s="249"/>
      <c r="AN91" s="249"/>
      <c r="AO91" s="249"/>
      <c r="AP91" s="249"/>
      <c r="AQ91" s="249"/>
      <c r="AR91" s="249"/>
      <c r="AS91" s="249"/>
      <c r="AT91" s="254"/>
      <c r="AU91" s="254"/>
      <c r="AV91" s="258"/>
      <c r="AW91" s="258"/>
      <c r="AX91" s="258"/>
      <c r="AY91" s="258"/>
    </row>
    <row r="92" spans="1:88" s="255" customFormat="1" ht="24.75" customHeight="1" x14ac:dyDescent="0.2">
      <c r="A92" s="249"/>
      <c r="B92" s="249"/>
      <c r="C92" s="256">
        <v>3</v>
      </c>
      <c r="D92" s="340" t="s">
        <v>1114</v>
      </c>
      <c r="E92" s="340"/>
      <c r="F92" s="340"/>
      <c r="G92" s="340"/>
      <c r="H92" s="340"/>
      <c r="I92" s="340"/>
      <c r="J92" s="340"/>
      <c r="K92" s="340"/>
      <c r="L92" s="340"/>
      <c r="M92" s="340"/>
      <c r="N92" s="340"/>
      <c r="O92" s="340"/>
      <c r="P92" s="340"/>
      <c r="Q92" s="340"/>
      <c r="R92" s="340"/>
      <c r="S92" s="340"/>
      <c r="T92" s="340"/>
      <c r="U92" s="257"/>
      <c r="V92" s="257"/>
      <c r="W92" s="257"/>
      <c r="X92" s="257"/>
      <c r="Y92" s="257"/>
      <c r="Z92" s="249"/>
      <c r="AA92" s="257"/>
      <c r="AB92" s="249"/>
      <c r="AC92" s="249"/>
      <c r="AD92" s="249"/>
      <c r="AE92" s="249"/>
      <c r="AF92" s="249"/>
      <c r="AG92" s="249"/>
      <c r="AH92" s="249"/>
      <c r="AI92" s="249"/>
      <c r="AJ92" s="249"/>
      <c r="AK92" s="249"/>
      <c r="AL92" s="249"/>
      <c r="AM92" s="249"/>
      <c r="AN92" s="249"/>
      <c r="AO92" s="249"/>
      <c r="AP92" s="249"/>
      <c r="AQ92" s="249"/>
      <c r="AR92" s="249"/>
      <c r="AS92" s="249"/>
      <c r="AT92" s="249"/>
      <c r="AU92" s="249"/>
      <c r="AV92" s="258"/>
      <c r="AW92" s="258"/>
      <c r="AX92" s="258"/>
      <c r="AY92" s="258"/>
    </row>
    <row r="93" spans="1:88" s="255" customFormat="1" ht="14.1" customHeight="1" x14ac:dyDescent="0.2">
      <c r="A93" s="249"/>
      <c r="B93" s="249"/>
      <c r="C93" s="259">
        <v>4</v>
      </c>
      <c r="D93" s="253" t="s">
        <v>1115</v>
      </c>
      <c r="E93" s="253"/>
      <c r="F93" s="257"/>
      <c r="G93" s="257"/>
      <c r="H93" s="257"/>
      <c r="I93" s="257"/>
      <c r="J93" s="257"/>
      <c r="K93" s="257"/>
      <c r="L93" s="257"/>
      <c r="M93" s="257"/>
      <c r="N93" s="257"/>
      <c r="O93" s="257"/>
      <c r="P93" s="257"/>
      <c r="Q93" s="260"/>
      <c r="R93" s="260"/>
      <c r="S93" s="260"/>
      <c r="T93" s="260"/>
      <c r="U93" s="260"/>
      <c r="V93" s="260"/>
      <c r="W93" s="260"/>
      <c r="X93" s="260"/>
      <c r="Y93" s="260"/>
      <c r="Z93" s="249"/>
      <c r="AA93" s="257"/>
      <c r="AB93" s="261"/>
      <c r="AC93" s="249"/>
      <c r="AD93" s="249"/>
      <c r="AE93" s="249"/>
      <c r="AF93" s="249"/>
      <c r="AG93" s="249"/>
      <c r="AH93" s="249"/>
      <c r="AI93" s="249"/>
      <c r="AJ93" s="249"/>
      <c r="AK93" s="249"/>
      <c r="AL93" s="249"/>
      <c r="AM93" s="249"/>
      <c r="AN93" s="249"/>
      <c r="AO93" s="249"/>
      <c r="AP93" s="249"/>
      <c r="AQ93" s="249"/>
      <c r="AR93" s="249"/>
      <c r="AS93" s="249"/>
      <c r="AT93" s="249"/>
      <c r="AU93" s="249"/>
    </row>
    <row r="94" spans="1:88" s="255" customFormat="1" ht="14.1" customHeight="1" x14ac:dyDescent="0.2">
      <c r="A94" s="249"/>
      <c r="B94" s="249"/>
      <c r="C94" s="256">
        <v>5</v>
      </c>
      <c r="D94" s="253" t="s">
        <v>1116</v>
      </c>
      <c r="E94" s="253"/>
      <c r="F94" s="257"/>
      <c r="G94" s="257"/>
      <c r="H94" s="257"/>
      <c r="I94" s="257"/>
      <c r="J94" s="257"/>
      <c r="K94" s="257"/>
      <c r="L94" s="257"/>
      <c r="M94" s="257"/>
      <c r="N94" s="257"/>
      <c r="O94" s="257"/>
      <c r="P94" s="257"/>
      <c r="Q94" s="260"/>
      <c r="R94" s="260"/>
      <c r="S94" s="260"/>
      <c r="T94" s="260"/>
      <c r="U94" s="260"/>
      <c r="V94" s="260"/>
      <c r="W94" s="260"/>
      <c r="X94" s="260"/>
      <c r="Y94" s="260"/>
      <c r="Z94" s="249"/>
      <c r="AA94" s="257"/>
      <c r="AB94" s="249"/>
      <c r="AC94" s="249"/>
      <c r="AD94" s="249"/>
      <c r="AE94" s="249"/>
      <c r="AF94" s="249"/>
      <c r="AG94" s="249"/>
      <c r="AH94" s="249"/>
      <c r="AI94" s="249"/>
      <c r="AJ94" s="249"/>
      <c r="AK94" s="249"/>
      <c r="AL94" s="249"/>
      <c r="AM94" s="249"/>
      <c r="AN94" s="249"/>
      <c r="AO94" s="249"/>
      <c r="AP94" s="249"/>
      <c r="AQ94" s="249"/>
      <c r="AR94" s="249"/>
      <c r="AS94" s="249"/>
      <c r="AT94" s="249"/>
      <c r="AU94" s="262"/>
    </row>
    <row r="95" spans="1:88" s="266" customFormat="1" ht="14.1" customHeight="1" x14ac:dyDescent="0.2">
      <c r="A95" s="263"/>
      <c r="B95" s="263"/>
      <c r="C95" s="256">
        <v>6</v>
      </c>
      <c r="D95" s="253" t="s">
        <v>1117</v>
      </c>
      <c r="E95" s="253"/>
      <c r="F95" s="257"/>
      <c r="G95" s="257"/>
      <c r="H95" s="257"/>
      <c r="I95" s="257"/>
      <c r="J95" s="257"/>
      <c r="K95" s="257"/>
      <c r="L95" s="257"/>
      <c r="M95" s="257"/>
      <c r="N95" s="257"/>
      <c r="O95" s="257"/>
      <c r="P95" s="257"/>
      <c r="Q95" s="260"/>
      <c r="R95" s="260"/>
      <c r="S95" s="260"/>
      <c r="T95" s="260"/>
      <c r="U95" s="260"/>
      <c r="V95" s="260"/>
      <c r="W95" s="260"/>
      <c r="X95" s="260"/>
      <c r="Y95" s="260"/>
      <c r="Z95" s="263"/>
      <c r="AA95" s="257"/>
      <c r="AB95" s="263"/>
      <c r="AC95" s="263"/>
      <c r="AD95" s="263"/>
      <c r="AE95" s="263"/>
      <c r="AF95" s="263"/>
      <c r="AG95" s="263"/>
      <c r="AH95" s="263"/>
      <c r="AI95" s="263"/>
      <c r="AJ95" s="263"/>
      <c r="AK95" s="263"/>
      <c r="AL95" s="263"/>
      <c r="AM95" s="263"/>
      <c r="AN95" s="263"/>
      <c r="AO95" s="263"/>
      <c r="AP95" s="263"/>
      <c r="AQ95" s="263"/>
      <c r="AR95" s="263"/>
      <c r="AS95" s="263"/>
      <c r="AT95" s="263"/>
      <c r="AU95" s="264"/>
      <c r="AV95" s="265"/>
    </row>
    <row r="96" spans="1:88" s="255" customFormat="1" ht="14.1" customHeight="1" x14ac:dyDescent="0.2">
      <c r="A96" s="249"/>
      <c r="B96" s="249"/>
      <c r="C96" s="259">
        <v>7</v>
      </c>
      <c r="D96" s="341" t="s">
        <v>1118</v>
      </c>
      <c r="E96" s="341"/>
      <c r="F96" s="341"/>
      <c r="G96" s="341"/>
      <c r="H96" s="341"/>
      <c r="I96" s="341"/>
      <c r="J96" s="341"/>
      <c r="K96" s="341"/>
      <c r="L96" s="341"/>
      <c r="M96" s="341"/>
      <c r="N96" s="341"/>
      <c r="O96" s="341"/>
      <c r="P96" s="341"/>
      <c r="Q96" s="341"/>
      <c r="R96" s="341"/>
      <c r="S96" s="341"/>
      <c r="T96" s="341"/>
      <c r="U96" s="267"/>
      <c r="V96" s="268"/>
      <c r="W96" s="268"/>
      <c r="X96" s="268"/>
      <c r="Y96" s="268"/>
      <c r="Z96" s="249"/>
      <c r="AA96" s="257"/>
      <c r="AB96" s="249"/>
      <c r="AC96" s="249"/>
      <c r="AD96" s="249"/>
      <c r="AE96" s="249"/>
      <c r="AF96" s="249"/>
      <c r="AG96" s="249"/>
      <c r="AH96" s="249"/>
      <c r="AI96" s="249"/>
      <c r="AJ96" s="249"/>
      <c r="AK96" s="249"/>
      <c r="AL96" s="249"/>
      <c r="AM96" s="249"/>
      <c r="AN96" s="249"/>
      <c r="AO96" s="249"/>
      <c r="AP96" s="249"/>
      <c r="AQ96" s="249"/>
      <c r="AR96" s="249"/>
      <c r="AS96" s="249"/>
      <c r="AT96" s="249"/>
      <c r="AU96" s="262"/>
      <c r="AV96" s="258"/>
    </row>
    <row r="97" spans="1:48" s="255" customFormat="1" ht="45" customHeight="1" x14ac:dyDescent="0.2">
      <c r="A97" s="249"/>
      <c r="B97" s="249"/>
      <c r="C97" s="259">
        <v>8</v>
      </c>
      <c r="D97" s="341" t="s">
        <v>1119</v>
      </c>
      <c r="E97" s="341"/>
      <c r="F97" s="341"/>
      <c r="G97" s="341"/>
      <c r="H97" s="341"/>
      <c r="I97" s="341"/>
      <c r="J97" s="341"/>
      <c r="K97" s="341"/>
      <c r="L97" s="341"/>
      <c r="M97" s="341"/>
      <c r="N97" s="341"/>
      <c r="O97" s="341"/>
      <c r="P97" s="341"/>
      <c r="Q97" s="341"/>
      <c r="R97" s="341"/>
      <c r="S97" s="341"/>
      <c r="T97" s="269"/>
      <c r="U97" s="267"/>
      <c r="V97" s="268"/>
      <c r="W97" s="268"/>
      <c r="X97" s="268"/>
      <c r="Y97" s="268"/>
      <c r="Z97" s="249"/>
      <c r="AA97" s="257"/>
      <c r="AB97" s="249"/>
      <c r="AC97" s="249"/>
      <c r="AD97" s="249"/>
      <c r="AE97" s="249"/>
      <c r="AF97" s="249"/>
      <c r="AG97" s="249"/>
      <c r="AH97" s="249"/>
      <c r="AI97" s="249"/>
      <c r="AJ97" s="249"/>
      <c r="AK97" s="249"/>
      <c r="AL97" s="249"/>
      <c r="AM97" s="249"/>
      <c r="AN97" s="249"/>
      <c r="AO97" s="249"/>
      <c r="AP97" s="249"/>
      <c r="AQ97" s="249"/>
      <c r="AR97" s="249"/>
      <c r="AS97" s="249"/>
      <c r="AT97" s="249"/>
      <c r="AU97" s="262"/>
      <c r="AV97" s="258"/>
    </row>
    <row r="98" spans="1:48" s="255" customFormat="1" ht="27.75" customHeight="1" x14ac:dyDescent="0.2">
      <c r="A98" s="249"/>
      <c r="B98" s="249"/>
      <c r="C98" s="259">
        <v>9</v>
      </c>
      <c r="D98" s="341" t="s">
        <v>1120</v>
      </c>
      <c r="E98" s="341"/>
      <c r="F98" s="341"/>
      <c r="G98" s="341"/>
      <c r="H98" s="341"/>
      <c r="I98" s="341"/>
      <c r="J98" s="341"/>
      <c r="K98" s="341"/>
      <c r="L98" s="341"/>
      <c r="M98" s="341"/>
      <c r="N98" s="341"/>
      <c r="O98" s="341"/>
      <c r="P98" s="341"/>
      <c r="Q98" s="341"/>
      <c r="R98" s="341"/>
      <c r="S98" s="341"/>
      <c r="T98" s="341"/>
      <c r="U98" s="267"/>
      <c r="V98" s="268"/>
      <c r="W98" s="268"/>
      <c r="X98" s="268"/>
      <c r="Y98" s="268"/>
      <c r="Z98" s="249"/>
      <c r="AA98" s="257"/>
      <c r="AB98" s="249"/>
      <c r="AC98" s="249"/>
      <c r="AD98" s="249"/>
      <c r="AE98" s="249"/>
      <c r="AF98" s="249"/>
      <c r="AG98" s="249"/>
      <c r="AH98" s="249"/>
      <c r="AI98" s="249"/>
      <c r="AJ98" s="249"/>
      <c r="AK98" s="249"/>
      <c r="AL98" s="249"/>
      <c r="AM98" s="249"/>
      <c r="AN98" s="249"/>
      <c r="AO98" s="249"/>
      <c r="AP98" s="249"/>
      <c r="AQ98" s="249"/>
      <c r="AR98" s="249"/>
      <c r="AS98" s="249"/>
      <c r="AT98" s="249"/>
      <c r="AU98" s="262"/>
      <c r="AV98" s="258"/>
    </row>
    <row r="99" spans="1:48" s="266" customFormat="1" ht="11.25" x14ac:dyDescent="0.2">
      <c r="A99" s="263"/>
      <c r="B99" s="263"/>
      <c r="C99" s="259"/>
      <c r="D99" s="253"/>
      <c r="E99" s="253"/>
      <c r="F99" s="257"/>
      <c r="G99" s="257"/>
      <c r="H99" s="257"/>
      <c r="I99" s="257"/>
      <c r="J99" s="257"/>
      <c r="K99" s="257"/>
      <c r="L99" s="257"/>
      <c r="M99" s="257"/>
      <c r="N99" s="257"/>
      <c r="O99" s="257"/>
      <c r="P99" s="257"/>
      <c r="Q99" s="260"/>
      <c r="R99" s="260"/>
      <c r="S99" s="260"/>
      <c r="T99" s="260"/>
      <c r="U99" s="260"/>
      <c r="V99" s="260"/>
      <c r="W99" s="260"/>
      <c r="X99" s="260"/>
      <c r="Y99" s="260"/>
      <c r="Z99" s="263"/>
      <c r="AA99" s="257"/>
      <c r="AB99" s="263"/>
      <c r="AC99" s="263"/>
      <c r="AD99" s="263"/>
      <c r="AE99" s="263"/>
      <c r="AF99" s="263"/>
      <c r="AG99" s="263"/>
      <c r="AH99" s="263"/>
      <c r="AI99" s="263"/>
      <c r="AJ99" s="263"/>
      <c r="AK99" s="263"/>
      <c r="AL99" s="263"/>
      <c r="AM99" s="263"/>
      <c r="AN99" s="263"/>
      <c r="AO99" s="263"/>
      <c r="AP99" s="263"/>
      <c r="AQ99" s="263"/>
      <c r="AR99" s="263"/>
      <c r="AS99" s="263"/>
      <c r="AT99" s="263"/>
      <c r="AU99" s="264"/>
    </row>
    <row r="100" spans="1:48" s="266" customFormat="1" ht="14.1" customHeight="1" x14ac:dyDescent="0.2">
      <c r="A100" s="263"/>
      <c r="B100" s="263"/>
      <c r="C100" s="259" t="s">
        <v>676</v>
      </c>
      <c r="D100" s="253" t="s">
        <v>1121</v>
      </c>
      <c r="E100" s="253"/>
      <c r="F100" s="260"/>
      <c r="G100" s="260"/>
      <c r="H100" s="260"/>
      <c r="I100" s="260"/>
      <c r="J100" s="260"/>
      <c r="K100" s="260"/>
      <c r="L100" s="260"/>
      <c r="M100" s="260"/>
      <c r="N100" s="260"/>
      <c r="O100" s="260"/>
      <c r="P100" s="260"/>
      <c r="Q100" s="260"/>
      <c r="R100" s="260"/>
      <c r="S100" s="260"/>
      <c r="T100" s="260"/>
      <c r="U100" s="260"/>
      <c r="V100" s="260"/>
      <c r="W100" s="260"/>
      <c r="X100" s="260"/>
      <c r="Y100" s="260"/>
      <c r="Z100" s="263"/>
      <c r="AA100" s="263"/>
      <c r="AB100" s="263"/>
      <c r="AC100" s="263"/>
      <c r="AD100" s="263"/>
      <c r="AE100" s="263"/>
      <c r="AF100" s="263"/>
      <c r="AG100" s="263"/>
      <c r="AH100" s="263"/>
      <c r="AI100" s="263"/>
      <c r="AJ100" s="263"/>
      <c r="AK100" s="263"/>
      <c r="AL100" s="263"/>
      <c r="AM100" s="263"/>
      <c r="AN100" s="263"/>
      <c r="AO100" s="263"/>
      <c r="AP100" s="263"/>
      <c r="AQ100" s="263"/>
      <c r="AR100" s="263"/>
      <c r="AS100" s="263"/>
      <c r="AT100" s="263"/>
      <c r="AU100" s="264"/>
    </row>
    <row r="101" spans="1:48" s="255" customFormat="1" ht="14.1" customHeight="1" x14ac:dyDescent="0.2">
      <c r="A101" s="249"/>
      <c r="B101" s="249"/>
      <c r="C101" s="259" t="s">
        <v>1107</v>
      </c>
      <c r="D101" s="253" t="s">
        <v>1122</v>
      </c>
      <c r="E101" s="253"/>
      <c r="F101" s="253"/>
      <c r="G101" s="253"/>
      <c r="H101" s="253"/>
      <c r="I101" s="253"/>
      <c r="J101" s="253"/>
      <c r="K101" s="253"/>
      <c r="L101" s="253"/>
      <c r="M101" s="249"/>
      <c r="N101" s="249"/>
      <c r="O101" s="249"/>
      <c r="P101" s="249"/>
      <c r="Q101" s="249"/>
      <c r="R101" s="249"/>
      <c r="S101" s="249"/>
      <c r="T101" s="249"/>
      <c r="U101" s="249"/>
      <c r="V101" s="249"/>
      <c r="W101" s="249"/>
      <c r="X101" s="249"/>
      <c r="Y101" s="249"/>
      <c r="Z101" s="249"/>
      <c r="AA101" s="249"/>
      <c r="AB101" s="249"/>
      <c r="AC101" s="249"/>
      <c r="AD101" s="249"/>
      <c r="AE101" s="249"/>
      <c r="AF101" s="249"/>
      <c r="AG101" s="249"/>
      <c r="AH101" s="249"/>
      <c r="AI101" s="249"/>
      <c r="AJ101" s="249"/>
      <c r="AK101" s="249"/>
      <c r="AL101" s="249"/>
      <c r="AM101" s="249"/>
      <c r="AN101" s="249"/>
      <c r="AO101" s="249"/>
      <c r="AP101" s="249"/>
      <c r="AQ101" s="249"/>
      <c r="AR101" s="249"/>
      <c r="AS101" s="249"/>
      <c r="AT101" s="249"/>
      <c r="AU101" s="262"/>
    </row>
    <row r="102" spans="1:48" s="255" customFormat="1" ht="14.1" customHeight="1" x14ac:dyDescent="0.2">
      <c r="A102" s="249"/>
      <c r="B102" s="249"/>
      <c r="C102" s="259" t="s">
        <v>1110</v>
      </c>
      <c r="D102" s="253" t="s">
        <v>1123</v>
      </c>
      <c r="E102" s="253"/>
      <c r="F102" s="253"/>
      <c r="G102" s="253"/>
      <c r="H102" s="253"/>
      <c r="I102" s="253"/>
      <c r="J102" s="253"/>
      <c r="K102" s="253"/>
      <c r="L102" s="253"/>
      <c r="M102" s="249"/>
      <c r="N102" s="249"/>
      <c r="O102" s="249"/>
      <c r="P102" s="249"/>
      <c r="Q102" s="249"/>
      <c r="R102" s="249"/>
      <c r="S102" s="249"/>
      <c r="T102" s="249"/>
      <c r="U102" s="249"/>
      <c r="V102" s="249"/>
      <c r="W102" s="249"/>
      <c r="X102" s="249"/>
      <c r="Y102" s="249"/>
      <c r="Z102" s="249"/>
      <c r="AA102" s="249"/>
      <c r="AB102" s="249"/>
      <c r="AC102" s="249"/>
      <c r="AD102" s="249"/>
      <c r="AE102" s="249"/>
      <c r="AF102" s="249"/>
      <c r="AG102" s="249"/>
      <c r="AH102" s="249"/>
      <c r="AI102" s="249"/>
      <c r="AJ102" s="249"/>
      <c r="AK102" s="249"/>
      <c r="AL102" s="249"/>
      <c r="AM102" s="249"/>
      <c r="AN102" s="249"/>
      <c r="AO102" s="249"/>
      <c r="AP102" s="249"/>
      <c r="AQ102" s="249"/>
      <c r="AR102" s="249"/>
      <c r="AS102" s="249"/>
      <c r="AT102" s="249"/>
      <c r="AU102" s="262"/>
    </row>
    <row r="103" spans="1:48" s="255" customFormat="1" ht="14.1" customHeight="1" x14ac:dyDescent="0.2">
      <c r="A103" s="249"/>
      <c r="B103" s="249"/>
      <c r="C103" s="270"/>
      <c r="D103" s="253" t="s">
        <v>1124</v>
      </c>
      <c r="E103" s="253"/>
      <c r="F103" s="253"/>
      <c r="G103" s="253"/>
      <c r="H103" s="253"/>
      <c r="I103" s="253"/>
      <c r="J103" s="253"/>
      <c r="K103" s="253"/>
      <c r="L103" s="253"/>
      <c r="M103" s="249"/>
      <c r="N103" s="249"/>
      <c r="O103" s="249"/>
      <c r="P103" s="249"/>
      <c r="Q103" s="249"/>
      <c r="R103" s="249"/>
      <c r="S103" s="249"/>
      <c r="T103" s="249"/>
      <c r="U103" s="249"/>
      <c r="V103" s="249"/>
      <c r="W103" s="249"/>
      <c r="X103" s="249"/>
      <c r="Y103" s="249"/>
      <c r="Z103" s="249"/>
      <c r="AA103" s="249"/>
      <c r="AB103" s="249"/>
      <c r="AC103" s="249"/>
      <c r="AD103" s="249"/>
      <c r="AE103" s="249"/>
      <c r="AF103" s="249"/>
      <c r="AG103" s="249"/>
      <c r="AH103" s="249"/>
      <c r="AI103" s="249"/>
      <c r="AJ103" s="249"/>
      <c r="AK103" s="249"/>
      <c r="AL103" s="249"/>
      <c r="AM103" s="249"/>
      <c r="AN103" s="249"/>
      <c r="AO103" s="249"/>
      <c r="AP103" s="249"/>
      <c r="AQ103" s="249"/>
      <c r="AR103" s="249"/>
      <c r="AS103" s="249"/>
      <c r="AT103" s="249"/>
      <c r="AU103" s="249"/>
    </row>
    <row r="104" spans="1:48" s="255" customFormat="1" ht="14.1" customHeight="1" x14ac:dyDescent="0.2">
      <c r="A104" s="249"/>
      <c r="B104" s="249"/>
      <c r="C104" s="270"/>
      <c r="D104" s="253"/>
      <c r="E104" s="253"/>
      <c r="F104" s="253"/>
      <c r="G104" s="253"/>
      <c r="H104" s="253"/>
      <c r="I104" s="253"/>
      <c r="J104" s="253"/>
      <c r="K104" s="253"/>
      <c r="L104" s="253"/>
      <c r="M104" s="310"/>
      <c r="N104" s="310"/>
      <c r="O104" s="311"/>
      <c r="P104" s="311"/>
      <c r="Q104" s="310"/>
      <c r="R104" s="310"/>
      <c r="S104" s="310"/>
      <c r="T104" s="310"/>
      <c r="U104" s="249"/>
      <c r="V104" s="249"/>
      <c r="W104" s="249"/>
      <c r="X104" s="249"/>
      <c r="Y104" s="249"/>
      <c r="Z104" s="249"/>
      <c r="AA104" s="249"/>
      <c r="AB104" s="249"/>
      <c r="AC104" s="249"/>
      <c r="AD104" s="249"/>
      <c r="AE104" s="249"/>
      <c r="AF104" s="249"/>
      <c r="AG104" s="249"/>
      <c r="AH104" s="249"/>
      <c r="AI104" s="249"/>
      <c r="AJ104" s="249"/>
      <c r="AK104" s="249"/>
      <c r="AL104" s="249"/>
      <c r="AM104" s="249"/>
      <c r="AN104" s="249"/>
      <c r="AO104" s="249"/>
      <c r="AP104" s="249"/>
      <c r="AQ104" s="249"/>
      <c r="AR104" s="249"/>
      <c r="AS104" s="249"/>
      <c r="AT104" s="249"/>
      <c r="AU104" s="249"/>
    </row>
    <row r="105" spans="1:48" s="255" customFormat="1" ht="14.1" customHeight="1" x14ac:dyDescent="0.2">
      <c r="A105" s="253"/>
      <c r="B105" s="249"/>
      <c r="C105" s="271"/>
      <c r="D105" s="271" t="s">
        <v>1125</v>
      </c>
      <c r="E105" s="271"/>
      <c r="F105" s="253"/>
      <c r="G105" s="253"/>
      <c r="H105" s="253"/>
      <c r="I105" s="253"/>
      <c r="J105" s="253"/>
      <c r="K105" s="253"/>
      <c r="L105" s="253"/>
      <c r="M105" s="1"/>
      <c r="N105" s="1"/>
      <c r="O105" s="3"/>
      <c r="P105" s="3"/>
      <c r="Q105"/>
      <c r="R105"/>
      <c r="S105" s="307"/>
      <c r="T105" s="307"/>
      <c r="U105" s="249"/>
      <c r="V105" s="249"/>
      <c r="W105" s="249"/>
      <c r="X105" s="249"/>
      <c r="Y105" s="249"/>
      <c r="Z105" s="249"/>
      <c r="AA105" s="249"/>
      <c r="AB105" s="249"/>
      <c r="AC105" s="249"/>
      <c r="AD105" s="249"/>
      <c r="AE105" s="249"/>
      <c r="AF105" s="249"/>
      <c r="AG105" s="249"/>
      <c r="AH105" s="249"/>
      <c r="AI105" s="249"/>
      <c r="AJ105" s="249"/>
      <c r="AK105" s="249"/>
      <c r="AL105" s="249"/>
      <c r="AM105" s="249"/>
      <c r="AN105" s="249"/>
      <c r="AO105" s="249"/>
      <c r="AP105" s="249"/>
      <c r="AQ105" s="249"/>
      <c r="AR105" s="249"/>
      <c r="AS105" s="249"/>
      <c r="AT105" s="249"/>
      <c r="AU105" s="249"/>
    </row>
    <row r="106" spans="1:48" s="255" customFormat="1" ht="14.1" customHeight="1" x14ac:dyDescent="0.2">
      <c r="A106" s="253"/>
      <c r="B106" s="249"/>
      <c r="C106" s="271"/>
      <c r="D106" s="271" t="s">
        <v>1126</v>
      </c>
      <c r="E106" s="271"/>
      <c r="F106" s="253"/>
      <c r="G106" s="253"/>
      <c r="H106" s="253"/>
      <c r="I106" s="253"/>
      <c r="J106" s="253"/>
      <c r="K106" s="253"/>
      <c r="L106" s="253"/>
      <c r="M106" s="1"/>
      <c r="N106" s="1"/>
      <c r="O106" s="3"/>
      <c r="P106" s="3"/>
      <c r="Q106"/>
      <c r="R106"/>
      <c r="S106" s="307"/>
      <c r="T106" s="307"/>
      <c r="U106" s="249"/>
      <c r="V106" s="249"/>
      <c r="W106" s="249"/>
      <c r="X106" s="249"/>
      <c r="Y106" s="249"/>
      <c r="Z106" s="249"/>
      <c r="AA106" s="249"/>
      <c r="AB106" s="249"/>
      <c r="AC106" s="249"/>
      <c r="AD106" s="249"/>
      <c r="AE106" s="249"/>
      <c r="AF106" s="249"/>
      <c r="AG106" s="249"/>
      <c r="AH106" s="249"/>
      <c r="AI106" s="249"/>
      <c r="AJ106" s="249"/>
      <c r="AK106" s="249"/>
      <c r="AL106" s="249"/>
      <c r="AM106" s="249"/>
      <c r="AN106" s="249"/>
      <c r="AO106" s="249"/>
      <c r="AP106" s="249"/>
      <c r="AQ106" s="249"/>
      <c r="AR106" s="249"/>
      <c r="AS106" s="249"/>
      <c r="AT106" s="249"/>
      <c r="AU106" s="249"/>
    </row>
    <row r="107" spans="1:48" s="255" customFormat="1" ht="14.1" customHeight="1" x14ac:dyDescent="0.2">
      <c r="A107" s="249"/>
      <c r="B107" s="272"/>
      <c r="C107" s="250" t="s">
        <v>1127</v>
      </c>
      <c r="D107" s="253"/>
      <c r="E107" s="253"/>
      <c r="F107" s="253"/>
      <c r="G107" s="253"/>
      <c r="H107" s="253"/>
      <c r="I107" s="253"/>
      <c r="J107" s="253"/>
      <c r="K107" s="253"/>
      <c r="L107" s="253"/>
      <c r="M107" s="1"/>
      <c r="N107" s="1"/>
      <c r="O107" s="3"/>
      <c r="P107" s="3"/>
      <c r="Q107"/>
      <c r="R107"/>
      <c r="S107" s="307"/>
      <c r="T107" s="307"/>
      <c r="U107" s="249"/>
      <c r="V107" s="249"/>
      <c r="W107" s="249"/>
      <c r="X107" s="249"/>
      <c r="Y107" s="249"/>
      <c r="Z107" s="249"/>
      <c r="AA107" s="249"/>
      <c r="AB107" s="249"/>
      <c r="AC107" s="249"/>
      <c r="AD107" s="249"/>
      <c r="AE107" s="249"/>
      <c r="AF107" s="249"/>
      <c r="AG107" s="249"/>
      <c r="AH107" s="249"/>
      <c r="AI107" s="249"/>
      <c r="AJ107" s="249"/>
      <c r="AK107" s="249"/>
      <c r="AL107" s="249"/>
      <c r="AM107" s="249"/>
      <c r="AN107" s="249"/>
      <c r="AO107" s="249"/>
      <c r="AP107" s="249"/>
      <c r="AQ107" s="249"/>
      <c r="AR107" s="249"/>
      <c r="AS107" s="249"/>
      <c r="AT107" s="249"/>
      <c r="AU107" s="249"/>
    </row>
    <row r="108" spans="1:48" s="255" customFormat="1" ht="14.1" customHeight="1" x14ac:dyDescent="0.2">
      <c r="A108" s="250"/>
      <c r="B108" s="249"/>
      <c r="C108" s="249"/>
      <c r="D108" s="253" t="s">
        <v>1128</v>
      </c>
      <c r="E108" s="253"/>
      <c r="F108" s="271"/>
      <c r="G108" s="253"/>
      <c r="H108" s="253"/>
      <c r="I108" s="253"/>
      <c r="J108" s="253"/>
      <c r="K108" s="253"/>
      <c r="L108" s="253"/>
      <c r="M108" s="1"/>
      <c r="N108" s="1"/>
      <c r="O108" s="3"/>
      <c r="P108" s="3"/>
      <c r="Q108"/>
      <c r="R108"/>
      <c r="S108" s="307"/>
      <c r="T108" s="307"/>
      <c r="U108" s="249"/>
      <c r="V108" s="249"/>
      <c r="W108" s="249"/>
      <c r="X108" s="249"/>
      <c r="Y108" s="249"/>
      <c r="Z108" s="249"/>
      <c r="AA108" s="249"/>
      <c r="AB108" s="249"/>
      <c r="AC108" s="249"/>
      <c r="AD108" s="249"/>
      <c r="AE108" s="249"/>
      <c r="AF108" s="249"/>
      <c r="AG108" s="249"/>
      <c r="AH108" s="249"/>
      <c r="AI108" s="249"/>
      <c r="AJ108" s="249"/>
      <c r="AK108" s="249"/>
      <c r="AL108" s="249"/>
      <c r="AM108" s="249"/>
      <c r="AN108" s="249"/>
      <c r="AO108" s="249"/>
      <c r="AP108" s="249"/>
      <c r="AQ108" s="249"/>
      <c r="AR108" s="249"/>
      <c r="AS108" s="249"/>
      <c r="AT108" s="249"/>
      <c r="AU108" s="249"/>
    </row>
    <row r="109" spans="1:48" s="255" customFormat="1" ht="14.1" customHeight="1" x14ac:dyDescent="0.2">
      <c r="A109" s="250"/>
      <c r="B109" s="250"/>
      <c r="C109" s="271"/>
      <c r="D109" s="271" t="s">
        <v>1129</v>
      </c>
      <c r="E109" s="271"/>
      <c r="F109" s="253"/>
      <c r="G109" s="253"/>
      <c r="H109" s="253"/>
      <c r="I109" s="253"/>
      <c r="J109" s="253"/>
      <c r="K109" s="253"/>
      <c r="L109" s="253"/>
      <c r="M109" s="1"/>
      <c r="N109" s="1"/>
      <c r="O109" s="3"/>
      <c r="P109" s="3"/>
      <c r="Q109"/>
      <c r="R109"/>
      <c r="S109" s="307"/>
      <c r="T109" s="307"/>
      <c r="U109" s="249"/>
      <c r="V109" s="249"/>
      <c r="W109" s="249"/>
      <c r="X109" s="249"/>
      <c r="Y109" s="249"/>
      <c r="Z109" s="249"/>
      <c r="AA109" s="249"/>
      <c r="AB109" s="249"/>
      <c r="AC109" s="249"/>
      <c r="AD109" s="249"/>
      <c r="AE109" s="249"/>
      <c r="AF109" s="249"/>
      <c r="AG109" s="249"/>
      <c r="AH109" s="249"/>
      <c r="AI109" s="249"/>
      <c r="AJ109" s="249"/>
      <c r="AK109" s="249"/>
      <c r="AL109" s="249"/>
      <c r="AM109" s="249"/>
      <c r="AN109" s="249"/>
      <c r="AO109" s="249"/>
      <c r="AP109" s="249"/>
      <c r="AQ109" s="249"/>
      <c r="AR109" s="249"/>
      <c r="AS109" s="249"/>
      <c r="AT109" s="249"/>
      <c r="AU109" s="249"/>
    </row>
    <row r="110" spans="1:48" s="255" customFormat="1" ht="14.1" customHeight="1" x14ac:dyDescent="0.2">
      <c r="A110" s="272"/>
      <c r="B110" s="249"/>
      <c r="C110" s="249"/>
      <c r="D110" s="273" t="s">
        <v>1130</v>
      </c>
      <c r="E110" s="273"/>
      <c r="F110" s="274" t="s">
        <v>1131</v>
      </c>
      <c r="G110" s="249"/>
      <c r="H110" s="253"/>
      <c r="I110" s="253"/>
      <c r="J110" s="253"/>
      <c r="K110" s="253"/>
      <c r="L110" s="253"/>
      <c r="M110" s="1"/>
      <c r="N110" s="1"/>
      <c r="O110" s="3"/>
      <c r="P110" s="3"/>
      <c r="Q110"/>
      <c r="R110"/>
      <c r="S110" s="307"/>
      <c r="T110" s="307"/>
      <c r="U110" s="249"/>
      <c r="V110" s="249"/>
      <c r="W110" s="249"/>
      <c r="X110" s="249"/>
      <c r="Y110" s="249"/>
      <c r="Z110" s="249"/>
      <c r="AA110" s="249"/>
      <c r="AB110" s="249"/>
      <c r="AC110" s="249"/>
      <c r="AD110" s="249"/>
      <c r="AE110" s="249"/>
      <c r="AF110" s="249"/>
      <c r="AG110" s="249"/>
      <c r="AH110" s="249"/>
      <c r="AI110" s="249"/>
      <c r="AJ110" s="249"/>
      <c r="AK110" s="249"/>
      <c r="AL110" s="249"/>
      <c r="AM110" s="249"/>
      <c r="AN110" s="249"/>
      <c r="AO110" s="249"/>
      <c r="AP110" s="249"/>
      <c r="AQ110" s="249"/>
      <c r="AR110" s="249"/>
      <c r="AS110" s="249"/>
      <c r="AT110" s="249"/>
      <c r="AU110" s="249"/>
    </row>
    <row r="111" spans="1:48" s="255" customFormat="1" ht="14.1" customHeight="1" x14ac:dyDescent="0.2">
      <c r="A111" s="272"/>
      <c r="B111" s="249"/>
      <c r="C111" s="249"/>
      <c r="D111" s="273" t="s">
        <v>1132</v>
      </c>
      <c r="E111" s="273"/>
      <c r="F111" s="274" t="s">
        <v>1133</v>
      </c>
      <c r="G111" s="249"/>
      <c r="H111" s="253"/>
      <c r="I111" s="253"/>
      <c r="J111" s="253"/>
      <c r="K111" s="253"/>
      <c r="L111" s="253"/>
      <c r="M111" s="1"/>
      <c r="N111" s="1"/>
      <c r="O111" s="3"/>
      <c r="P111" s="3"/>
      <c r="Q111"/>
      <c r="R111"/>
      <c r="S111" s="307"/>
      <c r="T111" s="307"/>
      <c r="U111" s="249"/>
      <c r="V111" s="249"/>
      <c r="W111" s="249"/>
      <c r="X111" s="249"/>
      <c r="Y111" s="249"/>
      <c r="Z111" s="249"/>
      <c r="AA111" s="249"/>
      <c r="AB111" s="249"/>
      <c r="AC111" s="249"/>
      <c r="AD111" s="249"/>
      <c r="AE111" s="249"/>
      <c r="AF111" s="249"/>
      <c r="AG111" s="249"/>
      <c r="AH111" s="249"/>
      <c r="AI111" s="249"/>
      <c r="AJ111" s="249"/>
      <c r="AK111" s="249"/>
      <c r="AL111" s="249"/>
      <c r="AM111" s="249"/>
      <c r="AN111" s="249"/>
      <c r="AO111" s="249"/>
      <c r="AP111" s="249"/>
      <c r="AQ111" s="249"/>
      <c r="AR111" s="249"/>
      <c r="AS111" s="249"/>
      <c r="AT111" s="249"/>
      <c r="AU111" s="249"/>
    </row>
    <row r="112" spans="1:48" s="284" customFormat="1" x14ac:dyDescent="0.2">
      <c r="A112" s="275"/>
      <c r="B112" s="275"/>
      <c r="C112" s="276"/>
      <c r="D112" s="277"/>
      <c r="E112" s="277"/>
      <c r="F112" s="277"/>
      <c r="G112" s="277"/>
      <c r="H112" s="277"/>
      <c r="I112" s="277"/>
      <c r="J112" s="277"/>
      <c r="K112" s="277"/>
      <c r="L112" s="278"/>
      <c r="M112" s="1"/>
      <c r="N112" s="1"/>
      <c r="O112" s="3"/>
      <c r="P112" s="3"/>
      <c r="Q112"/>
      <c r="R112"/>
      <c r="S112" s="307"/>
      <c r="T112" s="307"/>
      <c r="U112" s="279"/>
      <c r="V112" s="279"/>
      <c r="W112" s="279"/>
      <c r="X112" s="279"/>
      <c r="Y112" s="279"/>
      <c r="Z112" s="279"/>
      <c r="AA112" s="277"/>
      <c r="AB112" s="278"/>
      <c r="AC112" s="279"/>
      <c r="AD112" s="279"/>
      <c r="AE112" s="277"/>
      <c r="AF112" s="278"/>
      <c r="AG112" s="279"/>
      <c r="AH112" s="279"/>
      <c r="AI112" s="277"/>
      <c r="AJ112" s="278"/>
      <c r="AK112" s="279"/>
      <c r="AL112" s="279"/>
      <c r="AM112" s="279"/>
      <c r="AN112" s="277"/>
      <c r="AO112" s="280"/>
      <c r="AP112" s="280"/>
      <c r="AQ112" s="280"/>
      <c r="AR112" s="281"/>
      <c r="AS112" s="282"/>
      <c r="AT112" s="281"/>
      <c r="AU112" s="283"/>
    </row>
    <row r="113" spans="1:51" s="284" customFormat="1" x14ac:dyDescent="0.2">
      <c r="A113" s="275"/>
      <c r="B113" s="275"/>
      <c r="C113" s="276"/>
      <c r="D113" s="277"/>
      <c r="E113" s="277"/>
      <c r="F113" s="277"/>
      <c r="G113" s="277"/>
      <c r="H113" s="277"/>
      <c r="I113" s="277"/>
      <c r="J113" s="277"/>
      <c r="K113" s="277"/>
      <c r="L113" s="278"/>
      <c r="M113" s="1"/>
      <c r="N113" s="1"/>
      <c r="O113" s="3"/>
      <c r="P113" s="3"/>
      <c r="Q113"/>
      <c r="R113"/>
      <c r="S113" s="307"/>
      <c r="T113" s="307"/>
      <c r="U113" s="279"/>
      <c r="V113" s="279"/>
      <c r="W113" s="279"/>
      <c r="X113" s="279"/>
      <c r="Y113" s="279"/>
      <c r="Z113" s="279"/>
      <c r="AA113" s="277"/>
      <c r="AB113" s="278"/>
      <c r="AC113" s="279"/>
      <c r="AD113" s="279"/>
      <c r="AE113" s="277"/>
      <c r="AF113" s="278"/>
      <c r="AG113" s="279"/>
      <c r="AH113" s="279"/>
      <c r="AI113" s="277"/>
      <c r="AJ113" s="278"/>
      <c r="AK113" s="279"/>
      <c r="AL113" s="279"/>
      <c r="AM113" s="279"/>
      <c r="AN113" s="277"/>
      <c r="AO113" s="280"/>
      <c r="AP113" s="280"/>
      <c r="AQ113" s="280"/>
      <c r="AR113" s="281"/>
      <c r="AS113" s="282"/>
      <c r="AT113" s="281"/>
      <c r="AU113" s="283"/>
    </row>
    <row r="114" spans="1:51" s="284" customFormat="1" x14ac:dyDescent="0.2">
      <c r="A114" s="275"/>
      <c r="B114" s="275"/>
      <c r="C114" s="276"/>
      <c r="D114" s="277"/>
      <c r="E114" s="277"/>
      <c r="F114" s="277"/>
      <c r="G114" s="277"/>
      <c r="H114" s="277"/>
      <c r="I114" s="277"/>
      <c r="J114" s="277"/>
      <c r="K114" s="277"/>
      <c r="L114" s="278"/>
      <c r="M114" s="1"/>
      <c r="N114" s="1"/>
      <c r="O114" s="3"/>
      <c r="P114" s="3"/>
      <c r="Q114"/>
      <c r="R114"/>
      <c r="S114" s="307"/>
      <c r="T114" s="307"/>
      <c r="U114" s="279"/>
      <c r="V114" s="279"/>
      <c r="W114" s="279"/>
      <c r="X114" s="279"/>
      <c r="Y114" s="279"/>
      <c r="Z114" s="279"/>
      <c r="AA114" s="277"/>
      <c r="AB114" s="278"/>
      <c r="AC114" s="279"/>
      <c r="AD114" s="279"/>
      <c r="AE114" s="277"/>
      <c r="AF114" s="278"/>
      <c r="AG114" s="279"/>
      <c r="AH114" s="279"/>
      <c r="AI114" s="277"/>
      <c r="AJ114" s="278"/>
      <c r="AK114" s="279"/>
      <c r="AL114" s="279"/>
      <c r="AM114" s="279"/>
      <c r="AN114" s="277"/>
      <c r="AO114" s="285"/>
      <c r="AP114" s="285"/>
      <c r="AQ114" s="286"/>
      <c r="AR114" s="285"/>
      <c r="AS114" s="285"/>
      <c r="AT114" s="287"/>
      <c r="AU114" s="283"/>
    </row>
    <row r="115" spans="1:51" s="298" customFormat="1" ht="15" x14ac:dyDescent="0.25">
      <c r="A115" s="288"/>
      <c r="B115" s="288"/>
      <c r="C115" s="289"/>
      <c r="D115" s="290"/>
      <c r="E115" s="290"/>
      <c r="F115" s="290"/>
      <c r="G115" s="290"/>
      <c r="H115" s="290"/>
      <c r="I115" s="290"/>
      <c r="J115" s="290"/>
      <c r="K115" s="290"/>
      <c r="L115" s="291"/>
      <c r="M115" s="292"/>
      <c r="N115" s="292"/>
      <c r="O115" s="292"/>
      <c r="P115" s="292"/>
      <c r="Q115" s="292"/>
      <c r="R115" s="292"/>
      <c r="S115" s="290"/>
      <c r="T115" s="291"/>
      <c r="U115" s="292"/>
      <c r="V115" s="292"/>
      <c r="W115" s="292"/>
      <c r="X115" s="292"/>
      <c r="Y115" s="292"/>
      <c r="Z115" s="292"/>
      <c r="AA115" s="290"/>
      <c r="AB115" s="291"/>
      <c r="AC115" s="292"/>
      <c r="AD115" s="292"/>
      <c r="AE115" s="290"/>
      <c r="AF115" s="291"/>
      <c r="AG115" s="292"/>
      <c r="AH115" s="292"/>
      <c r="AI115" s="290"/>
      <c r="AJ115" s="291"/>
      <c r="AK115" s="292"/>
      <c r="AL115" s="292"/>
      <c r="AM115" s="292"/>
      <c r="AN115" s="290"/>
      <c r="AO115" s="293"/>
      <c r="AP115" s="293"/>
      <c r="AQ115" s="294"/>
      <c r="AR115" s="295"/>
      <c r="AS115" s="295"/>
      <c r="AT115" s="296"/>
      <c r="AU115" s="290"/>
      <c r="AV115" s="297"/>
      <c r="AW115" s="297"/>
      <c r="AX115" s="297"/>
      <c r="AY115" s="297"/>
    </row>
    <row r="116" spans="1:51" s="298" customFormat="1" ht="15" x14ac:dyDescent="0.25">
      <c r="A116" s="288"/>
      <c r="B116" s="288"/>
      <c r="C116" s="289"/>
      <c r="D116" s="290"/>
      <c r="E116" s="290"/>
      <c r="F116" s="290"/>
      <c r="G116" s="290"/>
      <c r="H116" s="290"/>
      <c r="I116" s="290"/>
      <c r="J116" s="290"/>
      <c r="K116" s="290"/>
      <c r="L116" s="291"/>
      <c r="M116" s="292"/>
      <c r="N116" s="292"/>
      <c r="O116" s="292"/>
      <c r="P116" s="292"/>
      <c r="Q116" s="292"/>
      <c r="R116" s="292"/>
      <c r="S116" s="290"/>
      <c r="T116" s="291"/>
      <c r="U116" s="292"/>
      <c r="V116" s="292"/>
      <c r="W116" s="292"/>
      <c r="X116" s="292"/>
      <c r="Y116" s="292"/>
      <c r="Z116" s="292"/>
      <c r="AA116" s="290"/>
      <c r="AB116" s="291"/>
      <c r="AC116" s="292"/>
      <c r="AD116" s="292"/>
      <c r="AE116" s="290"/>
      <c r="AF116" s="291"/>
      <c r="AG116" s="292"/>
      <c r="AH116" s="292"/>
      <c r="AI116" s="290"/>
      <c r="AJ116" s="291"/>
      <c r="AK116" s="292"/>
      <c r="AL116" s="292"/>
      <c r="AM116" s="292"/>
      <c r="AN116" s="290"/>
      <c r="AO116" s="299"/>
      <c r="AP116" s="299"/>
      <c r="AQ116" s="294"/>
      <c r="AR116" s="300"/>
      <c r="AS116" s="295"/>
      <c r="AT116" s="300"/>
      <c r="AU116" s="290"/>
      <c r="AV116" s="297"/>
      <c r="AW116" s="297"/>
      <c r="AX116" s="297"/>
      <c r="AY116" s="297"/>
    </row>
    <row r="117" spans="1:51" s="298" customFormat="1" ht="15" x14ac:dyDescent="0.25">
      <c r="A117" s="288"/>
      <c r="B117" s="288"/>
      <c r="C117" s="289"/>
      <c r="D117" s="290"/>
      <c r="E117" s="290"/>
      <c r="F117" s="290"/>
      <c r="G117" s="290"/>
      <c r="H117" s="290"/>
      <c r="I117" s="290"/>
      <c r="J117" s="290"/>
      <c r="K117" s="290"/>
      <c r="L117" s="291"/>
      <c r="M117" s="292"/>
      <c r="N117" s="292"/>
      <c r="O117" s="292"/>
      <c r="P117" s="292"/>
      <c r="Q117" s="292"/>
      <c r="R117" s="292"/>
      <c r="S117" s="290"/>
      <c r="T117" s="291"/>
      <c r="U117" s="292"/>
      <c r="V117" s="292"/>
      <c r="W117" s="292"/>
      <c r="X117" s="292"/>
      <c r="Y117" s="292"/>
      <c r="Z117" s="292"/>
      <c r="AA117" s="290"/>
      <c r="AB117" s="291"/>
      <c r="AC117" s="292"/>
      <c r="AD117" s="292"/>
      <c r="AE117" s="290"/>
      <c r="AF117" s="291"/>
      <c r="AG117" s="292"/>
      <c r="AH117" s="292"/>
      <c r="AI117" s="290"/>
      <c r="AJ117" s="291"/>
      <c r="AK117" s="292"/>
      <c r="AL117" s="292"/>
      <c r="AM117" s="292"/>
      <c r="AN117" s="290"/>
      <c r="AO117" s="301"/>
      <c r="AP117" s="301"/>
      <c r="AQ117" s="291"/>
      <c r="AR117" s="300"/>
      <c r="AS117" s="295"/>
      <c r="AT117" s="302"/>
      <c r="AU117" s="290"/>
      <c r="AV117" s="297"/>
      <c r="AW117" s="297"/>
      <c r="AX117" s="297"/>
      <c r="AY117" s="297"/>
    </row>
    <row r="118" spans="1:51" s="298" customFormat="1" ht="15" x14ac:dyDescent="0.25">
      <c r="A118" s="288"/>
      <c r="B118" s="288"/>
      <c r="C118" s="289"/>
      <c r="D118" s="290"/>
      <c r="E118" s="290"/>
      <c r="F118" s="290"/>
      <c r="G118" s="290"/>
      <c r="H118" s="290"/>
      <c r="I118" s="290"/>
      <c r="J118" s="290"/>
      <c r="K118" s="290"/>
      <c r="L118" s="291"/>
      <c r="M118" s="292"/>
      <c r="N118" s="292"/>
      <c r="O118" s="292"/>
      <c r="P118" s="292"/>
      <c r="Q118" s="292"/>
      <c r="R118" s="292"/>
      <c r="S118" s="290"/>
      <c r="T118" s="291"/>
      <c r="U118" s="292"/>
      <c r="V118" s="292"/>
      <c r="W118" s="292"/>
      <c r="X118" s="292"/>
      <c r="Y118" s="292"/>
      <c r="Z118" s="292"/>
      <c r="AA118" s="290"/>
      <c r="AB118" s="291"/>
      <c r="AC118" s="292"/>
      <c r="AD118" s="292"/>
      <c r="AE118" s="290"/>
      <c r="AF118" s="291"/>
      <c r="AG118" s="292"/>
      <c r="AH118" s="292"/>
      <c r="AI118" s="290"/>
      <c r="AJ118" s="291"/>
      <c r="AK118" s="292"/>
      <c r="AL118" s="292"/>
      <c r="AM118" s="292"/>
      <c r="AN118" s="290"/>
      <c r="AO118" s="299"/>
      <c r="AP118" s="299"/>
      <c r="AQ118" s="303"/>
      <c r="AR118" s="295"/>
      <c r="AS118" s="295"/>
      <c r="AT118" s="302"/>
      <c r="AU118" s="290"/>
      <c r="AV118" s="297"/>
      <c r="AW118" s="297"/>
      <c r="AX118" s="297"/>
      <c r="AY118" s="297"/>
    </row>
    <row r="119" spans="1:51" s="298" customFormat="1" ht="15" x14ac:dyDescent="0.25">
      <c r="A119" s="288"/>
      <c r="B119" s="288"/>
      <c r="C119" s="289"/>
      <c r="D119" s="290"/>
      <c r="E119" s="290"/>
      <c r="F119" s="290"/>
      <c r="G119" s="290"/>
      <c r="H119" s="290"/>
      <c r="I119" s="290"/>
      <c r="J119" s="290"/>
      <c r="K119" s="290"/>
      <c r="L119" s="291"/>
      <c r="M119" s="292"/>
      <c r="N119" s="292"/>
      <c r="O119" s="292"/>
      <c r="P119" s="292"/>
      <c r="Q119" s="292"/>
      <c r="R119" s="292"/>
      <c r="S119" s="290"/>
      <c r="T119" s="291"/>
      <c r="U119" s="292"/>
      <c r="V119" s="292"/>
      <c r="W119" s="292"/>
      <c r="X119" s="292"/>
      <c r="Y119" s="292"/>
      <c r="Z119" s="292"/>
      <c r="AA119" s="290"/>
      <c r="AB119" s="291"/>
      <c r="AC119" s="292"/>
      <c r="AD119" s="292"/>
      <c r="AE119" s="290"/>
      <c r="AF119" s="291"/>
      <c r="AG119" s="292"/>
      <c r="AH119" s="292"/>
      <c r="AI119" s="290"/>
      <c r="AJ119" s="291"/>
      <c r="AK119" s="292"/>
      <c r="AL119" s="292"/>
      <c r="AM119" s="292"/>
      <c r="AN119" s="290"/>
      <c r="AO119" s="299"/>
      <c r="AP119" s="299"/>
      <c r="AQ119" s="303"/>
      <c r="AR119" s="295"/>
      <c r="AS119" s="295"/>
      <c r="AT119" s="302"/>
      <c r="AU119" s="290"/>
      <c r="AV119" s="297"/>
      <c r="AW119" s="297"/>
      <c r="AX119" s="297"/>
      <c r="AY119" s="297"/>
    </row>
    <row r="120" spans="1:51" s="298" customFormat="1" ht="15" x14ac:dyDescent="0.25">
      <c r="A120" s="288"/>
      <c r="B120" s="288"/>
      <c r="C120" s="289"/>
      <c r="D120" s="290"/>
      <c r="E120" s="290"/>
      <c r="F120" s="290"/>
      <c r="G120" s="290"/>
      <c r="H120" s="290"/>
      <c r="I120" s="290"/>
      <c r="J120" s="290"/>
      <c r="K120" s="290"/>
      <c r="L120" s="291"/>
      <c r="M120" s="292"/>
      <c r="N120" s="292"/>
      <c r="O120" s="292"/>
      <c r="P120" s="292"/>
      <c r="Q120" s="292"/>
      <c r="R120" s="292"/>
      <c r="S120" s="290"/>
      <c r="T120" s="291"/>
      <c r="U120" s="292"/>
      <c r="V120" s="292"/>
      <c r="W120" s="292"/>
      <c r="X120" s="292"/>
      <c r="Y120" s="292"/>
      <c r="Z120" s="292"/>
      <c r="AA120" s="290"/>
      <c r="AB120" s="291"/>
      <c r="AC120" s="292"/>
      <c r="AD120" s="292"/>
      <c r="AE120" s="290"/>
      <c r="AF120" s="291"/>
      <c r="AG120" s="292"/>
      <c r="AH120" s="292"/>
      <c r="AI120" s="290"/>
      <c r="AJ120" s="291"/>
      <c r="AK120" s="292"/>
      <c r="AL120" s="292"/>
      <c r="AM120" s="292"/>
      <c r="AN120" s="290"/>
      <c r="AO120" s="299"/>
      <c r="AP120" s="299"/>
      <c r="AQ120" s="303"/>
      <c r="AR120" s="295"/>
      <c r="AS120" s="295"/>
      <c r="AT120" s="302"/>
      <c r="AU120" s="290"/>
      <c r="AV120" s="297"/>
      <c r="AW120" s="297"/>
      <c r="AX120" s="297"/>
      <c r="AY120" s="297"/>
    </row>
    <row r="121" spans="1:51" s="298" customFormat="1" ht="15" x14ac:dyDescent="0.25">
      <c r="A121" s="288"/>
      <c r="B121" s="288"/>
      <c r="C121" s="289"/>
      <c r="D121" s="290"/>
      <c r="E121" s="290"/>
      <c r="F121" s="290"/>
      <c r="G121" s="290"/>
      <c r="H121" s="290"/>
      <c r="I121" s="290"/>
      <c r="J121" s="290"/>
      <c r="K121" s="290"/>
      <c r="L121" s="291"/>
      <c r="M121" s="292"/>
      <c r="N121" s="292"/>
      <c r="O121" s="292"/>
      <c r="P121" s="292"/>
      <c r="Q121" s="292"/>
      <c r="R121" s="292"/>
      <c r="S121" s="290"/>
      <c r="T121" s="291"/>
      <c r="U121" s="292"/>
      <c r="V121" s="292"/>
      <c r="W121" s="292"/>
      <c r="X121" s="292"/>
      <c r="Y121" s="292"/>
      <c r="Z121" s="292"/>
      <c r="AA121" s="290"/>
      <c r="AB121" s="291"/>
      <c r="AC121" s="292"/>
      <c r="AD121" s="292"/>
      <c r="AE121" s="290"/>
      <c r="AF121" s="291"/>
      <c r="AG121" s="292"/>
      <c r="AH121" s="292"/>
      <c r="AI121" s="290"/>
      <c r="AJ121" s="291"/>
      <c r="AK121" s="292"/>
      <c r="AL121" s="292"/>
      <c r="AM121" s="292"/>
      <c r="AN121" s="290"/>
      <c r="AO121" s="299"/>
      <c r="AP121" s="299"/>
      <c r="AQ121" s="303"/>
      <c r="AR121" s="295"/>
      <c r="AS121" s="295"/>
      <c r="AT121" s="302"/>
      <c r="AU121" s="290"/>
      <c r="AV121" s="297"/>
      <c r="AW121" s="297"/>
      <c r="AX121" s="297"/>
      <c r="AY121" s="297"/>
    </row>
    <row r="122" spans="1:51" s="298" customFormat="1" ht="15" x14ac:dyDescent="0.25">
      <c r="A122" s="288"/>
      <c r="B122" s="288"/>
      <c r="C122" s="289"/>
      <c r="D122" s="290"/>
      <c r="E122" s="290"/>
      <c r="F122" s="290"/>
      <c r="G122" s="290"/>
      <c r="H122" s="290"/>
      <c r="I122" s="290"/>
      <c r="J122" s="290"/>
      <c r="K122" s="290"/>
      <c r="L122" s="291"/>
      <c r="M122" s="292"/>
      <c r="N122" s="292"/>
      <c r="O122" s="292"/>
      <c r="P122" s="292"/>
      <c r="Q122" s="292"/>
      <c r="R122" s="292"/>
      <c r="S122" s="290"/>
      <c r="T122" s="291"/>
      <c r="U122" s="292"/>
      <c r="V122" s="292"/>
      <c r="W122" s="292"/>
      <c r="X122" s="292"/>
      <c r="Y122" s="292"/>
      <c r="Z122" s="292"/>
      <c r="AA122" s="290"/>
      <c r="AB122" s="291"/>
      <c r="AC122" s="292"/>
      <c r="AD122" s="292"/>
      <c r="AE122" s="290"/>
      <c r="AF122" s="291"/>
      <c r="AG122" s="292"/>
      <c r="AH122" s="292"/>
      <c r="AI122" s="290"/>
      <c r="AJ122" s="291"/>
      <c r="AK122" s="292"/>
      <c r="AL122" s="292"/>
      <c r="AM122" s="292"/>
      <c r="AN122" s="290"/>
      <c r="AO122" s="295"/>
      <c r="AP122" s="295"/>
      <c r="AQ122" s="291"/>
      <c r="AR122" s="295"/>
      <c r="AS122" s="295"/>
      <c r="AT122" s="302"/>
      <c r="AU122" s="290"/>
      <c r="AV122" s="297"/>
      <c r="AW122" s="297"/>
      <c r="AX122" s="297"/>
      <c r="AY122" s="297"/>
    </row>
    <row r="123" spans="1:51" s="298" customFormat="1" ht="15" x14ac:dyDescent="0.25">
      <c r="A123" s="288"/>
      <c r="B123" s="288"/>
      <c r="C123" s="289"/>
      <c r="D123" s="290"/>
      <c r="E123" s="290"/>
      <c r="F123" s="290"/>
      <c r="G123" s="290"/>
      <c r="H123" s="290"/>
      <c r="I123" s="290"/>
      <c r="J123" s="290"/>
      <c r="K123" s="290"/>
      <c r="L123" s="291"/>
      <c r="M123" s="292"/>
      <c r="N123" s="292"/>
      <c r="O123" s="292"/>
      <c r="P123" s="292"/>
      <c r="Q123" s="292"/>
      <c r="R123" s="292"/>
      <c r="S123" s="290"/>
      <c r="T123" s="291"/>
      <c r="U123" s="292"/>
      <c r="V123" s="292"/>
      <c r="W123" s="292"/>
      <c r="X123" s="292"/>
      <c r="Y123" s="292"/>
      <c r="Z123" s="292"/>
      <c r="AA123" s="290"/>
      <c r="AB123" s="291"/>
      <c r="AC123" s="292"/>
      <c r="AD123" s="292"/>
      <c r="AE123" s="290"/>
      <c r="AF123" s="291"/>
      <c r="AG123" s="292"/>
      <c r="AH123" s="292"/>
      <c r="AI123" s="290"/>
      <c r="AJ123" s="291"/>
      <c r="AK123" s="292"/>
      <c r="AL123" s="292"/>
      <c r="AM123" s="292"/>
      <c r="AN123" s="290"/>
      <c r="AO123" s="295"/>
      <c r="AP123" s="295"/>
      <c r="AQ123" s="291"/>
      <c r="AR123" s="295"/>
      <c r="AS123" s="295"/>
      <c r="AT123" s="302"/>
      <c r="AU123" s="290"/>
      <c r="AV123" s="297"/>
      <c r="AW123" s="297"/>
      <c r="AX123" s="297"/>
      <c r="AY123" s="297"/>
    </row>
    <row r="124" spans="1:51" s="298" customFormat="1" ht="15" x14ac:dyDescent="0.25">
      <c r="A124" s="288"/>
      <c r="B124" s="288"/>
      <c r="C124" s="289"/>
      <c r="D124" s="290"/>
      <c r="E124" s="290"/>
      <c r="F124" s="290"/>
      <c r="G124" s="290"/>
      <c r="H124" s="290"/>
      <c r="I124" s="290"/>
      <c r="J124" s="290"/>
      <c r="K124" s="290"/>
      <c r="L124" s="291"/>
      <c r="M124" s="292"/>
      <c r="N124" s="292"/>
      <c r="O124" s="292"/>
      <c r="P124" s="292"/>
      <c r="Q124" s="292"/>
      <c r="R124" s="292"/>
      <c r="S124" s="290"/>
      <c r="T124" s="291"/>
      <c r="U124" s="292"/>
      <c r="V124" s="292"/>
      <c r="W124" s="292"/>
      <c r="X124" s="292"/>
      <c r="Y124" s="292"/>
      <c r="Z124" s="292"/>
      <c r="AA124" s="290"/>
      <c r="AB124" s="291"/>
      <c r="AC124" s="292"/>
      <c r="AD124" s="292"/>
      <c r="AE124" s="290"/>
      <c r="AF124" s="291"/>
      <c r="AG124" s="292"/>
      <c r="AH124" s="292"/>
      <c r="AI124" s="290"/>
      <c r="AJ124" s="291"/>
      <c r="AK124" s="292"/>
      <c r="AL124" s="292"/>
      <c r="AM124" s="292"/>
      <c r="AN124" s="290"/>
      <c r="AO124" s="295"/>
      <c r="AP124" s="295"/>
      <c r="AQ124" s="291"/>
      <c r="AR124" s="295"/>
      <c r="AS124" s="295"/>
      <c r="AT124" s="302"/>
      <c r="AU124" s="290"/>
      <c r="AV124" s="297"/>
      <c r="AW124" s="297"/>
      <c r="AX124" s="297"/>
      <c r="AY124" s="297"/>
    </row>
    <row r="125" spans="1:51" s="298" customFormat="1" ht="15" x14ac:dyDescent="0.25">
      <c r="A125" s="288"/>
      <c r="B125" s="288"/>
      <c r="C125" s="289"/>
      <c r="D125" s="290"/>
      <c r="E125" s="290"/>
      <c r="F125" s="290"/>
      <c r="G125" s="290"/>
      <c r="H125" s="290"/>
      <c r="I125" s="290"/>
      <c r="J125" s="290"/>
      <c r="K125" s="290"/>
      <c r="L125" s="291"/>
      <c r="M125" s="292"/>
      <c r="N125" s="292"/>
      <c r="O125" s="292"/>
      <c r="P125" s="292"/>
      <c r="Q125" s="292"/>
      <c r="R125" s="292"/>
      <c r="S125" s="290"/>
      <c r="T125" s="291"/>
      <c r="U125" s="292"/>
      <c r="V125" s="292"/>
      <c r="W125" s="292"/>
      <c r="X125" s="292"/>
      <c r="Y125" s="292"/>
      <c r="Z125" s="292"/>
      <c r="AA125" s="290"/>
      <c r="AB125" s="291"/>
      <c r="AC125" s="292"/>
      <c r="AD125" s="292"/>
      <c r="AE125" s="290"/>
      <c r="AF125" s="291"/>
      <c r="AG125" s="292"/>
      <c r="AH125" s="292"/>
      <c r="AI125" s="290"/>
      <c r="AJ125" s="291"/>
      <c r="AK125" s="292"/>
      <c r="AL125" s="292"/>
      <c r="AM125" s="292"/>
      <c r="AN125" s="290"/>
      <c r="AO125" s="295"/>
      <c r="AP125" s="295"/>
      <c r="AQ125" s="291"/>
      <c r="AR125" s="295"/>
      <c r="AS125" s="295"/>
      <c r="AT125" s="302"/>
      <c r="AU125" s="290"/>
      <c r="AV125" s="297"/>
      <c r="AW125" s="297"/>
      <c r="AX125" s="297"/>
      <c r="AY125" s="297"/>
    </row>
    <row r="126" spans="1:51" s="298" customFormat="1" ht="15" x14ac:dyDescent="0.25">
      <c r="A126" s="288"/>
      <c r="B126" s="288"/>
      <c r="C126" s="289"/>
      <c r="D126" s="290"/>
      <c r="E126" s="290"/>
      <c r="F126" s="290"/>
      <c r="G126" s="290"/>
      <c r="H126" s="290"/>
      <c r="I126" s="290"/>
      <c r="J126" s="290"/>
      <c r="K126" s="290"/>
      <c r="L126" s="291"/>
      <c r="M126" s="292"/>
      <c r="N126" s="292"/>
      <c r="O126" s="292"/>
      <c r="P126" s="292"/>
      <c r="Q126" s="292"/>
      <c r="R126" s="292"/>
      <c r="S126" s="290"/>
      <c r="T126" s="291"/>
      <c r="U126" s="292"/>
      <c r="V126" s="292"/>
      <c r="W126" s="292"/>
      <c r="X126" s="292"/>
      <c r="Y126" s="292"/>
      <c r="Z126" s="292"/>
      <c r="AA126" s="290"/>
      <c r="AB126" s="291"/>
      <c r="AC126" s="292"/>
      <c r="AD126" s="292"/>
      <c r="AE126" s="290"/>
      <c r="AF126" s="291"/>
      <c r="AG126" s="292"/>
      <c r="AH126" s="292"/>
      <c r="AI126" s="290"/>
      <c r="AJ126" s="291"/>
      <c r="AK126" s="292"/>
      <c r="AL126" s="292"/>
      <c r="AM126" s="292"/>
      <c r="AN126" s="290"/>
      <c r="AO126" s="295"/>
      <c r="AP126" s="295"/>
      <c r="AQ126" s="291"/>
      <c r="AR126" s="295"/>
      <c r="AS126" s="295"/>
      <c r="AT126" s="302"/>
      <c r="AU126" s="290"/>
      <c r="AV126" s="297"/>
      <c r="AW126" s="297"/>
      <c r="AX126" s="297"/>
      <c r="AY126" s="297"/>
    </row>
    <row r="127" spans="1:51" s="298" customFormat="1" ht="15" x14ac:dyDescent="0.25">
      <c r="A127" s="288"/>
      <c r="B127" s="288"/>
      <c r="C127" s="289"/>
      <c r="D127" s="290"/>
      <c r="E127" s="290"/>
      <c r="F127" s="290"/>
      <c r="G127" s="290"/>
      <c r="H127" s="290"/>
      <c r="I127" s="290"/>
      <c r="J127" s="290"/>
      <c r="K127" s="290"/>
      <c r="L127" s="291"/>
      <c r="M127" s="292"/>
      <c r="N127" s="292"/>
      <c r="O127" s="292"/>
      <c r="P127" s="292"/>
      <c r="Q127" s="292"/>
      <c r="R127" s="292"/>
      <c r="S127" s="290"/>
      <c r="T127" s="291"/>
      <c r="U127" s="292"/>
      <c r="V127" s="292"/>
      <c r="W127" s="292"/>
      <c r="X127" s="292"/>
      <c r="Y127" s="292"/>
      <c r="Z127" s="292"/>
      <c r="AA127" s="290"/>
      <c r="AB127" s="291"/>
      <c r="AC127" s="292"/>
      <c r="AD127" s="292"/>
      <c r="AE127" s="290"/>
      <c r="AF127" s="291"/>
      <c r="AG127" s="292"/>
      <c r="AH127" s="292"/>
      <c r="AI127" s="290"/>
      <c r="AJ127" s="291"/>
      <c r="AK127" s="292"/>
      <c r="AL127" s="292"/>
      <c r="AM127" s="292"/>
      <c r="AN127" s="290"/>
      <c r="AO127" s="295"/>
      <c r="AP127" s="295"/>
      <c r="AQ127" s="291"/>
      <c r="AR127" s="295"/>
      <c r="AS127" s="295"/>
      <c r="AT127" s="302"/>
      <c r="AU127" s="290"/>
      <c r="AV127" s="297"/>
      <c r="AW127" s="297"/>
      <c r="AX127" s="297"/>
      <c r="AY127" s="297"/>
    </row>
    <row r="128" spans="1:51" s="298" customFormat="1" ht="15" x14ac:dyDescent="0.25">
      <c r="A128" s="288"/>
      <c r="B128" s="288"/>
      <c r="C128" s="289"/>
      <c r="D128" s="290"/>
      <c r="E128" s="290"/>
      <c r="F128" s="290"/>
      <c r="G128" s="290"/>
      <c r="H128" s="290"/>
      <c r="I128" s="290"/>
      <c r="J128" s="290"/>
      <c r="K128" s="290"/>
      <c r="L128" s="291"/>
      <c r="M128" s="292"/>
      <c r="N128" s="292"/>
      <c r="O128" s="292"/>
      <c r="P128" s="292"/>
      <c r="Q128" s="292"/>
      <c r="R128" s="292"/>
      <c r="S128" s="290"/>
      <c r="T128" s="291"/>
      <c r="U128" s="292"/>
      <c r="V128" s="292"/>
      <c r="W128" s="292"/>
      <c r="X128" s="292"/>
      <c r="Y128" s="292"/>
      <c r="Z128" s="292"/>
      <c r="AA128" s="290"/>
      <c r="AB128" s="291"/>
      <c r="AC128" s="292"/>
      <c r="AD128" s="292"/>
      <c r="AE128" s="290"/>
      <c r="AF128" s="291"/>
      <c r="AG128" s="292"/>
      <c r="AH128" s="292"/>
      <c r="AI128" s="290"/>
      <c r="AJ128" s="291"/>
      <c r="AK128" s="292"/>
      <c r="AL128" s="292"/>
      <c r="AM128" s="292"/>
      <c r="AN128" s="290"/>
      <c r="AO128" s="295"/>
      <c r="AP128" s="295"/>
      <c r="AQ128" s="291"/>
      <c r="AR128" s="295"/>
      <c r="AS128" s="295"/>
      <c r="AT128" s="302"/>
      <c r="AU128" s="290"/>
      <c r="AV128" s="297"/>
      <c r="AW128" s="297"/>
      <c r="AX128" s="297"/>
      <c r="AY128" s="297"/>
    </row>
    <row r="129" spans="1:51" s="298" customFormat="1" ht="15" x14ac:dyDescent="0.25">
      <c r="A129" s="288"/>
      <c r="B129" s="288"/>
      <c r="C129" s="289"/>
      <c r="D129" s="290"/>
      <c r="E129" s="290"/>
      <c r="F129" s="290"/>
      <c r="G129" s="290"/>
      <c r="H129" s="290"/>
      <c r="I129" s="290"/>
      <c r="J129" s="290"/>
      <c r="K129" s="290"/>
      <c r="L129" s="291"/>
      <c r="M129" s="292"/>
      <c r="N129" s="292"/>
      <c r="O129" s="292"/>
      <c r="P129" s="292"/>
      <c r="Q129" s="292"/>
      <c r="R129" s="292"/>
      <c r="S129" s="290"/>
      <c r="T129" s="291"/>
      <c r="U129" s="292"/>
      <c r="V129" s="292"/>
      <c r="W129" s="292"/>
      <c r="X129" s="292"/>
      <c r="Y129" s="292"/>
      <c r="Z129" s="292"/>
      <c r="AA129" s="290"/>
      <c r="AB129" s="291"/>
      <c r="AC129" s="292"/>
      <c r="AD129" s="292"/>
      <c r="AE129" s="290"/>
      <c r="AF129" s="291"/>
      <c r="AG129" s="292"/>
      <c r="AH129" s="292"/>
      <c r="AI129" s="290"/>
      <c r="AJ129" s="291"/>
      <c r="AK129" s="292"/>
      <c r="AL129" s="292"/>
      <c r="AM129" s="292"/>
      <c r="AN129" s="290"/>
      <c r="AO129" s="295"/>
      <c r="AP129" s="295"/>
      <c r="AQ129" s="291"/>
      <c r="AR129" s="295"/>
      <c r="AS129" s="295"/>
      <c r="AT129" s="302"/>
      <c r="AU129" s="290"/>
      <c r="AV129" s="297"/>
      <c r="AW129" s="297"/>
      <c r="AX129" s="297"/>
      <c r="AY129" s="297"/>
    </row>
    <row r="130" spans="1:51" s="298" customFormat="1" ht="15" x14ac:dyDescent="0.25">
      <c r="A130" s="288"/>
      <c r="B130" s="288"/>
      <c r="C130" s="289"/>
      <c r="D130" s="290"/>
      <c r="E130" s="290"/>
      <c r="F130" s="290"/>
      <c r="G130" s="290"/>
      <c r="H130" s="290"/>
      <c r="I130" s="290"/>
      <c r="J130" s="290"/>
      <c r="K130" s="290"/>
      <c r="L130" s="291"/>
      <c r="M130" s="292"/>
      <c r="N130" s="292"/>
      <c r="O130" s="292"/>
      <c r="P130" s="292"/>
      <c r="Q130" s="292"/>
      <c r="R130" s="292"/>
      <c r="S130" s="290"/>
      <c r="T130" s="291"/>
      <c r="U130" s="292"/>
      <c r="V130" s="292"/>
      <c r="W130" s="292"/>
      <c r="X130" s="292"/>
      <c r="Y130" s="292"/>
      <c r="Z130" s="292"/>
      <c r="AA130" s="290"/>
      <c r="AB130" s="291"/>
      <c r="AC130" s="292"/>
      <c r="AD130" s="292"/>
      <c r="AE130" s="290"/>
      <c r="AF130" s="291"/>
      <c r="AG130" s="292"/>
      <c r="AH130" s="292"/>
      <c r="AI130" s="290"/>
      <c r="AJ130" s="291"/>
      <c r="AK130" s="292"/>
      <c r="AL130" s="292"/>
      <c r="AM130" s="292"/>
      <c r="AN130" s="290"/>
      <c r="AO130" s="295"/>
      <c r="AP130" s="295"/>
      <c r="AQ130" s="291"/>
      <c r="AR130" s="295"/>
      <c r="AS130" s="295"/>
      <c r="AT130" s="302"/>
      <c r="AU130" s="290"/>
      <c r="AV130" s="297"/>
      <c r="AW130" s="297"/>
      <c r="AX130" s="297"/>
      <c r="AY130" s="297"/>
    </row>
    <row r="131" spans="1:51" s="298" customFormat="1" ht="15" x14ac:dyDescent="0.25">
      <c r="A131" s="288"/>
      <c r="B131" s="288"/>
      <c r="C131" s="289"/>
      <c r="D131" s="290"/>
      <c r="E131" s="290"/>
      <c r="F131" s="290"/>
      <c r="G131" s="290"/>
      <c r="H131" s="290"/>
      <c r="I131" s="290"/>
      <c r="J131" s="290"/>
      <c r="K131" s="290"/>
      <c r="L131" s="291"/>
      <c r="M131" s="292"/>
      <c r="N131" s="292"/>
      <c r="O131" s="292"/>
      <c r="P131" s="292"/>
      <c r="Q131" s="292"/>
      <c r="R131" s="292"/>
      <c r="S131" s="290"/>
      <c r="T131" s="291"/>
      <c r="U131" s="292"/>
      <c r="V131" s="292"/>
      <c r="W131" s="292"/>
      <c r="X131" s="292"/>
      <c r="Y131" s="292"/>
      <c r="Z131" s="292"/>
      <c r="AA131" s="290"/>
      <c r="AB131" s="291"/>
      <c r="AC131" s="292"/>
      <c r="AD131" s="292"/>
      <c r="AE131" s="290"/>
      <c r="AF131" s="291"/>
      <c r="AG131" s="292"/>
      <c r="AH131" s="292"/>
      <c r="AI131" s="290"/>
      <c r="AJ131" s="291"/>
      <c r="AK131" s="292"/>
      <c r="AL131" s="292"/>
      <c r="AM131" s="292"/>
      <c r="AN131" s="290"/>
      <c r="AO131" s="295"/>
      <c r="AP131" s="295"/>
      <c r="AQ131" s="291"/>
      <c r="AR131" s="295"/>
      <c r="AS131" s="295"/>
      <c r="AT131" s="302"/>
      <c r="AU131" s="290"/>
      <c r="AV131" s="297"/>
      <c r="AW131" s="297"/>
      <c r="AX131" s="297"/>
      <c r="AY131" s="297"/>
    </row>
    <row r="132" spans="1:51" s="298" customFormat="1" ht="15" x14ac:dyDescent="0.25">
      <c r="A132" s="288"/>
      <c r="B132" s="288"/>
      <c r="C132" s="289"/>
      <c r="D132" s="290"/>
      <c r="E132" s="290"/>
      <c r="F132" s="290"/>
      <c r="G132" s="290"/>
      <c r="H132" s="290"/>
      <c r="I132" s="290"/>
      <c r="J132" s="290"/>
      <c r="K132" s="290"/>
      <c r="L132" s="291"/>
      <c r="M132" s="292"/>
      <c r="N132" s="292"/>
      <c r="O132" s="292"/>
      <c r="P132" s="292"/>
      <c r="Q132" s="292"/>
      <c r="R132" s="292"/>
      <c r="S132" s="290"/>
      <c r="T132" s="291"/>
      <c r="U132" s="292"/>
      <c r="V132" s="292"/>
      <c r="W132" s="292"/>
      <c r="X132" s="292"/>
      <c r="Y132" s="292"/>
      <c r="Z132" s="292"/>
      <c r="AA132" s="290"/>
      <c r="AB132" s="291"/>
      <c r="AC132" s="292"/>
      <c r="AD132" s="292"/>
      <c r="AE132" s="290"/>
      <c r="AF132" s="291"/>
      <c r="AG132" s="292"/>
      <c r="AH132" s="292"/>
      <c r="AI132" s="290"/>
      <c r="AJ132" s="291"/>
      <c r="AK132" s="292"/>
      <c r="AL132" s="292"/>
      <c r="AM132" s="292"/>
      <c r="AN132" s="290"/>
      <c r="AO132" s="295"/>
      <c r="AP132" s="295"/>
      <c r="AQ132" s="291"/>
      <c r="AR132" s="295"/>
      <c r="AS132" s="295"/>
      <c r="AT132" s="302"/>
      <c r="AU132" s="290"/>
      <c r="AV132" s="297"/>
      <c r="AW132" s="297"/>
      <c r="AX132" s="297"/>
      <c r="AY132" s="297"/>
    </row>
    <row r="133" spans="1:51" s="298" customFormat="1" ht="15" x14ac:dyDescent="0.25">
      <c r="A133" s="288"/>
      <c r="B133" s="288"/>
      <c r="C133" s="289"/>
      <c r="D133" s="290"/>
      <c r="E133" s="290"/>
      <c r="F133" s="290"/>
      <c r="G133" s="290"/>
      <c r="H133" s="290"/>
      <c r="I133" s="290"/>
      <c r="J133" s="290"/>
      <c r="K133" s="290"/>
      <c r="L133" s="291"/>
      <c r="M133" s="292"/>
      <c r="N133" s="292"/>
      <c r="O133" s="292"/>
      <c r="P133" s="292"/>
      <c r="Q133" s="292"/>
      <c r="R133" s="292"/>
      <c r="S133" s="290"/>
      <c r="T133" s="291"/>
      <c r="U133" s="292"/>
      <c r="V133" s="292"/>
      <c r="W133" s="292"/>
      <c r="X133" s="292"/>
      <c r="Y133" s="292"/>
      <c r="Z133" s="292"/>
      <c r="AA133" s="290"/>
      <c r="AB133" s="291"/>
      <c r="AC133" s="292"/>
      <c r="AD133" s="292"/>
      <c r="AE133" s="290"/>
      <c r="AF133" s="291"/>
      <c r="AG133" s="292"/>
      <c r="AH133" s="292"/>
      <c r="AI133" s="290"/>
      <c r="AJ133" s="291"/>
      <c r="AK133" s="292"/>
      <c r="AL133" s="292"/>
      <c r="AM133" s="292"/>
      <c r="AN133" s="290"/>
      <c r="AO133" s="295"/>
      <c r="AP133" s="295"/>
      <c r="AQ133" s="291"/>
      <c r="AR133" s="295"/>
      <c r="AS133" s="295"/>
      <c r="AT133" s="302"/>
      <c r="AU133" s="290"/>
      <c r="AV133" s="297"/>
      <c r="AW133" s="297"/>
      <c r="AX133" s="297"/>
      <c r="AY133" s="297"/>
    </row>
    <row r="134" spans="1:51" s="298" customFormat="1" ht="15" x14ac:dyDescent="0.25">
      <c r="A134" s="288"/>
      <c r="B134" s="288"/>
      <c r="C134" s="289"/>
      <c r="D134" s="290"/>
      <c r="E134" s="290"/>
      <c r="F134" s="290"/>
      <c r="G134" s="290"/>
      <c r="H134" s="290"/>
      <c r="I134" s="290"/>
      <c r="J134" s="290"/>
      <c r="K134" s="290"/>
      <c r="L134" s="291"/>
      <c r="M134" s="292"/>
      <c r="N134" s="292"/>
      <c r="O134" s="292"/>
      <c r="P134" s="292"/>
      <c r="Q134" s="292"/>
      <c r="R134" s="292"/>
      <c r="S134" s="290"/>
      <c r="T134" s="291"/>
      <c r="U134" s="292"/>
      <c r="V134" s="292"/>
      <c r="W134" s="292"/>
      <c r="X134" s="292"/>
      <c r="Y134" s="292"/>
      <c r="Z134" s="292"/>
      <c r="AA134" s="290"/>
      <c r="AB134" s="291"/>
      <c r="AC134" s="292"/>
      <c r="AD134" s="292"/>
      <c r="AE134" s="290"/>
      <c r="AF134" s="291"/>
      <c r="AG134" s="292"/>
      <c r="AH134" s="292"/>
      <c r="AI134" s="290"/>
      <c r="AJ134" s="291"/>
      <c r="AK134" s="292"/>
      <c r="AL134" s="292"/>
      <c r="AM134" s="292"/>
      <c r="AN134" s="290"/>
      <c r="AO134" s="295"/>
      <c r="AP134" s="295"/>
      <c r="AQ134" s="291"/>
      <c r="AR134" s="295"/>
      <c r="AS134" s="295"/>
      <c r="AT134" s="302"/>
      <c r="AU134" s="290"/>
      <c r="AV134" s="297"/>
      <c r="AW134" s="297"/>
      <c r="AX134" s="297"/>
      <c r="AY134" s="297"/>
    </row>
    <row r="135" spans="1:51" s="298" customFormat="1" ht="15" x14ac:dyDescent="0.25">
      <c r="A135" s="288"/>
      <c r="B135" s="288"/>
      <c r="C135" s="289"/>
      <c r="D135" s="290"/>
      <c r="E135" s="290"/>
      <c r="F135" s="290"/>
      <c r="G135" s="290"/>
      <c r="H135" s="290"/>
      <c r="I135" s="290"/>
      <c r="J135" s="290"/>
      <c r="K135" s="290"/>
      <c r="L135" s="291"/>
      <c r="M135" s="292"/>
      <c r="N135" s="292"/>
      <c r="O135" s="292"/>
      <c r="P135" s="292"/>
      <c r="Q135" s="292"/>
      <c r="R135" s="292"/>
      <c r="S135" s="290"/>
      <c r="T135" s="291"/>
      <c r="U135" s="292"/>
      <c r="V135" s="292"/>
      <c r="W135" s="292"/>
      <c r="X135" s="292"/>
      <c r="Y135" s="292"/>
      <c r="Z135" s="292"/>
      <c r="AA135" s="290"/>
      <c r="AB135" s="291"/>
      <c r="AC135" s="292"/>
      <c r="AD135" s="292"/>
      <c r="AE135" s="290"/>
      <c r="AF135" s="291"/>
      <c r="AG135" s="292"/>
      <c r="AH135" s="292"/>
      <c r="AI135" s="290"/>
      <c r="AJ135" s="291"/>
      <c r="AK135" s="292"/>
      <c r="AL135" s="292"/>
      <c r="AM135" s="292"/>
      <c r="AN135" s="290"/>
      <c r="AO135" s="295"/>
      <c r="AP135" s="295"/>
      <c r="AQ135" s="291"/>
      <c r="AR135" s="295"/>
      <c r="AS135" s="295"/>
      <c r="AT135" s="302"/>
      <c r="AU135" s="290"/>
      <c r="AV135" s="297"/>
      <c r="AW135" s="297"/>
      <c r="AX135" s="297"/>
      <c r="AY135" s="297"/>
    </row>
    <row r="136" spans="1:51" s="298" customFormat="1" ht="15" x14ac:dyDescent="0.25">
      <c r="A136" s="288"/>
      <c r="B136" s="288"/>
      <c r="C136" s="289"/>
      <c r="D136" s="290"/>
      <c r="E136" s="290"/>
      <c r="F136" s="290"/>
      <c r="G136" s="290"/>
      <c r="H136" s="290"/>
      <c r="I136" s="290"/>
      <c r="J136" s="290"/>
      <c r="K136" s="290"/>
      <c r="L136" s="291"/>
      <c r="M136" s="292"/>
      <c r="N136" s="292"/>
      <c r="O136" s="292"/>
      <c r="P136" s="292"/>
      <c r="Q136" s="292"/>
      <c r="R136" s="292"/>
      <c r="S136" s="290"/>
      <c r="T136" s="291"/>
      <c r="U136" s="292"/>
      <c r="V136" s="292"/>
      <c r="W136" s="292"/>
      <c r="X136" s="292"/>
      <c r="Y136" s="292"/>
      <c r="Z136" s="292"/>
      <c r="AA136" s="290"/>
      <c r="AB136" s="291"/>
      <c r="AC136" s="292"/>
      <c r="AD136" s="292"/>
      <c r="AE136" s="290"/>
      <c r="AF136" s="291"/>
      <c r="AG136" s="292"/>
      <c r="AH136" s="292"/>
      <c r="AI136" s="290"/>
      <c r="AJ136" s="291"/>
      <c r="AK136" s="292"/>
      <c r="AL136" s="292"/>
      <c r="AM136" s="292"/>
      <c r="AN136" s="290"/>
      <c r="AO136" s="295"/>
      <c r="AP136" s="295"/>
      <c r="AQ136" s="291"/>
      <c r="AR136" s="295"/>
      <c r="AS136" s="295"/>
      <c r="AT136" s="302"/>
      <c r="AU136" s="290"/>
      <c r="AV136" s="297"/>
      <c r="AW136" s="297"/>
      <c r="AX136" s="297"/>
      <c r="AY136" s="297"/>
    </row>
    <row r="137" spans="1:51" s="298" customFormat="1" ht="15" x14ac:dyDescent="0.25">
      <c r="A137" s="288"/>
      <c r="B137" s="288"/>
      <c r="C137" s="289"/>
      <c r="D137" s="290"/>
      <c r="E137" s="290"/>
      <c r="F137" s="290"/>
      <c r="G137" s="290"/>
      <c r="H137" s="290"/>
      <c r="I137" s="290"/>
      <c r="J137" s="290"/>
      <c r="K137" s="290"/>
      <c r="L137" s="291"/>
      <c r="M137" s="292"/>
      <c r="N137" s="292"/>
      <c r="O137" s="292"/>
      <c r="P137" s="292"/>
      <c r="Q137" s="292"/>
      <c r="R137" s="292"/>
      <c r="S137" s="290"/>
      <c r="T137" s="291"/>
      <c r="U137" s="292"/>
      <c r="V137" s="292"/>
      <c r="W137" s="292"/>
      <c r="X137" s="292"/>
      <c r="Y137" s="292"/>
      <c r="Z137" s="292"/>
      <c r="AA137" s="290"/>
      <c r="AB137" s="291"/>
      <c r="AC137" s="292"/>
      <c r="AD137" s="292"/>
      <c r="AE137" s="290"/>
      <c r="AF137" s="291"/>
      <c r="AG137" s="292"/>
      <c r="AH137" s="292"/>
      <c r="AI137" s="290"/>
      <c r="AJ137" s="291"/>
      <c r="AK137" s="292"/>
      <c r="AL137" s="292"/>
      <c r="AM137" s="292"/>
      <c r="AN137" s="290"/>
      <c r="AO137" s="295"/>
      <c r="AP137" s="295"/>
      <c r="AQ137" s="291"/>
      <c r="AR137" s="295"/>
      <c r="AS137" s="295"/>
      <c r="AT137" s="302"/>
      <c r="AU137" s="290"/>
      <c r="AV137" s="297"/>
      <c r="AW137" s="297"/>
      <c r="AX137" s="297"/>
      <c r="AY137" s="297"/>
    </row>
    <row r="138" spans="1:51" s="298" customFormat="1" ht="15" x14ac:dyDescent="0.25">
      <c r="A138" s="288"/>
      <c r="B138" s="288"/>
      <c r="C138" s="289"/>
      <c r="D138" s="290"/>
      <c r="E138" s="290"/>
      <c r="F138" s="290"/>
      <c r="G138" s="290"/>
      <c r="H138" s="290"/>
      <c r="I138" s="290"/>
      <c r="J138" s="290"/>
      <c r="K138" s="290"/>
      <c r="L138" s="291"/>
      <c r="M138" s="292"/>
      <c r="N138" s="292"/>
      <c r="O138" s="292"/>
      <c r="P138" s="292"/>
      <c r="Q138" s="292"/>
      <c r="R138" s="292"/>
      <c r="S138" s="290"/>
      <c r="T138" s="291"/>
      <c r="U138" s="292"/>
      <c r="V138" s="292"/>
      <c r="W138" s="292"/>
      <c r="X138" s="292"/>
      <c r="Y138" s="292"/>
      <c r="Z138" s="292"/>
      <c r="AA138" s="290"/>
      <c r="AB138" s="291"/>
      <c r="AC138" s="292"/>
      <c r="AD138" s="292"/>
      <c r="AE138" s="290"/>
      <c r="AF138" s="291"/>
      <c r="AG138" s="292"/>
      <c r="AH138" s="292"/>
      <c r="AI138" s="290"/>
      <c r="AJ138" s="291"/>
      <c r="AK138" s="292"/>
      <c r="AL138" s="292"/>
      <c r="AM138" s="292"/>
      <c r="AN138" s="290"/>
      <c r="AO138" s="295"/>
      <c r="AP138" s="295"/>
      <c r="AQ138" s="291"/>
      <c r="AR138" s="295"/>
      <c r="AS138" s="295"/>
      <c r="AT138" s="302"/>
      <c r="AU138" s="290"/>
      <c r="AV138" s="297"/>
      <c r="AW138" s="297"/>
      <c r="AX138" s="297"/>
      <c r="AY138" s="297"/>
    </row>
    <row r="139" spans="1:51" s="298" customFormat="1" ht="15" x14ac:dyDescent="0.25">
      <c r="A139" s="288"/>
      <c r="B139" s="288"/>
      <c r="C139" s="289"/>
      <c r="D139" s="290"/>
      <c r="E139" s="290"/>
      <c r="F139" s="290"/>
      <c r="G139" s="290"/>
      <c r="H139" s="290"/>
      <c r="I139" s="290"/>
      <c r="J139" s="290"/>
      <c r="K139" s="290"/>
      <c r="L139" s="291"/>
      <c r="M139" s="292"/>
      <c r="N139" s="292"/>
      <c r="O139" s="292"/>
      <c r="P139" s="292"/>
      <c r="Q139" s="292"/>
      <c r="R139" s="292"/>
      <c r="S139" s="290"/>
      <c r="T139" s="291"/>
      <c r="U139" s="292"/>
      <c r="V139" s="292"/>
      <c r="W139" s="292"/>
      <c r="X139" s="292"/>
      <c r="Y139" s="292"/>
      <c r="Z139" s="292"/>
      <c r="AA139" s="290"/>
      <c r="AB139" s="291"/>
      <c r="AC139" s="292"/>
      <c r="AD139" s="292"/>
      <c r="AE139" s="290"/>
      <c r="AF139" s="291"/>
      <c r="AG139" s="292"/>
      <c r="AH139" s="292"/>
      <c r="AI139" s="290"/>
      <c r="AJ139" s="291"/>
      <c r="AK139" s="292"/>
      <c r="AL139" s="292"/>
      <c r="AM139" s="292"/>
      <c r="AN139" s="290"/>
      <c r="AO139" s="295"/>
      <c r="AP139" s="295"/>
      <c r="AQ139" s="291"/>
      <c r="AR139" s="295"/>
      <c r="AS139" s="295"/>
      <c r="AT139" s="302"/>
      <c r="AU139" s="290"/>
      <c r="AV139" s="297"/>
      <c r="AW139" s="297"/>
      <c r="AX139" s="297"/>
      <c r="AY139" s="297"/>
    </row>
    <row r="140" spans="1:51" s="298" customFormat="1" ht="15" x14ac:dyDescent="0.25">
      <c r="A140" s="288"/>
      <c r="B140" s="288"/>
      <c r="C140" s="289"/>
      <c r="D140" s="290"/>
      <c r="E140" s="290"/>
      <c r="F140" s="290"/>
      <c r="G140" s="290"/>
      <c r="H140" s="290"/>
      <c r="I140" s="290"/>
      <c r="J140" s="290"/>
      <c r="K140" s="290"/>
      <c r="L140" s="291"/>
      <c r="M140" s="292"/>
      <c r="N140" s="292"/>
      <c r="O140" s="292"/>
      <c r="P140" s="292"/>
      <c r="Q140" s="292"/>
      <c r="R140" s="292"/>
      <c r="S140" s="290"/>
      <c r="T140" s="291"/>
      <c r="U140" s="292"/>
      <c r="V140" s="292"/>
      <c r="W140" s="292"/>
      <c r="X140" s="292"/>
      <c r="Y140" s="292"/>
      <c r="Z140" s="292"/>
      <c r="AA140" s="290"/>
      <c r="AB140" s="291"/>
      <c r="AC140" s="292"/>
      <c r="AD140" s="292"/>
      <c r="AE140" s="290"/>
      <c r="AF140" s="291"/>
      <c r="AG140" s="292"/>
      <c r="AH140" s="292"/>
      <c r="AI140" s="290"/>
      <c r="AJ140" s="291"/>
      <c r="AK140" s="292"/>
      <c r="AL140" s="292"/>
      <c r="AM140" s="292"/>
      <c r="AN140" s="290"/>
      <c r="AO140" s="295"/>
      <c r="AP140" s="295"/>
      <c r="AQ140" s="291"/>
      <c r="AR140" s="295"/>
      <c r="AS140" s="295"/>
      <c r="AT140" s="302"/>
      <c r="AU140" s="290"/>
      <c r="AV140" s="297"/>
      <c r="AW140" s="297"/>
      <c r="AX140" s="297"/>
      <c r="AY140" s="297"/>
    </row>
    <row r="141" spans="1:51" s="298" customFormat="1" ht="15" x14ac:dyDescent="0.25">
      <c r="A141" s="288"/>
      <c r="B141" s="288"/>
      <c r="C141" s="289"/>
      <c r="D141" s="290"/>
      <c r="E141" s="290"/>
      <c r="F141" s="290"/>
      <c r="G141" s="290"/>
      <c r="H141" s="290"/>
      <c r="I141" s="290"/>
      <c r="J141" s="290"/>
      <c r="K141" s="290"/>
      <c r="L141" s="291"/>
      <c r="M141" s="292"/>
      <c r="N141" s="292"/>
      <c r="O141" s="292"/>
      <c r="P141" s="292"/>
      <c r="Q141" s="292"/>
      <c r="R141" s="292"/>
      <c r="S141" s="290"/>
      <c r="T141" s="291"/>
      <c r="U141" s="292"/>
      <c r="V141" s="292"/>
      <c r="W141" s="292"/>
      <c r="X141" s="292"/>
      <c r="Y141" s="292"/>
      <c r="Z141" s="292"/>
      <c r="AA141" s="290"/>
      <c r="AB141" s="291"/>
      <c r="AC141" s="292"/>
      <c r="AD141" s="292"/>
      <c r="AE141" s="290"/>
      <c r="AF141" s="291"/>
      <c r="AG141" s="292"/>
      <c r="AH141" s="292"/>
      <c r="AI141" s="290"/>
      <c r="AJ141" s="291"/>
      <c r="AK141" s="292"/>
      <c r="AL141" s="292"/>
      <c r="AM141" s="292"/>
      <c r="AN141" s="290"/>
      <c r="AO141" s="295"/>
      <c r="AP141" s="295"/>
      <c r="AQ141" s="291"/>
      <c r="AR141" s="295"/>
      <c r="AS141" s="295"/>
      <c r="AT141" s="302"/>
      <c r="AU141" s="290"/>
      <c r="AV141" s="297"/>
      <c r="AW141" s="297"/>
      <c r="AX141" s="297"/>
      <c r="AY141" s="297"/>
    </row>
    <row r="142" spans="1:51" s="298" customFormat="1" ht="15" x14ac:dyDescent="0.25">
      <c r="A142" s="288"/>
      <c r="B142" s="288"/>
      <c r="C142" s="289"/>
      <c r="D142" s="290"/>
      <c r="E142" s="290"/>
      <c r="F142" s="290"/>
      <c r="G142" s="290"/>
      <c r="H142" s="290"/>
      <c r="I142" s="290"/>
      <c r="J142" s="290"/>
      <c r="K142" s="290"/>
      <c r="L142" s="291"/>
      <c r="M142" s="292"/>
      <c r="N142" s="292"/>
      <c r="O142" s="292"/>
      <c r="P142" s="292"/>
      <c r="Q142" s="292"/>
      <c r="R142" s="292"/>
      <c r="S142" s="290"/>
      <c r="T142" s="291"/>
      <c r="U142" s="292"/>
      <c r="V142" s="292"/>
      <c r="W142" s="292"/>
      <c r="X142" s="292"/>
      <c r="Y142" s="292"/>
      <c r="Z142" s="292"/>
      <c r="AA142" s="290"/>
      <c r="AB142" s="291"/>
      <c r="AC142" s="292"/>
      <c r="AD142" s="292"/>
      <c r="AE142" s="290"/>
      <c r="AF142" s="291"/>
      <c r="AG142" s="292"/>
      <c r="AH142" s="292"/>
      <c r="AI142" s="290"/>
      <c r="AJ142" s="291"/>
      <c r="AK142" s="292"/>
      <c r="AL142" s="292"/>
      <c r="AM142" s="292"/>
      <c r="AN142" s="290"/>
      <c r="AO142" s="295"/>
      <c r="AP142" s="295"/>
      <c r="AQ142" s="291"/>
      <c r="AR142" s="295"/>
      <c r="AS142" s="295"/>
      <c r="AT142" s="302"/>
      <c r="AU142" s="290"/>
      <c r="AV142" s="297"/>
      <c r="AW142" s="297"/>
      <c r="AX142" s="297"/>
      <c r="AY142" s="297"/>
    </row>
    <row r="143" spans="1:51" s="298" customFormat="1" ht="15" x14ac:dyDescent="0.25">
      <c r="A143" s="288"/>
      <c r="B143" s="288"/>
      <c r="C143" s="289"/>
      <c r="D143" s="290"/>
      <c r="E143" s="290"/>
      <c r="F143" s="290"/>
      <c r="G143" s="290"/>
      <c r="H143" s="290"/>
      <c r="I143" s="290"/>
      <c r="J143" s="290"/>
      <c r="K143" s="290"/>
      <c r="L143" s="291"/>
      <c r="M143" s="292"/>
      <c r="N143" s="292"/>
      <c r="O143" s="292"/>
      <c r="P143" s="292"/>
      <c r="Q143" s="292"/>
      <c r="R143" s="292"/>
      <c r="S143" s="290"/>
      <c r="T143" s="291"/>
      <c r="U143" s="292"/>
      <c r="V143" s="292"/>
      <c r="W143" s="292"/>
      <c r="X143" s="292"/>
      <c r="Y143" s="292"/>
      <c r="Z143" s="292"/>
      <c r="AA143" s="290"/>
      <c r="AB143" s="291"/>
      <c r="AC143" s="292"/>
      <c r="AD143" s="292"/>
      <c r="AE143" s="290"/>
      <c r="AF143" s="291"/>
      <c r="AG143" s="292"/>
      <c r="AH143" s="292"/>
      <c r="AI143" s="290"/>
      <c r="AJ143" s="291"/>
      <c r="AK143" s="292"/>
      <c r="AL143" s="292"/>
      <c r="AM143" s="292"/>
      <c r="AN143" s="290"/>
      <c r="AO143" s="295"/>
      <c r="AP143" s="295"/>
      <c r="AQ143" s="291"/>
      <c r="AR143" s="295"/>
      <c r="AS143" s="295"/>
      <c r="AT143" s="302"/>
      <c r="AU143" s="290"/>
      <c r="AV143" s="297"/>
      <c r="AW143" s="297"/>
      <c r="AX143" s="297"/>
      <c r="AY143" s="297"/>
    </row>
    <row r="144" spans="1:51" s="298" customFormat="1" ht="15" x14ac:dyDescent="0.25">
      <c r="A144" s="288"/>
      <c r="B144" s="288"/>
      <c r="C144" s="289"/>
      <c r="D144" s="290"/>
      <c r="E144" s="290"/>
      <c r="F144" s="290"/>
      <c r="G144" s="290"/>
      <c r="H144" s="290"/>
      <c r="I144" s="290"/>
      <c r="J144" s="290"/>
      <c r="K144" s="290"/>
      <c r="L144" s="291"/>
      <c r="M144" s="292"/>
      <c r="N144" s="292"/>
      <c r="O144" s="292"/>
      <c r="P144" s="292"/>
      <c r="Q144" s="292"/>
      <c r="R144" s="292"/>
      <c r="S144" s="290"/>
      <c r="T144" s="291"/>
      <c r="U144" s="292"/>
      <c r="V144" s="292"/>
      <c r="W144" s="292"/>
      <c r="X144" s="292"/>
      <c r="Y144" s="292"/>
      <c r="Z144" s="292"/>
      <c r="AA144" s="290"/>
      <c r="AB144" s="291"/>
      <c r="AC144" s="292"/>
      <c r="AD144" s="292"/>
      <c r="AE144" s="290"/>
      <c r="AF144" s="291"/>
      <c r="AG144" s="292"/>
      <c r="AH144" s="292"/>
      <c r="AI144" s="290"/>
      <c r="AJ144" s="291"/>
      <c r="AK144" s="292"/>
      <c r="AL144" s="292"/>
      <c r="AM144" s="292"/>
      <c r="AN144" s="290"/>
      <c r="AO144" s="295"/>
      <c r="AP144" s="295"/>
      <c r="AQ144" s="291"/>
      <c r="AR144" s="295"/>
      <c r="AS144" s="295"/>
      <c r="AT144" s="302"/>
      <c r="AU144" s="290"/>
      <c r="AV144" s="297"/>
      <c r="AW144" s="297"/>
      <c r="AX144" s="297"/>
      <c r="AY144" s="297"/>
    </row>
    <row r="145" spans="1:51" s="298" customFormat="1" ht="15" x14ac:dyDescent="0.25">
      <c r="A145" s="288"/>
      <c r="B145" s="288"/>
      <c r="C145" s="289"/>
      <c r="D145" s="290"/>
      <c r="E145" s="290"/>
      <c r="F145" s="290"/>
      <c r="G145" s="290"/>
      <c r="H145" s="290"/>
      <c r="I145" s="290"/>
      <c r="J145" s="290"/>
      <c r="K145" s="290"/>
      <c r="L145" s="291"/>
      <c r="M145" s="292"/>
      <c r="N145" s="292"/>
      <c r="O145" s="292"/>
      <c r="P145" s="292"/>
      <c r="Q145" s="292"/>
      <c r="R145" s="292"/>
      <c r="S145" s="290"/>
      <c r="T145" s="291"/>
      <c r="U145" s="292"/>
      <c r="V145" s="292"/>
      <c r="W145" s="292"/>
      <c r="X145" s="292"/>
      <c r="Y145" s="292"/>
      <c r="Z145" s="292"/>
      <c r="AA145" s="290"/>
      <c r="AB145" s="291"/>
      <c r="AC145" s="292"/>
      <c r="AD145" s="292"/>
      <c r="AE145" s="290"/>
      <c r="AF145" s="291"/>
      <c r="AG145" s="292"/>
      <c r="AH145" s="292"/>
      <c r="AI145" s="290"/>
      <c r="AJ145" s="291"/>
      <c r="AK145" s="292"/>
      <c r="AL145" s="292"/>
      <c r="AM145" s="292"/>
      <c r="AN145" s="290"/>
      <c r="AO145" s="295"/>
      <c r="AP145" s="295"/>
      <c r="AQ145" s="291"/>
      <c r="AR145" s="295"/>
      <c r="AS145" s="295"/>
      <c r="AT145" s="302"/>
      <c r="AU145" s="290"/>
      <c r="AV145" s="297"/>
      <c r="AW145" s="297"/>
      <c r="AX145" s="297"/>
      <c r="AY145" s="297"/>
    </row>
    <row r="146" spans="1:51" s="298" customFormat="1" ht="15" x14ac:dyDescent="0.25">
      <c r="A146" s="288"/>
      <c r="B146" s="288"/>
      <c r="C146" s="289"/>
      <c r="D146" s="290"/>
      <c r="E146" s="290"/>
      <c r="F146" s="290"/>
      <c r="G146" s="290"/>
      <c r="H146" s="290"/>
      <c r="I146" s="290"/>
      <c r="J146" s="290"/>
      <c r="K146" s="290"/>
      <c r="L146" s="291"/>
      <c r="M146" s="292"/>
      <c r="N146" s="292"/>
      <c r="O146" s="292"/>
      <c r="P146" s="292"/>
      <c r="Q146" s="292"/>
      <c r="R146" s="292"/>
      <c r="S146" s="290"/>
      <c r="T146" s="291"/>
      <c r="U146" s="292"/>
      <c r="V146" s="292"/>
      <c r="W146" s="292"/>
      <c r="X146" s="292"/>
      <c r="Y146" s="292"/>
      <c r="Z146" s="292"/>
      <c r="AA146" s="290"/>
      <c r="AB146" s="291"/>
      <c r="AC146" s="292"/>
      <c r="AD146" s="292"/>
      <c r="AE146" s="290"/>
      <c r="AF146" s="291"/>
      <c r="AG146" s="292"/>
      <c r="AH146" s="292"/>
      <c r="AI146" s="290"/>
      <c r="AJ146" s="291"/>
      <c r="AK146" s="292"/>
      <c r="AL146" s="292"/>
      <c r="AM146" s="292"/>
      <c r="AN146" s="290"/>
      <c r="AO146" s="295"/>
      <c r="AP146" s="295"/>
      <c r="AQ146" s="291"/>
      <c r="AR146" s="295"/>
      <c r="AS146" s="295"/>
      <c r="AT146" s="302"/>
      <c r="AU146" s="290"/>
      <c r="AV146" s="297"/>
      <c r="AW146" s="297"/>
      <c r="AX146" s="297"/>
      <c r="AY146" s="297"/>
    </row>
    <row r="147" spans="1:51" s="298" customFormat="1" ht="15" x14ac:dyDescent="0.25">
      <c r="A147" s="288"/>
      <c r="B147" s="288"/>
      <c r="C147" s="289"/>
      <c r="D147" s="290"/>
      <c r="E147" s="290"/>
      <c r="F147" s="290"/>
      <c r="G147" s="290"/>
      <c r="H147" s="290"/>
      <c r="I147" s="290"/>
      <c r="J147" s="290"/>
      <c r="K147" s="290"/>
      <c r="L147" s="291"/>
      <c r="M147" s="292"/>
      <c r="N147" s="292"/>
      <c r="O147" s="292"/>
      <c r="P147" s="292"/>
      <c r="Q147" s="292"/>
      <c r="R147" s="292"/>
      <c r="S147" s="290"/>
      <c r="T147" s="291"/>
      <c r="U147" s="292"/>
      <c r="V147" s="292"/>
      <c r="W147" s="292"/>
      <c r="X147" s="292"/>
      <c r="Y147" s="292"/>
      <c r="Z147" s="292"/>
      <c r="AA147" s="290"/>
      <c r="AB147" s="291"/>
      <c r="AC147" s="292"/>
      <c r="AD147" s="292"/>
      <c r="AE147" s="290"/>
      <c r="AF147" s="291"/>
      <c r="AG147" s="292"/>
      <c r="AH147" s="292"/>
      <c r="AI147" s="290"/>
      <c r="AJ147" s="291"/>
      <c r="AK147" s="292"/>
      <c r="AL147" s="292"/>
      <c r="AM147" s="292"/>
      <c r="AN147" s="290"/>
      <c r="AO147" s="295"/>
      <c r="AP147" s="295"/>
      <c r="AQ147" s="291"/>
      <c r="AR147" s="295"/>
      <c r="AS147" s="295"/>
      <c r="AT147" s="302"/>
      <c r="AU147" s="290"/>
      <c r="AV147" s="297"/>
      <c r="AW147" s="297"/>
      <c r="AX147" s="297"/>
      <c r="AY147" s="297"/>
    </row>
    <row r="148" spans="1:51" s="298" customFormat="1" ht="15" x14ac:dyDescent="0.25">
      <c r="A148" s="288"/>
      <c r="B148" s="288"/>
      <c r="C148" s="289"/>
      <c r="D148" s="290"/>
      <c r="E148" s="290"/>
      <c r="F148" s="290"/>
      <c r="G148" s="290"/>
      <c r="H148" s="290"/>
      <c r="I148" s="290"/>
      <c r="J148" s="290"/>
      <c r="K148" s="290"/>
      <c r="L148" s="291"/>
      <c r="M148" s="292"/>
      <c r="N148" s="292"/>
      <c r="O148" s="292"/>
      <c r="P148" s="292"/>
      <c r="Q148" s="292"/>
      <c r="R148" s="292"/>
      <c r="S148" s="290"/>
      <c r="T148" s="291"/>
      <c r="U148" s="292"/>
      <c r="V148" s="292"/>
      <c r="W148" s="292"/>
      <c r="X148" s="292"/>
      <c r="Y148" s="292"/>
      <c r="Z148" s="292"/>
      <c r="AA148" s="290"/>
      <c r="AB148" s="291"/>
      <c r="AC148" s="292"/>
      <c r="AD148" s="292"/>
      <c r="AE148" s="290"/>
      <c r="AF148" s="291"/>
      <c r="AG148" s="292"/>
      <c r="AH148" s="292"/>
      <c r="AI148" s="290"/>
      <c r="AJ148" s="291"/>
      <c r="AK148" s="292"/>
      <c r="AL148" s="292"/>
      <c r="AM148" s="292"/>
      <c r="AN148" s="290"/>
      <c r="AO148" s="295"/>
      <c r="AP148" s="295"/>
      <c r="AQ148" s="291"/>
      <c r="AR148" s="295"/>
      <c r="AS148" s="295"/>
      <c r="AT148" s="302"/>
      <c r="AU148" s="290"/>
      <c r="AV148" s="297"/>
      <c r="AW148" s="297"/>
      <c r="AX148" s="297"/>
      <c r="AY148" s="297"/>
    </row>
    <row r="149" spans="1:51" s="298" customFormat="1" ht="15" x14ac:dyDescent="0.25">
      <c r="A149" s="288"/>
      <c r="B149" s="288"/>
      <c r="C149" s="289"/>
      <c r="D149" s="290"/>
      <c r="E149" s="290"/>
      <c r="F149" s="290"/>
      <c r="G149" s="290"/>
      <c r="H149" s="290"/>
      <c r="I149" s="290"/>
      <c r="J149" s="290"/>
      <c r="K149" s="290"/>
      <c r="L149" s="291"/>
      <c r="M149" s="292"/>
      <c r="N149" s="292"/>
      <c r="O149" s="292"/>
      <c r="P149" s="292"/>
      <c r="Q149" s="292"/>
      <c r="R149" s="292"/>
      <c r="S149" s="290"/>
      <c r="T149" s="291"/>
      <c r="U149" s="292"/>
      <c r="V149" s="292"/>
      <c r="W149" s="292"/>
      <c r="X149" s="292"/>
      <c r="Y149" s="292"/>
      <c r="Z149" s="292"/>
      <c r="AA149" s="290"/>
      <c r="AB149" s="291"/>
      <c r="AC149" s="292"/>
      <c r="AD149" s="292"/>
      <c r="AE149" s="290"/>
      <c r="AF149" s="291"/>
      <c r="AG149" s="292"/>
      <c r="AH149" s="292"/>
      <c r="AI149" s="290"/>
      <c r="AJ149" s="291"/>
      <c r="AK149" s="292"/>
      <c r="AL149" s="292"/>
      <c r="AM149" s="292"/>
      <c r="AN149" s="290"/>
      <c r="AO149" s="295"/>
      <c r="AP149" s="295"/>
      <c r="AQ149" s="291"/>
      <c r="AR149" s="295"/>
      <c r="AS149" s="295"/>
      <c r="AT149" s="302"/>
      <c r="AU149" s="290"/>
      <c r="AV149" s="297"/>
      <c r="AW149" s="297"/>
      <c r="AX149" s="297"/>
      <c r="AY149" s="297"/>
    </row>
    <row r="150" spans="1:51" s="298" customFormat="1" ht="15" x14ac:dyDescent="0.25">
      <c r="A150" s="288"/>
      <c r="B150" s="288"/>
      <c r="C150" s="289"/>
      <c r="D150" s="290"/>
      <c r="E150" s="290"/>
      <c r="F150" s="290"/>
      <c r="G150" s="290"/>
      <c r="H150" s="290"/>
      <c r="I150" s="290"/>
      <c r="J150" s="290"/>
      <c r="K150" s="290"/>
      <c r="L150" s="291"/>
      <c r="M150" s="292"/>
      <c r="N150" s="292"/>
      <c r="O150" s="292"/>
      <c r="P150" s="292"/>
      <c r="Q150" s="292"/>
      <c r="R150" s="292"/>
      <c r="S150" s="290"/>
      <c r="T150" s="291"/>
      <c r="U150" s="292"/>
      <c r="V150" s="292"/>
      <c r="W150" s="292"/>
      <c r="X150" s="292"/>
      <c r="Y150" s="292"/>
      <c r="Z150" s="292"/>
      <c r="AA150" s="290"/>
      <c r="AB150" s="291"/>
      <c r="AC150" s="292"/>
      <c r="AD150" s="292"/>
      <c r="AE150" s="290"/>
      <c r="AF150" s="291"/>
      <c r="AG150" s="292"/>
      <c r="AH150" s="292"/>
      <c r="AI150" s="290"/>
      <c r="AJ150" s="291"/>
      <c r="AK150" s="292"/>
      <c r="AL150" s="292"/>
      <c r="AM150" s="292"/>
      <c r="AN150" s="290"/>
      <c r="AO150" s="295"/>
      <c r="AP150" s="295"/>
      <c r="AQ150" s="291"/>
      <c r="AR150" s="295"/>
      <c r="AS150" s="295"/>
      <c r="AT150" s="302"/>
      <c r="AU150" s="290"/>
      <c r="AV150" s="297"/>
      <c r="AW150" s="297"/>
      <c r="AX150" s="297"/>
      <c r="AY150" s="297"/>
    </row>
    <row r="151" spans="1:51" s="298" customFormat="1" ht="15" x14ac:dyDescent="0.25">
      <c r="A151" s="288"/>
      <c r="B151" s="288"/>
      <c r="C151" s="289"/>
      <c r="D151" s="290"/>
      <c r="E151" s="290"/>
      <c r="F151" s="290"/>
      <c r="G151" s="290"/>
      <c r="H151" s="290"/>
      <c r="I151" s="290"/>
      <c r="J151" s="290"/>
      <c r="K151" s="290"/>
      <c r="L151" s="291"/>
      <c r="M151" s="292"/>
      <c r="N151" s="292"/>
      <c r="O151" s="292"/>
      <c r="P151" s="292"/>
      <c r="Q151" s="292"/>
      <c r="R151" s="292"/>
      <c r="S151" s="290"/>
      <c r="T151" s="291"/>
      <c r="U151" s="292"/>
      <c r="V151" s="292"/>
      <c r="W151" s="292"/>
      <c r="X151" s="292"/>
      <c r="Y151" s="292"/>
      <c r="Z151" s="292"/>
      <c r="AA151" s="290"/>
      <c r="AB151" s="291"/>
      <c r="AC151" s="292"/>
      <c r="AD151" s="292"/>
      <c r="AE151" s="290"/>
      <c r="AF151" s="291"/>
      <c r="AG151" s="292"/>
      <c r="AH151" s="292"/>
      <c r="AI151" s="290"/>
      <c r="AJ151" s="291"/>
      <c r="AK151" s="292"/>
      <c r="AL151" s="292"/>
      <c r="AM151" s="292"/>
      <c r="AN151" s="290"/>
      <c r="AO151" s="295"/>
      <c r="AP151" s="295"/>
      <c r="AQ151" s="291"/>
      <c r="AR151" s="295"/>
      <c r="AS151" s="295"/>
      <c r="AT151" s="302"/>
      <c r="AU151" s="290"/>
      <c r="AV151" s="297"/>
      <c r="AW151" s="297"/>
      <c r="AX151" s="297"/>
      <c r="AY151" s="297"/>
    </row>
    <row r="152" spans="1:51" s="298" customFormat="1" ht="15" x14ac:dyDescent="0.25">
      <c r="A152" s="288"/>
      <c r="B152" s="288"/>
      <c r="C152" s="289"/>
      <c r="D152" s="290"/>
      <c r="E152" s="290"/>
      <c r="F152" s="290"/>
      <c r="G152" s="290"/>
      <c r="H152" s="290"/>
      <c r="I152" s="290"/>
      <c r="J152" s="290"/>
      <c r="K152" s="290"/>
      <c r="L152" s="291"/>
      <c r="M152" s="292"/>
      <c r="N152" s="292"/>
      <c r="O152" s="292"/>
      <c r="P152" s="292"/>
      <c r="Q152" s="292"/>
      <c r="R152" s="292"/>
      <c r="S152" s="290"/>
      <c r="T152" s="291"/>
      <c r="U152" s="292"/>
      <c r="V152" s="292"/>
      <c r="W152" s="292"/>
      <c r="X152" s="292"/>
      <c r="Y152" s="292"/>
      <c r="Z152" s="292"/>
      <c r="AA152" s="290"/>
      <c r="AB152" s="291"/>
      <c r="AC152" s="292"/>
      <c r="AD152" s="292"/>
      <c r="AE152" s="290"/>
      <c r="AF152" s="291"/>
      <c r="AG152" s="292"/>
      <c r="AH152" s="292"/>
      <c r="AI152" s="290"/>
      <c r="AJ152" s="291"/>
      <c r="AK152" s="292"/>
      <c r="AL152" s="292"/>
      <c r="AM152" s="292"/>
      <c r="AN152" s="290"/>
      <c r="AO152" s="295"/>
      <c r="AP152" s="295"/>
      <c r="AQ152" s="291"/>
      <c r="AR152" s="295"/>
      <c r="AS152" s="295"/>
      <c r="AT152" s="302"/>
      <c r="AU152" s="290"/>
      <c r="AV152" s="297"/>
      <c r="AW152" s="297"/>
      <c r="AX152" s="297"/>
      <c r="AY152" s="297"/>
    </row>
    <row r="153" spans="1:51" s="298" customFormat="1" ht="15" x14ac:dyDescent="0.25">
      <c r="A153" s="288"/>
      <c r="B153" s="288"/>
      <c r="C153" s="289"/>
      <c r="D153" s="290"/>
      <c r="E153" s="290"/>
      <c r="F153" s="290"/>
      <c r="G153" s="290"/>
      <c r="H153" s="290"/>
      <c r="I153" s="290"/>
      <c r="J153" s="290"/>
      <c r="K153" s="290"/>
      <c r="L153" s="291"/>
      <c r="M153" s="292"/>
      <c r="N153" s="292"/>
      <c r="O153" s="292"/>
      <c r="P153" s="292"/>
      <c r="Q153" s="292"/>
      <c r="R153" s="292"/>
      <c r="S153" s="290"/>
      <c r="T153" s="291"/>
      <c r="U153" s="292"/>
      <c r="V153" s="292"/>
      <c r="W153" s="292"/>
      <c r="X153" s="292"/>
      <c r="Y153" s="292"/>
      <c r="Z153" s="292"/>
      <c r="AA153" s="290"/>
      <c r="AB153" s="291"/>
      <c r="AC153" s="292"/>
      <c r="AD153" s="292"/>
      <c r="AE153" s="290"/>
      <c r="AF153" s="291"/>
      <c r="AG153" s="292"/>
      <c r="AH153" s="292"/>
      <c r="AI153" s="290"/>
      <c r="AJ153" s="291"/>
      <c r="AK153" s="292"/>
      <c r="AL153" s="292"/>
      <c r="AM153" s="292"/>
      <c r="AN153" s="290"/>
      <c r="AO153" s="295"/>
      <c r="AP153" s="295"/>
      <c r="AQ153" s="291"/>
      <c r="AR153" s="295"/>
      <c r="AS153" s="295"/>
      <c r="AT153" s="302"/>
      <c r="AU153" s="290"/>
      <c r="AV153" s="297"/>
      <c r="AW153" s="297"/>
      <c r="AX153" s="297"/>
      <c r="AY153" s="297"/>
    </row>
    <row r="154" spans="1:51" s="298" customFormat="1" ht="15" x14ac:dyDescent="0.25">
      <c r="A154" s="288"/>
      <c r="B154" s="288"/>
      <c r="C154" s="289"/>
      <c r="D154" s="290"/>
      <c r="E154" s="290"/>
      <c r="F154" s="290"/>
      <c r="G154" s="290"/>
      <c r="H154" s="290"/>
      <c r="I154" s="290"/>
      <c r="J154" s="290"/>
      <c r="K154" s="290"/>
      <c r="L154" s="291"/>
      <c r="M154" s="292"/>
      <c r="N154" s="292"/>
      <c r="O154" s="292"/>
      <c r="P154" s="292"/>
      <c r="Q154" s="292"/>
      <c r="R154" s="292"/>
      <c r="S154" s="290"/>
      <c r="T154" s="291"/>
      <c r="U154" s="292"/>
      <c r="V154" s="292"/>
      <c r="W154" s="292"/>
      <c r="X154" s="292"/>
      <c r="Y154" s="292"/>
      <c r="Z154" s="292"/>
      <c r="AA154" s="290"/>
      <c r="AB154" s="291"/>
      <c r="AC154" s="292"/>
      <c r="AD154" s="292"/>
      <c r="AE154" s="290"/>
      <c r="AF154" s="291"/>
      <c r="AG154" s="292"/>
      <c r="AH154" s="292"/>
      <c r="AI154" s="290"/>
      <c r="AJ154" s="291"/>
      <c r="AK154" s="292"/>
      <c r="AL154" s="292"/>
      <c r="AM154" s="292"/>
      <c r="AN154" s="290"/>
      <c r="AO154" s="295"/>
      <c r="AP154" s="295"/>
      <c r="AQ154" s="291"/>
      <c r="AR154" s="295"/>
      <c r="AS154" s="295"/>
      <c r="AT154" s="302"/>
      <c r="AU154" s="290"/>
      <c r="AV154" s="297"/>
      <c r="AW154" s="297"/>
      <c r="AX154" s="297"/>
      <c r="AY154" s="297"/>
    </row>
    <row r="155" spans="1:51" s="298" customFormat="1" ht="15" x14ac:dyDescent="0.25">
      <c r="A155" s="288"/>
      <c r="B155" s="288"/>
      <c r="C155" s="289"/>
      <c r="D155" s="290"/>
      <c r="E155" s="290"/>
      <c r="F155" s="290"/>
      <c r="G155" s="290"/>
      <c r="H155" s="290"/>
      <c r="I155" s="290"/>
      <c r="J155" s="290"/>
      <c r="K155" s="290"/>
      <c r="L155" s="291"/>
      <c r="M155" s="292"/>
      <c r="N155" s="292"/>
      <c r="O155" s="292"/>
      <c r="P155" s="292"/>
      <c r="Q155" s="292"/>
      <c r="R155" s="292"/>
      <c r="S155" s="290"/>
      <c r="T155" s="291"/>
      <c r="U155" s="292"/>
      <c r="V155" s="292"/>
      <c r="W155" s="292"/>
      <c r="X155" s="292"/>
      <c r="Y155" s="292"/>
      <c r="Z155" s="292"/>
      <c r="AA155" s="290"/>
      <c r="AB155" s="291"/>
      <c r="AC155" s="292"/>
      <c r="AD155" s="292"/>
      <c r="AE155" s="290"/>
      <c r="AF155" s="291"/>
      <c r="AG155" s="292"/>
      <c r="AH155" s="292"/>
      <c r="AI155" s="290"/>
      <c r="AJ155" s="291"/>
      <c r="AK155" s="292"/>
      <c r="AL155" s="292"/>
      <c r="AM155" s="292"/>
      <c r="AN155" s="290"/>
      <c r="AO155" s="295"/>
      <c r="AP155" s="295"/>
      <c r="AQ155" s="291"/>
      <c r="AR155" s="295"/>
      <c r="AS155" s="295"/>
      <c r="AT155" s="302"/>
      <c r="AU155" s="290"/>
      <c r="AV155" s="297"/>
      <c r="AW155" s="297"/>
      <c r="AX155" s="297"/>
      <c r="AY155" s="297"/>
    </row>
    <row r="156" spans="1:51" s="298" customFormat="1" ht="15" x14ac:dyDescent="0.25">
      <c r="A156" s="288"/>
      <c r="B156" s="288"/>
      <c r="C156" s="289"/>
      <c r="D156" s="290"/>
      <c r="E156" s="290"/>
      <c r="F156" s="290"/>
      <c r="G156" s="290"/>
      <c r="H156" s="290"/>
      <c r="I156" s="290"/>
      <c r="J156" s="290"/>
      <c r="K156" s="290"/>
      <c r="L156" s="291"/>
      <c r="M156" s="292"/>
      <c r="N156" s="292"/>
      <c r="O156" s="292"/>
      <c r="P156" s="292"/>
      <c r="Q156" s="292"/>
      <c r="R156" s="292"/>
      <c r="S156" s="290"/>
      <c r="T156" s="291"/>
      <c r="U156" s="292"/>
      <c r="V156" s="292"/>
      <c r="W156" s="292"/>
      <c r="X156" s="292"/>
      <c r="Y156" s="292"/>
      <c r="Z156" s="292"/>
      <c r="AA156" s="290"/>
      <c r="AB156" s="291"/>
      <c r="AC156" s="292"/>
      <c r="AD156" s="292"/>
      <c r="AE156" s="290"/>
      <c r="AF156" s="291"/>
      <c r="AG156" s="292"/>
      <c r="AH156" s="292"/>
      <c r="AI156" s="290"/>
      <c r="AJ156" s="291"/>
      <c r="AK156" s="292"/>
      <c r="AL156" s="292"/>
      <c r="AM156" s="292"/>
      <c r="AN156" s="290"/>
      <c r="AO156" s="295"/>
      <c r="AP156" s="295"/>
      <c r="AQ156" s="291"/>
      <c r="AR156" s="295"/>
      <c r="AS156" s="295"/>
      <c r="AT156" s="302"/>
      <c r="AU156" s="290"/>
      <c r="AV156" s="297"/>
      <c r="AW156" s="297"/>
      <c r="AX156" s="297"/>
      <c r="AY156" s="297"/>
    </row>
    <row r="157" spans="1:51" s="298" customFormat="1" ht="15" x14ac:dyDescent="0.25">
      <c r="A157" s="288"/>
      <c r="B157" s="288"/>
      <c r="C157" s="289"/>
      <c r="D157" s="290"/>
      <c r="E157" s="290"/>
      <c r="F157" s="290"/>
      <c r="G157" s="290"/>
      <c r="H157" s="290"/>
      <c r="I157" s="290"/>
      <c r="J157" s="290"/>
      <c r="K157" s="290"/>
      <c r="L157" s="291"/>
      <c r="M157" s="292"/>
      <c r="N157" s="292"/>
      <c r="O157" s="292"/>
      <c r="P157" s="292"/>
      <c r="Q157" s="292"/>
      <c r="R157" s="292"/>
      <c r="S157" s="290"/>
      <c r="T157" s="291"/>
      <c r="U157" s="292"/>
      <c r="V157" s="292"/>
      <c r="W157" s="292"/>
      <c r="X157" s="292"/>
      <c r="Y157" s="292"/>
      <c r="Z157" s="292"/>
      <c r="AA157" s="290"/>
      <c r="AB157" s="291"/>
      <c r="AC157" s="292"/>
      <c r="AD157" s="292"/>
      <c r="AE157" s="290"/>
      <c r="AF157" s="291"/>
      <c r="AG157" s="292"/>
      <c r="AH157" s="292"/>
      <c r="AI157" s="290"/>
      <c r="AJ157" s="291"/>
      <c r="AK157" s="292"/>
      <c r="AL157" s="292"/>
      <c r="AM157" s="292"/>
      <c r="AN157" s="290"/>
      <c r="AO157" s="295"/>
      <c r="AP157" s="295"/>
      <c r="AQ157" s="291"/>
      <c r="AR157" s="295"/>
      <c r="AS157" s="295"/>
      <c r="AT157" s="302"/>
      <c r="AU157" s="290"/>
      <c r="AV157" s="297"/>
      <c r="AW157" s="297"/>
      <c r="AX157" s="297"/>
      <c r="AY157" s="297"/>
    </row>
    <row r="158" spans="1:51" s="298" customFormat="1" ht="15" x14ac:dyDescent="0.25">
      <c r="A158" s="288"/>
      <c r="B158" s="288"/>
      <c r="C158" s="289"/>
      <c r="D158" s="290"/>
      <c r="E158" s="290"/>
      <c r="F158" s="290"/>
      <c r="G158" s="290"/>
      <c r="H158" s="290"/>
      <c r="I158" s="290"/>
      <c r="J158" s="290"/>
      <c r="K158" s="290"/>
      <c r="L158" s="291"/>
      <c r="M158" s="292"/>
      <c r="N158" s="292"/>
      <c r="O158" s="292"/>
      <c r="P158" s="292"/>
      <c r="Q158" s="292"/>
      <c r="R158" s="292"/>
      <c r="S158" s="290"/>
      <c r="T158" s="291"/>
      <c r="U158" s="292"/>
      <c r="V158" s="292"/>
      <c r="W158" s="292"/>
      <c r="X158" s="292"/>
      <c r="Y158" s="292"/>
      <c r="Z158" s="292"/>
      <c r="AA158" s="290"/>
      <c r="AB158" s="291"/>
      <c r="AC158" s="292"/>
      <c r="AD158" s="292"/>
      <c r="AE158" s="290"/>
      <c r="AF158" s="291"/>
      <c r="AG158" s="292"/>
      <c r="AH158" s="292"/>
      <c r="AI158" s="290"/>
      <c r="AJ158" s="291"/>
      <c r="AK158" s="292"/>
      <c r="AL158" s="292"/>
      <c r="AM158" s="292"/>
      <c r="AN158" s="290"/>
      <c r="AO158" s="295"/>
      <c r="AP158" s="295"/>
      <c r="AQ158" s="291"/>
      <c r="AR158" s="295"/>
      <c r="AS158" s="295"/>
      <c r="AT158" s="302"/>
      <c r="AU158" s="290"/>
      <c r="AV158" s="297"/>
      <c r="AW158" s="297"/>
      <c r="AX158" s="297"/>
      <c r="AY158" s="297"/>
    </row>
    <row r="159" spans="1:51" s="298" customFormat="1" ht="15" x14ac:dyDescent="0.25">
      <c r="A159" s="288"/>
      <c r="B159" s="288"/>
      <c r="C159" s="289"/>
      <c r="D159" s="290"/>
      <c r="E159" s="290"/>
      <c r="F159" s="290"/>
      <c r="G159" s="290"/>
      <c r="H159" s="290"/>
      <c r="I159" s="290"/>
      <c r="J159" s="290"/>
      <c r="K159" s="290"/>
      <c r="L159" s="291"/>
      <c r="M159" s="292"/>
      <c r="N159" s="292"/>
      <c r="O159" s="292"/>
      <c r="P159" s="292"/>
      <c r="Q159" s="292"/>
      <c r="R159" s="292"/>
      <c r="S159" s="290"/>
      <c r="T159" s="291"/>
      <c r="U159" s="292"/>
      <c r="V159" s="292"/>
      <c r="W159" s="292"/>
      <c r="X159" s="292"/>
      <c r="Y159" s="292"/>
      <c r="Z159" s="292"/>
      <c r="AA159" s="290"/>
      <c r="AB159" s="291"/>
      <c r="AC159" s="292"/>
      <c r="AD159" s="292"/>
      <c r="AE159" s="290"/>
      <c r="AF159" s="291"/>
      <c r="AG159" s="292"/>
      <c r="AH159" s="292"/>
      <c r="AI159" s="290"/>
      <c r="AJ159" s="291"/>
      <c r="AK159" s="292"/>
      <c r="AL159" s="292"/>
      <c r="AM159" s="292"/>
      <c r="AN159" s="290"/>
      <c r="AO159" s="295"/>
      <c r="AP159" s="295"/>
      <c r="AQ159" s="291"/>
      <c r="AR159" s="295"/>
      <c r="AS159" s="295"/>
      <c r="AT159" s="302"/>
      <c r="AU159" s="290"/>
      <c r="AV159" s="297"/>
      <c r="AW159" s="297"/>
      <c r="AX159" s="297"/>
      <c r="AY159" s="297"/>
    </row>
    <row r="160" spans="1:51" s="298" customFormat="1" ht="15" x14ac:dyDescent="0.25">
      <c r="A160" s="288"/>
      <c r="B160" s="288"/>
      <c r="C160" s="289"/>
      <c r="D160" s="290"/>
      <c r="E160" s="290"/>
      <c r="F160" s="290"/>
      <c r="G160" s="290"/>
      <c r="H160" s="290"/>
      <c r="I160" s="290"/>
      <c r="J160" s="290"/>
      <c r="K160" s="290"/>
      <c r="L160" s="291"/>
      <c r="M160" s="292"/>
      <c r="N160" s="292"/>
      <c r="O160" s="292"/>
      <c r="P160" s="292"/>
      <c r="Q160" s="292"/>
      <c r="R160" s="292"/>
      <c r="S160" s="290"/>
      <c r="T160" s="291"/>
      <c r="U160" s="292"/>
      <c r="V160" s="292"/>
      <c r="W160" s="292"/>
      <c r="X160" s="292"/>
      <c r="Y160" s="292"/>
      <c r="Z160" s="292"/>
      <c r="AA160" s="290"/>
      <c r="AB160" s="291"/>
      <c r="AC160" s="292"/>
      <c r="AD160" s="292"/>
      <c r="AE160" s="290"/>
      <c r="AF160" s="291"/>
      <c r="AG160" s="292"/>
      <c r="AH160" s="292"/>
      <c r="AI160" s="290"/>
      <c r="AJ160" s="291"/>
      <c r="AK160" s="292"/>
      <c r="AL160" s="292"/>
      <c r="AM160" s="292"/>
      <c r="AN160" s="290"/>
      <c r="AO160" s="304"/>
      <c r="AP160" s="295"/>
      <c r="AQ160" s="291"/>
      <c r="AR160" s="295"/>
      <c r="AS160" s="295"/>
      <c r="AT160" s="302"/>
      <c r="AU160" s="290"/>
      <c r="AV160" s="297"/>
      <c r="AW160" s="297"/>
      <c r="AX160" s="297"/>
      <c r="AY160" s="297"/>
    </row>
    <row r="161" spans="1:51" s="298" customFormat="1" ht="15" x14ac:dyDescent="0.25">
      <c r="A161" s="288"/>
      <c r="B161" s="288"/>
      <c r="C161" s="289"/>
      <c r="D161" s="290"/>
      <c r="E161" s="290"/>
      <c r="F161" s="290"/>
      <c r="G161" s="290"/>
      <c r="H161" s="290"/>
      <c r="I161" s="290"/>
      <c r="J161" s="290"/>
      <c r="K161" s="290"/>
      <c r="L161" s="291"/>
      <c r="M161" s="292"/>
      <c r="N161" s="292"/>
      <c r="O161" s="292"/>
      <c r="P161" s="292"/>
      <c r="Q161" s="292"/>
      <c r="R161" s="292"/>
      <c r="S161" s="290"/>
      <c r="T161" s="291"/>
      <c r="U161" s="292"/>
      <c r="V161" s="292"/>
      <c r="W161" s="292"/>
      <c r="X161" s="292"/>
      <c r="Y161" s="292"/>
      <c r="Z161" s="292"/>
      <c r="AA161" s="290"/>
      <c r="AB161" s="291"/>
      <c r="AC161" s="292"/>
      <c r="AD161" s="292"/>
      <c r="AE161" s="290"/>
      <c r="AF161" s="291"/>
      <c r="AG161" s="292"/>
      <c r="AH161" s="292"/>
      <c r="AI161" s="290"/>
      <c r="AJ161" s="291"/>
      <c r="AK161" s="292"/>
      <c r="AL161" s="292"/>
      <c r="AM161" s="292"/>
      <c r="AN161" s="290"/>
      <c r="AO161" s="304"/>
      <c r="AP161" s="304"/>
      <c r="AQ161" s="291"/>
      <c r="AR161" s="304"/>
      <c r="AS161" s="304"/>
      <c r="AT161" s="302"/>
      <c r="AU161" s="290"/>
      <c r="AV161" s="297"/>
      <c r="AW161" s="297"/>
      <c r="AX161" s="297"/>
      <c r="AY161" s="297"/>
    </row>
    <row r="162" spans="1:51" s="298" customFormat="1" ht="15" x14ac:dyDescent="0.25">
      <c r="A162" s="288"/>
      <c r="B162" s="288"/>
      <c r="C162" s="289"/>
      <c r="D162" s="290"/>
      <c r="E162" s="290"/>
      <c r="F162" s="290"/>
      <c r="G162" s="290"/>
      <c r="H162" s="290"/>
      <c r="I162" s="290"/>
      <c r="J162" s="290"/>
      <c r="K162" s="290"/>
      <c r="L162" s="291"/>
      <c r="M162" s="292"/>
      <c r="N162" s="292"/>
      <c r="O162" s="292"/>
      <c r="P162" s="292"/>
      <c r="Q162" s="292"/>
      <c r="R162" s="292"/>
      <c r="S162" s="290"/>
      <c r="T162" s="291"/>
      <c r="U162" s="292"/>
      <c r="V162" s="292"/>
      <c r="W162" s="292"/>
      <c r="X162" s="292"/>
      <c r="Y162" s="292"/>
      <c r="Z162" s="292"/>
      <c r="AA162" s="290"/>
      <c r="AB162" s="291"/>
      <c r="AC162" s="292"/>
      <c r="AD162" s="292"/>
      <c r="AE162" s="290"/>
      <c r="AF162" s="291"/>
      <c r="AG162" s="292"/>
      <c r="AH162" s="292"/>
      <c r="AI162" s="290"/>
      <c r="AJ162" s="291"/>
      <c r="AK162" s="292"/>
      <c r="AL162" s="292"/>
      <c r="AM162" s="292"/>
      <c r="AN162" s="290"/>
      <c r="AO162" s="304"/>
      <c r="AP162" s="304"/>
      <c r="AQ162" s="291"/>
      <c r="AR162" s="304"/>
      <c r="AS162" s="304"/>
      <c r="AT162" s="302"/>
      <c r="AU162" s="290"/>
      <c r="AV162" s="297"/>
      <c r="AW162" s="297"/>
      <c r="AX162" s="297"/>
      <c r="AY162" s="297"/>
    </row>
    <row r="163" spans="1:51" s="298" customFormat="1" ht="15" x14ac:dyDescent="0.25">
      <c r="A163" s="288"/>
      <c r="B163" s="288"/>
      <c r="C163" s="289"/>
      <c r="D163" s="290"/>
      <c r="E163" s="290"/>
      <c r="F163" s="290"/>
      <c r="G163" s="290"/>
      <c r="H163" s="290"/>
      <c r="I163" s="290"/>
      <c r="J163" s="290"/>
      <c r="K163" s="290"/>
      <c r="L163" s="291"/>
      <c r="M163" s="292"/>
      <c r="N163" s="292"/>
      <c r="O163" s="292"/>
      <c r="P163" s="292"/>
      <c r="Q163" s="292"/>
      <c r="R163" s="292"/>
      <c r="S163" s="290"/>
      <c r="T163" s="291"/>
      <c r="U163" s="292"/>
      <c r="V163" s="292"/>
      <c r="W163" s="292"/>
      <c r="X163" s="292"/>
      <c r="Y163" s="292"/>
      <c r="Z163" s="292"/>
      <c r="AA163" s="290"/>
      <c r="AB163" s="291"/>
      <c r="AC163" s="292"/>
      <c r="AD163" s="292"/>
      <c r="AE163" s="290"/>
      <c r="AF163" s="291"/>
      <c r="AG163" s="292"/>
      <c r="AH163" s="292"/>
      <c r="AI163" s="290"/>
      <c r="AJ163" s="291"/>
      <c r="AK163" s="292"/>
      <c r="AL163" s="292"/>
      <c r="AM163" s="292"/>
      <c r="AN163" s="290"/>
      <c r="AO163" s="304"/>
      <c r="AP163" s="304"/>
      <c r="AQ163" s="291"/>
      <c r="AR163" s="304"/>
      <c r="AS163" s="304"/>
      <c r="AT163" s="302"/>
      <c r="AU163" s="290"/>
      <c r="AV163" s="297"/>
      <c r="AW163" s="297"/>
      <c r="AX163" s="297"/>
      <c r="AY163" s="297"/>
    </row>
    <row r="164" spans="1:51" s="298" customFormat="1" ht="15" x14ac:dyDescent="0.25">
      <c r="A164" s="288"/>
      <c r="B164" s="288"/>
      <c r="C164" s="289"/>
      <c r="D164" s="290"/>
      <c r="E164" s="290"/>
      <c r="F164" s="290"/>
      <c r="G164" s="290"/>
      <c r="H164" s="290"/>
      <c r="I164" s="290"/>
      <c r="J164" s="290"/>
      <c r="K164" s="290"/>
      <c r="L164" s="291"/>
      <c r="M164" s="292"/>
      <c r="N164" s="292"/>
      <c r="O164" s="292"/>
      <c r="P164" s="292"/>
      <c r="Q164" s="292"/>
      <c r="R164" s="292"/>
      <c r="S164" s="290"/>
      <c r="T164" s="291"/>
      <c r="U164" s="292"/>
      <c r="V164" s="292"/>
      <c r="W164" s="292"/>
      <c r="X164" s="292"/>
      <c r="Y164" s="292"/>
      <c r="Z164" s="292"/>
      <c r="AA164" s="290"/>
      <c r="AB164" s="291"/>
      <c r="AC164" s="292"/>
      <c r="AD164" s="292"/>
      <c r="AE164" s="290"/>
      <c r="AF164" s="291"/>
      <c r="AG164" s="292"/>
      <c r="AH164" s="292"/>
      <c r="AI164" s="290"/>
      <c r="AJ164" s="291"/>
      <c r="AK164" s="292"/>
      <c r="AL164" s="292"/>
      <c r="AM164" s="292"/>
      <c r="AN164" s="290"/>
      <c r="AO164" s="304"/>
      <c r="AP164" s="304"/>
      <c r="AQ164" s="291"/>
      <c r="AR164" s="304"/>
      <c r="AS164" s="304"/>
      <c r="AT164" s="302"/>
      <c r="AU164" s="290"/>
      <c r="AV164" s="297"/>
      <c r="AW164" s="297"/>
      <c r="AX164" s="297"/>
      <c r="AY164" s="297"/>
    </row>
    <row r="165" spans="1:51" s="298" customFormat="1" ht="15" x14ac:dyDescent="0.25">
      <c r="A165" s="288"/>
      <c r="B165" s="288"/>
      <c r="C165" s="289"/>
      <c r="D165" s="290"/>
      <c r="E165" s="290"/>
      <c r="F165" s="290"/>
      <c r="G165" s="290"/>
      <c r="H165" s="290"/>
      <c r="I165" s="290"/>
      <c r="J165" s="290"/>
      <c r="K165" s="290"/>
      <c r="L165" s="291"/>
      <c r="M165" s="292"/>
      <c r="N165" s="292"/>
      <c r="O165" s="292"/>
      <c r="P165" s="292"/>
      <c r="Q165" s="292"/>
      <c r="R165" s="292"/>
      <c r="S165" s="290"/>
      <c r="T165" s="291"/>
      <c r="U165" s="292"/>
      <c r="V165" s="292"/>
      <c r="W165" s="292"/>
      <c r="X165" s="292"/>
      <c r="Y165" s="292"/>
      <c r="Z165" s="292"/>
      <c r="AA165" s="290"/>
      <c r="AB165" s="291"/>
      <c r="AC165" s="292"/>
      <c r="AD165" s="292"/>
      <c r="AE165" s="290"/>
      <c r="AF165" s="291"/>
      <c r="AG165" s="292"/>
      <c r="AH165" s="292"/>
      <c r="AI165" s="290"/>
      <c r="AJ165" s="291"/>
      <c r="AK165" s="292"/>
      <c r="AL165" s="292"/>
      <c r="AM165" s="292"/>
      <c r="AN165" s="290"/>
      <c r="AO165" s="304"/>
      <c r="AP165" s="304"/>
      <c r="AQ165" s="291"/>
      <c r="AR165" s="304"/>
      <c r="AS165" s="304"/>
      <c r="AT165" s="302"/>
      <c r="AU165" s="290"/>
      <c r="AV165" s="297"/>
      <c r="AW165" s="297"/>
      <c r="AX165" s="297"/>
      <c r="AY165" s="297"/>
    </row>
    <row r="166" spans="1:51" s="298" customFormat="1" ht="15" x14ac:dyDescent="0.25">
      <c r="A166" s="288"/>
      <c r="B166" s="288"/>
      <c r="C166" s="289"/>
      <c r="D166" s="290"/>
      <c r="E166" s="290"/>
      <c r="F166" s="290"/>
      <c r="G166" s="290"/>
      <c r="H166" s="290"/>
      <c r="I166" s="290"/>
      <c r="J166" s="290"/>
      <c r="K166" s="290"/>
      <c r="L166" s="291"/>
      <c r="M166" s="292"/>
      <c r="N166" s="292"/>
      <c r="O166" s="292"/>
      <c r="P166" s="292"/>
      <c r="Q166" s="292"/>
      <c r="R166" s="292"/>
      <c r="S166" s="290"/>
      <c r="T166" s="291"/>
      <c r="U166" s="292"/>
      <c r="V166" s="292"/>
      <c r="W166" s="292"/>
      <c r="X166" s="292"/>
      <c r="Y166" s="292"/>
      <c r="Z166" s="292"/>
      <c r="AA166" s="290"/>
      <c r="AB166" s="291"/>
      <c r="AC166" s="292"/>
      <c r="AD166" s="292"/>
      <c r="AE166" s="290"/>
      <c r="AF166" s="291"/>
      <c r="AG166" s="292"/>
      <c r="AH166" s="292"/>
      <c r="AI166" s="290"/>
      <c r="AJ166" s="291"/>
      <c r="AK166" s="292"/>
      <c r="AL166" s="292"/>
      <c r="AM166" s="292"/>
      <c r="AN166" s="290"/>
      <c r="AO166" s="304"/>
      <c r="AP166" s="304"/>
      <c r="AQ166" s="291"/>
      <c r="AR166" s="304"/>
      <c r="AS166" s="304"/>
      <c r="AT166" s="302"/>
      <c r="AU166" s="290"/>
      <c r="AV166" s="297"/>
      <c r="AW166" s="297"/>
      <c r="AX166" s="297"/>
      <c r="AY166" s="297"/>
    </row>
    <row r="167" spans="1:51" s="298" customFormat="1" ht="15" x14ac:dyDescent="0.25">
      <c r="A167" s="288"/>
      <c r="B167" s="288"/>
      <c r="C167" s="289"/>
      <c r="D167" s="290"/>
      <c r="E167" s="290"/>
      <c r="F167" s="290"/>
      <c r="G167" s="290"/>
      <c r="H167" s="290"/>
      <c r="I167" s="290"/>
      <c r="J167" s="290"/>
      <c r="K167" s="290"/>
      <c r="L167" s="291"/>
      <c r="M167" s="292"/>
      <c r="N167" s="292"/>
      <c r="O167" s="292"/>
      <c r="P167" s="292"/>
      <c r="Q167" s="292"/>
      <c r="R167" s="292"/>
      <c r="S167" s="290"/>
      <c r="T167" s="291"/>
      <c r="U167" s="292"/>
      <c r="V167" s="292"/>
      <c r="W167" s="292"/>
      <c r="X167" s="292"/>
      <c r="Y167" s="292"/>
      <c r="Z167" s="292"/>
      <c r="AA167" s="290"/>
      <c r="AB167" s="291"/>
      <c r="AC167" s="292"/>
      <c r="AD167" s="292"/>
      <c r="AE167" s="290"/>
      <c r="AF167" s="291"/>
      <c r="AG167" s="292"/>
      <c r="AH167" s="292"/>
      <c r="AI167" s="290"/>
      <c r="AJ167" s="291"/>
      <c r="AK167" s="292"/>
      <c r="AL167" s="292"/>
      <c r="AM167" s="292"/>
      <c r="AN167" s="290"/>
      <c r="AO167" s="304"/>
      <c r="AP167" s="304"/>
      <c r="AQ167" s="291"/>
      <c r="AR167" s="304"/>
      <c r="AS167" s="304"/>
      <c r="AT167" s="302"/>
      <c r="AU167" s="290"/>
      <c r="AV167" s="297"/>
      <c r="AW167" s="297"/>
      <c r="AX167" s="297"/>
      <c r="AY167" s="297"/>
    </row>
    <row r="168" spans="1:51" s="298" customFormat="1" ht="15" x14ac:dyDescent="0.25">
      <c r="A168" s="288"/>
      <c r="B168" s="288"/>
      <c r="C168" s="289"/>
      <c r="D168" s="290"/>
      <c r="E168" s="290"/>
      <c r="F168" s="290"/>
      <c r="G168" s="290"/>
      <c r="H168" s="290"/>
      <c r="I168" s="290"/>
      <c r="J168" s="290"/>
      <c r="K168" s="290"/>
      <c r="L168" s="291"/>
      <c r="M168" s="292"/>
      <c r="N168" s="292"/>
      <c r="O168" s="292"/>
      <c r="P168" s="292"/>
      <c r="Q168" s="292"/>
      <c r="R168" s="292"/>
      <c r="S168" s="290"/>
      <c r="T168" s="291"/>
      <c r="U168" s="292"/>
      <c r="V168" s="292"/>
      <c r="W168" s="292"/>
      <c r="X168" s="292"/>
      <c r="Y168" s="292"/>
      <c r="Z168" s="292"/>
      <c r="AA168" s="290"/>
      <c r="AB168" s="291"/>
      <c r="AC168" s="292"/>
      <c r="AD168" s="292"/>
      <c r="AE168" s="290"/>
      <c r="AF168" s="291"/>
      <c r="AG168" s="292"/>
      <c r="AH168" s="292"/>
      <c r="AI168" s="290"/>
      <c r="AJ168" s="291"/>
      <c r="AK168" s="292"/>
      <c r="AL168" s="292"/>
      <c r="AM168" s="292"/>
      <c r="AN168" s="290"/>
      <c r="AO168" s="304"/>
      <c r="AP168" s="304"/>
      <c r="AQ168" s="291"/>
      <c r="AR168" s="304"/>
      <c r="AS168" s="304"/>
      <c r="AT168" s="302"/>
      <c r="AU168" s="290"/>
      <c r="AV168" s="297"/>
      <c r="AW168" s="297"/>
      <c r="AX168" s="297"/>
      <c r="AY168" s="297"/>
    </row>
    <row r="169" spans="1:51" s="298" customFormat="1" ht="15" x14ac:dyDescent="0.25">
      <c r="A169" s="288"/>
      <c r="B169" s="288"/>
      <c r="C169" s="289"/>
      <c r="D169" s="290"/>
      <c r="E169" s="290"/>
      <c r="F169" s="290"/>
      <c r="G169" s="290"/>
      <c r="H169" s="290"/>
      <c r="I169" s="290"/>
      <c r="J169" s="290"/>
      <c r="K169" s="290"/>
      <c r="L169" s="291"/>
      <c r="M169" s="292"/>
      <c r="N169" s="292"/>
      <c r="O169" s="292"/>
      <c r="P169" s="292"/>
      <c r="Q169" s="292"/>
      <c r="R169" s="292"/>
      <c r="S169" s="290"/>
      <c r="T169" s="291"/>
      <c r="U169" s="292"/>
      <c r="V169" s="292"/>
      <c r="W169" s="292"/>
      <c r="X169" s="292"/>
      <c r="Y169" s="292"/>
      <c r="Z169" s="292"/>
      <c r="AA169" s="290"/>
      <c r="AB169" s="291"/>
      <c r="AC169" s="292"/>
      <c r="AD169" s="292"/>
      <c r="AE169" s="290"/>
      <c r="AF169" s="291"/>
      <c r="AG169" s="292"/>
      <c r="AH169" s="292"/>
      <c r="AI169" s="290"/>
      <c r="AJ169" s="291"/>
      <c r="AK169" s="292"/>
      <c r="AL169" s="292"/>
      <c r="AM169" s="292"/>
      <c r="AN169" s="290"/>
      <c r="AO169" s="304"/>
      <c r="AP169" s="304"/>
      <c r="AQ169" s="291"/>
      <c r="AR169" s="304"/>
      <c r="AS169" s="304"/>
      <c r="AT169" s="302"/>
      <c r="AU169" s="290"/>
      <c r="AV169" s="297"/>
      <c r="AW169" s="297"/>
      <c r="AX169" s="297"/>
      <c r="AY169" s="297"/>
    </row>
    <row r="170" spans="1:51" s="298" customFormat="1" ht="15" x14ac:dyDescent="0.25">
      <c r="A170" s="288"/>
      <c r="B170" s="288"/>
      <c r="C170" s="289"/>
      <c r="D170" s="290"/>
      <c r="E170" s="290"/>
      <c r="F170" s="290"/>
      <c r="G170" s="290"/>
      <c r="H170" s="290"/>
      <c r="I170" s="290"/>
      <c r="J170" s="290"/>
      <c r="K170" s="290"/>
      <c r="L170" s="291"/>
      <c r="M170" s="292"/>
      <c r="N170" s="292"/>
      <c r="O170" s="292"/>
      <c r="P170" s="292"/>
      <c r="Q170" s="292"/>
      <c r="R170" s="292"/>
      <c r="S170" s="290"/>
      <c r="T170" s="291"/>
      <c r="U170" s="292"/>
      <c r="V170" s="292"/>
      <c r="W170" s="292"/>
      <c r="X170" s="292"/>
      <c r="Y170" s="292"/>
      <c r="Z170" s="292"/>
      <c r="AA170" s="290"/>
      <c r="AB170" s="291"/>
      <c r="AC170" s="292"/>
      <c r="AD170" s="292"/>
      <c r="AE170" s="290"/>
      <c r="AF170" s="291"/>
      <c r="AG170" s="292"/>
      <c r="AH170" s="292"/>
      <c r="AI170" s="290"/>
      <c r="AJ170" s="291"/>
      <c r="AK170" s="292"/>
      <c r="AL170" s="292"/>
      <c r="AM170" s="292"/>
      <c r="AN170" s="290"/>
      <c r="AO170" s="304"/>
      <c r="AP170" s="304"/>
      <c r="AQ170" s="291"/>
      <c r="AR170" s="304"/>
      <c r="AS170" s="304"/>
      <c r="AT170" s="302"/>
      <c r="AU170" s="290"/>
      <c r="AV170" s="297"/>
      <c r="AW170" s="297"/>
      <c r="AX170" s="297"/>
      <c r="AY170" s="297"/>
    </row>
    <row r="171" spans="1:51" s="298" customFormat="1" ht="15" x14ac:dyDescent="0.25">
      <c r="A171" s="288"/>
      <c r="B171" s="288"/>
      <c r="C171" s="289"/>
      <c r="D171" s="290"/>
      <c r="E171" s="290"/>
      <c r="F171" s="290"/>
      <c r="G171" s="290"/>
      <c r="H171" s="290"/>
      <c r="I171" s="290"/>
      <c r="J171" s="290"/>
      <c r="K171" s="290"/>
      <c r="L171" s="291"/>
      <c r="M171" s="292"/>
      <c r="N171" s="292"/>
      <c r="O171" s="292"/>
      <c r="P171" s="292"/>
      <c r="Q171" s="292"/>
      <c r="R171" s="292"/>
      <c r="S171" s="290"/>
      <c r="T171" s="291"/>
      <c r="U171" s="292"/>
      <c r="V171" s="292"/>
      <c r="W171" s="292"/>
      <c r="X171" s="292"/>
      <c r="Y171" s="292"/>
      <c r="Z171" s="292"/>
      <c r="AA171" s="290"/>
      <c r="AB171" s="291"/>
      <c r="AC171" s="292"/>
      <c r="AD171" s="292"/>
      <c r="AE171" s="290"/>
      <c r="AF171" s="291"/>
      <c r="AG171" s="292"/>
      <c r="AH171" s="292"/>
      <c r="AI171" s="290"/>
      <c r="AJ171" s="291"/>
      <c r="AK171" s="292"/>
      <c r="AL171" s="292"/>
      <c r="AM171" s="292"/>
      <c r="AN171" s="290"/>
      <c r="AO171" s="304"/>
      <c r="AP171" s="304"/>
      <c r="AQ171" s="291"/>
      <c r="AR171" s="304"/>
      <c r="AS171" s="304"/>
      <c r="AT171" s="302"/>
      <c r="AU171" s="290"/>
      <c r="AV171" s="297"/>
      <c r="AW171" s="297"/>
      <c r="AX171" s="297"/>
      <c r="AY171" s="297"/>
    </row>
    <row r="172" spans="1:51" s="298" customFormat="1" ht="15" x14ac:dyDescent="0.25">
      <c r="A172" s="288"/>
      <c r="B172" s="288"/>
      <c r="C172" s="289"/>
      <c r="D172" s="290"/>
      <c r="E172" s="290"/>
      <c r="F172" s="290"/>
      <c r="G172" s="290"/>
      <c r="H172" s="290"/>
      <c r="I172" s="290"/>
      <c r="J172" s="290"/>
      <c r="K172" s="290"/>
      <c r="L172" s="291"/>
      <c r="M172" s="292"/>
      <c r="N172" s="292"/>
      <c r="O172" s="292"/>
      <c r="P172" s="292"/>
      <c r="Q172" s="292"/>
      <c r="R172" s="292"/>
      <c r="S172" s="290"/>
      <c r="T172" s="291"/>
      <c r="U172" s="292"/>
      <c r="V172" s="292"/>
      <c r="W172" s="292"/>
      <c r="X172" s="292"/>
      <c r="Y172" s="292"/>
      <c r="Z172" s="292"/>
      <c r="AA172" s="290"/>
      <c r="AB172" s="291"/>
      <c r="AC172" s="292"/>
      <c r="AD172" s="292"/>
      <c r="AE172" s="290"/>
      <c r="AF172" s="291"/>
      <c r="AG172" s="292"/>
      <c r="AH172" s="292"/>
      <c r="AI172" s="290"/>
      <c r="AJ172" s="291"/>
      <c r="AK172" s="292"/>
      <c r="AL172" s="292"/>
      <c r="AM172" s="292"/>
      <c r="AN172" s="290"/>
      <c r="AO172" s="304"/>
      <c r="AP172" s="304"/>
      <c r="AQ172" s="291"/>
      <c r="AR172" s="304"/>
      <c r="AS172" s="304"/>
      <c r="AT172" s="302"/>
      <c r="AU172" s="290"/>
      <c r="AV172" s="297"/>
      <c r="AW172" s="297"/>
      <c r="AX172" s="297"/>
      <c r="AY172" s="297"/>
    </row>
    <row r="173" spans="1:51" s="298" customFormat="1" ht="15" x14ac:dyDescent="0.25">
      <c r="A173" s="288"/>
      <c r="B173" s="288"/>
      <c r="C173" s="289"/>
      <c r="D173" s="290"/>
      <c r="E173" s="290"/>
      <c r="F173" s="290"/>
      <c r="G173" s="290"/>
      <c r="H173" s="290"/>
      <c r="I173" s="290"/>
      <c r="J173" s="290"/>
      <c r="K173" s="290"/>
      <c r="L173" s="291"/>
      <c r="M173" s="292"/>
      <c r="N173" s="292"/>
      <c r="O173" s="292"/>
      <c r="P173" s="292"/>
      <c r="Q173" s="292"/>
      <c r="R173" s="292"/>
      <c r="S173" s="290"/>
      <c r="T173" s="291"/>
      <c r="U173" s="292"/>
      <c r="V173" s="292"/>
      <c r="W173" s="292"/>
      <c r="X173" s="292"/>
      <c r="Y173" s="292"/>
      <c r="Z173" s="292"/>
      <c r="AA173" s="290"/>
      <c r="AB173" s="291"/>
      <c r="AC173" s="292"/>
      <c r="AD173" s="292"/>
      <c r="AE173" s="290"/>
      <c r="AF173" s="291"/>
      <c r="AG173" s="292"/>
      <c r="AH173" s="292"/>
      <c r="AI173" s="290"/>
      <c r="AJ173" s="291"/>
      <c r="AK173" s="292"/>
      <c r="AL173" s="292"/>
      <c r="AM173" s="292"/>
      <c r="AN173" s="290"/>
      <c r="AO173" s="304"/>
      <c r="AP173" s="304"/>
      <c r="AQ173" s="291"/>
      <c r="AR173" s="304"/>
      <c r="AS173" s="304"/>
      <c r="AT173" s="302"/>
      <c r="AU173" s="290"/>
      <c r="AV173" s="297"/>
      <c r="AW173" s="297"/>
      <c r="AX173" s="297"/>
      <c r="AY173" s="297"/>
    </row>
    <row r="174" spans="1:51" s="298" customFormat="1" ht="15" x14ac:dyDescent="0.25">
      <c r="A174" s="288"/>
      <c r="B174" s="288"/>
      <c r="C174" s="289"/>
      <c r="D174" s="290"/>
      <c r="E174" s="290"/>
      <c r="F174" s="290"/>
      <c r="G174" s="290"/>
      <c r="H174" s="290"/>
      <c r="I174" s="290"/>
      <c r="J174" s="290"/>
      <c r="K174" s="290"/>
      <c r="L174" s="291"/>
      <c r="M174" s="292"/>
      <c r="N174" s="292"/>
      <c r="O174" s="292"/>
      <c r="P174" s="292"/>
      <c r="Q174" s="292"/>
      <c r="R174" s="292"/>
      <c r="S174" s="290"/>
      <c r="T174" s="291"/>
      <c r="U174" s="292"/>
      <c r="V174" s="292"/>
      <c r="W174" s="292"/>
      <c r="X174" s="292"/>
      <c r="Y174" s="292"/>
      <c r="Z174" s="292"/>
      <c r="AA174" s="290"/>
      <c r="AB174" s="291"/>
      <c r="AC174" s="292"/>
      <c r="AD174" s="292"/>
      <c r="AE174" s="290"/>
      <c r="AF174" s="291"/>
      <c r="AG174" s="292"/>
      <c r="AH174" s="292"/>
      <c r="AI174" s="290"/>
      <c r="AJ174" s="291"/>
      <c r="AK174" s="292"/>
      <c r="AL174" s="292"/>
      <c r="AM174" s="292"/>
      <c r="AN174" s="290"/>
      <c r="AO174" s="304"/>
      <c r="AP174" s="304"/>
      <c r="AQ174" s="291"/>
      <c r="AR174" s="304"/>
      <c r="AS174" s="304"/>
      <c r="AT174" s="302"/>
      <c r="AU174" s="290"/>
      <c r="AV174" s="297"/>
      <c r="AW174" s="297"/>
      <c r="AX174" s="297"/>
      <c r="AY174" s="297"/>
    </row>
    <row r="175" spans="1:51" s="298" customFormat="1" ht="15" x14ac:dyDescent="0.25">
      <c r="A175" s="288"/>
      <c r="B175" s="288"/>
      <c r="C175" s="289"/>
      <c r="D175" s="290"/>
      <c r="E175" s="290"/>
      <c r="F175" s="290"/>
      <c r="G175" s="290"/>
      <c r="H175" s="290"/>
      <c r="I175" s="290"/>
      <c r="J175" s="290"/>
      <c r="K175" s="290"/>
      <c r="L175" s="291"/>
      <c r="M175" s="292"/>
      <c r="N175" s="292"/>
      <c r="O175" s="292"/>
      <c r="P175" s="292"/>
      <c r="Q175" s="292"/>
      <c r="R175" s="292"/>
      <c r="S175" s="290"/>
      <c r="T175" s="291"/>
      <c r="U175" s="292"/>
      <c r="V175" s="292"/>
      <c r="W175" s="292"/>
      <c r="X175" s="292"/>
      <c r="Y175" s="292"/>
      <c r="Z175" s="292"/>
      <c r="AA175" s="290"/>
      <c r="AB175" s="291"/>
      <c r="AC175" s="292"/>
      <c r="AD175" s="292"/>
      <c r="AE175" s="290"/>
      <c r="AF175" s="291"/>
      <c r="AG175" s="292"/>
      <c r="AH175" s="292"/>
      <c r="AI175" s="290"/>
      <c r="AJ175" s="291"/>
      <c r="AK175" s="292"/>
      <c r="AL175" s="292"/>
      <c r="AM175" s="292"/>
      <c r="AN175" s="290"/>
      <c r="AO175" s="304"/>
      <c r="AP175" s="304"/>
      <c r="AQ175" s="291"/>
      <c r="AR175" s="304"/>
      <c r="AS175" s="304"/>
      <c r="AT175" s="302"/>
      <c r="AU175" s="290"/>
      <c r="AV175" s="297"/>
      <c r="AW175" s="297"/>
      <c r="AX175" s="297"/>
      <c r="AY175" s="297"/>
    </row>
    <row r="176" spans="1:51" s="298" customFormat="1" ht="15" x14ac:dyDescent="0.25">
      <c r="A176" s="288"/>
      <c r="B176" s="288"/>
      <c r="C176" s="289"/>
      <c r="D176" s="290"/>
      <c r="E176" s="290"/>
      <c r="F176" s="290"/>
      <c r="G176" s="290"/>
      <c r="H176" s="290"/>
      <c r="I176" s="290"/>
      <c r="J176" s="290"/>
      <c r="K176" s="290"/>
      <c r="L176" s="291"/>
      <c r="M176" s="292"/>
      <c r="N176" s="292"/>
      <c r="O176" s="292"/>
      <c r="P176" s="292"/>
      <c r="Q176" s="292"/>
      <c r="R176" s="292"/>
      <c r="S176" s="290"/>
      <c r="T176" s="291"/>
      <c r="U176" s="292"/>
      <c r="V176" s="292"/>
      <c r="W176" s="292"/>
      <c r="X176" s="292"/>
      <c r="Y176" s="292"/>
      <c r="Z176" s="292"/>
      <c r="AA176" s="290"/>
      <c r="AB176" s="291"/>
      <c r="AC176" s="292"/>
      <c r="AD176" s="292"/>
      <c r="AE176" s="290"/>
      <c r="AF176" s="291"/>
      <c r="AG176" s="292"/>
      <c r="AH176" s="292"/>
      <c r="AI176" s="290"/>
      <c r="AJ176" s="291"/>
      <c r="AK176" s="292"/>
      <c r="AL176" s="292"/>
      <c r="AM176" s="292"/>
      <c r="AN176" s="290"/>
      <c r="AO176" s="304"/>
      <c r="AP176" s="304"/>
      <c r="AQ176" s="291"/>
      <c r="AR176" s="304"/>
      <c r="AS176" s="304"/>
      <c r="AT176" s="302"/>
      <c r="AU176" s="290"/>
      <c r="AV176" s="297"/>
      <c r="AW176" s="297"/>
      <c r="AX176" s="297"/>
      <c r="AY176" s="297"/>
    </row>
    <row r="177" spans="1:51" s="298" customFormat="1" ht="15" x14ac:dyDescent="0.25">
      <c r="A177" s="288"/>
      <c r="B177" s="288"/>
      <c r="C177" s="289"/>
      <c r="D177" s="290"/>
      <c r="E177" s="290"/>
      <c r="F177" s="290"/>
      <c r="G177" s="290"/>
      <c r="H177" s="290"/>
      <c r="I177" s="290"/>
      <c r="J177" s="290"/>
      <c r="K177" s="290"/>
      <c r="L177" s="291"/>
      <c r="M177" s="292"/>
      <c r="N177" s="292"/>
      <c r="O177" s="292"/>
      <c r="P177" s="292"/>
      <c r="Q177" s="292"/>
      <c r="R177" s="292"/>
      <c r="S177" s="290"/>
      <c r="T177" s="291"/>
      <c r="U177" s="292"/>
      <c r="V177" s="292"/>
      <c r="W177" s="292"/>
      <c r="X177" s="292"/>
      <c r="Y177" s="292"/>
      <c r="Z177" s="292"/>
      <c r="AA177" s="290"/>
      <c r="AB177" s="291"/>
      <c r="AC177" s="292"/>
      <c r="AD177" s="292"/>
      <c r="AE177" s="290"/>
      <c r="AF177" s="291"/>
      <c r="AG177" s="292"/>
      <c r="AH177" s="292"/>
      <c r="AI177" s="290"/>
      <c r="AJ177" s="291"/>
      <c r="AK177" s="292"/>
      <c r="AL177" s="292"/>
      <c r="AM177" s="292"/>
      <c r="AN177" s="290"/>
      <c r="AO177" s="304"/>
      <c r="AP177" s="304"/>
      <c r="AQ177" s="291"/>
      <c r="AR177" s="304"/>
      <c r="AS177" s="304"/>
      <c r="AT177" s="302"/>
      <c r="AU177" s="290"/>
      <c r="AV177" s="297"/>
      <c r="AW177" s="297"/>
      <c r="AX177" s="297"/>
      <c r="AY177" s="297"/>
    </row>
    <row r="178" spans="1:51" s="298" customFormat="1" ht="15" x14ac:dyDescent="0.25">
      <c r="A178" s="288"/>
      <c r="B178" s="288"/>
      <c r="C178" s="289"/>
      <c r="D178" s="290"/>
      <c r="E178" s="290"/>
      <c r="F178" s="290"/>
      <c r="G178" s="290"/>
      <c r="H178" s="290"/>
      <c r="I178" s="290"/>
      <c r="J178" s="290"/>
      <c r="K178" s="290"/>
      <c r="L178" s="291"/>
      <c r="M178" s="292"/>
      <c r="N178" s="292"/>
      <c r="O178" s="292"/>
      <c r="P178" s="292"/>
      <c r="Q178" s="292"/>
      <c r="R178" s="292"/>
      <c r="S178" s="290"/>
      <c r="T178" s="291"/>
      <c r="U178" s="292"/>
      <c r="V178" s="292"/>
      <c r="W178" s="292"/>
      <c r="X178" s="292"/>
      <c r="Y178" s="292"/>
      <c r="Z178" s="292"/>
      <c r="AA178" s="290"/>
      <c r="AB178" s="291"/>
      <c r="AC178" s="292"/>
      <c r="AD178" s="292"/>
      <c r="AE178" s="290"/>
      <c r="AF178" s="291"/>
      <c r="AG178" s="292"/>
      <c r="AH178" s="292"/>
      <c r="AI178" s="290"/>
      <c r="AJ178" s="291"/>
      <c r="AK178" s="292"/>
      <c r="AL178" s="292"/>
      <c r="AM178" s="292"/>
      <c r="AN178" s="290"/>
      <c r="AO178" s="304"/>
      <c r="AP178" s="304"/>
      <c r="AQ178" s="291"/>
      <c r="AR178" s="304"/>
      <c r="AS178" s="304"/>
      <c r="AT178" s="302"/>
      <c r="AU178" s="290"/>
      <c r="AV178" s="297"/>
      <c r="AW178" s="297"/>
      <c r="AX178" s="297"/>
      <c r="AY178" s="297"/>
    </row>
    <row r="179" spans="1:51" s="298" customFormat="1" ht="15" x14ac:dyDescent="0.25">
      <c r="A179" s="288"/>
      <c r="B179" s="288"/>
      <c r="C179" s="289"/>
      <c r="D179" s="290"/>
      <c r="E179" s="290"/>
      <c r="F179" s="290"/>
      <c r="G179" s="290"/>
      <c r="H179" s="290"/>
      <c r="I179" s="290"/>
      <c r="J179" s="290"/>
      <c r="K179" s="290"/>
      <c r="L179" s="291"/>
      <c r="M179" s="292"/>
      <c r="N179" s="292"/>
      <c r="O179" s="292"/>
      <c r="P179" s="292"/>
      <c r="Q179" s="292"/>
      <c r="R179" s="292"/>
      <c r="S179" s="290"/>
      <c r="T179" s="291"/>
      <c r="U179" s="292"/>
      <c r="V179" s="292"/>
      <c r="W179" s="292"/>
      <c r="X179" s="292"/>
      <c r="Y179" s="292"/>
      <c r="Z179" s="292"/>
      <c r="AA179" s="290"/>
      <c r="AB179" s="291"/>
      <c r="AC179" s="292"/>
      <c r="AD179" s="292"/>
      <c r="AE179" s="290"/>
      <c r="AF179" s="291"/>
      <c r="AG179" s="292"/>
      <c r="AH179" s="292"/>
      <c r="AI179" s="290"/>
      <c r="AJ179" s="291"/>
      <c r="AK179" s="292"/>
      <c r="AL179" s="292"/>
      <c r="AM179" s="292"/>
      <c r="AN179" s="290"/>
      <c r="AO179" s="304"/>
      <c r="AP179" s="304"/>
      <c r="AQ179" s="291"/>
      <c r="AR179" s="304"/>
      <c r="AS179" s="304"/>
      <c r="AT179" s="302"/>
      <c r="AU179" s="290"/>
      <c r="AV179" s="297"/>
      <c r="AW179" s="297"/>
      <c r="AX179" s="297"/>
      <c r="AY179" s="297"/>
    </row>
    <row r="180" spans="1:51" s="298" customFormat="1" ht="15" x14ac:dyDescent="0.25">
      <c r="A180" s="288"/>
      <c r="B180" s="288"/>
      <c r="C180" s="289"/>
      <c r="D180" s="290"/>
      <c r="E180" s="290"/>
      <c r="F180" s="290"/>
      <c r="G180" s="290"/>
      <c r="H180" s="290"/>
      <c r="I180" s="290"/>
      <c r="J180" s="290"/>
      <c r="K180" s="290"/>
      <c r="L180" s="291"/>
      <c r="M180" s="292"/>
      <c r="N180" s="292"/>
      <c r="O180" s="292"/>
      <c r="P180" s="292"/>
      <c r="Q180" s="292"/>
      <c r="R180" s="292"/>
      <c r="S180" s="290"/>
      <c r="T180" s="291"/>
      <c r="U180" s="292"/>
      <c r="V180" s="292"/>
      <c r="W180" s="292"/>
      <c r="X180" s="292"/>
      <c r="Y180" s="292"/>
      <c r="Z180" s="292"/>
      <c r="AA180" s="290"/>
      <c r="AB180" s="291"/>
      <c r="AC180" s="292"/>
      <c r="AD180" s="292"/>
      <c r="AE180" s="290"/>
      <c r="AF180" s="291"/>
      <c r="AG180" s="292"/>
      <c r="AH180" s="292"/>
      <c r="AI180" s="290"/>
      <c r="AJ180" s="291"/>
      <c r="AK180" s="292"/>
      <c r="AL180" s="292"/>
      <c r="AM180" s="292"/>
      <c r="AN180" s="290"/>
      <c r="AO180" s="304"/>
      <c r="AP180" s="304"/>
      <c r="AQ180" s="291"/>
      <c r="AR180" s="304"/>
      <c r="AS180" s="304"/>
      <c r="AT180" s="302"/>
      <c r="AU180" s="290"/>
      <c r="AV180" s="297"/>
      <c r="AW180" s="297"/>
      <c r="AX180" s="297"/>
      <c r="AY180" s="297"/>
    </row>
    <row r="181" spans="1:51" s="298" customFormat="1" ht="15" x14ac:dyDescent="0.25">
      <c r="A181" s="288"/>
      <c r="B181" s="288"/>
      <c r="C181" s="289"/>
      <c r="D181" s="290"/>
      <c r="E181" s="290"/>
      <c r="F181" s="290"/>
      <c r="G181" s="290"/>
      <c r="H181" s="290"/>
      <c r="I181" s="290"/>
      <c r="J181" s="290"/>
      <c r="K181" s="290"/>
      <c r="L181" s="291"/>
      <c r="M181" s="292"/>
      <c r="N181" s="292"/>
      <c r="O181" s="292"/>
      <c r="P181" s="292"/>
      <c r="Q181" s="292"/>
      <c r="R181" s="292"/>
      <c r="S181" s="290"/>
      <c r="T181" s="291"/>
      <c r="U181" s="292"/>
      <c r="V181" s="292"/>
      <c r="W181" s="292"/>
      <c r="X181" s="292"/>
      <c r="Y181" s="292"/>
      <c r="Z181" s="292"/>
      <c r="AA181" s="290"/>
      <c r="AB181" s="291"/>
      <c r="AC181" s="292"/>
      <c r="AD181" s="292"/>
      <c r="AE181" s="290"/>
      <c r="AF181" s="291"/>
      <c r="AG181" s="292"/>
      <c r="AH181" s="292"/>
      <c r="AI181" s="290"/>
      <c r="AJ181" s="291"/>
      <c r="AK181" s="292"/>
      <c r="AL181" s="292"/>
      <c r="AM181" s="292"/>
      <c r="AN181" s="290"/>
      <c r="AO181" s="304"/>
      <c r="AP181" s="304"/>
      <c r="AQ181" s="291"/>
      <c r="AR181" s="304"/>
      <c r="AS181" s="304"/>
      <c r="AT181" s="302"/>
      <c r="AU181" s="290"/>
      <c r="AV181" s="297"/>
      <c r="AW181" s="297"/>
      <c r="AX181" s="297"/>
      <c r="AY181" s="297"/>
    </row>
    <row r="182" spans="1:51" s="298" customFormat="1" ht="15" x14ac:dyDescent="0.25">
      <c r="A182" s="288"/>
      <c r="B182" s="288"/>
      <c r="C182" s="289"/>
      <c r="D182" s="290"/>
      <c r="E182" s="290"/>
      <c r="F182" s="290"/>
      <c r="G182" s="290"/>
      <c r="H182" s="290"/>
      <c r="I182" s="290"/>
      <c r="J182" s="290"/>
      <c r="K182" s="290"/>
      <c r="L182" s="291"/>
      <c r="M182" s="292"/>
      <c r="N182" s="292"/>
      <c r="O182" s="292"/>
      <c r="P182" s="292"/>
      <c r="Q182" s="292"/>
      <c r="R182" s="292"/>
      <c r="S182" s="290"/>
      <c r="T182" s="291"/>
      <c r="U182" s="292"/>
      <c r="V182" s="292"/>
      <c r="W182" s="292"/>
      <c r="X182" s="292"/>
      <c r="Y182" s="292"/>
      <c r="Z182" s="292"/>
      <c r="AA182" s="290"/>
      <c r="AB182" s="291"/>
      <c r="AC182" s="292"/>
      <c r="AD182" s="292"/>
      <c r="AE182" s="290"/>
      <c r="AF182" s="291"/>
      <c r="AG182" s="292"/>
      <c r="AH182" s="292"/>
      <c r="AI182" s="290"/>
      <c r="AJ182" s="291"/>
      <c r="AK182" s="292"/>
      <c r="AL182" s="292"/>
      <c r="AM182" s="292"/>
      <c r="AN182" s="290"/>
      <c r="AO182" s="304"/>
      <c r="AP182" s="304"/>
      <c r="AQ182" s="291"/>
      <c r="AR182" s="304"/>
      <c r="AS182" s="304"/>
      <c r="AT182" s="302"/>
      <c r="AU182" s="290"/>
      <c r="AV182" s="297"/>
      <c r="AW182" s="297"/>
      <c r="AX182" s="297"/>
      <c r="AY182" s="297"/>
    </row>
    <row r="183" spans="1:51" s="298" customFormat="1" ht="15" x14ac:dyDescent="0.25">
      <c r="A183" s="288"/>
      <c r="B183" s="288"/>
      <c r="C183" s="289"/>
      <c r="D183" s="290"/>
      <c r="E183" s="290"/>
      <c r="F183" s="290"/>
      <c r="G183" s="290"/>
      <c r="H183" s="290"/>
      <c r="I183" s="290"/>
      <c r="J183" s="290"/>
      <c r="K183" s="290"/>
      <c r="L183" s="291"/>
      <c r="M183" s="292"/>
      <c r="N183" s="292"/>
      <c r="O183" s="292"/>
      <c r="P183" s="292"/>
      <c r="Q183" s="292"/>
      <c r="R183" s="292"/>
      <c r="S183" s="290"/>
      <c r="T183" s="291"/>
      <c r="U183" s="292"/>
      <c r="V183" s="292"/>
      <c r="W183" s="292"/>
      <c r="X183" s="292"/>
      <c r="Y183" s="292"/>
      <c r="Z183" s="292"/>
      <c r="AA183" s="290"/>
      <c r="AB183" s="291"/>
      <c r="AC183" s="292"/>
      <c r="AD183" s="292"/>
      <c r="AE183" s="290"/>
      <c r="AF183" s="291"/>
      <c r="AG183" s="292"/>
      <c r="AH183" s="292"/>
      <c r="AI183" s="290"/>
      <c r="AJ183" s="291"/>
      <c r="AK183" s="292"/>
      <c r="AL183" s="292"/>
      <c r="AM183" s="292"/>
      <c r="AN183" s="290"/>
      <c r="AO183" s="304"/>
      <c r="AP183" s="304"/>
      <c r="AQ183" s="291"/>
      <c r="AR183" s="304"/>
      <c r="AS183" s="304"/>
      <c r="AT183" s="302"/>
      <c r="AU183" s="290"/>
      <c r="AV183" s="297"/>
      <c r="AW183" s="297"/>
      <c r="AX183" s="297"/>
      <c r="AY183" s="297"/>
    </row>
    <row r="184" spans="1:51" s="298" customFormat="1" ht="15" x14ac:dyDescent="0.25">
      <c r="A184" s="288"/>
      <c r="B184" s="288"/>
      <c r="C184" s="289"/>
      <c r="D184" s="290"/>
      <c r="E184" s="290"/>
      <c r="F184" s="290"/>
      <c r="G184" s="290"/>
      <c r="H184" s="290"/>
      <c r="I184" s="290"/>
      <c r="J184" s="290"/>
      <c r="K184" s="290"/>
      <c r="L184" s="291"/>
      <c r="M184" s="292"/>
      <c r="N184" s="292"/>
      <c r="O184" s="292"/>
      <c r="P184" s="292"/>
      <c r="Q184" s="292"/>
      <c r="R184" s="292"/>
      <c r="S184" s="290"/>
      <c r="T184" s="291"/>
      <c r="U184" s="292"/>
      <c r="V184" s="292"/>
      <c r="W184" s="292"/>
      <c r="X184" s="292"/>
      <c r="Y184" s="292"/>
      <c r="Z184" s="292"/>
      <c r="AA184" s="290"/>
      <c r="AB184" s="291"/>
      <c r="AC184" s="292"/>
      <c r="AD184" s="292"/>
      <c r="AE184" s="290"/>
      <c r="AF184" s="291"/>
      <c r="AG184" s="292"/>
      <c r="AH184" s="292"/>
      <c r="AI184" s="290"/>
      <c r="AJ184" s="291"/>
      <c r="AK184" s="292"/>
      <c r="AL184" s="292"/>
      <c r="AM184" s="292"/>
      <c r="AN184" s="290"/>
      <c r="AO184" s="304"/>
      <c r="AP184" s="304"/>
      <c r="AQ184" s="291"/>
      <c r="AR184" s="304"/>
      <c r="AS184" s="304"/>
      <c r="AT184" s="302"/>
      <c r="AU184" s="290"/>
      <c r="AV184" s="297"/>
      <c r="AW184" s="297"/>
      <c r="AX184" s="297"/>
      <c r="AY184" s="297"/>
    </row>
    <row r="185" spans="1:51" s="298" customFormat="1" ht="15" x14ac:dyDescent="0.25">
      <c r="A185" s="288"/>
      <c r="B185" s="288"/>
      <c r="C185" s="289"/>
      <c r="D185" s="290"/>
      <c r="E185" s="290"/>
      <c r="F185" s="290"/>
      <c r="G185" s="290"/>
      <c r="H185" s="290"/>
      <c r="I185" s="290"/>
      <c r="J185" s="290"/>
      <c r="K185" s="290"/>
      <c r="L185" s="291"/>
      <c r="M185" s="292"/>
      <c r="N185" s="292"/>
      <c r="O185" s="292"/>
      <c r="P185" s="292"/>
      <c r="Q185" s="292"/>
      <c r="R185" s="292"/>
      <c r="S185" s="290"/>
      <c r="T185" s="291"/>
      <c r="U185" s="292"/>
      <c r="V185" s="292"/>
      <c r="W185" s="292"/>
      <c r="X185" s="292"/>
      <c r="Y185" s="292"/>
      <c r="Z185" s="292"/>
      <c r="AA185" s="290"/>
      <c r="AB185" s="291"/>
      <c r="AC185" s="292"/>
      <c r="AD185" s="292"/>
      <c r="AE185" s="290"/>
      <c r="AF185" s="291"/>
      <c r="AG185" s="292"/>
      <c r="AH185" s="292"/>
      <c r="AI185" s="290"/>
      <c r="AJ185" s="291"/>
      <c r="AK185" s="292"/>
      <c r="AL185" s="292"/>
      <c r="AM185" s="292"/>
      <c r="AN185" s="290"/>
      <c r="AO185" s="304"/>
      <c r="AP185" s="304"/>
      <c r="AQ185" s="291"/>
      <c r="AR185" s="304"/>
      <c r="AS185" s="304"/>
      <c r="AT185" s="302"/>
      <c r="AU185" s="290"/>
      <c r="AV185" s="297"/>
      <c r="AW185" s="297"/>
      <c r="AX185" s="297"/>
      <c r="AY185" s="297"/>
    </row>
    <row r="186" spans="1:51" s="298" customFormat="1" ht="15" x14ac:dyDescent="0.25">
      <c r="A186" s="288"/>
      <c r="B186" s="288"/>
      <c r="C186" s="289"/>
      <c r="D186" s="290"/>
      <c r="E186" s="290"/>
      <c r="F186" s="290"/>
      <c r="G186" s="290"/>
      <c r="H186" s="290"/>
      <c r="I186" s="290"/>
      <c r="J186" s="290"/>
      <c r="K186" s="290"/>
      <c r="L186" s="291"/>
      <c r="M186" s="292"/>
      <c r="N186" s="292"/>
      <c r="O186" s="292"/>
      <c r="P186" s="292"/>
      <c r="Q186" s="292"/>
      <c r="R186" s="292"/>
      <c r="S186" s="290"/>
      <c r="T186" s="291"/>
      <c r="U186" s="292"/>
      <c r="V186" s="292"/>
      <c r="W186" s="292"/>
      <c r="X186" s="292"/>
      <c r="Y186" s="292"/>
      <c r="Z186" s="292"/>
      <c r="AA186" s="290"/>
      <c r="AB186" s="291"/>
      <c r="AC186" s="292"/>
      <c r="AD186" s="292"/>
      <c r="AE186" s="290"/>
      <c r="AF186" s="291"/>
      <c r="AG186" s="292"/>
      <c r="AH186" s="292"/>
      <c r="AI186" s="290"/>
      <c r="AJ186" s="291"/>
      <c r="AK186" s="292"/>
      <c r="AL186" s="292"/>
      <c r="AM186" s="292"/>
      <c r="AN186" s="290"/>
      <c r="AO186" s="304"/>
      <c r="AP186" s="304"/>
      <c r="AQ186" s="291"/>
      <c r="AR186" s="304"/>
      <c r="AS186" s="304"/>
      <c r="AT186" s="302"/>
      <c r="AU186" s="290"/>
      <c r="AV186" s="297"/>
      <c r="AW186" s="297"/>
      <c r="AX186" s="297"/>
      <c r="AY186" s="297"/>
    </row>
    <row r="187" spans="1:51" s="298" customFormat="1" ht="15" x14ac:dyDescent="0.25">
      <c r="A187" s="288"/>
      <c r="B187" s="288"/>
      <c r="C187" s="289"/>
      <c r="D187" s="290"/>
      <c r="E187" s="290"/>
      <c r="F187" s="290"/>
      <c r="G187" s="290"/>
      <c r="H187" s="290"/>
      <c r="I187" s="290"/>
      <c r="J187" s="290"/>
      <c r="K187" s="290"/>
      <c r="L187" s="291"/>
      <c r="M187" s="292"/>
      <c r="N187" s="292"/>
      <c r="O187" s="292"/>
      <c r="P187" s="292"/>
      <c r="Q187" s="292"/>
      <c r="R187" s="292"/>
      <c r="S187" s="290"/>
      <c r="T187" s="291"/>
      <c r="U187" s="292"/>
      <c r="V187" s="292"/>
      <c r="W187" s="292"/>
      <c r="X187" s="292"/>
      <c r="Y187" s="292"/>
      <c r="Z187" s="292"/>
      <c r="AA187" s="290"/>
      <c r="AB187" s="291"/>
      <c r="AC187" s="292"/>
      <c r="AD187" s="292"/>
      <c r="AE187" s="290"/>
      <c r="AF187" s="291"/>
      <c r="AG187" s="292"/>
      <c r="AH187" s="292"/>
      <c r="AI187" s="290"/>
      <c r="AJ187" s="291"/>
      <c r="AK187" s="292"/>
      <c r="AL187" s="292"/>
      <c r="AM187" s="292"/>
      <c r="AN187" s="290"/>
      <c r="AO187" s="304"/>
      <c r="AP187" s="304"/>
      <c r="AQ187" s="291"/>
      <c r="AR187" s="304"/>
      <c r="AS187" s="304"/>
      <c r="AT187" s="302"/>
      <c r="AU187" s="290"/>
      <c r="AV187" s="297"/>
      <c r="AW187" s="297"/>
      <c r="AX187" s="297"/>
      <c r="AY187" s="297"/>
    </row>
    <row r="188" spans="1:51" s="298" customFormat="1" ht="15" x14ac:dyDescent="0.25">
      <c r="A188" s="288"/>
      <c r="B188" s="288"/>
      <c r="C188" s="289"/>
      <c r="D188" s="290"/>
      <c r="E188" s="290"/>
      <c r="F188" s="290"/>
      <c r="G188" s="290"/>
      <c r="H188" s="290"/>
      <c r="I188" s="290"/>
      <c r="J188" s="290"/>
      <c r="K188" s="290"/>
      <c r="L188" s="291"/>
      <c r="M188" s="292"/>
      <c r="N188" s="292"/>
      <c r="O188" s="292"/>
      <c r="P188" s="292"/>
      <c r="Q188" s="292"/>
      <c r="R188" s="292"/>
      <c r="S188" s="290"/>
      <c r="T188" s="291"/>
      <c r="U188" s="292"/>
      <c r="V188" s="292"/>
      <c r="W188" s="292"/>
      <c r="X188" s="292"/>
      <c r="Y188" s="292"/>
      <c r="Z188" s="292"/>
      <c r="AA188" s="290"/>
      <c r="AB188" s="291"/>
      <c r="AC188" s="292"/>
      <c r="AD188" s="292"/>
      <c r="AE188" s="290"/>
      <c r="AF188" s="291"/>
      <c r="AG188" s="292"/>
      <c r="AH188" s="292"/>
      <c r="AI188" s="290"/>
      <c r="AJ188" s="291"/>
      <c r="AK188" s="292"/>
      <c r="AL188" s="292"/>
      <c r="AM188" s="292"/>
      <c r="AN188" s="290"/>
      <c r="AO188" s="304"/>
      <c r="AP188" s="304"/>
      <c r="AQ188" s="291"/>
      <c r="AR188" s="304"/>
      <c r="AS188" s="304"/>
      <c r="AT188" s="302"/>
      <c r="AU188" s="290"/>
      <c r="AV188" s="297"/>
      <c r="AW188" s="297"/>
      <c r="AX188" s="297"/>
      <c r="AY188" s="297"/>
    </row>
    <row r="189" spans="1:51" s="298" customFormat="1" ht="15" x14ac:dyDescent="0.25">
      <c r="A189" s="288"/>
      <c r="B189" s="288"/>
      <c r="C189" s="289"/>
      <c r="D189" s="290"/>
      <c r="E189" s="290"/>
      <c r="F189" s="290"/>
      <c r="G189" s="290"/>
      <c r="H189" s="290"/>
      <c r="I189" s="290"/>
      <c r="J189" s="290"/>
      <c r="K189" s="290"/>
      <c r="L189" s="291"/>
      <c r="M189" s="292"/>
      <c r="N189" s="292"/>
      <c r="O189" s="292"/>
      <c r="P189" s="292"/>
      <c r="Q189" s="292"/>
      <c r="R189" s="292"/>
      <c r="S189" s="290"/>
      <c r="T189" s="291"/>
      <c r="U189" s="292"/>
      <c r="V189" s="292"/>
      <c r="W189" s="292"/>
      <c r="X189" s="292"/>
      <c r="Y189" s="292"/>
      <c r="Z189" s="292"/>
      <c r="AA189" s="290"/>
      <c r="AB189" s="291"/>
      <c r="AC189" s="292"/>
      <c r="AD189" s="292"/>
      <c r="AE189" s="290"/>
      <c r="AF189" s="291"/>
      <c r="AG189" s="292"/>
      <c r="AH189" s="292"/>
      <c r="AI189" s="290"/>
      <c r="AJ189" s="291"/>
      <c r="AK189" s="292"/>
      <c r="AL189" s="292"/>
      <c r="AM189" s="292"/>
      <c r="AN189" s="290"/>
      <c r="AO189" s="304"/>
      <c r="AP189" s="304"/>
      <c r="AQ189" s="291"/>
      <c r="AR189" s="304"/>
      <c r="AS189" s="304"/>
      <c r="AT189" s="302"/>
      <c r="AU189" s="290"/>
      <c r="AV189" s="297"/>
      <c r="AW189" s="297"/>
      <c r="AX189" s="297"/>
      <c r="AY189" s="297"/>
    </row>
    <row r="190" spans="1:51" s="298" customFormat="1" ht="15" x14ac:dyDescent="0.25">
      <c r="A190" s="288"/>
      <c r="B190" s="288"/>
      <c r="C190" s="289"/>
      <c r="D190" s="290"/>
      <c r="E190" s="290"/>
      <c r="F190" s="290"/>
      <c r="G190" s="290"/>
      <c r="H190" s="290"/>
      <c r="I190" s="290"/>
      <c r="J190" s="290"/>
      <c r="K190" s="290"/>
      <c r="L190" s="291"/>
      <c r="M190" s="292"/>
      <c r="N190" s="292"/>
      <c r="O190" s="292"/>
      <c r="P190" s="292"/>
      <c r="Q190" s="292"/>
      <c r="R190" s="292"/>
      <c r="S190" s="290"/>
      <c r="T190" s="291"/>
      <c r="U190" s="292"/>
      <c r="V190" s="292"/>
      <c r="W190" s="292"/>
      <c r="X190" s="292"/>
      <c r="Y190" s="292"/>
      <c r="Z190" s="292"/>
      <c r="AA190" s="290"/>
      <c r="AB190" s="291"/>
      <c r="AC190" s="292"/>
      <c r="AD190" s="292"/>
      <c r="AE190" s="290"/>
      <c r="AF190" s="291"/>
      <c r="AG190" s="292"/>
      <c r="AH190" s="292"/>
      <c r="AI190" s="290"/>
      <c r="AJ190" s="291"/>
      <c r="AK190" s="292"/>
      <c r="AL190" s="292"/>
      <c r="AM190" s="292"/>
      <c r="AN190" s="290"/>
      <c r="AO190" s="304"/>
      <c r="AP190" s="304"/>
      <c r="AQ190" s="291"/>
      <c r="AR190" s="304"/>
      <c r="AS190" s="304"/>
      <c r="AT190" s="302"/>
      <c r="AU190" s="290"/>
      <c r="AV190" s="297"/>
      <c r="AW190" s="297"/>
      <c r="AX190" s="297"/>
      <c r="AY190" s="297"/>
    </row>
    <row r="191" spans="1:51" s="298" customFormat="1" ht="15" x14ac:dyDescent="0.25">
      <c r="A191" s="288"/>
      <c r="B191" s="288"/>
      <c r="C191" s="289"/>
      <c r="D191" s="290"/>
      <c r="E191" s="290"/>
      <c r="F191" s="290"/>
      <c r="G191" s="290"/>
      <c r="H191" s="290"/>
      <c r="I191" s="290"/>
      <c r="J191" s="290"/>
      <c r="K191" s="290"/>
      <c r="L191" s="291"/>
      <c r="M191" s="292"/>
      <c r="N191" s="292"/>
      <c r="O191" s="292"/>
      <c r="P191" s="292"/>
      <c r="Q191" s="292"/>
      <c r="R191" s="292"/>
      <c r="S191" s="290"/>
      <c r="T191" s="291"/>
      <c r="U191" s="292"/>
      <c r="V191" s="292"/>
      <c r="W191" s="292"/>
      <c r="X191" s="292"/>
      <c r="Y191" s="292"/>
      <c r="Z191" s="292"/>
      <c r="AA191" s="290"/>
      <c r="AB191" s="291"/>
      <c r="AC191" s="292"/>
      <c r="AD191" s="292"/>
      <c r="AE191" s="290"/>
      <c r="AF191" s="291"/>
      <c r="AG191" s="292"/>
      <c r="AH191" s="292"/>
      <c r="AI191" s="290"/>
      <c r="AJ191" s="291"/>
      <c r="AK191" s="292"/>
      <c r="AL191" s="292"/>
      <c r="AM191" s="292"/>
      <c r="AN191" s="290"/>
      <c r="AO191" s="300"/>
      <c r="AP191" s="304"/>
      <c r="AQ191" s="291"/>
      <c r="AR191" s="304"/>
      <c r="AS191" s="304"/>
      <c r="AT191" s="302"/>
      <c r="AU191" s="290"/>
      <c r="AV191" s="297"/>
      <c r="AW191" s="297"/>
      <c r="AX191" s="297"/>
      <c r="AY191" s="297"/>
    </row>
    <row r="622" spans="1:47" s="284" customFormat="1" x14ac:dyDescent="0.2">
      <c r="A622" s="305"/>
      <c r="B622" s="305"/>
      <c r="C622" s="306"/>
      <c r="D622" s="290"/>
      <c r="E622" s="290"/>
      <c r="F622" s="290"/>
      <c r="G622" s="290"/>
      <c r="H622" s="290"/>
      <c r="I622" s="290"/>
      <c r="J622" s="290"/>
      <c r="K622" s="290"/>
      <c r="L622" s="291"/>
      <c r="M622" s="292"/>
      <c r="N622" s="292"/>
      <c r="O622" s="292"/>
      <c r="P622" s="292"/>
      <c r="Q622" s="292"/>
      <c r="R622" s="292"/>
      <c r="S622" s="290"/>
      <c r="T622" s="291"/>
      <c r="U622" s="292"/>
      <c r="V622" s="292"/>
      <c r="W622" s="292"/>
      <c r="X622" s="292"/>
      <c r="Y622" s="292"/>
      <c r="Z622" s="292"/>
      <c r="AA622" s="290"/>
      <c r="AB622" s="291"/>
      <c r="AC622" s="292"/>
      <c r="AD622" s="292"/>
      <c r="AE622" s="290"/>
      <c r="AF622" s="291"/>
      <c r="AG622" s="292"/>
      <c r="AH622" s="292"/>
      <c r="AI622" s="290"/>
      <c r="AJ622" s="291"/>
      <c r="AK622" s="292"/>
      <c r="AL622" s="292"/>
      <c r="AM622" s="292"/>
      <c r="AN622" s="290"/>
      <c r="AO622" s="300"/>
      <c r="AP622" s="300"/>
      <c r="AQ622" s="291"/>
      <c r="AR622" s="300"/>
      <c r="AS622" s="300"/>
      <c r="AT622" s="302"/>
      <c r="AU622" s="300"/>
    </row>
    <row r="623" spans="1:47" s="284" customFormat="1" x14ac:dyDescent="0.2">
      <c r="A623" s="305"/>
      <c r="B623" s="305"/>
      <c r="C623" s="306"/>
      <c r="D623" s="290"/>
      <c r="E623" s="290"/>
      <c r="F623" s="290"/>
      <c r="G623" s="290"/>
      <c r="H623" s="290"/>
      <c r="I623" s="290"/>
      <c r="J623" s="290"/>
      <c r="K623" s="290"/>
      <c r="L623" s="291"/>
      <c r="M623" s="292"/>
      <c r="N623" s="292"/>
      <c r="O623" s="292"/>
      <c r="P623" s="292"/>
      <c r="Q623" s="292"/>
      <c r="R623" s="292"/>
      <c r="S623" s="290"/>
      <c r="T623" s="291"/>
      <c r="U623" s="292"/>
      <c r="V623" s="292"/>
      <c r="W623" s="292"/>
      <c r="X623" s="292"/>
      <c r="Y623" s="292"/>
      <c r="Z623" s="292"/>
      <c r="AA623" s="290"/>
      <c r="AB623" s="291"/>
      <c r="AC623" s="292"/>
      <c r="AD623" s="292"/>
      <c r="AE623" s="290"/>
      <c r="AF623" s="291"/>
      <c r="AG623" s="292"/>
      <c r="AH623" s="292"/>
      <c r="AI623" s="290"/>
      <c r="AJ623" s="291"/>
      <c r="AK623" s="292"/>
      <c r="AL623" s="292"/>
      <c r="AM623" s="292"/>
      <c r="AN623" s="290"/>
      <c r="AO623" s="300"/>
      <c r="AP623" s="300"/>
      <c r="AQ623" s="291"/>
      <c r="AR623" s="300"/>
      <c r="AS623" s="300"/>
      <c r="AT623" s="302"/>
      <c r="AU623" s="300"/>
    </row>
    <row r="624" spans="1:47" s="284" customFormat="1" x14ac:dyDescent="0.2">
      <c r="A624" s="305"/>
      <c r="B624" s="305"/>
      <c r="C624" s="306"/>
      <c r="D624" s="290"/>
      <c r="E624" s="290"/>
      <c r="F624" s="290"/>
      <c r="G624" s="290"/>
      <c r="H624" s="290"/>
      <c r="I624" s="290"/>
      <c r="J624" s="290"/>
      <c r="K624" s="290"/>
      <c r="L624" s="291"/>
      <c r="M624" s="292"/>
      <c r="N624" s="292"/>
      <c r="O624" s="292"/>
      <c r="P624" s="292"/>
      <c r="Q624" s="292"/>
      <c r="R624" s="292"/>
      <c r="S624" s="290"/>
      <c r="T624" s="291"/>
      <c r="U624" s="292"/>
      <c r="V624" s="292"/>
      <c r="W624" s="292"/>
      <c r="X624" s="292"/>
      <c r="Y624" s="292"/>
      <c r="Z624" s="292"/>
      <c r="AA624" s="290"/>
      <c r="AB624" s="291"/>
      <c r="AC624" s="292"/>
      <c r="AD624" s="292"/>
      <c r="AE624" s="290"/>
      <c r="AF624" s="291"/>
      <c r="AG624" s="292"/>
      <c r="AH624" s="292"/>
      <c r="AI624" s="290"/>
      <c r="AJ624" s="291"/>
      <c r="AK624" s="292"/>
      <c r="AL624" s="292"/>
      <c r="AM624" s="292"/>
      <c r="AN624" s="290"/>
      <c r="AO624" s="300"/>
      <c r="AP624" s="300"/>
      <c r="AQ624" s="291"/>
      <c r="AR624" s="300"/>
      <c r="AS624" s="300"/>
      <c r="AT624" s="302"/>
      <c r="AU624" s="300"/>
    </row>
    <row r="625" spans="1:47" s="284" customFormat="1" x14ac:dyDescent="0.2">
      <c r="A625" s="305"/>
      <c r="B625" s="305"/>
      <c r="C625" s="306"/>
      <c r="D625" s="290"/>
      <c r="E625" s="290"/>
      <c r="F625" s="290"/>
      <c r="G625" s="290"/>
      <c r="H625" s="290"/>
      <c r="I625" s="290"/>
      <c r="J625" s="290"/>
      <c r="K625" s="290"/>
      <c r="L625" s="291"/>
      <c r="M625" s="292"/>
      <c r="N625" s="292"/>
      <c r="O625" s="292"/>
      <c r="P625" s="292"/>
      <c r="Q625" s="292"/>
      <c r="R625" s="292"/>
      <c r="S625" s="290"/>
      <c r="T625" s="291"/>
      <c r="U625" s="292"/>
      <c r="V625" s="292"/>
      <c r="W625" s="292"/>
      <c r="X625" s="292"/>
      <c r="Y625" s="292"/>
      <c r="Z625" s="292"/>
      <c r="AA625" s="290"/>
      <c r="AB625" s="291"/>
      <c r="AC625" s="292"/>
      <c r="AD625" s="292"/>
      <c r="AE625" s="290"/>
      <c r="AF625" s="291"/>
      <c r="AG625" s="292"/>
      <c r="AH625" s="292"/>
      <c r="AI625" s="290"/>
      <c r="AJ625" s="291"/>
      <c r="AK625" s="292"/>
      <c r="AL625" s="292"/>
      <c r="AM625" s="292"/>
      <c r="AN625" s="290"/>
      <c r="AO625" s="300"/>
      <c r="AP625" s="300"/>
      <c r="AQ625" s="291"/>
      <c r="AR625" s="300"/>
      <c r="AS625" s="300"/>
      <c r="AT625" s="302"/>
      <c r="AU625" s="300"/>
    </row>
    <row r="626" spans="1:47" s="284" customFormat="1" x14ac:dyDescent="0.2">
      <c r="A626" s="305"/>
      <c r="B626" s="305"/>
      <c r="C626" s="306"/>
      <c r="D626" s="290"/>
      <c r="E626" s="290"/>
      <c r="F626" s="290"/>
      <c r="G626" s="290"/>
      <c r="H626" s="290"/>
      <c r="I626" s="290"/>
      <c r="J626" s="290"/>
      <c r="K626" s="290"/>
      <c r="L626" s="291"/>
      <c r="M626" s="292"/>
      <c r="N626" s="292"/>
      <c r="O626" s="292"/>
      <c r="P626" s="292"/>
      <c r="Q626" s="292"/>
      <c r="R626" s="292"/>
      <c r="S626" s="290"/>
      <c r="T626" s="291"/>
      <c r="U626" s="292"/>
      <c r="V626" s="292"/>
      <c r="W626" s="292"/>
      <c r="X626" s="292"/>
      <c r="Y626" s="292"/>
      <c r="Z626" s="292"/>
      <c r="AA626" s="290"/>
      <c r="AB626" s="291"/>
      <c r="AC626" s="292"/>
      <c r="AD626" s="292"/>
      <c r="AE626" s="290"/>
      <c r="AF626" s="291"/>
      <c r="AG626" s="292"/>
      <c r="AH626" s="292"/>
      <c r="AI626" s="290"/>
      <c r="AJ626" s="291"/>
      <c r="AK626" s="292"/>
      <c r="AL626" s="292"/>
      <c r="AM626" s="292"/>
      <c r="AN626" s="290"/>
      <c r="AO626" s="300"/>
      <c r="AP626" s="300"/>
      <c r="AQ626" s="291"/>
      <c r="AR626" s="300"/>
      <c r="AS626" s="300"/>
      <c r="AT626" s="302"/>
      <c r="AU626" s="300"/>
    </row>
    <row r="627" spans="1:47" s="284" customFormat="1" x14ac:dyDescent="0.2">
      <c r="A627" s="305"/>
      <c r="B627" s="305"/>
      <c r="C627" s="306"/>
      <c r="D627" s="290"/>
      <c r="E627" s="290"/>
      <c r="F627" s="290"/>
      <c r="G627" s="290"/>
      <c r="H627" s="290"/>
      <c r="I627" s="290"/>
      <c r="J627" s="290"/>
      <c r="K627" s="290"/>
      <c r="L627" s="291"/>
      <c r="M627" s="292"/>
      <c r="N627" s="292"/>
      <c r="O627" s="292"/>
      <c r="P627" s="292"/>
      <c r="Q627" s="292"/>
      <c r="R627" s="292"/>
      <c r="S627" s="290"/>
      <c r="T627" s="291"/>
      <c r="U627" s="292"/>
      <c r="V627" s="292"/>
      <c r="W627" s="292"/>
      <c r="X627" s="292"/>
      <c r="Y627" s="292"/>
      <c r="Z627" s="292"/>
      <c r="AA627" s="290"/>
      <c r="AB627" s="291"/>
      <c r="AC627" s="292"/>
      <c r="AD627" s="292"/>
      <c r="AE627" s="290"/>
      <c r="AF627" s="291"/>
      <c r="AG627" s="292"/>
      <c r="AH627" s="292"/>
      <c r="AI627" s="290"/>
      <c r="AJ627" s="291"/>
      <c r="AK627" s="292"/>
      <c r="AL627" s="292"/>
      <c r="AM627" s="292"/>
      <c r="AN627" s="290"/>
      <c r="AO627" s="300"/>
      <c r="AP627" s="300"/>
      <c r="AQ627" s="291"/>
      <c r="AR627" s="300"/>
      <c r="AS627" s="300"/>
      <c r="AT627" s="302"/>
      <c r="AU627" s="300"/>
    </row>
    <row r="628" spans="1:47" s="284" customFormat="1" x14ac:dyDescent="0.2">
      <c r="A628" s="305"/>
      <c r="B628" s="305"/>
      <c r="C628" s="306"/>
      <c r="D628" s="290"/>
      <c r="E628" s="290"/>
      <c r="F628" s="290"/>
      <c r="G628" s="290"/>
      <c r="H628" s="290"/>
      <c r="I628" s="290"/>
      <c r="J628" s="290"/>
      <c r="K628" s="290"/>
      <c r="L628" s="291"/>
      <c r="M628" s="292"/>
      <c r="N628" s="292"/>
      <c r="O628" s="292"/>
      <c r="P628" s="292"/>
      <c r="Q628" s="292"/>
      <c r="R628" s="292"/>
      <c r="S628" s="290"/>
      <c r="T628" s="291"/>
      <c r="U628" s="292"/>
      <c r="V628" s="292"/>
      <c r="W628" s="292"/>
      <c r="X628" s="292"/>
      <c r="Y628" s="292"/>
      <c r="Z628" s="292"/>
      <c r="AA628" s="290"/>
      <c r="AB628" s="291"/>
      <c r="AC628" s="292"/>
      <c r="AD628" s="292"/>
      <c r="AE628" s="290"/>
      <c r="AF628" s="291"/>
      <c r="AG628" s="292"/>
      <c r="AH628" s="292"/>
      <c r="AI628" s="290"/>
      <c r="AJ628" s="291"/>
      <c r="AK628" s="292"/>
      <c r="AL628" s="292"/>
      <c r="AM628" s="292"/>
      <c r="AN628" s="290"/>
      <c r="AO628" s="300"/>
      <c r="AP628" s="300"/>
      <c r="AQ628" s="291"/>
      <c r="AR628" s="300"/>
      <c r="AS628" s="300"/>
      <c r="AT628" s="302"/>
      <c r="AU628" s="300"/>
    </row>
    <row r="629" spans="1:47" s="284" customFormat="1" x14ac:dyDescent="0.2">
      <c r="A629" s="305"/>
      <c r="B629" s="305"/>
      <c r="C629" s="306"/>
      <c r="D629" s="290"/>
      <c r="E629" s="290"/>
      <c r="F629" s="290"/>
      <c r="G629" s="290"/>
      <c r="H629" s="290"/>
      <c r="I629" s="290"/>
      <c r="J629" s="290"/>
      <c r="K629" s="290"/>
      <c r="L629" s="291"/>
      <c r="M629" s="292"/>
      <c r="N629" s="292"/>
      <c r="O629" s="292"/>
      <c r="P629" s="292"/>
      <c r="Q629" s="292"/>
      <c r="R629" s="292"/>
      <c r="S629" s="290"/>
      <c r="T629" s="291"/>
      <c r="U629" s="292"/>
      <c r="V629" s="292"/>
      <c r="W629" s="292"/>
      <c r="X629" s="292"/>
      <c r="Y629" s="292"/>
      <c r="Z629" s="292"/>
      <c r="AA629" s="290"/>
      <c r="AB629" s="291"/>
      <c r="AC629" s="292"/>
      <c r="AD629" s="292"/>
      <c r="AE629" s="290"/>
      <c r="AF629" s="291"/>
      <c r="AG629" s="292"/>
      <c r="AH629" s="292"/>
      <c r="AI629" s="290"/>
      <c r="AJ629" s="291"/>
      <c r="AK629" s="292"/>
      <c r="AL629" s="292"/>
      <c r="AM629" s="292"/>
      <c r="AN629" s="290"/>
      <c r="AO629" s="300"/>
      <c r="AP629" s="300"/>
      <c r="AQ629" s="291"/>
      <c r="AR629" s="300"/>
      <c r="AS629" s="300"/>
      <c r="AT629" s="302"/>
      <c r="AU629" s="300"/>
    </row>
    <row r="630" spans="1:47" s="284" customFormat="1" x14ac:dyDescent="0.2">
      <c r="A630" s="305"/>
      <c r="B630" s="305"/>
      <c r="C630" s="306"/>
      <c r="D630" s="290"/>
      <c r="E630" s="290"/>
      <c r="F630" s="290"/>
      <c r="G630" s="290"/>
      <c r="H630" s="290"/>
      <c r="I630" s="290"/>
      <c r="J630" s="290"/>
      <c r="K630" s="290"/>
      <c r="L630" s="291"/>
      <c r="M630" s="292"/>
      <c r="N630" s="292"/>
      <c r="O630" s="292"/>
      <c r="P630" s="292"/>
      <c r="Q630" s="292"/>
      <c r="R630" s="292"/>
      <c r="S630" s="290"/>
      <c r="T630" s="291"/>
      <c r="U630" s="292"/>
      <c r="V630" s="292"/>
      <c r="W630" s="292"/>
      <c r="X630" s="292"/>
      <c r="Y630" s="292"/>
      <c r="Z630" s="292"/>
      <c r="AA630" s="290"/>
      <c r="AB630" s="291"/>
      <c r="AC630" s="292"/>
      <c r="AD630" s="292"/>
      <c r="AE630" s="290"/>
      <c r="AF630" s="291"/>
      <c r="AG630" s="292"/>
      <c r="AH630" s="292"/>
      <c r="AI630" s="290"/>
      <c r="AJ630" s="291"/>
      <c r="AK630" s="292"/>
      <c r="AL630" s="292"/>
      <c r="AM630" s="292"/>
      <c r="AN630" s="290"/>
      <c r="AO630" s="300"/>
      <c r="AP630" s="300"/>
      <c r="AQ630" s="291"/>
      <c r="AR630" s="300"/>
      <c r="AS630" s="300"/>
      <c r="AT630" s="302"/>
      <c r="AU630" s="300"/>
    </row>
    <row r="631" spans="1:47" s="284" customFormat="1" x14ac:dyDescent="0.2">
      <c r="A631" s="305"/>
      <c r="B631" s="305"/>
      <c r="C631" s="306"/>
      <c r="D631" s="290"/>
      <c r="E631" s="290"/>
      <c r="F631" s="290"/>
      <c r="G631" s="290"/>
      <c r="H631" s="290"/>
      <c r="I631" s="290"/>
      <c r="J631" s="290"/>
      <c r="K631" s="290"/>
      <c r="L631" s="291"/>
      <c r="M631" s="292"/>
      <c r="N631" s="292"/>
      <c r="O631" s="292"/>
      <c r="P631" s="292"/>
      <c r="Q631" s="292"/>
      <c r="R631" s="292"/>
      <c r="S631" s="290"/>
      <c r="T631" s="291"/>
      <c r="U631" s="292"/>
      <c r="V631" s="292"/>
      <c r="W631" s="292"/>
      <c r="X631" s="292"/>
      <c r="Y631" s="292"/>
      <c r="Z631" s="292"/>
      <c r="AA631" s="290"/>
      <c r="AB631" s="291"/>
      <c r="AC631" s="292"/>
      <c r="AD631" s="292"/>
      <c r="AE631" s="290"/>
      <c r="AF631" s="291"/>
      <c r="AG631" s="292"/>
      <c r="AH631" s="292"/>
      <c r="AI631" s="290"/>
      <c r="AJ631" s="291"/>
      <c r="AK631" s="292"/>
      <c r="AL631" s="292"/>
      <c r="AM631" s="292"/>
      <c r="AN631" s="290"/>
      <c r="AO631" s="300"/>
      <c r="AP631" s="300"/>
      <c r="AQ631" s="291"/>
      <c r="AR631" s="300"/>
      <c r="AS631" s="300"/>
      <c r="AT631" s="302"/>
      <c r="AU631" s="300"/>
    </row>
    <row r="632" spans="1:47" s="284" customFormat="1" x14ac:dyDescent="0.2">
      <c r="A632" s="305"/>
      <c r="B632" s="305"/>
      <c r="C632" s="306"/>
      <c r="D632" s="290"/>
      <c r="E632" s="290"/>
      <c r="F632" s="290"/>
      <c r="G632" s="290"/>
      <c r="H632" s="290"/>
      <c r="I632" s="290"/>
      <c r="J632" s="290"/>
      <c r="K632" s="290"/>
      <c r="L632" s="291"/>
      <c r="M632" s="292"/>
      <c r="N632" s="292"/>
      <c r="O632" s="292"/>
      <c r="P632" s="292"/>
      <c r="Q632" s="292"/>
      <c r="R632" s="292"/>
      <c r="S632" s="290"/>
      <c r="T632" s="291"/>
      <c r="U632" s="292"/>
      <c r="V632" s="292"/>
      <c r="W632" s="292"/>
      <c r="X632" s="292"/>
      <c r="Y632" s="292"/>
      <c r="Z632" s="292"/>
      <c r="AA632" s="290"/>
      <c r="AB632" s="291"/>
      <c r="AC632" s="292"/>
      <c r="AD632" s="292"/>
      <c r="AE632" s="290"/>
      <c r="AF632" s="291"/>
      <c r="AG632" s="292"/>
      <c r="AH632" s="292"/>
      <c r="AI632" s="290"/>
      <c r="AJ632" s="291"/>
      <c r="AK632" s="292"/>
      <c r="AL632" s="292"/>
      <c r="AM632" s="292"/>
      <c r="AN632" s="290"/>
      <c r="AO632" s="300"/>
      <c r="AP632" s="300"/>
      <c r="AQ632" s="291"/>
      <c r="AR632" s="300"/>
      <c r="AS632" s="300"/>
      <c r="AT632" s="302"/>
      <c r="AU632" s="300"/>
    </row>
    <row r="633" spans="1:47" s="284" customFormat="1" x14ac:dyDescent="0.2">
      <c r="A633" s="305"/>
      <c r="B633" s="305"/>
      <c r="C633" s="306"/>
      <c r="D633" s="290"/>
      <c r="E633" s="290"/>
      <c r="F633" s="290"/>
      <c r="G633" s="290"/>
      <c r="H633" s="290"/>
      <c r="I633" s="290"/>
      <c r="J633" s="290"/>
      <c r="K633" s="290"/>
      <c r="L633" s="291"/>
      <c r="M633" s="292"/>
      <c r="N633" s="292"/>
      <c r="O633" s="292"/>
      <c r="P633" s="292"/>
      <c r="Q633" s="292"/>
      <c r="R633" s="292"/>
      <c r="S633" s="290"/>
      <c r="T633" s="291"/>
      <c r="U633" s="292"/>
      <c r="V633" s="292"/>
      <c r="W633" s="292"/>
      <c r="X633" s="292"/>
      <c r="Y633" s="292"/>
      <c r="Z633" s="292"/>
      <c r="AA633" s="290"/>
      <c r="AB633" s="291"/>
      <c r="AC633" s="292"/>
      <c r="AD633" s="292"/>
      <c r="AE633" s="290"/>
      <c r="AF633" s="291"/>
      <c r="AG633" s="292"/>
      <c r="AH633" s="292"/>
      <c r="AI633" s="290"/>
      <c r="AJ633" s="291"/>
      <c r="AK633" s="292"/>
      <c r="AL633" s="292"/>
      <c r="AM633" s="292"/>
      <c r="AN633" s="290"/>
      <c r="AO633" s="300"/>
      <c r="AP633" s="300"/>
      <c r="AQ633" s="291"/>
      <c r="AR633" s="300"/>
      <c r="AS633" s="300"/>
      <c r="AT633" s="302"/>
      <c r="AU633" s="300"/>
    </row>
    <row r="634" spans="1:47" s="284" customFormat="1" x14ac:dyDescent="0.2">
      <c r="A634" s="305"/>
      <c r="B634" s="305"/>
      <c r="C634" s="306"/>
      <c r="D634" s="290"/>
      <c r="E634" s="290"/>
      <c r="F634" s="290"/>
      <c r="G634" s="290"/>
      <c r="H634" s="290"/>
      <c r="I634" s="290"/>
      <c r="J634" s="290"/>
      <c r="K634" s="290"/>
      <c r="L634" s="291"/>
      <c r="M634" s="292"/>
      <c r="N634" s="292"/>
      <c r="O634" s="292"/>
      <c r="P634" s="292"/>
      <c r="Q634" s="292"/>
      <c r="R634" s="292"/>
      <c r="S634" s="290"/>
      <c r="T634" s="291"/>
      <c r="U634" s="292"/>
      <c r="V634" s="292"/>
      <c r="W634" s="292"/>
      <c r="X634" s="292"/>
      <c r="Y634" s="292"/>
      <c r="Z634" s="292"/>
      <c r="AA634" s="290"/>
      <c r="AB634" s="291"/>
      <c r="AC634" s="292"/>
      <c r="AD634" s="292"/>
      <c r="AE634" s="290"/>
      <c r="AF634" s="291"/>
      <c r="AG634" s="292"/>
      <c r="AH634" s="292"/>
      <c r="AI634" s="290"/>
      <c r="AJ634" s="291"/>
      <c r="AK634" s="292"/>
      <c r="AL634" s="292"/>
      <c r="AM634" s="292"/>
      <c r="AN634" s="290"/>
      <c r="AO634" s="300"/>
      <c r="AP634" s="300"/>
      <c r="AQ634" s="291"/>
      <c r="AR634" s="300"/>
      <c r="AS634" s="300"/>
      <c r="AT634" s="302"/>
      <c r="AU634" s="300"/>
    </row>
    <row r="635" spans="1:47" s="284" customFormat="1" x14ac:dyDescent="0.2">
      <c r="A635" s="305"/>
      <c r="B635" s="305"/>
      <c r="C635" s="306"/>
      <c r="D635" s="290"/>
      <c r="E635" s="290"/>
      <c r="F635" s="290"/>
      <c r="G635" s="290"/>
      <c r="H635" s="290"/>
      <c r="I635" s="290"/>
      <c r="J635" s="290"/>
      <c r="K635" s="290"/>
      <c r="L635" s="291"/>
      <c r="M635" s="292"/>
      <c r="N635" s="292"/>
      <c r="O635" s="292"/>
      <c r="P635" s="292"/>
      <c r="Q635" s="292"/>
      <c r="R635" s="292"/>
      <c r="S635" s="290"/>
      <c r="T635" s="291"/>
      <c r="U635" s="292"/>
      <c r="V635" s="292"/>
      <c r="W635" s="292"/>
      <c r="X635" s="292"/>
      <c r="Y635" s="292"/>
      <c r="Z635" s="292"/>
      <c r="AA635" s="290"/>
      <c r="AB635" s="291"/>
      <c r="AC635" s="292"/>
      <c r="AD635" s="292"/>
      <c r="AE635" s="290"/>
      <c r="AF635" s="291"/>
      <c r="AG635" s="292"/>
      <c r="AH635" s="292"/>
      <c r="AI635" s="290"/>
      <c r="AJ635" s="291"/>
      <c r="AK635" s="292"/>
      <c r="AL635" s="292"/>
      <c r="AM635" s="292"/>
      <c r="AN635" s="290"/>
      <c r="AO635" s="300"/>
      <c r="AP635" s="300"/>
      <c r="AQ635" s="291"/>
      <c r="AR635" s="300"/>
      <c r="AS635" s="300"/>
      <c r="AT635" s="302"/>
      <c r="AU635" s="300"/>
    </row>
    <row r="636" spans="1:47" s="284" customFormat="1" x14ac:dyDescent="0.2">
      <c r="A636" s="305"/>
      <c r="B636" s="305"/>
      <c r="C636" s="306"/>
      <c r="D636" s="290"/>
      <c r="E636" s="290"/>
      <c r="F636" s="290"/>
      <c r="G636" s="290"/>
      <c r="H636" s="290"/>
      <c r="I636" s="290"/>
      <c r="J636" s="290"/>
      <c r="K636" s="290"/>
      <c r="L636" s="291"/>
      <c r="M636" s="292"/>
      <c r="N636" s="292"/>
      <c r="O636" s="292"/>
      <c r="P636" s="292"/>
      <c r="Q636" s="292"/>
      <c r="R636" s="292"/>
      <c r="S636" s="290"/>
      <c r="T636" s="291"/>
      <c r="U636" s="292"/>
      <c r="V636" s="292"/>
      <c r="W636" s="292"/>
      <c r="X636" s="292"/>
      <c r="Y636" s="292"/>
      <c r="Z636" s="292"/>
      <c r="AA636" s="290"/>
      <c r="AB636" s="291"/>
      <c r="AC636" s="292"/>
      <c r="AD636" s="292"/>
      <c r="AE636" s="290"/>
      <c r="AF636" s="291"/>
      <c r="AG636" s="292"/>
      <c r="AH636" s="292"/>
      <c r="AI636" s="290"/>
      <c r="AJ636" s="291"/>
      <c r="AK636" s="292"/>
      <c r="AL636" s="292"/>
      <c r="AM636" s="292"/>
      <c r="AN636" s="290"/>
      <c r="AO636" s="300"/>
      <c r="AP636" s="300"/>
      <c r="AQ636" s="291"/>
      <c r="AR636" s="300"/>
      <c r="AS636" s="300"/>
      <c r="AT636" s="302"/>
      <c r="AU636" s="300"/>
    </row>
    <row r="637" spans="1:47" s="284" customFormat="1" x14ac:dyDescent="0.2">
      <c r="A637" s="305"/>
      <c r="B637" s="305"/>
      <c r="C637" s="306"/>
      <c r="D637" s="290"/>
      <c r="E637" s="290"/>
      <c r="F637" s="290"/>
      <c r="G637" s="290"/>
      <c r="H637" s="290"/>
      <c r="I637" s="290"/>
      <c r="J637" s="290"/>
      <c r="K637" s="290"/>
      <c r="L637" s="291"/>
      <c r="M637" s="292"/>
      <c r="N637" s="292"/>
      <c r="O637" s="292"/>
      <c r="P637" s="292"/>
      <c r="Q637" s="292"/>
      <c r="R637" s="292"/>
      <c r="S637" s="290"/>
      <c r="T637" s="291"/>
      <c r="U637" s="292"/>
      <c r="V637" s="292"/>
      <c r="W637" s="292"/>
      <c r="X637" s="292"/>
      <c r="Y637" s="292"/>
      <c r="Z637" s="292"/>
      <c r="AA637" s="290"/>
      <c r="AB637" s="291"/>
      <c r="AC637" s="292"/>
      <c r="AD637" s="292"/>
      <c r="AE637" s="290"/>
      <c r="AF637" s="291"/>
      <c r="AG637" s="292"/>
      <c r="AH637" s="292"/>
      <c r="AI637" s="290"/>
      <c r="AJ637" s="291"/>
      <c r="AK637" s="292"/>
      <c r="AL637" s="292"/>
      <c r="AM637" s="292"/>
      <c r="AN637" s="290"/>
      <c r="AO637" s="300"/>
      <c r="AP637" s="300"/>
      <c r="AQ637" s="291"/>
      <c r="AR637" s="300"/>
      <c r="AS637" s="300"/>
      <c r="AT637" s="302"/>
      <c r="AU637" s="300"/>
    </row>
    <row r="638" spans="1:47" s="284" customFormat="1" x14ac:dyDescent="0.2">
      <c r="A638" s="305"/>
      <c r="B638" s="305"/>
      <c r="C638" s="306"/>
      <c r="D638" s="290"/>
      <c r="E638" s="290"/>
      <c r="F638" s="290"/>
      <c r="G638" s="290"/>
      <c r="H638" s="290"/>
      <c r="I638" s="290"/>
      <c r="J638" s="290"/>
      <c r="K638" s="290"/>
      <c r="L638" s="291"/>
      <c r="M638" s="292"/>
      <c r="N638" s="292"/>
      <c r="O638" s="292"/>
      <c r="P638" s="292"/>
      <c r="Q638" s="292"/>
      <c r="R638" s="292"/>
      <c r="S638" s="290"/>
      <c r="T638" s="291"/>
      <c r="U638" s="292"/>
      <c r="V638" s="292"/>
      <c r="W638" s="292"/>
      <c r="X638" s="292"/>
      <c r="Y638" s="292"/>
      <c r="Z638" s="292"/>
      <c r="AA638" s="290"/>
      <c r="AB638" s="291"/>
      <c r="AC638" s="292"/>
      <c r="AD638" s="292"/>
      <c r="AE638" s="290"/>
      <c r="AF638" s="291"/>
      <c r="AG638" s="292"/>
      <c r="AH638" s="292"/>
      <c r="AI638" s="290"/>
      <c r="AJ638" s="291"/>
      <c r="AK638" s="292"/>
      <c r="AL638" s="292"/>
      <c r="AM638" s="292"/>
      <c r="AN638" s="290"/>
      <c r="AO638" s="300"/>
      <c r="AP638" s="300"/>
      <c r="AQ638" s="291"/>
      <c r="AR638" s="300"/>
      <c r="AS638" s="300"/>
      <c r="AT638" s="302"/>
      <c r="AU638" s="300"/>
    </row>
    <row r="639" spans="1:47" s="284" customFormat="1" x14ac:dyDescent="0.2">
      <c r="A639" s="305"/>
      <c r="B639" s="305"/>
      <c r="C639" s="306"/>
      <c r="D639" s="290"/>
      <c r="E639" s="290"/>
      <c r="F639" s="290"/>
      <c r="G639" s="290"/>
      <c r="H639" s="290"/>
      <c r="I639" s="290"/>
      <c r="J639" s="290"/>
      <c r="K639" s="290"/>
      <c r="L639" s="291"/>
      <c r="M639" s="292"/>
      <c r="N639" s="292"/>
      <c r="O639" s="292"/>
      <c r="P639" s="292"/>
      <c r="Q639" s="292"/>
      <c r="R639" s="292"/>
      <c r="S639" s="290"/>
      <c r="T639" s="291"/>
      <c r="U639" s="292"/>
      <c r="V639" s="292"/>
      <c r="W639" s="292"/>
      <c r="X639" s="292"/>
      <c r="Y639" s="292"/>
      <c r="Z639" s="292"/>
      <c r="AA639" s="290"/>
      <c r="AB639" s="291"/>
      <c r="AC639" s="292"/>
      <c r="AD639" s="292"/>
      <c r="AE639" s="290"/>
      <c r="AF639" s="291"/>
      <c r="AG639" s="292"/>
      <c r="AH639" s="292"/>
      <c r="AI639" s="290"/>
      <c r="AJ639" s="291"/>
      <c r="AK639" s="292"/>
      <c r="AL639" s="292"/>
      <c r="AM639" s="292"/>
      <c r="AN639" s="290"/>
      <c r="AO639" s="300"/>
      <c r="AP639" s="300"/>
      <c r="AQ639" s="291"/>
      <c r="AR639" s="300"/>
      <c r="AS639" s="300"/>
      <c r="AT639" s="302"/>
      <c r="AU639" s="300"/>
    </row>
    <row r="640" spans="1:47" s="284" customFormat="1" x14ac:dyDescent="0.2">
      <c r="A640" s="305"/>
      <c r="B640" s="305"/>
      <c r="C640" s="306"/>
      <c r="D640" s="290"/>
      <c r="E640" s="290"/>
      <c r="F640" s="290"/>
      <c r="G640" s="290"/>
      <c r="H640" s="290"/>
      <c r="I640" s="290"/>
      <c r="J640" s="290"/>
      <c r="K640" s="290"/>
      <c r="L640" s="291"/>
      <c r="M640" s="292"/>
      <c r="N640" s="292"/>
      <c r="O640" s="292"/>
      <c r="P640" s="292"/>
      <c r="Q640" s="292"/>
      <c r="R640" s="292"/>
      <c r="S640" s="290"/>
      <c r="T640" s="291"/>
      <c r="U640" s="292"/>
      <c r="V640" s="292"/>
      <c r="W640" s="292"/>
      <c r="X640" s="292"/>
      <c r="Y640" s="292"/>
      <c r="Z640" s="292"/>
      <c r="AA640" s="290"/>
      <c r="AB640" s="291"/>
      <c r="AC640" s="292"/>
      <c r="AD640" s="292"/>
      <c r="AE640" s="290"/>
      <c r="AF640" s="291"/>
      <c r="AG640" s="292"/>
      <c r="AH640" s="292"/>
      <c r="AI640" s="290"/>
      <c r="AJ640" s="291"/>
      <c r="AK640" s="292"/>
      <c r="AL640" s="292"/>
      <c r="AM640" s="292"/>
      <c r="AN640" s="290"/>
      <c r="AO640" s="300"/>
      <c r="AP640" s="300"/>
      <c r="AQ640" s="291"/>
      <c r="AR640" s="300"/>
      <c r="AS640" s="300"/>
      <c r="AT640" s="302"/>
      <c r="AU640" s="300"/>
    </row>
    <row r="641" spans="1:47" s="284" customFormat="1" x14ac:dyDescent="0.2">
      <c r="A641" s="305"/>
      <c r="B641" s="305"/>
      <c r="C641" s="306"/>
      <c r="D641" s="290"/>
      <c r="E641" s="290"/>
      <c r="F641" s="290"/>
      <c r="G641" s="290"/>
      <c r="H641" s="290"/>
      <c r="I641" s="290"/>
      <c r="J641" s="290"/>
      <c r="K641" s="290"/>
      <c r="L641" s="291"/>
      <c r="M641" s="292"/>
      <c r="N641" s="292"/>
      <c r="O641" s="292"/>
      <c r="P641" s="292"/>
      <c r="Q641" s="292"/>
      <c r="R641" s="292"/>
      <c r="S641" s="290"/>
      <c r="T641" s="291"/>
      <c r="U641" s="292"/>
      <c r="V641" s="292"/>
      <c r="W641" s="292"/>
      <c r="X641" s="292"/>
      <c r="Y641" s="292"/>
      <c r="Z641" s="292"/>
      <c r="AA641" s="290"/>
      <c r="AB641" s="291"/>
      <c r="AC641" s="292"/>
      <c r="AD641" s="292"/>
      <c r="AE641" s="290"/>
      <c r="AF641" s="291"/>
      <c r="AG641" s="292"/>
      <c r="AH641" s="292"/>
      <c r="AI641" s="290"/>
      <c r="AJ641" s="291"/>
      <c r="AK641" s="292"/>
      <c r="AL641" s="292"/>
      <c r="AM641" s="292"/>
      <c r="AN641" s="290"/>
      <c r="AO641" s="300"/>
      <c r="AP641" s="300"/>
      <c r="AQ641" s="291"/>
      <c r="AR641" s="300"/>
      <c r="AS641" s="300"/>
      <c r="AT641" s="302"/>
      <c r="AU641" s="300"/>
    </row>
    <row r="642" spans="1:47" s="284" customFormat="1" x14ac:dyDescent="0.2">
      <c r="A642" s="305"/>
      <c r="B642" s="305"/>
      <c r="C642" s="306"/>
      <c r="D642" s="290"/>
      <c r="E642" s="290"/>
      <c r="F642" s="290"/>
      <c r="G642" s="290"/>
      <c r="H642" s="290"/>
      <c r="I642" s="290"/>
      <c r="J642" s="290"/>
      <c r="K642" s="290"/>
      <c r="L642" s="291"/>
      <c r="M642" s="292"/>
      <c r="N642" s="292"/>
      <c r="O642" s="292"/>
      <c r="P642" s="292"/>
      <c r="Q642" s="292"/>
      <c r="R642" s="292"/>
      <c r="S642" s="290"/>
      <c r="T642" s="291"/>
      <c r="U642" s="292"/>
      <c r="V642" s="292"/>
      <c r="W642" s="292"/>
      <c r="X642" s="292"/>
      <c r="Y642" s="292"/>
      <c r="Z642" s="292"/>
      <c r="AA642" s="290"/>
      <c r="AB642" s="291"/>
      <c r="AC642" s="292"/>
      <c r="AD642" s="292"/>
      <c r="AE642" s="290"/>
      <c r="AF642" s="291"/>
      <c r="AG642" s="292"/>
      <c r="AH642" s="292"/>
      <c r="AI642" s="290"/>
      <c r="AJ642" s="291"/>
      <c r="AK642" s="292"/>
      <c r="AL642" s="292"/>
      <c r="AM642" s="292"/>
      <c r="AN642" s="290"/>
      <c r="AO642" s="300"/>
      <c r="AP642" s="300"/>
      <c r="AQ642" s="291"/>
      <c r="AR642" s="300"/>
      <c r="AS642" s="300"/>
      <c r="AT642" s="302"/>
      <c r="AU642" s="300"/>
    </row>
    <row r="643" spans="1:47" s="284" customFormat="1" x14ac:dyDescent="0.2">
      <c r="A643" s="305"/>
      <c r="B643" s="305"/>
      <c r="C643" s="306"/>
      <c r="D643" s="290"/>
      <c r="E643" s="290"/>
      <c r="F643" s="290"/>
      <c r="G643" s="290"/>
      <c r="H643" s="290"/>
      <c r="I643" s="290"/>
      <c r="J643" s="290"/>
      <c r="K643" s="290"/>
      <c r="L643" s="291"/>
      <c r="M643" s="292"/>
      <c r="N643" s="292"/>
      <c r="O643" s="292"/>
      <c r="P643" s="292"/>
      <c r="Q643" s="292"/>
      <c r="R643" s="292"/>
      <c r="S643" s="290"/>
      <c r="T643" s="291"/>
      <c r="U643" s="292"/>
      <c r="V643" s="292"/>
      <c r="W643" s="292"/>
      <c r="X643" s="292"/>
      <c r="Y643" s="292"/>
      <c r="Z643" s="292"/>
      <c r="AA643" s="290"/>
      <c r="AB643" s="291"/>
      <c r="AC643" s="292"/>
      <c r="AD643" s="292"/>
      <c r="AE643" s="290"/>
      <c r="AF643" s="291"/>
      <c r="AG643" s="292"/>
      <c r="AH643" s="292"/>
      <c r="AI643" s="290"/>
      <c r="AJ643" s="291"/>
      <c r="AK643" s="292"/>
      <c r="AL643" s="292"/>
      <c r="AM643" s="292"/>
      <c r="AN643" s="290"/>
      <c r="AO643" s="300"/>
      <c r="AP643" s="300"/>
      <c r="AQ643" s="291"/>
      <c r="AR643" s="300"/>
      <c r="AS643" s="300"/>
      <c r="AT643" s="302"/>
      <c r="AU643" s="300"/>
    </row>
    <row r="644" spans="1:47" s="284" customFormat="1" x14ac:dyDescent="0.2">
      <c r="A644" s="305"/>
      <c r="B644" s="305"/>
      <c r="C644" s="306"/>
      <c r="D644" s="290"/>
      <c r="E644" s="290"/>
      <c r="F644" s="290"/>
      <c r="G644" s="290"/>
      <c r="H644" s="290"/>
      <c r="I644" s="290"/>
      <c r="J644" s="290"/>
      <c r="K644" s="290"/>
      <c r="L644" s="291"/>
      <c r="M644" s="292"/>
      <c r="N644" s="292"/>
      <c r="O644" s="292"/>
      <c r="P644" s="292"/>
      <c r="Q644" s="292"/>
      <c r="R644" s="292"/>
      <c r="S644" s="290"/>
      <c r="T644" s="291"/>
      <c r="U644" s="292"/>
      <c r="V644" s="292"/>
      <c r="W644" s="292"/>
      <c r="X644" s="292"/>
      <c r="Y644" s="292"/>
      <c r="Z644" s="292"/>
      <c r="AA644" s="290"/>
      <c r="AB644" s="291"/>
      <c r="AC644" s="292"/>
      <c r="AD644" s="292"/>
      <c r="AE644" s="290"/>
      <c r="AF644" s="291"/>
      <c r="AG644" s="292"/>
      <c r="AH644" s="292"/>
      <c r="AI644" s="290"/>
      <c r="AJ644" s="291"/>
      <c r="AK644" s="292"/>
      <c r="AL644" s="292"/>
      <c r="AM644" s="292"/>
      <c r="AN644" s="290"/>
      <c r="AO644" s="300"/>
      <c r="AP644" s="300"/>
      <c r="AQ644" s="291"/>
      <c r="AR644" s="300"/>
      <c r="AS644" s="300"/>
      <c r="AT644" s="302"/>
      <c r="AU644" s="300"/>
    </row>
    <row r="645" spans="1:47" s="284" customFormat="1" x14ac:dyDescent="0.2">
      <c r="A645" s="305"/>
      <c r="B645" s="305"/>
      <c r="C645" s="306"/>
      <c r="D645" s="290"/>
      <c r="E645" s="290"/>
      <c r="F645" s="290"/>
      <c r="G645" s="290"/>
      <c r="H645" s="290"/>
      <c r="I645" s="290"/>
      <c r="J645" s="290"/>
      <c r="K645" s="290"/>
      <c r="L645" s="291"/>
      <c r="M645" s="292"/>
      <c r="N645" s="292"/>
      <c r="O645" s="292"/>
      <c r="P645" s="292"/>
      <c r="Q645" s="292"/>
      <c r="R645" s="292"/>
      <c r="S645" s="290"/>
      <c r="T645" s="291"/>
      <c r="U645" s="292"/>
      <c r="V645" s="292"/>
      <c r="W645" s="292"/>
      <c r="X645" s="292"/>
      <c r="Y645" s="292"/>
      <c r="Z645" s="292"/>
      <c r="AA645" s="290"/>
      <c r="AB645" s="291"/>
      <c r="AC645" s="292"/>
      <c r="AD645" s="292"/>
      <c r="AE645" s="290"/>
      <c r="AF645" s="291"/>
      <c r="AG645" s="292"/>
      <c r="AH645" s="292"/>
      <c r="AI645" s="290"/>
      <c r="AJ645" s="291"/>
      <c r="AK645" s="292"/>
      <c r="AL645" s="292"/>
      <c r="AM645" s="292"/>
      <c r="AN645" s="290"/>
      <c r="AO645" s="300"/>
      <c r="AP645" s="300"/>
      <c r="AQ645" s="291"/>
      <c r="AR645" s="300"/>
      <c r="AS645" s="300"/>
      <c r="AT645" s="302"/>
      <c r="AU645" s="300"/>
    </row>
    <row r="646" spans="1:47" s="284" customFormat="1" x14ac:dyDescent="0.2">
      <c r="A646" s="305"/>
      <c r="B646" s="305"/>
      <c r="C646" s="306"/>
      <c r="D646" s="290"/>
      <c r="E646" s="290"/>
      <c r="F646" s="290"/>
      <c r="G646" s="290"/>
      <c r="H646" s="290"/>
      <c r="I646" s="290"/>
      <c r="J646" s="290"/>
      <c r="K646" s="290"/>
      <c r="L646" s="291"/>
      <c r="M646" s="292"/>
      <c r="N646" s="292"/>
      <c r="O646" s="292"/>
      <c r="P646" s="292"/>
      <c r="Q646" s="292"/>
      <c r="R646" s="292"/>
      <c r="S646" s="290"/>
      <c r="T646" s="291"/>
      <c r="U646" s="292"/>
      <c r="V646" s="292"/>
      <c r="W646" s="292"/>
      <c r="X646" s="292"/>
      <c r="Y646" s="292"/>
      <c r="Z646" s="292"/>
      <c r="AA646" s="290"/>
      <c r="AB646" s="291"/>
      <c r="AC646" s="292"/>
      <c r="AD646" s="292"/>
      <c r="AE646" s="290"/>
      <c r="AF646" s="291"/>
      <c r="AG646" s="292"/>
      <c r="AH646" s="292"/>
      <c r="AI646" s="290"/>
      <c r="AJ646" s="291"/>
      <c r="AK646" s="292"/>
      <c r="AL646" s="292"/>
      <c r="AM646" s="292"/>
      <c r="AN646" s="290"/>
      <c r="AO646" s="300"/>
      <c r="AP646" s="300"/>
      <c r="AQ646" s="291"/>
      <c r="AR646" s="300"/>
      <c r="AS646" s="300"/>
      <c r="AT646" s="302"/>
      <c r="AU646" s="300"/>
    </row>
    <row r="647" spans="1:47" s="284" customFormat="1" x14ac:dyDescent="0.2">
      <c r="A647" s="305"/>
      <c r="B647" s="305"/>
      <c r="C647" s="306"/>
      <c r="D647" s="290"/>
      <c r="E647" s="290"/>
      <c r="F647" s="290"/>
      <c r="G647" s="290"/>
      <c r="H647" s="290"/>
      <c r="I647" s="290"/>
      <c r="J647" s="290"/>
      <c r="K647" s="290"/>
      <c r="L647" s="291"/>
      <c r="M647" s="292"/>
      <c r="N647" s="292"/>
      <c r="O647" s="292"/>
      <c r="P647" s="292"/>
      <c r="Q647" s="292"/>
      <c r="R647" s="292"/>
      <c r="S647" s="290"/>
      <c r="T647" s="291"/>
      <c r="U647" s="292"/>
      <c r="V647" s="292"/>
      <c r="W647" s="292"/>
      <c r="X647" s="292"/>
      <c r="Y647" s="292"/>
      <c r="Z647" s="292"/>
      <c r="AA647" s="290"/>
      <c r="AB647" s="291"/>
      <c r="AC647" s="292"/>
      <c r="AD647" s="292"/>
      <c r="AE647" s="290"/>
      <c r="AF647" s="291"/>
      <c r="AG647" s="292"/>
      <c r="AH647" s="292"/>
      <c r="AI647" s="290"/>
      <c r="AJ647" s="291"/>
      <c r="AK647" s="292"/>
      <c r="AL647" s="292"/>
      <c r="AM647" s="292"/>
      <c r="AN647" s="290"/>
      <c r="AO647" s="300"/>
      <c r="AP647" s="300"/>
      <c r="AQ647" s="291"/>
      <c r="AR647" s="300"/>
      <c r="AS647" s="300"/>
      <c r="AT647" s="302"/>
      <c r="AU647" s="300"/>
    </row>
    <row r="648" spans="1:47" s="284" customFormat="1" x14ac:dyDescent="0.2">
      <c r="A648" s="305"/>
      <c r="B648" s="305"/>
      <c r="C648" s="306"/>
      <c r="D648" s="290"/>
      <c r="E648" s="290"/>
      <c r="F648" s="290"/>
      <c r="G648" s="290"/>
      <c r="H648" s="290"/>
      <c r="I648" s="290"/>
      <c r="J648" s="290"/>
      <c r="K648" s="290"/>
      <c r="L648" s="291"/>
      <c r="M648" s="292"/>
      <c r="N648" s="292"/>
      <c r="O648" s="292"/>
      <c r="P648" s="292"/>
      <c r="Q648" s="292"/>
      <c r="R648" s="292"/>
      <c r="S648" s="290"/>
      <c r="T648" s="291"/>
      <c r="U648" s="292"/>
      <c r="V648" s="292"/>
      <c r="W648" s="292"/>
      <c r="X648" s="292"/>
      <c r="Y648" s="292"/>
      <c r="Z648" s="292"/>
      <c r="AA648" s="290"/>
      <c r="AB648" s="291"/>
      <c r="AC648" s="292"/>
      <c r="AD648" s="292"/>
      <c r="AE648" s="290"/>
      <c r="AF648" s="291"/>
      <c r="AG648" s="292"/>
      <c r="AH648" s="292"/>
      <c r="AI648" s="290"/>
      <c r="AJ648" s="291"/>
      <c r="AK648" s="292"/>
      <c r="AL648" s="292"/>
      <c r="AM648" s="292"/>
      <c r="AN648" s="290"/>
      <c r="AO648" s="300"/>
      <c r="AP648" s="300"/>
      <c r="AQ648" s="291"/>
      <c r="AR648" s="300"/>
      <c r="AS648" s="300"/>
      <c r="AT648" s="302"/>
      <c r="AU648" s="300"/>
    </row>
    <row r="649" spans="1:47" s="284" customFormat="1" x14ac:dyDescent="0.2">
      <c r="A649" s="305"/>
      <c r="B649" s="305"/>
      <c r="C649" s="306"/>
      <c r="D649" s="290"/>
      <c r="E649" s="290"/>
      <c r="F649" s="290"/>
      <c r="G649" s="290"/>
      <c r="H649" s="290"/>
      <c r="I649" s="290"/>
      <c r="J649" s="290"/>
      <c r="K649" s="290"/>
      <c r="L649" s="291"/>
      <c r="M649" s="292"/>
      <c r="N649" s="292"/>
      <c r="O649" s="292"/>
      <c r="P649" s="292"/>
      <c r="Q649" s="292"/>
      <c r="R649" s="292"/>
      <c r="S649" s="290"/>
      <c r="T649" s="291"/>
      <c r="U649" s="292"/>
      <c r="V649" s="292"/>
      <c r="W649" s="292"/>
      <c r="X649" s="292"/>
      <c r="Y649" s="292"/>
      <c r="Z649" s="292"/>
      <c r="AA649" s="290"/>
      <c r="AB649" s="291"/>
      <c r="AC649" s="292"/>
      <c r="AD649" s="292"/>
      <c r="AE649" s="290"/>
      <c r="AF649" s="291"/>
      <c r="AG649" s="292"/>
      <c r="AH649" s="292"/>
      <c r="AI649" s="290"/>
      <c r="AJ649" s="291"/>
      <c r="AK649" s="292"/>
      <c r="AL649" s="292"/>
      <c r="AM649" s="292"/>
      <c r="AN649" s="290"/>
      <c r="AO649" s="300"/>
      <c r="AP649" s="300"/>
      <c r="AQ649" s="291"/>
      <c r="AR649" s="300"/>
      <c r="AS649" s="300"/>
      <c r="AT649" s="302"/>
      <c r="AU649" s="300"/>
    </row>
    <row r="650" spans="1:47" s="284" customFormat="1" x14ac:dyDescent="0.2">
      <c r="A650" s="305"/>
      <c r="B650" s="305"/>
      <c r="C650" s="306"/>
      <c r="D650" s="290"/>
      <c r="E650" s="290"/>
      <c r="F650" s="290"/>
      <c r="G650" s="290"/>
      <c r="H650" s="290"/>
      <c r="I650" s="290"/>
      <c r="J650" s="290"/>
      <c r="K650" s="290"/>
      <c r="L650" s="291"/>
      <c r="M650" s="292"/>
      <c r="N650" s="292"/>
      <c r="O650" s="292"/>
      <c r="P650" s="292"/>
      <c r="Q650" s="292"/>
      <c r="R650" s="292"/>
      <c r="S650" s="290"/>
      <c r="T650" s="291"/>
      <c r="U650" s="292"/>
      <c r="V650" s="292"/>
      <c r="W650" s="292"/>
      <c r="X650" s="292"/>
      <c r="Y650" s="292"/>
      <c r="Z650" s="292"/>
      <c r="AA650" s="290"/>
      <c r="AB650" s="291"/>
      <c r="AC650" s="292"/>
      <c r="AD650" s="292"/>
      <c r="AE650" s="290"/>
      <c r="AF650" s="291"/>
      <c r="AG650" s="292"/>
      <c r="AH650" s="292"/>
      <c r="AI650" s="290"/>
      <c r="AJ650" s="291"/>
      <c r="AK650" s="292"/>
      <c r="AL650" s="292"/>
      <c r="AM650" s="292"/>
      <c r="AN650" s="290"/>
      <c r="AO650" s="300"/>
      <c r="AP650" s="300"/>
      <c r="AQ650" s="291"/>
      <c r="AR650" s="300"/>
      <c r="AS650" s="300"/>
      <c r="AT650" s="302"/>
      <c r="AU650" s="300"/>
    </row>
    <row r="651" spans="1:47" s="284" customFormat="1" x14ac:dyDescent="0.2">
      <c r="A651" s="305"/>
      <c r="B651" s="305"/>
      <c r="C651" s="306"/>
      <c r="D651" s="290"/>
      <c r="E651" s="290"/>
      <c r="F651" s="290"/>
      <c r="G651" s="290"/>
      <c r="H651" s="290"/>
      <c r="I651" s="290"/>
      <c r="J651" s="290"/>
      <c r="K651" s="290"/>
      <c r="L651" s="291"/>
      <c r="M651" s="292"/>
      <c r="N651" s="292"/>
      <c r="O651" s="292"/>
      <c r="P651" s="292"/>
      <c r="Q651" s="292"/>
      <c r="R651" s="292"/>
      <c r="S651" s="290"/>
      <c r="T651" s="291"/>
      <c r="U651" s="292"/>
      <c r="V651" s="292"/>
      <c r="W651" s="292"/>
      <c r="X651" s="292"/>
      <c r="Y651" s="292"/>
      <c r="Z651" s="292"/>
      <c r="AA651" s="290"/>
      <c r="AB651" s="291"/>
      <c r="AC651" s="292"/>
      <c r="AD651" s="292"/>
      <c r="AE651" s="290"/>
      <c r="AF651" s="291"/>
      <c r="AG651" s="292"/>
      <c r="AH651" s="292"/>
      <c r="AI651" s="290"/>
      <c r="AJ651" s="291"/>
      <c r="AK651" s="292"/>
      <c r="AL651" s="292"/>
      <c r="AM651" s="292"/>
      <c r="AN651" s="290"/>
      <c r="AO651" s="300"/>
      <c r="AP651" s="300"/>
      <c r="AQ651" s="291"/>
      <c r="AR651" s="300"/>
      <c r="AS651" s="300"/>
      <c r="AT651" s="302"/>
      <c r="AU651" s="300"/>
    </row>
    <row r="652" spans="1:47" s="284" customFormat="1" x14ac:dyDescent="0.2">
      <c r="A652" s="305"/>
      <c r="B652" s="305"/>
      <c r="C652" s="306"/>
      <c r="D652" s="290"/>
      <c r="E652" s="290"/>
      <c r="F652" s="290"/>
      <c r="G652" s="290"/>
      <c r="H652" s="290"/>
      <c r="I652" s="290"/>
      <c r="J652" s="290"/>
      <c r="K652" s="290"/>
      <c r="L652" s="291"/>
      <c r="M652" s="292"/>
      <c r="N652" s="292"/>
      <c r="O652" s="292"/>
      <c r="P652" s="292"/>
      <c r="Q652" s="292"/>
      <c r="R652" s="292"/>
      <c r="S652" s="290"/>
      <c r="T652" s="291"/>
      <c r="U652" s="292"/>
      <c r="V652" s="292"/>
      <c r="W652" s="292"/>
      <c r="X652" s="292"/>
      <c r="Y652" s="292"/>
      <c r="Z652" s="292"/>
      <c r="AA652" s="290"/>
      <c r="AB652" s="291"/>
      <c r="AC652" s="292"/>
      <c r="AD652" s="292"/>
      <c r="AE652" s="290"/>
      <c r="AF652" s="291"/>
      <c r="AG652" s="292"/>
      <c r="AH652" s="292"/>
      <c r="AI652" s="290"/>
      <c r="AJ652" s="291"/>
      <c r="AK652" s="292"/>
      <c r="AL652" s="292"/>
      <c r="AM652" s="292"/>
      <c r="AN652" s="290"/>
      <c r="AO652" s="300"/>
      <c r="AP652" s="300"/>
      <c r="AQ652" s="291"/>
      <c r="AR652" s="300"/>
      <c r="AS652" s="300"/>
      <c r="AT652" s="302"/>
      <c r="AU652" s="300"/>
    </row>
    <row r="653" spans="1:47" s="284" customFormat="1" x14ac:dyDescent="0.2">
      <c r="A653" s="305"/>
      <c r="B653" s="305"/>
      <c r="C653" s="306"/>
      <c r="D653" s="290"/>
      <c r="E653" s="290"/>
      <c r="F653" s="290"/>
      <c r="G653" s="290"/>
      <c r="H653" s="290"/>
      <c r="I653" s="290"/>
      <c r="J653" s="290"/>
      <c r="K653" s="290"/>
      <c r="L653" s="291"/>
      <c r="M653" s="292"/>
      <c r="N653" s="292"/>
      <c r="O653" s="292"/>
      <c r="P653" s="292"/>
      <c r="Q653" s="292"/>
      <c r="R653" s="292"/>
      <c r="S653" s="290"/>
      <c r="T653" s="291"/>
      <c r="U653" s="292"/>
      <c r="V653" s="292"/>
      <c r="W653" s="292"/>
      <c r="X653" s="292"/>
      <c r="Y653" s="292"/>
      <c r="Z653" s="292"/>
      <c r="AA653" s="290"/>
      <c r="AB653" s="291"/>
      <c r="AC653" s="292"/>
      <c r="AD653" s="292"/>
      <c r="AE653" s="290"/>
      <c r="AF653" s="291"/>
      <c r="AG653" s="292"/>
      <c r="AH653" s="292"/>
      <c r="AI653" s="290"/>
      <c r="AJ653" s="291"/>
      <c r="AK653" s="292"/>
      <c r="AL653" s="292"/>
      <c r="AM653" s="292"/>
      <c r="AN653" s="290"/>
      <c r="AO653" s="300"/>
      <c r="AP653" s="300"/>
      <c r="AQ653" s="291"/>
      <c r="AR653" s="300"/>
      <c r="AS653" s="300"/>
      <c r="AT653" s="302"/>
      <c r="AU653" s="300"/>
    </row>
    <row r="654" spans="1:47" s="284" customFormat="1" x14ac:dyDescent="0.2">
      <c r="A654" s="305"/>
      <c r="B654" s="305"/>
      <c r="C654" s="306"/>
      <c r="D654" s="290"/>
      <c r="E654" s="290"/>
      <c r="F654" s="290"/>
      <c r="G654" s="290"/>
      <c r="H654" s="290"/>
      <c r="I654" s="290"/>
      <c r="J654" s="290"/>
      <c r="K654" s="290"/>
      <c r="L654" s="291"/>
      <c r="M654" s="292"/>
      <c r="N654" s="292"/>
      <c r="O654" s="292"/>
      <c r="P654" s="292"/>
      <c r="Q654" s="292"/>
      <c r="R654" s="292"/>
      <c r="S654" s="290"/>
      <c r="T654" s="291"/>
      <c r="U654" s="292"/>
      <c r="V654" s="292"/>
      <c r="W654" s="292"/>
      <c r="X654" s="292"/>
      <c r="Y654" s="292"/>
      <c r="Z654" s="292"/>
      <c r="AA654" s="290"/>
      <c r="AB654" s="291"/>
      <c r="AC654" s="292"/>
      <c r="AD654" s="292"/>
      <c r="AE654" s="290"/>
      <c r="AF654" s="291"/>
      <c r="AG654" s="292"/>
      <c r="AH654" s="292"/>
      <c r="AI654" s="290"/>
      <c r="AJ654" s="291"/>
      <c r="AK654" s="292"/>
      <c r="AL654" s="292"/>
      <c r="AM654" s="292"/>
      <c r="AN654" s="290"/>
      <c r="AO654" s="300"/>
      <c r="AP654" s="300"/>
      <c r="AQ654" s="291"/>
      <c r="AR654" s="300"/>
      <c r="AS654" s="300"/>
      <c r="AT654" s="302"/>
      <c r="AU654" s="300"/>
    </row>
    <row r="655" spans="1:47" s="284" customFormat="1" x14ac:dyDescent="0.2">
      <c r="A655" s="305"/>
      <c r="B655" s="305"/>
      <c r="C655" s="306"/>
      <c r="D655" s="290"/>
      <c r="E655" s="290"/>
      <c r="F655" s="290"/>
      <c r="G655" s="290"/>
      <c r="H655" s="290"/>
      <c r="I655" s="290"/>
      <c r="J655" s="290"/>
      <c r="K655" s="290"/>
      <c r="L655" s="291"/>
      <c r="M655" s="292"/>
      <c r="N655" s="292"/>
      <c r="O655" s="292"/>
      <c r="P655" s="292"/>
      <c r="Q655" s="292"/>
      <c r="R655" s="292"/>
      <c r="S655" s="290"/>
      <c r="T655" s="291"/>
      <c r="U655" s="292"/>
      <c r="V655" s="292"/>
      <c r="W655" s="292"/>
      <c r="X655" s="292"/>
      <c r="Y655" s="292"/>
      <c r="Z655" s="292"/>
      <c r="AA655" s="290"/>
      <c r="AB655" s="291"/>
      <c r="AC655" s="292"/>
      <c r="AD655" s="292"/>
      <c r="AE655" s="290"/>
      <c r="AF655" s="291"/>
      <c r="AG655" s="292"/>
      <c r="AH655" s="292"/>
      <c r="AI655" s="290"/>
      <c r="AJ655" s="291"/>
      <c r="AK655" s="292"/>
      <c r="AL655" s="292"/>
      <c r="AM655" s="292"/>
      <c r="AN655" s="290"/>
      <c r="AO655" s="300"/>
      <c r="AP655" s="300"/>
      <c r="AQ655" s="291"/>
      <c r="AR655" s="300"/>
      <c r="AS655" s="300"/>
      <c r="AT655" s="302"/>
      <c r="AU655" s="300"/>
    </row>
    <row r="656" spans="1:47" s="284" customFormat="1" x14ac:dyDescent="0.2">
      <c r="A656" s="305"/>
      <c r="B656" s="305"/>
      <c r="C656" s="306"/>
      <c r="D656" s="290"/>
      <c r="E656" s="290"/>
      <c r="F656" s="290"/>
      <c r="G656" s="290"/>
      <c r="H656" s="290"/>
      <c r="I656" s="290"/>
      <c r="J656" s="290"/>
      <c r="K656" s="290"/>
      <c r="L656" s="291"/>
      <c r="M656" s="292"/>
      <c r="N656" s="292"/>
      <c r="O656" s="292"/>
      <c r="P656" s="292"/>
      <c r="Q656" s="292"/>
      <c r="R656" s="292"/>
      <c r="S656" s="290"/>
      <c r="T656" s="291"/>
      <c r="U656" s="292"/>
      <c r="V656" s="292"/>
      <c r="W656" s="292"/>
      <c r="X656" s="292"/>
      <c r="Y656" s="292"/>
      <c r="Z656" s="292"/>
      <c r="AA656" s="290"/>
      <c r="AB656" s="291"/>
      <c r="AC656" s="292"/>
      <c r="AD656" s="292"/>
      <c r="AE656" s="290"/>
      <c r="AF656" s="291"/>
      <c r="AG656" s="292"/>
      <c r="AH656" s="292"/>
      <c r="AI656" s="290"/>
      <c r="AJ656" s="291"/>
      <c r="AK656" s="292"/>
      <c r="AL656" s="292"/>
      <c r="AM656" s="292"/>
      <c r="AN656" s="290"/>
      <c r="AO656" s="300"/>
      <c r="AP656" s="300"/>
      <c r="AQ656" s="291"/>
      <c r="AR656" s="300"/>
      <c r="AS656" s="300"/>
      <c r="AT656" s="302"/>
      <c r="AU656" s="300"/>
    </row>
    <row r="657" spans="1:47" s="284" customFormat="1" x14ac:dyDescent="0.2">
      <c r="A657" s="305"/>
      <c r="B657" s="305"/>
      <c r="C657" s="306"/>
      <c r="D657" s="290"/>
      <c r="E657" s="290"/>
      <c r="F657" s="290"/>
      <c r="G657" s="290"/>
      <c r="H657" s="290"/>
      <c r="I657" s="290"/>
      <c r="J657" s="290"/>
      <c r="K657" s="290"/>
      <c r="L657" s="291"/>
      <c r="M657" s="292"/>
      <c r="N657" s="292"/>
      <c r="O657" s="292"/>
      <c r="P657" s="292"/>
      <c r="Q657" s="292"/>
      <c r="R657" s="292"/>
      <c r="S657" s="290"/>
      <c r="T657" s="291"/>
      <c r="U657" s="292"/>
      <c r="V657" s="292"/>
      <c r="W657" s="292"/>
      <c r="X657" s="292"/>
      <c r="Y657" s="292"/>
      <c r="Z657" s="292"/>
      <c r="AA657" s="290"/>
      <c r="AB657" s="291"/>
      <c r="AC657" s="292"/>
      <c r="AD657" s="292"/>
      <c r="AE657" s="290"/>
      <c r="AF657" s="291"/>
      <c r="AG657" s="292"/>
      <c r="AH657" s="292"/>
      <c r="AI657" s="290"/>
      <c r="AJ657" s="291"/>
      <c r="AK657" s="292"/>
      <c r="AL657" s="292"/>
      <c r="AM657" s="292"/>
      <c r="AN657" s="290"/>
      <c r="AO657" s="300"/>
      <c r="AP657" s="300"/>
      <c r="AQ657" s="291"/>
      <c r="AR657" s="300"/>
      <c r="AS657" s="300"/>
      <c r="AT657" s="302"/>
      <c r="AU657" s="300"/>
    </row>
    <row r="658" spans="1:47" s="284" customFormat="1" x14ac:dyDescent="0.2">
      <c r="A658" s="305"/>
      <c r="B658" s="305"/>
      <c r="C658" s="306"/>
      <c r="D658" s="290"/>
      <c r="E658" s="290"/>
      <c r="F658" s="290"/>
      <c r="G658" s="290"/>
      <c r="H658" s="290"/>
      <c r="I658" s="290"/>
      <c r="J658" s="290"/>
      <c r="K658" s="290"/>
      <c r="L658" s="291"/>
      <c r="M658" s="292"/>
      <c r="N658" s="292"/>
      <c r="O658" s="292"/>
      <c r="P658" s="292"/>
      <c r="Q658" s="292"/>
      <c r="R658" s="292"/>
      <c r="S658" s="290"/>
      <c r="T658" s="291"/>
      <c r="U658" s="292"/>
      <c r="V658" s="292"/>
      <c r="W658" s="292"/>
      <c r="X658" s="292"/>
      <c r="Y658" s="292"/>
      <c r="Z658" s="292"/>
      <c r="AA658" s="290"/>
      <c r="AB658" s="291"/>
      <c r="AC658" s="292"/>
      <c r="AD658" s="292"/>
      <c r="AE658" s="290"/>
      <c r="AF658" s="291"/>
      <c r="AG658" s="292"/>
      <c r="AH658" s="292"/>
      <c r="AI658" s="290"/>
      <c r="AJ658" s="291"/>
      <c r="AK658" s="292"/>
      <c r="AL658" s="292"/>
      <c r="AM658" s="292"/>
      <c r="AN658" s="290"/>
      <c r="AO658" s="300"/>
      <c r="AP658" s="300"/>
      <c r="AQ658" s="291"/>
      <c r="AR658" s="300"/>
      <c r="AS658" s="300"/>
      <c r="AT658" s="302"/>
      <c r="AU658" s="300"/>
    </row>
    <row r="659" spans="1:47" s="284" customFormat="1" x14ac:dyDescent="0.2">
      <c r="A659" s="305"/>
      <c r="B659" s="305"/>
      <c r="C659" s="306"/>
      <c r="D659" s="290"/>
      <c r="E659" s="290"/>
      <c r="F659" s="290"/>
      <c r="G659" s="290"/>
      <c r="H659" s="290"/>
      <c r="I659" s="290"/>
      <c r="J659" s="290"/>
      <c r="K659" s="290"/>
      <c r="L659" s="291"/>
      <c r="M659" s="292"/>
      <c r="N659" s="292"/>
      <c r="O659" s="292"/>
      <c r="P659" s="292"/>
      <c r="Q659" s="292"/>
      <c r="R659" s="292"/>
      <c r="S659" s="290"/>
      <c r="T659" s="291"/>
      <c r="U659" s="292"/>
      <c r="V659" s="292"/>
      <c r="W659" s="292"/>
      <c r="X659" s="292"/>
      <c r="Y659" s="292"/>
      <c r="Z659" s="292"/>
      <c r="AA659" s="290"/>
      <c r="AB659" s="291"/>
      <c r="AC659" s="292"/>
      <c r="AD659" s="292"/>
      <c r="AE659" s="290"/>
      <c r="AF659" s="291"/>
      <c r="AG659" s="292"/>
      <c r="AH659" s="292"/>
      <c r="AI659" s="290"/>
      <c r="AJ659" s="291"/>
      <c r="AK659" s="292"/>
      <c r="AL659" s="292"/>
      <c r="AM659" s="292"/>
      <c r="AN659" s="290"/>
      <c r="AO659" s="300"/>
      <c r="AP659" s="300"/>
      <c r="AQ659" s="291"/>
      <c r="AR659" s="300"/>
      <c r="AS659" s="300"/>
      <c r="AT659" s="302"/>
      <c r="AU659" s="300"/>
    </row>
    <row r="660" spans="1:47" s="284" customFormat="1" x14ac:dyDescent="0.2">
      <c r="A660" s="305"/>
      <c r="B660" s="305"/>
      <c r="C660" s="306"/>
      <c r="D660" s="290"/>
      <c r="E660" s="290"/>
      <c r="F660" s="290"/>
      <c r="G660" s="290"/>
      <c r="H660" s="290"/>
      <c r="I660" s="290"/>
      <c r="J660" s="290"/>
      <c r="K660" s="290"/>
      <c r="L660" s="291"/>
      <c r="M660" s="292"/>
      <c r="N660" s="292"/>
      <c r="O660" s="292"/>
      <c r="P660" s="292"/>
      <c r="Q660" s="292"/>
      <c r="R660" s="292"/>
      <c r="S660" s="290"/>
      <c r="T660" s="291"/>
      <c r="U660" s="292"/>
      <c r="V660" s="292"/>
      <c r="W660" s="292"/>
      <c r="X660" s="292"/>
      <c r="Y660" s="292"/>
      <c r="Z660" s="292"/>
      <c r="AA660" s="290"/>
      <c r="AB660" s="291"/>
      <c r="AC660" s="292"/>
      <c r="AD660" s="292"/>
      <c r="AE660" s="290"/>
      <c r="AF660" s="291"/>
      <c r="AG660" s="292"/>
      <c r="AH660" s="292"/>
      <c r="AI660" s="290"/>
      <c r="AJ660" s="291"/>
      <c r="AK660" s="292"/>
      <c r="AL660" s="292"/>
      <c r="AM660" s="292"/>
      <c r="AN660" s="290"/>
      <c r="AO660" s="300"/>
      <c r="AP660" s="300"/>
      <c r="AQ660" s="291"/>
      <c r="AR660" s="300"/>
      <c r="AS660" s="300"/>
      <c r="AT660" s="302"/>
      <c r="AU660" s="300"/>
    </row>
    <row r="661" spans="1:47" s="284" customFormat="1" x14ac:dyDescent="0.2">
      <c r="A661" s="305"/>
      <c r="B661" s="305"/>
      <c r="C661" s="306"/>
      <c r="D661" s="290"/>
      <c r="E661" s="290"/>
      <c r="F661" s="290"/>
      <c r="G661" s="290"/>
      <c r="H661" s="290"/>
      <c r="I661" s="290"/>
      <c r="J661" s="290"/>
      <c r="K661" s="290"/>
      <c r="L661" s="291"/>
      <c r="M661" s="292"/>
      <c r="N661" s="292"/>
      <c r="O661" s="292"/>
      <c r="P661" s="292"/>
      <c r="Q661" s="292"/>
      <c r="R661" s="292"/>
      <c r="S661" s="290"/>
      <c r="T661" s="291"/>
      <c r="U661" s="292"/>
      <c r="V661" s="292"/>
      <c r="W661" s="292"/>
      <c r="X661" s="292"/>
      <c r="Y661" s="292"/>
      <c r="Z661" s="292"/>
      <c r="AA661" s="290"/>
      <c r="AB661" s="291"/>
      <c r="AC661" s="292"/>
      <c r="AD661" s="292"/>
      <c r="AE661" s="290"/>
      <c r="AF661" s="291"/>
      <c r="AG661" s="292"/>
      <c r="AH661" s="292"/>
      <c r="AI661" s="290"/>
      <c r="AJ661" s="291"/>
      <c r="AK661" s="292"/>
      <c r="AL661" s="292"/>
      <c r="AM661" s="292"/>
      <c r="AN661" s="290"/>
      <c r="AO661" s="300"/>
      <c r="AP661" s="300"/>
      <c r="AQ661" s="291"/>
      <c r="AR661" s="300"/>
      <c r="AS661" s="300"/>
      <c r="AT661" s="302"/>
      <c r="AU661" s="300"/>
    </row>
    <row r="662" spans="1:47" s="284" customFormat="1" x14ac:dyDescent="0.2">
      <c r="A662" s="305"/>
      <c r="B662" s="305"/>
      <c r="C662" s="306"/>
      <c r="D662" s="290"/>
      <c r="E662" s="290"/>
      <c r="F662" s="290"/>
      <c r="G662" s="290"/>
      <c r="H662" s="290"/>
      <c r="I662" s="290"/>
      <c r="J662" s="290"/>
      <c r="K662" s="290"/>
      <c r="L662" s="291"/>
      <c r="M662" s="292"/>
      <c r="N662" s="292"/>
      <c r="O662" s="292"/>
      <c r="P662" s="292"/>
      <c r="Q662" s="292"/>
      <c r="R662" s="292"/>
      <c r="S662" s="290"/>
      <c r="T662" s="291"/>
      <c r="U662" s="292"/>
      <c r="V662" s="292"/>
      <c r="W662" s="292"/>
      <c r="X662" s="292"/>
      <c r="Y662" s="292"/>
      <c r="Z662" s="292"/>
      <c r="AA662" s="290"/>
      <c r="AB662" s="291"/>
      <c r="AC662" s="292"/>
      <c r="AD662" s="292"/>
      <c r="AE662" s="290"/>
      <c r="AF662" s="291"/>
      <c r="AG662" s="292"/>
      <c r="AH662" s="292"/>
      <c r="AI662" s="290"/>
      <c r="AJ662" s="291"/>
      <c r="AK662" s="292"/>
      <c r="AL662" s="292"/>
      <c r="AM662" s="292"/>
      <c r="AN662" s="290"/>
      <c r="AO662" s="300"/>
      <c r="AP662" s="300"/>
      <c r="AQ662" s="291"/>
      <c r="AR662" s="300"/>
      <c r="AS662" s="300"/>
      <c r="AT662" s="302"/>
      <c r="AU662" s="300"/>
    </row>
    <row r="663" spans="1:47" s="284" customFormat="1" x14ac:dyDescent="0.2">
      <c r="A663" s="305"/>
      <c r="B663" s="305"/>
      <c r="C663" s="306"/>
      <c r="D663" s="290"/>
      <c r="E663" s="290"/>
      <c r="F663" s="290"/>
      <c r="G663" s="290"/>
      <c r="H663" s="290"/>
      <c r="I663" s="290"/>
      <c r="J663" s="290"/>
      <c r="K663" s="290"/>
      <c r="L663" s="291"/>
      <c r="M663" s="292"/>
      <c r="N663" s="292"/>
      <c r="O663" s="292"/>
      <c r="P663" s="292"/>
      <c r="Q663" s="292"/>
      <c r="R663" s="292"/>
      <c r="S663" s="290"/>
      <c r="T663" s="291"/>
      <c r="U663" s="292"/>
      <c r="V663" s="292"/>
      <c r="W663" s="292"/>
      <c r="X663" s="292"/>
      <c r="Y663" s="292"/>
      <c r="Z663" s="292"/>
      <c r="AA663" s="290"/>
      <c r="AB663" s="291"/>
      <c r="AC663" s="292"/>
      <c r="AD663" s="292"/>
      <c r="AE663" s="290"/>
      <c r="AF663" s="291"/>
      <c r="AG663" s="292"/>
      <c r="AH663" s="292"/>
      <c r="AI663" s="290"/>
      <c r="AJ663" s="291"/>
      <c r="AK663" s="292"/>
      <c r="AL663" s="292"/>
      <c r="AM663" s="292"/>
      <c r="AN663" s="290"/>
      <c r="AO663" s="300"/>
      <c r="AP663" s="300"/>
      <c r="AQ663" s="291"/>
      <c r="AR663" s="300"/>
      <c r="AS663" s="300"/>
      <c r="AT663" s="302"/>
      <c r="AU663" s="300"/>
    </row>
    <row r="664" spans="1:47" s="284" customFormat="1" x14ac:dyDescent="0.2">
      <c r="A664" s="305"/>
      <c r="B664" s="305"/>
      <c r="C664" s="306"/>
      <c r="D664" s="290"/>
      <c r="E664" s="290"/>
      <c r="F664" s="290"/>
      <c r="G664" s="290"/>
      <c r="H664" s="290"/>
      <c r="I664" s="290"/>
      <c r="J664" s="290"/>
      <c r="K664" s="290"/>
      <c r="L664" s="291"/>
      <c r="M664" s="292"/>
      <c r="N664" s="292"/>
      <c r="O664" s="292"/>
      <c r="P664" s="292"/>
      <c r="Q664" s="292"/>
      <c r="R664" s="292"/>
      <c r="S664" s="290"/>
      <c r="T664" s="291"/>
      <c r="U664" s="292"/>
      <c r="V664" s="292"/>
      <c r="W664" s="292"/>
      <c r="X664" s="292"/>
      <c r="Y664" s="292"/>
      <c r="Z664" s="292"/>
      <c r="AA664" s="290"/>
      <c r="AB664" s="291"/>
      <c r="AC664" s="292"/>
      <c r="AD664" s="292"/>
      <c r="AE664" s="290"/>
      <c r="AF664" s="291"/>
      <c r="AG664" s="292"/>
      <c r="AH664" s="292"/>
      <c r="AI664" s="290"/>
      <c r="AJ664" s="291"/>
      <c r="AK664" s="292"/>
      <c r="AL664" s="292"/>
      <c r="AM664" s="292"/>
      <c r="AN664" s="290"/>
      <c r="AO664" s="300"/>
      <c r="AP664" s="300"/>
      <c r="AQ664" s="291"/>
      <c r="AR664" s="300"/>
      <c r="AS664" s="300"/>
      <c r="AT664" s="302"/>
      <c r="AU664" s="300"/>
    </row>
    <row r="665" spans="1:47" s="284" customFormat="1" x14ac:dyDescent="0.2">
      <c r="A665" s="305"/>
      <c r="B665" s="305"/>
      <c r="C665" s="306"/>
      <c r="D665" s="290"/>
      <c r="E665" s="290"/>
      <c r="F665" s="290"/>
      <c r="G665" s="290"/>
      <c r="H665" s="290"/>
      <c r="I665" s="290"/>
      <c r="J665" s="290"/>
      <c r="K665" s="290"/>
      <c r="L665" s="291"/>
      <c r="M665" s="292"/>
      <c r="N665" s="292"/>
      <c r="O665" s="292"/>
      <c r="P665" s="292"/>
      <c r="Q665" s="292"/>
      <c r="R665" s="292"/>
      <c r="S665" s="290"/>
      <c r="T665" s="291"/>
      <c r="U665" s="292"/>
      <c r="V665" s="292"/>
      <c r="W665" s="292"/>
      <c r="X665" s="292"/>
      <c r="Y665" s="292"/>
      <c r="Z665" s="292"/>
      <c r="AA665" s="290"/>
      <c r="AB665" s="291"/>
      <c r="AC665" s="292"/>
      <c r="AD665" s="292"/>
      <c r="AE665" s="290"/>
      <c r="AF665" s="291"/>
      <c r="AG665" s="292"/>
      <c r="AH665" s="292"/>
      <c r="AI665" s="290"/>
      <c r="AJ665" s="291"/>
      <c r="AK665" s="292"/>
      <c r="AL665" s="292"/>
      <c r="AM665" s="292"/>
      <c r="AN665" s="290"/>
      <c r="AO665" s="300"/>
      <c r="AP665" s="300"/>
      <c r="AQ665" s="291"/>
      <c r="AR665" s="300"/>
      <c r="AS665" s="300"/>
      <c r="AT665" s="302"/>
      <c r="AU665" s="300"/>
    </row>
    <row r="666" spans="1:47" s="284" customFormat="1" x14ac:dyDescent="0.2">
      <c r="A666" s="305"/>
      <c r="B666" s="305"/>
      <c r="C666" s="306"/>
      <c r="D666" s="290"/>
      <c r="E666" s="290"/>
      <c r="F666" s="290"/>
      <c r="G666" s="290"/>
      <c r="H666" s="290"/>
      <c r="I666" s="290"/>
      <c r="J666" s="290"/>
      <c r="K666" s="290"/>
      <c r="L666" s="291"/>
      <c r="M666" s="292"/>
      <c r="N666" s="292"/>
      <c r="O666" s="292"/>
      <c r="P666" s="292"/>
      <c r="Q666" s="292"/>
      <c r="R666" s="292"/>
      <c r="S666" s="290"/>
      <c r="T666" s="291"/>
      <c r="U666" s="292"/>
      <c r="V666" s="292"/>
      <c r="W666" s="292"/>
      <c r="X666" s="292"/>
      <c r="Y666" s="292"/>
      <c r="Z666" s="292"/>
      <c r="AA666" s="290"/>
      <c r="AB666" s="291"/>
      <c r="AC666" s="292"/>
      <c r="AD666" s="292"/>
      <c r="AE666" s="290"/>
      <c r="AF666" s="291"/>
      <c r="AG666" s="292"/>
      <c r="AH666" s="292"/>
      <c r="AI666" s="290"/>
      <c r="AJ666" s="291"/>
      <c r="AK666" s="292"/>
      <c r="AL666" s="292"/>
      <c r="AM666" s="292"/>
      <c r="AN666" s="290"/>
      <c r="AO666" s="300"/>
      <c r="AP666" s="300"/>
      <c r="AQ666" s="291"/>
      <c r="AR666" s="300"/>
      <c r="AS666" s="300"/>
      <c r="AT666" s="302"/>
      <c r="AU666" s="300"/>
    </row>
    <row r="667" spans="1:47" s="284" customFormat="1" x14ac:dyDescent="0.2">
      <c r="A667" s="305"/>
      <c r="B667" s="305"/>
      <c r="C667" s="306"/>
      <c r="D667" s="290"/>
      <c r="E667" s="290"/>
      <c r="F667" s="290"/>
      <c r="G667" s="290"/>
      <c r="H667" s="290"/>
      <c r="I667" s="290"/>
      <c r="J667" s="290"/>
      <c r="K667" s="290"/>
      <c r="L667" s="291"/>
      <c r="M667" s="292"/>
      <c r="N667" s="292"/>
      <c r="O667" s="292"/>
      <c r="P667" s="292"/>
      <c r="Q667" s="292"/>
      <c r="R667" s="292"/>
      <c r="S667" s="290"/>
      <c r="T667" s="291"/>
      <c r="U667" s="292"/>
      <c r="V667" s="292"/>
      <c r="W667" s="292"/>
      <c r="X667" s="292"/>
      <c r="Y667" s="292"/>
      <c r="Z667" s="292"/>
      <c r="AA667" s="290"/>
      <c r="AB667" s="291"/>
      <c r="AC667" s="292"/>
      <c r="AD667" s="292"/>
      <c r="AE667" s="290"/>
      <c r="AF667" s="291"/>
      <c r="AG667" s="292"/>
      <c r="AH667" s="292"/>
      <c r="AI667" s="290"/>
      <c r="AJ667" s="291"/>
      <c r="AK667" s="292"/>
      <c r="AL667" s="292"/>
      <c r="AM667" s="292"/>
      <c r="AN667" s="290"/>
      <c r="AO667" s="300"/>
      <c r="AP667" s="300"/>
      <c r="AQ667" s="291"/>
      <c r="AR667" s="300"/>
      <c r="AS667" s="300"/>
      <c r="AT667" s="302"/>
      <c r="AU667" s="300"/>
    </row>
    <row r="668" spans="1:47" s="284" customFormat="1" x14ac:dyDescent="0.2">
      <c r="A668" s="305"/>
      <c r="B668" s="305"/>
      <c r="C668" s="306"/>
      <c r="D668" s="290"/>
      <c r="E668" s="290"/>
      <c r="F668" s="290"/>
      <c r="G668" s="290"/>
      <c r="H668" s="290"/>
      <c r="I668" s="290"/>
      <c r="J668" s="290"/>
      <c r="K668" s="290"/>
      <c r="L668" s="291"/>
      <c r="M668" s="292"/>
      <c r="N668" s="292"/>
      <c r="O668" s="292"/>
      <c r="P668" s="292"/>
      <c r="Q668" s="292"/>
      <c r="R668" s="292"/>
      <c r="S668" s="290"/>
      <c r="T668" s="291"/>
      <c r="U668" s="292"/>
      <c r="V668" s="292"/>
      <c r="W668" s="292"/>
      <c r="X668" s="292"/>
      <c r="Y668" s="292"/>
      <c r="Z668" s="292"/>
      <c r="AA668" s="290"/>
      <c r="AB668" s="291"/>
      <c r="AC668" s="292"/>
      <c r="AD668" s="292"/>
      <c r="AE668" s="290"/>
      <c r="AF668" s="291"/>
      <c r="AG668" s="292"/>
      <c r="AH668" s="292"/>
      <c r="AI668" s="290"/>
      <c r="AJ668" s="291"/>
      <c r="AK668" s="292"/>
      <c r="AL668" s="292"/>
      <c r="AM668" s="292"/>
      <c r="AN668" s="290"/>
      <c r="AO668" s="300"/>
      <c r="AP668" s="300"/>
      <c r="AQ668" s="291"/>
      <c r="AR668" s="300"/>
      <c r="AS668" s="300"/>
      <c r="AT668" s="302"/>
      <c r="AU668" s="300"/>
    </row>
    <row r="669" spans="1:47" s="284" customFormat="1" x14ac:dyDescent="0.2">
      <c r="A669" s="305"/>
      <c r="B669" s="305"/>
      <c r="C669" s="306"/>
      <c r="D669" s="290"/>
      <c r="E669" s="290"/>
      <c r="F669" s="290"/>
      <c r="G669" s="290"/>
      <c r="H669" s="290"/>
      <c r="I669" s="290"/>
      <c r="J669" s="290"/>
      <c r="K669" s="290"/>
      <c r="L669" s="291"/>
      <c r="M669" s="292"/>
      <c r="N669" s="292"/>
      <c r="O669" s="292"/>
      <c r="P669" s="292"/>
      <c r="Q669" s="292"/>
      <c r="R669" s="292"/>
      <c r="S669" s="290"/>
      <c r="T669" s="291"/>
      <c r="U669" s="292"/>
      <c r="V669" s="292"/>
      <c r="W669" s="292"/>
      <c r="X669" s="292"/>
      <c r="Y669" s="292"/>
      <c r="Z669" s="292"/>
      <c r="AA669" s="290"/>
      <c r="AB669" s="291"/>
      <c r="AC669" s="292"/>
      <c r="AD669" s="292"/>
      <c r="AE669" s="290"/>
      <c r="AF669" s="291"/>
      <c r="AG669" s="292"/>
      <c r="AH669" s="292"/>
      <c r="AI669" s="290"/>
      <c r="AJ669" s="291"/>
      <c r="AK669" s="292"/>
      <c r="AL669" s="292"/>
      <c r="AM669" s="292"/>
      <c r="AN669" s="290"/>
      <c r="AO669" s="300"/>
      <c r="AP669" s="300"/>
      <c r="AQ669" s="291"/>
      <c r="AR669" s="300"/>
      <c r="AS669" s="300"/>
      <c r="AT669" s="302"/>
      <c r="AU669" s="300"/>
    </row>
    <row r="670" spans="1:47" s="284" customFormat="1" x14ac:dyDescent="0.2">
      <c r="A670" s="305"/>
      <c r="B670" s="305"/>
      <c r="C670" s="306"/>
      <c r="D670" s="290"/>
      <c r="E670" s="290"/>
      <c r="F670" s="290"/>
      <c r="G670" s="290"/>
      <c r="H670" s="290"/>
      <c r="I670" s="290"/>
      <c r="J670" s="290"/>
      <c r="K670" s="290"/>
      <c r="L670" s="291"/>
      <c r="M670" s="292"/>
      <c r="N670" s="292"/>
      <c r="O670" s="292"/>
      <c r="P670" s="292"/>
      <c r="Q670" s="292"/>
      <c r="R670" s="292"/>
      <c r="S670" s="290"/>
      <c r="T670" s="291"/>
      <c r="U670" s="292"/>
      <c r="V670" s="292"/>
      <c r="W670" s="292"/>
      <c r="X670" s="292"/>
      <c r="Y670" s="292"/>
      <c r="Z670" s="292"/>
      <c r="AA670" s="290"/>
      <c r="AB670" s="291"/>
      <c r="AC670" s="292"/>
      <c r="AD670" s="292"/>
      <c r="AE670" s="290"/>
      <c r="AF670" s="291"/>
      <c r="AG670" s="292"/>
      <c r="AH670" s="292"/>
      <c r="AI670" s="290"/>
      <c r="AJ670" s="291"/>
      <c r="AK670" s="292"/>
      <c r="AL670" s="292"/>
      <c r="AM670" s="292"/>
      <c r="AN670" s="290"/>
      <c r="AO670" s="300"/>
      <c r="AP670" s="300"/>
      <c r="AQ670" s="291"/>
      <c r="AR670" s="300"/>
      <c r="AS670" s="300"/>
      <c r="AT670" s="302"/>
      <c r="AU670" s="300"/>
    </row>
    <row r="671" spans="1:47" s="284" customFormat="1" x14ac:dyDescent="0.2">
      <c r="A671" s="305"/>
      <c r="B671" s="305"/>
      <c r="C671" s="306"/>
      <c r="D671" s="290"/>
      <c r="E671" s="290"/>
      <c r="F671" s="290"/>
      <c r="G671" s="290"/>
      <c r="H671" s="290"/>
      <c r="I671" s="290"/>
      <c r="J671" s="290"/>
      <c r="K671" s="290"/>
      <c r="L671" s="291"/>
      <c r="M671" s="292"/>
      <c r="N671" s="292"/>
      <c r="O671" s="292"/>
      <c r="P671" s="292"/>
      <c r="Q671" s="292"/>
      <c r="R671" s="292"/>
      <c r="S671" s="290"/>
      <c r="T671" s="291"/>
      <c r="U671" s="292"/>
      <c r="V671" s="292"/>
      <c r="W671" s="292"/>
      <c r="X671" s="292"/>
      <c r="Y671" s="292"/>
      <c r="Z671" s="292"/>
      <c r="AA671" s="290"/>
      <c r="AB671" s="291"/>
      <c r="AC671" s="292"/>
      <c r="AD671" s="292"/>
      <c r="AE671" s="290"/>
      <c r="AF671" s="291"/>
      <c r="AG671" s="292"/>
      <c r="AH671" s="292"/>
      <c r="AI671" s="290"/>
      <c r="AJ671" s="291"/>
      <c r="AK671" s="292"/>
      <c r="AL671" s="292"/>
      <c r="AM671" s="292"/>
      <c r="AN671" s="290"/>
      <c r="AO671" s="300"/>
      <c r="AP671" s="300"/>
      <c r="AQ671" s="291"/>
      <c r="AR671" s="300"/>
      <c r="AS671" s="300"/>
      <c r="AT671" s="302"/>
      <c r="AU671" s="300"/>
    </row>
    <row r="672" spans="1:47" s="284" customFormat="1" x14ac:dyDescent="0.2">
      <c r="A672" s="305"/>
      <c r="B672" s="305"/>
      <c r="C672" s="306"/>
      <c r="D672" s="290"/>
      <c r="E672" s="290"/>
      <c r="F672" s="290"/>
      <c r="G672" s="290"/>
      <c r="H672" s="290"/>
      <c r="I672" s="290"/>
      <c r="J672" s="290"/>
      <c r="K672" s="290"/>
      <c r="L672" s="291"/>
      <c r="M672" s="292"/>
      <c r="N672" s="292"/>
      <c r="O672" s="292"/>
      <c r="P672" s="292"/>
      <c r="Q672" s="292"/>
      <c r="R672" s="292"/>
      <c r="S672" s="290"/>
      <c r="T672" s="291"/>
      <c r="U672" s="292"/>
      <c r="V672" s="292"/>
      <c r="W672" s="292"/>
      <c r="X672" s="292"/>
      <c r="Y672" s="292"/>
      <c r="Z672" s="292"/>
      <c r="AA672" s="290"/>
      <c r="AB672" s="291"/>
      <c r="AC672" s="292"/>
      <c r="AD672" s="292"/>
      <c r="AE672" s="290"/>
      <c r="AF672" s="291"/>
      <c r="AG672" s="292"/>
      <c r="AH672" s="292"/>
      <c r="AI672" s="290"/>
      <c r="AJ672" s="291"/>
      <c r="AK672" s="292"/>
      <c r="AL672" s="292"/>
      <c r="AM672" s="292"/>
      <c r="AN672" s="290"/>
      <c r="AO672" s="300"/>
      <c r="AP672" s="300"/>
      <c r="AQ672" s="291"/>
      <c r="AR672" s="300"/>
      <c r="AS672" s="300"/>
      <c r="AT672" s="302"/>
      <c r="AU672" s="300"/>
    </row>
    <row r="673" spans="1:47" s="284" customFormat="1" x14ac:dyDescent="0.2">
      <c r="A673" s="305"/>
      <c r="B673" s="305"/>
      <c r="C673" s="306"/>
      <c r="D673" s="290"/>
      <c r="E673" s="290"/>
      <c r="F673" s="290"/>
      <c r="G673" s="290"/>
      <c r="H673" s="290"/>
      <c r="I673" s="290"/>
      <c r="J673" s="290"/>
      <c r="K673" s="290"/>
      <c r="L673" s="291"/>
      <c r="M673" s="292"/>
      <c r="N673" s="292"/>
      <c r="O673" s="292"/>
      <c r="P673" s="292"/>
      <c r="Q673" s="292"/>
      <c r="R673" s="292"/>
      <c r="S673" s="290"/>
      <c r="T673" s="291"/>
      <c r="U673" s="292"/>
      <c r="V673" s="292"/>
      <c r="W673" s="292"/>
      <c r="X673" s="292"/>
      <c r="Y673" s="292"/>
      <c r="Z673" s="292"/>
      <c r="AA673" s="290"/>
      <c r="AB673" s="291"/>
      <c r="AC673" s="292"/>
      <c r="AD673" s="292"/>
      <c r="AE673" s="290"/>
      <c r="AF673" s="291"/>
      <c r="AG673" s="292"/>
      <c r="AH673" s="292"/>
      <c r="AI673" s="290"/>
      <c r="AJ673" s="291"/>
      <c r="AK673" s="292"/>
      <c r="AL673" s="292"/>
      <c r="AM673" s="292"/>
      <c r="AN673" s="290"/>
      <c r="AO673" s="300"/>
      <c r="AP673" s="300"/>
      <c r="AQ673" s="291"/>
      <c r="AR673" s="300"/>
      <c r="AS673" s="300"/>
      <c r="AT673" s="302"/>
      <c r="AU673" s="300"/>
    </row>
    <row r="674" spans="1:47" s="284" customFormat="1" x14ac:dyDescent="0.2">
      <c r="A674" s="305"/>
      <c r="B674" s="305"/>
      <c r="C674" s="306"/>
      <c r="D674" s="290"/>
      <c r="E674" s="290"/>
      <c r="F674" s="290"/>
      <c r="G674" s="290"/>
      <c r="H674" s="290"/>
      <c r="I674" s="290"/>
      <c r="J674" s="290"/>
      <c r="K674" s="290"/>
      <c r="L674" s="291"/>
      <c r="M674" s="292"/>
      <c r="N674" s="292"/>
      <c r="O674" s="292"/>
      <c r="P674" s="292"/>
      <c r="Q674" s="292"/>
      <c r="R674" s="292"/>
      <c r="S674" s="290"/>
      <c r="T674" s="291"/>
      <c r="U674" s="292"/>
      <c r="V674" s="292"/>
      <c r="W674" s="292"/>
      <c r="X674" s="292"/>
      <c r="Y674" s="292"/>
      <c r="Z674" s="292"/>
      <c r="AA674" s="290"/>
      <c r="AB674" s="291"/>
      <c r="AC674" s="292"/>
      <c r="AD674" s="292"/>
      <c r="AE674" s="290"/>
      <c r="AF674" s="291"/>
      <c r="AG674" s="292"/>
      <c r="AH674" s="292"/>
      <c r="AI674" s="290"/>
      <c r="AJ674" s="291"/>
      <c r="AK674" s="292"/>
      <c r="AL674" s="292"/>
      <c r="AM674" s="292"/>
      <c r="AN674" s="290"/>
      <c r="AO674" s="300"/>
      <c r="AP674" s="300"/>
      <c r="AQ674" s="291"/>
      <c r="AR674" s="300"/>
      <c r="AS674" s="300"/>
      <c r="AT674" s="302"/>
      <c r="AU674" s="300"/>
    </row>
    <row r="675" spans="1:47" s="284" customFormat="1" x14ac:dyDescent="0.2">
      <c r="A675" s="305"/>
      <c r="B675" s="305"/>
      <c r="C675" s="306"/>
      <c r="D675" s="290"/>
      <c r="E675" s="290"/>
      <c r="F675" s="290"/>
      <c r="G675" s="290"/>
      <c r="H675" s="290"/>
      <c r="I675" s="290"/>
      <c r="J675" s="290"/>
      <c r="K675" s="290"/>
      <c r="L675" s="291"/>
      <c r="M675" s="292"/>
      <c r="N675" s="292"/>
      <c r="O675" s="292"/>
      <c r="P675" s="292"/>
      <c r="Q675" s="292"/>
      <c r="R675" s="292"/>
      <c r="S675" s="290"/>
      <c r="T675" s="291"/>
      <c r="U675" s="292"/>
      <c r="V675" s="292"/>
      <c r="W675" s="292"/>
      <c r="X675" s="292"/>
      <c r="Y675" s="292"/>
      <c r="Z675" s="292"/>
      <c r="AA675" s="290"/>
      <c r="AB675" s="291"/>
      <c r="AC675" s="292"/>
      <c r="AD675" s="292"/>
      <c r="AE675" s="290"/>
      <c r="AF675" s="291"/>
      <c r="AG675" s="292"/>
      <c r="AH675" s="292"/>
      <c r="AI675" s="290"/>
      <c r="AJ675" s="291"/>
      <c r="AK675" s="292"/>
      <c r="AL675" s="292"/>
      <c r="AM675" s="292"/>
      <c r="AN675" s="290"/>
      <c r="AO675" s="300"/>
      <c r="AP675" s="300"/>
      <c r="AQ675" s="291"/>
      <c r="AR675" s="300"/>
      <c r="AS675" s="300"/>
      <c r="AT675" s="302"/>
      <c r="AU675" s="300"/>
    </row>
    <row r="676" spans="1:47" s="284" customFormat="1" x14ac:dyDescent="0.2">
      <c r="A676" s="305"/>
      <c r="B676" s="305"/>
      <c r="C676" s="306"/>
      <c r="D676" s="290"/>
      <c r="E676" s="290"/>
      <c r="F676" s="290"/>
      <c r="G676" s="290"/>
      <c r="H676" s="290"/>
      <c r="I676" s="290"/>
      <c r="J676" s="290"/>
      <c r="K676" s="290"/>
      <c r="L676" s="291"/>
      <c r="M676" s="292"/>
      <c r="N676" s="292"/>
      <c r="O676" s="292"/>
      <c r="P676" s="292"/>
      <c r="Q676" s="292"/>
      <c r="R676" s="292"/>
      <c r="S676" s="290"/>
      <c r="T676" s="291"/>
      <c r="U676" s="292"/>
      <c r="V676" s="292"/>
      <c r="W676" s="292"/>
      <c r="X676" s="292"/>
      <c r="Y676" s="292"/>
      <c r="Z676" s="292"/>
      <c r="AA676" s="290"/>
      <c r="AB676" s="291"/>
      <c r="AC676" s="292"/>
      <c r="AD676" s="292"/>
      <c r="AE676" s="290"/>
      <c r="AF676" s="291"/>
      <c r="AG676" s="292"/>
      <c r="AH676" s="292"/>
      <c r="AI676" s="290"/>
      <c r="AJ676" s="291"/>
      <c r="AK676" s="292"/>
      <c r="AL676" s="292"/>
      <c r="AM676" s="292"/>
      <c r="AN676" s="290"/>
      <c r="AO676" s="300"/>
      <c r="AP676" s="300"/>
      <c r="AQ676" s="291"/>
      <c r="AR676" s="300"/>
      <c r="AS676" s="300"/>
      <c r="AT676" s="302"/>
      <c r="AU676" s="300"/>
    </row>
    <row r="677" spans="1:47" s="284" customFormat="1" x14ac:dyDescent="0.2">
      <c r="A677" s="305"/>
      <c r="B677" s="305"/>
      <c r="C677" s="306"/>
      <c r="D677" s="290"/>
      <c r="E677" s="290"/>
      <c r="F677" s="290"/>
      <c r="G677" s="290"/>
      <c r="H677" s="290"/>
      <c r="I677" s="290"/>
      <c r="J677" s="290"/>
      <c r="K677" s="290"/>
      <c r="L677" s="291"/>
      <c r="M677" s="292"/>
      <c r="N677" s="292"/>
      <c r="O677" s="292"/>
      <c r="P677" s="292"/>
      <c r="Q677" s="292"/>
      <c r="R677" s="292"/>
      <c r="S677" s="290"/>
      <c r="T677" s="291"/>
      <c r="U677" s="292"/>
      <c r="V677" s="292"/>
      <c r="W677" s="292"/>
      <c r="X677" s="292"/>
      <c r="Y677" s="292"/>
      <c r="Z677" s="292"/>
      <c r="AA677" s="290"/>
      <c r="AB677" s="291"/>
      <c r="AC677" s="292"/>
      <c r="AD677" s="292"/>
      <c r="AE677" s="290"/>
      <c r="AF677" s="291"/>
      <c r="AG677" s="292"/>
      <c r="AH677" s="292"/>
      <c r="AI677" s="290"/>
      <c r="AJ677" s="291"/>
      <c r="AK677" s="292"/>
      <c r="AL677" s="292"/>
      <c r="AM677" s="292"/>
      <c r="AN677" s="290"/>
      <c r="AO677" s="300"/>
      <c r="AP677" s="300"/>
      <c r="AQ677" s="291"/>
      <c r="AR677" s="300"/>
      <c r="AS677" s="300"/>
      <c r="AT677" s="302"/>
      <c r="AU677" s="300"/>
    </row>
    <row r="678" spans="1:47" s="284" customFormat="1" x14ac:dyDescent="0.2">
      <c r="A678" s="305"/>
      <c r="B678" s="305"/>
      <c r="C678" s="306"/>
      <c r="D678" s="290"/>
      <c r="E678" s="290"/>
      <c r="F678" s="290"/>
      <c r="G678" s="290"/>
      <c r="H678" s="290"/>
      <c r="I678" s="290"/>
      <c r="J678" s="290"/>
      <c r="K678" s="290"/>
      <c r="L678" s="291"/>
      <c r="M678" s="292"/>
      <c r="N678" s="292"/>
      <c r="O678" s="292"/>
      <c r="P678" s="292"/>
      <c r="Q678" s="292"/>
      <c r="R678" s="292"/>
      <c r="S678" s="290"/>
      <c r="T678" s="291"/>
      <c r="U678" s="292"/>
      <c r="V678" s="292"/>
      <c r="W678" s="292"/>
      <c r="X678" s="292"/>
      <c r="Y678" s="292"/>
      <c r="Z678" s="292"/>
      <c r="AA678" s="290"/>
      <c r="AB678" s="291"/>
      <c r="AC678" s="292"/>
      <c r="AD678" s="292"/>
      <c r="AE678" s="290"/>
      <c r="AF678" s="291"/>
      <c r="AG678" s="292"/>
      <c r="AH678" s="292"/>
      <c r="AI678" s="290"/>
      <c r="AJ678" s="291"/>
      <c r="AK678" s="292"/>
      <c r="AL678" s="292"/>
      <c r="AM678" s="292"/>
      <c r="AN678" s="290"/>
      <c r="AO678" s="300"/>
      <c r="AP678" s="300"/>
      <c r="AQ678" s="291"/>
      <c r="AR678" s="300"/>
      <c r="AS678" s="300"/>
      <c r="AT678" s="302"/>
      <c r="AU678" s="300"/>
    </row>
    <row r="679" spans="1:47" s="284" customFormat="1" x14ac:dyDescent="0.2">
      <c r="A679" s="305"/>
      <c r="B679" s="305"/>
      <c r="C679" s="306"/>
      <c r="D679" s="290"/>
      <c r="E679" s="290"/>
      <c r="F679" s="290"/>
      <c r="G679" s="290"/>
      <c r="H679" s="290"/>
      <c r="I679" s="290"/>
      <c r="J679" s="290"/>
      <c r="K679" s="290"/>
      <c r="L679" s="291"/>
      <c r="M679" s="292"/>
      <c r="N679" s="292"/>
      <c r="O679" s="292"/>
      <c r="P679" s="292"/>
      <c r="Q679" s="292"/>
      <c r="R679" s="292"/>
      <c r="S679" s="290"/>
      <c r="T679" s="291"/>
      <c r="U679" s="292"/>
      <c r="V679" s="292"/>
      <c r="W679" s="292"/>
      <c r="X679" s="292"/>
      <c r="Y679" s="292"/>
      <c r="Z679" s="292"/>
      <c r="AA679" s="290"/>
      <c r="AB679" s="291"/>
      <c r="AC679" s="292"/>
      <c r="AD679" s="292"/>
      <c r="AE679" s="290"/>
      <c r="AF679" s="291"/>
      <c r="AG679" s="292"/>
      <c r="AH679" s="292"/>
      <c r="AI679" s="290"/>
      <c r="AJ679" s="291"/>
      <c r="AK679" s="292"/>
      <c r="AL679" s="292"/>
      <c r="AM679" s="292"/>
      <c r="AN679" s="290"/>
      <c r="AO679" s="300"/>
      <c r="AP679" s="300"/>
      <c r="AQ679" s="291"/>
      <c r="AR679" s="300"/>
      <c r="AS679" s="300"/>
      <c r="AT679" s="302"/>
      <c r="AU679" s="300"/>
    </row>
    <row r="680" spans="1:47" s="284" customFormat="1" x14ac:dyDescent="0.2">
      <c r="A680" s="305"/>
      <c r="B680" s="305"/>
      <c r="C680" s="306"/>
      <c r="D680" s="290"/>
      <c r="E680" s="290"/>
      <c r="F680" s="290"/>
      <c r="G680" s="290"/>
      <c r="H680" s="290"/>
      <c r="I680" s="290"/>
      <c r="J680" s="290"/>
      <c r="K680" s="290"/>
      <c r="L680" s="291"/>
      <c r="M680" s="292"/>
      <c r="N680" s="292"/>
      <c r="O680" s="292"/>
      <c r="P680" s="292"/>
      <c r="Q680" s="292"/>
      <c r="R680" s="292"/>
      <c r="S680" s="290"/>
      <c r="T680" s="291"/>
      <c r="U680" s="292"/>
      <c r="V680" s="292"/>
      <c r="W680" s="292"/>
      <c r="X680" s="292"/>
      <c r="Y680" s="292"/>
      <c r="Z680" s="292"/>
      <c r="AA680" s="290"/>
      <c r="AB680" s="291"/>
      <c r="AC680" s="292"/>
      <c r="AD680" s="292"/>
      <c r="AE680" s="290"/>
      <c r="AF680" s="291"/>
      <c r="AG680" s="292"/>
      <c r="AH680" s="292"/>
      <c r="AI680" s="290"/>
      <c r="AJ680" s="291"/>
      <c r="AK680" s="292"/>
      <c r="AL680" s="292"/>
      <c r="AM680" s="292"/>
      <c r="AN680" s="290"/>
      <c r="AO680" s="300"/>
      <c r="AP680" s="300"/>
      <c r="AQ680" s="291"/>
      <c r="AR680" s="300"/>
      <c r="AS680" s="300"/>
      <c r="AT680" s="302"/>
      <c r="AU680" s="300"/>
    </row>
    <row r="681" spans="1:47" s="284" customFormat="1" x14ac:dyDescent="0.2">
      <c r="A681" s="305"/>
      <c r="B681" s="305"/>
      <c r="C681" s="306"/>
      <c r="D681" s="290"/>
      <c r="E681" s="290"/>
      <c r="F681" s="290"/>
      <c r="G681" s="290"/>
      <c r="H681" s="290"/>
      <c r="I681" s="290"/>
      <c r="J681" s="290"/>
      <c r="K681" s="290"/>
      <c r="L681" s="291"/>
      <c r="M681" s="292"/>
      <c r="N681" s="292"/>
      <c r="O681" s="292"/>
      <c r="P681" s="292"/>
      <c r="Q681" s="292"/>
      <c r="R681" s="292"/>
      <c r="S681" s="290"/>
      <c r="T681" s="291"/>
      <c r="U681" s="292"/>
      <c r="V681" s="292"/>
      <c r="W681" s="292"/>
      <c r="X681" s="292"/>
      <c r="Y681" s="292"/>
      <c r="Z681" s="292"/>
      <c r="AA681" s="290"/>
      <c r="AB681" s="291"/>
      <c r="AC681" s="292"/>
      <c r="AD681" s="292"/>
      <c r="AE681" s="290"/>
      <c r="AF681" s="291"/>
      <c r="AG681" s="292"/>
      <c r="AH681" s="292"/>
      <c r="AI681" s="290"/>
      <c r="AJ681" s="291"/>
      <c r="AK681" s="292"/>
      <c r="AL681" s="292"/>
      <c r="AM681" s="292"/>
      <c r="AN681" s="290"/>
      <c r="AO681" s="300"/>
      <c r="AP681" s="300"/>
      <c r="AQ681" s="291"/>
      <c r="AR681" s="300"/>
      <c r="AS681" s="300"/>
      <c r="AT681" s="302"/>
      <c r="AU681" s="300"/>
    </row>
    <row r="682" spans="1:47" s="284" customFormat="1" x14ac:dyDescent="0.2">
      <c r="A682" s="305"/>
      <c r="B682" s="305"/>
      <c r="C682" s="306"/>
      <c r="D682" s="290"/>
      <c r="E682" s="290"/>
      <c r="F682" s="290"/>
      <c r="G682" s="290"/>
      <c r="H682" s="290"/>
      <c r="I682" s="290"/>
      <c r="J682" s="290"/>
      <c r="K682" s="290"/>
      <c r="L682" s="291"/>
      <c r="M682" s="292"/>
      <c r="N682" s="292"/>
      <c r="O682" s="292"/>
      <c r="P682" s="292"/>
      <c r="Q682" s="292"/>
      <c r="R682" s="292"/>
      <c r="S682" s="290"/>
      <c r="T682" s="291"/>
      <c r="U682" s="292"/>
      <c r="V682" s="292"/>
      <c r="W682" s="292"/>
      <c r="X682" s="292"/>
      <c r="Y682" s="292"/>
      <c r="Z682" s="292"/>
      <c r="AA682" s="290"/>
      <c r="AB682" s="291"/>
      <c r="AC682" s="292"/>
      <c r="AD682" s="292"/>
      <c r="AE682" s="290"/>
      <c r="AF682" s="291"/>
      <c r="AG682" s="292"/>
      <c r="AH682" s="292"/>
      <c r="AI682" s="290"/>
      <c r="AJ682" s="291"/>
      <c r="AK682" s="292"/>
      <c r="AL682" s="292"/>
      <c r="AM682" s="292"/>
      <c r="AN682" s="290"/>
      <c r="AO682" s="300"/>
      <c r="AP682" s="300"/>
      <c r="AQ682" s="291"/>
      <c r="AR682" s="300"/>
      <c r="AS682" s="300"/>
      <c r="AT682" s="302"/>
      <c r="AU682" s="300"/>
    </row>
    <row r="683" spans="1:47" s="284" customFormat="1" x14ac:dyDescent="0.2">
      <c r="A683" s="305"/>
      <c r="B683" s="305"/>
      <c r="C683" s="306"/>
      <c r="D683" s="290"/>
      <c r="E683" s="290"/>
      <c r="F683" s="290"/>
      <c r="G683" s="290"/>
      <c r="H683" s="290"/>
      <c r="I683" s="290"/>
      <c r="J683" s="290"/>
      <c r="K683" s="290"/>
      <c r="L683" s="291"/>
      <c r="M683" s="292"/>
      <c r="N683" s="292"/>
      <c r="O683" s="292"/>
      <c r="P683" s="292"/>
      <c r="Q683" s="292"/>
      <c r="R683" s="292"/>
      <c r="S683" s="290"/>
      <c r="T683" s="291"/>
      <c r="U683" s="292"/>
      <c r="V683" s="292"/>
      <c r="W683" s="292"/>
      <c r="X683" s="292"/>
      <c r="Y683" s="292"/>
      <c r="Z683" s="292"/>
      <c r="AA683" s="290"/>
      <c r="AB683" s="291"/>
      <c r="AC683" s="292"/>
      <c r="AD683" s="292"/>
      <c r="AE683" s="290"/>
      <c r="AF683" s="291"/>
      <c r="AG683" s="292"/>
      <c r="AH683" s="292"/>
      <c r="AI683" s="290"/>
      <c r="AJ683" s="291"/>
      <c r="AK683" s="292"/>
      <c r="AL683" s="292"/>
      <c r="AM683" s="292"/>
      <c r="AN683" s="290"/>
      <c r="AO683" s="300"/>
      <c r="AP683" s="300"/>
      <c r="AQ683" s="291"/>
      <c r="AR683" s="300"/>
      <c r="AS683" s="300"/>
      <c r="AT683" s="302"/>
      <c r="AU683" s="300"/>
    </row>
    <row r="684" spans="1:47" s="284" customFormat="1" x14ac:dyDescent="0.2">
      <c r="A684" s="305"/>
      <c r="B684" s="305"/>
      <c r="C684" s="306"/>
      <c r="D684" s="290"/>
      <c r="E684" s="290"/>
      <c r="F684" s="290"/>
      <c r="G684" s="290"/>
      <c r="H684" s="290"/>
      <c r="I684" s="290"/>
      <c r="J684" s="290"/>
      <c r="K684" s="290"/>
      <c r="L684" s="291"/>
      <c r="M684" s="292"/>
      <c r="N684" s="292"/>
      <c r="O684" s="292"/>
      <c r="P684" s="292"/>
      <c r="Q684" s="292"/>
      <c r="R684" s="292"/>
      <c r="S684" s="290"/>
      <c r="T684" s="291"/>
      <c r="U684" s="292"/>
      <c r="V684" s="292"/>
      <c r="W684" s="292"/>
      <c r="X684" s="292"/>
      <c r="Y684" s="292"/>
      <c r="Z684" s="292"/>
      <c r="AA684" s="290"/>
      <c r="AB684" s="291"/>
      <c r="AC684" s="292"/>
      <c r="AD684" s="292"/>
      <c r="AE684" s="290"/>
      <c r="AF684" s="291"/>
      <c r="AG684" s="292"/>
      <c r="AH684" s="292"/>
      <c r="AI684" s="290"/>
      <c r="AJ684" s="291"/>
      <c r="AK684" s="292"/>
      <c r="AL684" s="292"/>
      <c r="AM684" s="292"/>
      <c r="AN684" s="290"/>
      <c r="AO684" s="300"/>
      <c r="AP684" s="300"/>
      <c r="AQ684" s="291"/>
      <c r="AR684" s="300"/>
      <c r="AS684" s="300"/>
      <c r="AT684" s="302"/>
      <c r="AU684" s="300"/>
    </row>
    <row r="685" spans="1:47" s="284" customFormat="1" x14ac:dyDescent="0.2">
      <c r="A685" s="305"/>
      <c r="B685" s="305"/>
      <c r="C685" s="306"/>
      <c r="D685" s="290"/>
      <c r="E685" s="290"/>
      <c r="F685" s="290"/>
      <c r="G685" s="290"/>
      <c r="H685" s="290"/>
      <c r="I685" s="290"/>
      <c r="J685" s="290"/>
      <c r="K685" s="290"/>
      <c r="L685" s="291"/>
      <c r="M685" s="292"/>
      <c r="N685" s="292"/>
      <c r="O685" s="292"/>
      <c r="P685" s="292"/>
      <c r="Q685" s="292"/>
      <c r="R685" s="292"/>
      <c r="S685" s="290"/>
      <c r="T685" s="291"/>
      <c r="U685" s="292"/>
      <c r="V685" s="292"/>
      <c r="W685" s="292"/>
      <c r="X685" s="292"/>
      <c r="Y685" s="292"/>
      <c r="Z685" s="292"/>
      <c r="AA685" s="290"/>
      <c r="AB685" s="291"/>
      <c r="AC685" s="292"/>
      <c r="AD685" s="292"/>
      <c r="AE685" s="290"/>
      <c r="AF685" s="291"/>
      <c r="AG685" s="292"/>
      <c r="AH685" s="292"/>
      <c r="AI685" s="290"/>
      <c r="AJ685" s="291"/>
      <c r="AK685" s="292"/>
      <c r="AL685" s="292"/>
      <c r="AM685" s="292"/>
      <c r="AN685" s="290"/>
      <c r="AO685" s="300"/>
      <c r="AP685" s="300"/>
      <c r="AQ685" s="291"/>
      <c r="AR685" s="300"/>
      <c r="AS685" s="300"/>
      <c r="AT685" s="302"/>
      <c r="AU685" s="300"/>
    </row>
    <row r="686" spans="1:47" s="284" customFormat="1" x14ac:dyDescent="0.2">
      <c r="A686" s="305"/>
      <c r="B686" s="305"/>
      <c r="C686" s="306"/>
      <c r="D686" s="290"/>
      <c r="E686" s="290"/>
      <c r="F686" s="290"/>
      <c r="G686" s="290"/>
      <c r="H686" s="290"/>
      <c r="I686" s="290"/>
      <c r="J686" s="290"/>
      <c r="K686" s="290"/>
      <c r="L686" s="291"/>
      <c r="M686" s="292"/>
      <c r="N686" s="292"/>
      <c r="O686" s="292"/>
      <c r="P686" s="292"/>
      <c r="Q686" s="292"/>
      <c r="R686" s="292"/>
      <c r="S686" s="290"/>
      <c r="T686" s="291"/>
      <c r="U686" s="292"/>
      <c r="V686" s="292"/>
      <c r="W686" s="292"/>
      <c r="X686" s="292"/>
      <c r="Y686" s="292"/>
      <c r="Z686" s="292"/>
      <c r="AA686" s="290"/>
      <c r="AB686" s="291"/>
      <c r="AC686" s="292"/>
      <c r="AD686" s="292"/>
      <c r="AE686" s="290"/>
      <c r="AF686" s="291"/>
      <c r="AG686" s="292"/>
      <c r="AH686" s="292"/>
      <c r="AI686" s="290"/>
      <c r="AJ686" s="291"/>
      <c r="AK686" s="292"/>
      <c r="AL686" s="292"/>
      <c r="AM686" s="292"/>
      <c r="AN686" s="290"/>
      <c r="AO686" s="300"/>
      <c r="AP686" s="300"/>
      <c r="AQ686" s="291"/>
      <c r="AR686" s="300"/>
      <c r="AS686" s="300"/>
      <c r="AT686" s="302"/>
      <c r="AU686" s="300"/>
    </row>
    <row r="687" spans="1:47" s="284" customFormat="1" x14ac:dyDescent="0.2">
      <c r="A687" s="305"/>
      <c r="B687" s="305"/>
      <c r="C687" s="306"/>
      <c r="D687" s="290"/>
      <c r="E687" s="290"/>
      <c r="F687" s="290"/>
      <c r="G687" s="290"/>
      <c r="H687" s="290"/>
      <c r="I687" s="290"/>
      <c r="J687" s="290"/>
      <c r="K687" s="290"/>
      <c r="L687" s="291"/>
      <c r="M687" s="292"/>
      <c r="N687" s="292"/>
      <c r="O687" s="292"/>
      <c r="P687" s="292"/>
      <c r="Q687" s="292"/>
      <c r="R687" s="292"/>
      <c r="S687" s="290"/>
      <c r="T687" s="291"/>
      <c r="U687" s="292"/>
      <c r="V687" s="292"/>
      <c r="W687" s="292"/>
      <c r="X687" s="292"/>
      <c r="Y687" s="292"/>
      <c r="Z687" s="292"/>
      <c r="AA687" s="290"/>
      <c r="AB687" s="291"/>
      <c r="AC687" s="292"/>
      <c r="AD687" s="292"/>
      <c r="AE687" s="290"/>
      <c r="AF687" s="291"/>
      <c r="AG687" s="292"/>
      <c r="AH687" s="292"/>
      <c r="AI687" s="290"/>
      <c r="AJ687" s="291"/>
      <c r="AK687" s="292"/>
      <c r="AL687" s="292"/>
      <c r="AM687" s="292"/>
      <c r="AN687" s="290"/>
      <c r="AO687" s="300"/>
      <c r="AP687" s="300"/>
      <c r="AQ687" s="291"/>
      <c r="AR687" s="300"/>
      <c r="AS687" s="300"/>
      <c r="AT687" s="302"/>
      <c r="AU687" s="300"/>
    </row>
    <row r="688" spans="1:47" s="284" customFormat="1" x14ac:dyDescent="0.2">
      <c r="A688" s="305"/>
      <c r="B688" s="305"/>
      <c r="C688" s="306"/>
      <c r="D688" s="290"/>
      <c r="E688" s="290"/>
      <c r="F688" s="290"/>
      <c r="G688" s="290"/>
      <c r="H688" s="290"/>
      <c r="I688" s="290"/>
      <c r="J688" s="290"/>
      <c r="K688" s="290"/>
      <c r="L688" s="291"/>
      <c r="M688" s="292"/>
      <c r="N688" s="292"/>
      <c r="O688" s="292"/>
      <c r="P688" s="292"/>
      <c r="Q688" s="292"/>
      <c r="R688" s="292"/>
      <c r="S688" s="290"/>
      <c r="T688" s="291"/>
      <c r="U688" s="292"/>
      <c r="V688" s="292"/>
      <c r="W688" s="292"/>
      <c r="X688" s="292"/>
      <c r="Y688" s="292"/>
      <c r="Z688" s="292"/>
      <c r="AA688" s="290"/>
      <c r="AB688" s="291"/>
      <c r="AC688" s="292"/>
      <c r="AD688" s="292"/>
      <c r="AE688" s="290"/>
      <c r="AF688" s="291"/>
      <c r="AG688" s="292"/>
      <c r="AH688" s="292"/>
      <c r="AI688" s="290"/>
      <c r="AJ688" s="291"/>
      <c r="AK688" s="292"/>
      <c r="AL688" s="292"/>
      <c r="AM688" s="292"/>
      <c r="AN688" s="290"/>
      <c r="AO688" s="300"/>
      <c r="AP688" s="300"/>
      <c r="AQ688" s="291"/>
      <c r="AR688" s="300"/>
      <c r="AS688" s="300"/>
      <c r="AT688" s="302"/>
      <c r="AU688" s="300"/>
    </row>
    <row r="689" spans="1:47" s="284" customFormat="1" x14ac:dyDescent="0.2">
      <c r="A689" s="305"/>
      <c r="B689" s="305"/>
      <c r="C689" s="306"/>
      <c r="D689" s="290"/>
      <c r="E689" s="290"/>
      <c r="F689" s="290"/>
      <c r="G689" s="290"/>
      <c r="H689" s="290"/>
      <c r="I689" s="290"/>
      <c r="J689" s="290"/>
      <c r="K689" s="290"/>
      <c r="L689" s="291"/>
      <c r="M689" s="292"/>
      <c r="N689" s="292"/>
      <c r="O689" s="292"/>
      <c r="P689" s="292"/>
      <c r="Q689" s="292"/>
      <c r="R689" s="292"/>
      <c r="S689" s="290"/>
      <c r="T689" s="291"/>
      <c r="U689" s="292"/>
      <c r="V689" s="292"/>
      <c r="W689" s="292"/>
      <c r="X689" s="292"/>
      <c r="Y689" s="292"/>
      <c r="Z689" s="292"/>
      <c r="AA689" s="290"/>
      <c r="AB689" s="291"/>
      <c r="AC689" s="292"/>
      <c r="AD689" s="292"/>
      <c r="AE689" s="290"/>
      <c r="AF689" s="291"/>
      <c r="AG689" s="292"/>
      <c r="AH689" s="292"/>
      <c r="AI689" s="290"/>
      <c r="AJ689" s="291"/>
      <c r="AK689" s="292"/>
      <c r="AL689" s="292"/>
      <c r="AM689" s="292"/>
      <c r="AN689" s="290"/>
      <c r="AO689" s="300"/>
      <c r="AP689" s="300"/>
      <c r="AQ689" s="291"/>
      <c r="AR689" s="300"/>
      <c r="AS689" s="300"/>
      <c r="AT689" s="302"/>
      <c r="AU689" s="300"/>
    </row>
    <row r="690" spans="1:47" s="284" customFormat="1" x14ac:dyDescent="0.2">
      <c r="A690" s="305"/>
      <c r="B690" s="305"/>
      <c r="C690" s="306"/>
      <c r="D690" s="290"/>
      <c r="E690" s="290"/>
      <c r="F690" s="290"/>
      <c r="G690" s="290"/>
      <c r="H690" s="290"/>
      <c r="I690" s="290"/>
      <c r="J690" s="290"/>
      <c r="K690" s="290"/>
      <c r="L690" s="291"/>
      <c r="M690" s="292"/>
      <c r="N690" s="292"/>
      <c r="O690" s="292"/>
      <c r="P690" s="292"/>
      <c r="Q690" s="292"/>
      <c r="R690" s="292"/>
      <c r="S690" s="290"/>
      <c r="T690" s="291"/>
      <c r="U690" s="292"/>
      <c r="V690" s="292"/>
      <c r="W690" s="292"/>
      <c r="X690" s="292"/>
      <c r="Y690" s="292"/>
      <c r="Z690" s="292"/>
      <c r="AA690" s="290"/>
      <c r="AB690" s="291"/>
      <c r="AC690" s="292"/>
      <c r="AD690" s="292"/>
      <c r="AE690" s="290"/>
      <c r="AF690" s="291"/>
      <c r="AG690" s="292"/>
      <c r="AH690" s="292"/>
      <c r="AI690" s="290"/>
      <c r="AJ690" s="291"/>
      <c r="AK690" s="292"/>
      <c r="AL690" s="292"/>
      <c r="AM690" s="292"/>
      <c r="AN690" s="290"/>
      <c r="AO690" s="300"/>
      <c r="AP690" s="300"/>
      <c r="AQ690" s="291"/>
      <c r="AR690" s="300"/>
      <c r="AS690" s="300"/>
      <c r="AT690" s="302"/>
      <c r="AU690" s="300"/>
    </row>
    <row r="691" spans="1:47" s="284" customFormat="1" x14ac:dyDescent="0.2">
      <c r="A691" s="305"/>
      <c r="B691" s="305"/>
      <c r="C691" s="306"/>
      <c r="D691" s="290"/>
      <c r="E691" s="290"/>
      <c r="F691" s="290"/>
      <c r="G691" s="290"/>
      <c r="H691" s="290"/>
      <c r="I691" s="290"/>
      <c r="J691" s="290"/>
      <c r="K691" s="290"/>
      <c r="L691" s="291"/>
      <c r="M691" s="292"/>
      <c r="N691" s="292"/>
      <c r="O691" s="292"/>
      <c r="P691" s="292"/>
      <c r="Q691" s="292"/>
      <c r="R691" s="292"/>
      <c r="S691" s="290"/>
      <c r="T691" s="291"/>
      <c r="U691" s="292"/>
      <c r="V691" s="292"/>
      <c r="W691" s="292"/>
      <c r="X691" s="292"/>
      <c r="Y691" s="292"/>
      <c r="Z691" s="292"/>
      <c r="AA691" s="290"/>
      <c r="AB691" s="291"/>
      <c r="AC691" s="292"/>
      <c r="AD691" s="292"/>
      <c r="AE691" s="290"/>
      <c r="AF691" s="291"/>
      <c r="AG691" s="292"/>
      <c r="AH691" s="292"/>
      <c r="AI691" s="290"/>
      <c r="AJ691" s="291"/>
      <c r="AK691" s="292"/>
      <c r="AL691" s="292"/>
      <c r="AM691" s="292"/>
      <c r="AN691" s="290"/>
      <c r="AO691" s="300"/>
      <c r="AP691" s="300"/>
      <c r="AQ691" s="291"/>
      <c r="AR691" s="300"/>
      <c r="AS691" s="300"/>
      <c r="AT691" s="302"/>
      <c r="AU691" s="300"/>
    </row>
    <row r="692" spans="1:47" s="284" customFormat="1" x14ac:dyDescent="0.2">
      <c r="A692" s="305"/>
      <c r="B692" s="305"/>
      <c r="C692" s="306"/>
      <c r="D692" s="290"/>
      <c r="E692" s="290"/>
      <c r="F692" s="290"/>
      <c r="G692" s="290"/>
      <c r="H692" s="290"/>
      <c r="I692" s="290"/>
      <c r="J692" s="290"/>
      <c r="K692" s="290"/>
      <c r="L692" s="291"/>
      <c r="M692" s="292"/>
      <c r="N692" s="292"/>
      <c r="O692" s="292"/>
      <c r="P692" s="292"/>
      <c r="Q692" s="292"/>
      <c r="R692" s="292"/>
      <c r="S692" s="290"/>
      <c r="T692" s="291"/>
      <c r="U692" s="292"/>
      <c r="V692" s="292"/>
      <c r="W692" s="292"/>
      <c r="X692" s="292"/>
      <c r="Y692" s="292"/>
      <c r="Z692" s="292"/>
      <c r="AA692" s="290"/>
      <c r="AB692" s="291"/>
      <c r="AC692" s="292"/>
      <c r="AD692" s="292"/>
      <c r="AE692" s="290"/>
      <c r="AF692" s="291"/>
      <c r="AG692" s="292"/>
      <c r="AH692" s="292"/>
      <c r="AI692" s="290"/>
      <c r="AJ692" s="291"/>
      <c r="AK692" s="292"/>
      <c r="AL692" s="292"/>
      <c r="AM692" s="292"/>
      <c r="AN692" s="290"/>
      <c r="AO692" s="300"/>
      <c r="AP692" s="300"/>
      <c r="AQ692" s="291"/>
      <c r="AR692" s="300"/>
      <c r="AS692" s="300"/>
      <c r="AT692" s="302"/>
      <c r="AU692" s="300"/>
    </row>
    <row r="693" spans="1:47" s="284" customFormat="1" x14ac:dyDescent="0.2">
      <c r="A693" s="305"/>
      <c r="B693" s="305"/>
      <c r="C693" s="306"/>
      <c r="D693" s="290"/>
      <c r="E693" s="290"/>
      <c r="F693" s="290"/>
      <c r="G693" s="290"/>
      <c r="H693" s="290"/>
      <c r="I693" s="290"/>
      <c r="J693" s="290"/>
      <c r="K693" s="290"/>
      <c r="L693" s="291"/>
      <c r="M693" s="292"/>
      <c r="N693" s="292"/>
      <c r="O693" s="292"/>
      <c r="P693" s="292"/>
      <c r="Q693" s="292"/>
      <c r="R693" s="292"/>
      <c r="S693" s="290"/>
      <c r="T693" s="291"/>
      <c r="U693" s="292"/>
      <c r="V693" s="292"/>
      <c r="W693" s="292"/>
      <c r="X693" s="292"/>
      <c r="Y693" s="292"/>
      <c r="Z693" s="292"/>
      <c r="AA693" s="290"/>
      <c r="AB693" s="291"/>
      <c r="AC693" s="292"/>
      <c r="AD693" s="292"/>
      <c r="AE693" s="290"/>
      <c r="AF693" s="291"/>
      <c r="AG693" s="292"/>
      <c r="AH693" s="292"/>
      <c r="AI693" s="290"/>
      <c r="AJ693" s="291"/>
      <c r="AK693" s="292"/>
      <c r="AL693" s="292"/>
      <c r="AM693" s="292"/>
      <c r="AN693" s="290"/>
      <c r="AO693" s="300"/>
      <c r="AP693" s="300"/>
      <c r="AQ693" s="291"/>
      <c r="AR693" s="300"/>
      <c r="AS693" s="300"/>
      <c r="AT693" s="302"/>
      <c r="AU693" s="300"/>
    </row>
    <row r="694" spans="1:47" s="284" customFormat="1" x14ac:dyDescent="0.2">
      <c r="A694" s="305"/>
      <c r="B694" s="305"/>
      <c r="C694" s="306"/>
      <c r="D694" s="290"/>
      <c r="E694" s="290"/>
      <c r="F694" s="290"/>
      <c r="G694" s="290"/>
      <c r="H694" s="290"/>
      <c r="I694" s="290"/>
      <c r="J694" s="290"/>
      <c r="K694" s="290"/>
      <c r="L694" s="291"/>
      <c r="M694" s="292"/>
      <c r="N694" s="292"/>
      <c r="O694" s="292"/>
      <c r="P694" s="292"/>
      <c r="Q694" s="292"/>
      <c r="R694" s="292"/>
      <c r="S694" s="290"/>
      <c r="T694" s="291"/>
      <c r="U694" s="292"/>
      <c r="V694" s="292"/>
      <c r="W694" s="292"/>
      <c r="X694" s="292"/>
      <c r="Y694" s="292"/>
      <c r="Z694" s="292"/>
      <c r="AA694" s="290"/>
      <c r="AB694" s="291"/>
      <c r="AC694" s="292"/>
      <c r="AD694" s="292"/>
      <c r="AE694" s="290"/>
      <c r="AF694" s="291"/>
      <c r="AG694" s="292"/>
      <c r="AH694" s="292"/>
      <c r="AI694" s="290"/>
      <c r="AJ694" s="291"/>
      <c r="AK694" s="292"/>
      <c r="AL694" s="292"/>
      <c r="AM694" s="292"/>
      <c r="AN694" s="290"/>
      <c r="AO694" s="300"/>
      <c r="AP694" s="300"/>
      <c r="AQ694" s="291"/>
      <c r="AR694" s="300"/>
      <c r="AS694" s="300"/>
      <c r="AT694" s="302"/>
      <c r="AU694" s="300"/>
    </row>
    <row r="695" spans="1:47" s="284" customFormat="1" x14ac:dyDescent="0.2">
      <c r="A695" s="305"/>
      <c r="B695" s="305"/>
      <c r="C695" s="306"/>
      <c r="D695" s="290"/>
      <c r="E695" s="290"/>
      <c r="F695" s="290"/>
      <c r="G695" s="290"/>
      <c r="H695" s="290"/>
      <c r="I695" s="290"/>
      <c r="J695" s="290"/>
      <c r="K695" s="290"/>
      <c r="L695" s="291"/>
      <c r="M695" s="292"/>
      <c r="N695" s="292"/>
      <c r="O695" s="292"/>
      <c r="P695" s="292"/>
      <c r="Q695" s="292"/>
      <c r="R695" s="292"/>
      <c r="S695" s="290"/>
      <c r="T695" s="291"/>
      <c r="U695" s="292"/>
      <c r="V695" s="292"/>
      <c r="W695" s="292"/>
      <c r="X695" s="292"/>
      <c r="Y695" s="292"/>
      <c r="Z695" s="292"/>
      <c r="AA695" s="290"/>
      <c r="AB695" s="291"/>
      <c r="AC695" s="292"/>
      <c r="AD695" s="292"/>
      <c r="AE695" s="290"/>
      <c r="AF695" s="291"/>
      <c r="AG695" s="292"/>
      <c r="AH695" s="292"/>
      <c r="AI695" s="290"/>
      <c r="AJ695" s="291"/>
      <c r="AK695" s="292"/>
      <c r="AL695" s="292"/>
      <c r="AM695" s="292"/>
      <c r="AN695" s="290"/>
      <c r="AO695" s="300"/>
      <c r="AP695" s="300"/>
      <c r="AQ695" s="291"/>
      <c r="AR695" s="300"/>
      <c r="AS695" s="300"/>
      <c r="AT695" s="302"/>
      <c r="AU695" s="300"/>
    </row>
    <row r="696" spans="1:47" s="284" customFormat="1" x14ac:dyDescent="0.2">
      <c r="A696" s="305"/>
      <c r="B696" s="305"/>
      <c r="C696" s="306"/>
      <c r="D696" s="290"/>
      <c r="E696" s="290"/>
      <c r="F696" s="290"/>
      <c r="G696" s="290"/>
      <c r="H696" s="290"/>
      <c r="I696" s="290"/>
      <c r="J696" s="290"/>
      <c r="K696" s="290"/>
      <c r="L696" s="291"/>
      <c r="M696" s="292"/>
      <c r="N696" s="292"/>
      <c r="O696" s="292"/>
      <c r="P696" s="292"/>
      <c r="Q696" s="292"/>
      <c r="R696" s="292"/>
      <c r="S696" s="290"/>
      <c r="T696" s="291"/>
      <c r="U696" s="292"/>
      <c r="V696" s="292"/>
      <c r="W696" s="292"/>
      <c r="X696" s="292"/>
      <c r="Y696" s="292"/>
      <c r="Z696" s="292"/>
      <c r="AA696" s="290"/>
      <c r="AB696" s="291"/>
      <c r="AC696" s="292"/>
      <c r="AD696" s="292"/>
      <c r="AE696" s="290"/>
      <c r="AF696" s="291"/>
      <c r="AG696" s="292"/>
      <c r="AH696" s="292"/>
      <c r="AI696" s="290"/>
      <c r="AJ696" s="291"/>
      <c r="AK696" s="292"/>
      <c r="AL696" s="292"/>
      <c r="AM696" s="292"/>
      <c r="AN696" s="290"/>
      <c r="AO696" s="300"/>
      <c r="AP696" s="300"/>
      <c r="AQ696" s="291"/>
      <c r="AR696" s="300"/>
      <c r="AS696" s="300"/>
      <c r="AT696" s="302"/>
      <c r="AU696" s="300"/>
    </row>
    <row r="697" spans="1:47" s="284" customFormat="1" x14ac:dyDescent="0.2">
      <c r="A697" s="305"/>
      <c r="B697" s="305"/>
      <c r="C697" s="306"/>
      <c r="D697" s="290"/>
      <c r="E697" s="290"/>
      <c r="F697" s="290"/>
      <c r="G697" s="290"/>
      <c r="H697" s="290"/>
      <c r="I697" s="290"/>
      <c r="J697" s="290"/>
      <c r="K697" s="290"/>
      <c r="L697" s="291"/>
      <c r="M697" s="292"/>
      <c r="N697" s="292"/>
      <c r="O697" s="292"/>
      <c r="P697" s="292"/>
      <c r="Q697" s="292"/>
      <c r="R697" s="292"/>
      <c r="S697" s="290"/>
      <c r="T697" s="291"/>
      <c r="U697" s="292"/>
      <c r="V697" s="292"/>
      <c r="W697" s="292"/>
      <c r="X697" s="292"/>
      <c r="Y697" s="292"/>
      <c r="Z697" s="292"/>
      <c r="AA697" s="290"/>
      <c r="AB697" s="291"/>
      <c r="AC697" s="292"/>
      <c r="AD697" s="292"/>
      <c r="AE697" s="290"/>
      <c r="AF697" s="291"/>
      <c r="AG697" s="292"/>
      <c r="AH697" s="292"/>
      <c r="AI697" s="290"/>
      <c r="AJ697" s="291"/>
      <c r="AK697" s="292"/>
      <c r="AL697" s="292"/>
      <c r="AM697" s="292"/>
      <c r="AN697" s="290"/>
      <c r="AO697" s="300"/>
      <c r="AP697" s="300"/>
      <c r="AQ697" s="291"/>
      <c r="AR697" s="300"/>
      <c r="AS697" s="300"/>
      <c r="AT697" s="302"/>
      <c r="AU697" s="300"/>
    </row>
    <row r="698" spans="1:47" s="284" customFormat="1" x14ac:dyDescent="0.2">
      <c r="A698" s="305"/>
      <c r="B698" s="305"/>
      <c r="C698" s="306"/>
      <c r="D698" s="290"/>
      <c r="E698" s="290"/>
      <c r="F698" s="290"/>
      <c r="G698" s="290"/>
      <c r="H698" s="290"/>
      <c r="I698" s="290"/>
      <c r="J698" s="290"/>
      <c r="K698" s="290"/>
      <c r="L698" s="291"/>
      <c r="M698" s="292"/>
      <c r="N698" s="292"/>
      <c r="O698" s="292"/>
      <c r="P698" s="292"/>
      <c r="Q698" s="292"/>
      <c r="R698" s="292"/>
      <c r="S698" s="290"/>
      <c r="T698" s="291"/>
      <c r="U698" s="292"/>
      <c r="V698" s="292"/>
      <c r="W698" s="292"/>
      <c r="X698" s="292"/>
      <c r="Y698" s="292"/>
      <c r="Z698" s="292"/>
      <c r="AA698" s="290"/>
      <c r="AB698" s="291"/>
      <c r="AC698" s="292"/>
      <c r="AD698" s="292"/>
      <c r="AE698" s="290"/>
      <c r="AF698" s="291"/>
      <c r="AG698" s="292"/>
      <c r="AH698" s="292"/>
      <c r="AI698" s="290"/>
      <c r="AJ698" s="291"/>
      <c r="AK698" s="292"/>
      <c r="AL698" s="292"/>
      <c r="AM698" s="292"/>
      <c r="AN698" s="290"/>
      <c r="AO698" s="300"/>
      <c r="AP698" s="300"/>
      <c r="AQ698" s="291"/>
      <c r="AR698" s="300"/>
      <c r="AS698" s="300"/>
      <c r="AT698" s="302"/>
      <c r="AU698" s="300"/>
    </row>
    <row r="699" spans="1:47" s="284" customFormat="1" x14ac:dyDescent="0.2">
      <c r="A699" s="305"/>
      <c r="B699" s="305"/>
      <c r="C699" s="306"/>
      <c r="D699" s="290"/>
      <c r="E699" s="290"/>
      <c r="F699" s="290"/>
      <c r="G699" s="290"/>
      <c r="H699" s="290"/>
      <c r="I699" s="290"/>
      <c r="J699" s="290"/>
      <c r="K699" s="290"/>
      <c r="L699" s="291"/>
      <c r="M699" s="292"/>
      <c r="N699" s="292"/>
      <c r="O699" s="292"/>
      <c r="P699" s="292"/>
      <c r="Q699" s="292"/>
      <c r="R699" s="292"/>
      <c r="S699" s="290"/>
      <c r="T699" s="291"/>
      <c r="U699" s="292"/>
      <c r="V699" s="292"/>
      <c r="W699" s="292"/>
      <c r="X699" s="292"/>
      <c r="Y699" s="292"/>
      <c r="Z699" s="292"/>
      <c r="AA699" s="290"/>
      <c r="AB699" s="291"/>
      <c r="AC699" s="292"/>
      <c r="AD699" s="292"/>
      <c r="AE699" s="290"/>
      <c r="AF699" s="291"/>
      <c r="AG699" s="292"/>
      <c r="AH699" s="292"/>
      <c r="AI699" s="290"/>
      <c r="AJ699" s="291"/>
      <c r="AK699" s="292"/>
      <c r="AL699" s="292"/>
      <c r="AM699" s="292"/>
      <c r="AN699" s="290"/>
      <c r="AO699" s="300"/>
      <c r="AP699" s="300"/>
      <c r="AQ699" s="291"/>
      <c r="AR699" s="300"/>
      <c r="AS699" s="300"/>
      <c r="AT699" s="302"/>
      <c r="AU699" s="300"/>
    </row>
    <row r="700" spans="1:47" s="284" customFormat="1" x14ac:dyDescent="0.2">
      <c r="A700" s="305"/>
      <c r="B700" s="305"/>
      <c r="C700" s="306"/>
      <c r="D700" s="290"/>
      <c r="E700" s="290"/>
      <c r="F700" s="290"/>
      <c r="G700" s="290"/>
      <c r="H700" s="290"/>
      <c r="I700" s="290"/>
      <c r="J700" s="290"/>
      <c r="K700" s="290"/>
      <c r="L700" s="291"/>
      <c r="M700" s="292"/>
      <c r="N700" s="292"/>
      <c r="O700" s="292"/>
      <c r="P700" s="292"/>
      <c r="Q700" s="292"/>
      <c r="R700" s="292"/>
      <c r="S700" s="290"/>
      <c r="T700" s="291"/>
      <c r="U700" s="292"/>
      <c r="V700" s="292"/>
      <c r="W700" s="292"/>
      <c r="X700" s="292"/>
      <c r="Y700" s="292"/>
      <c r="Z700" s="292"/>
      <c r="AA700" s="290"/>
      <c r="AB700" s="291"/>
      <c r="AC700" s="292"/>
      <c r="AD700" s="292"/>
      <c r="AE700" s="290"/>
      <c r="AF700" s="291"/>
      <c r="AG700" s="292"/>
      <c r="AH700" s="292"/>
      <c r="AI700" s="290"/>
      <c r="AJ700" s="291"/>
      <c r="AK700" s="292"/>
      <c r="AL700" s="292"/>
      <c r="AM700" s="292"/>
      <c r="AN700" s="290"/>
      <c r="AO700" s="300"/>
      <c r="AP700" s="300"/>
      <c r="AQ700" s="291"/>
      <c r="AR700" s="300"/>
      <c r="AS700" s="300"/>
      <c r="AT700" s="302"/>
      <c r="AU700" s="300"/>
    </row>
    <row r="701" spans="1:47" s="284" customFormat="1" x14ac:dyDescent="0.2">
      <c r="A701" s="305"/>
      <c r="B701" s="305"/>
      <c r="C701" s="306"/>
      <c r="D701" s="290"/>
      <c r="E701" s="290"/>
      <c r="F701" s="290"/>
      <c r="G701" s="290"/>
      <c r="H701" s="290"/>
      <c r="I701" s="290"/>
      <c r="J701" s="290"/>
      <c r="K701" s="290"/>
      <c r="L701" s="291"/>
      <c r="M701" s="292"/>
      <c r="N701" s="292"/>
      <c r="O701" s="292"/>
      <c r="P701" s="292"/>
      <c r="Q701" s="292"/>
      <c r="R701" s="292"/>
      <c r="S701" s="290"/>
      <c r="T701" s="291"/>
      <c r="U701" s="292"/>
      <c r="V701" s="292"/>
      <c r="W701" s="292"/>
      <c r="X701" s="292"/>
      <c r="Y701" s="292"/>
      <c r="Z701" s="292"/>
      <c r="AA701" s="290"/>
      <c r="AB701" s="291"/>
      <c r="AC701" s="292"/>
      <c r="AD701" s="292"/>
      <c r="AE701" s="290"/>
      <c r="AF701" s="291"/>
      <c r="AG701" s="292"/>
      <c r="AH701" s="292"/>
      <c r="AI701" s="290"/>
      <c r="AJ701" s="291"/>
      <c r="AK701" s="292"/>
      <c r="AL701" s="292"/>
      <c r="AM701" s="292"/>
      <c r="AN701" s="290"/>
      <c r="AO701" s="300"/>
      <c r="AP701" s="300"/>
      <c r="AQ701" s="291"/>
      <c r="AR701" s="300"/>
      <c r="AS701" s="300"/>
      <c r="AT701" s="302"/>
      <c r="AU701" s="300"/>
    </row>
    <row r="702" spans="1:47" s="284" customFormat="1" x14ac:dyDescent="0.2">
      <c r="A702" s="305"/>
      <c r="B702" s="305"/>
      <c r="C702" s="306"/>
      <c r="D702" s="290"/>
      <c r="E702" s="290"/>
      <c r="F702" s="290"/>
      <c r="G702" s="290"/>
      <c r="H702" s="290"/>
      <c r="I702" s="290"/>
      <c r="J702" s="290"/>
      <c r="K702" s="290"/>
      <c r="L702" s="291"/>
      <c r="M702" s="292"/>
      <c r="N702" s="292"/>
      <c r="O702" s="292"/>
      <c r="P702" s="292"/>
      <c r="Q702" s="292"/>
      <c r="R702" s="292"/>
      <c r="S702" s="290"/>
      <c r="T702" s="291"/>
      <c r="U702" s="292"/>
      <c r="V702" s="292"/>
      <c r="W702" s="292"/>
      <c r="X702" s="292"/>
      <c r="Y702" s="292"/>
      <c r="Z702" s="292"/>
      <c r="AA702" s="290"/>
      <c r="AB702" s="291"/>
      <c r="AC702" s="292"/>
      <c r="AD702" s="292"/>
      <c r="AE702" s="290"/>
      <c r="AF702" s="291"/>
      <c r="AG702" s="292"/>
      <c r="AH702" s="292"/>
      <c r="AI702" s="290"/>
      <c r="AJ702" s="291"/>
      <c r="AK702" s="292"/>
      <c r="AL702" s="292"/>
      <c r="AM702" s="292"/>
      <c r="AN702" s="290"/>
      <c r="AO702" s="300"/>
      <c r="AP702" s="300"/>
      <c r="AQ702" s="291"/>
      <c r="AR702" s="300"/>
      <c r="AS702" s="300"/>
      <c r="AT702" s="302"/>
      <c r="AU702" s="300"/>
    </row>
    <row r="703" spans="1:47" s="284" customFormat="1" x14ac:dyDescent="0.2">
      <c r="A703" s="305"/>
      <c r="B703" s="305"/>
      <c r="C703" s="306"/>
      <c r="D703" s="290"/>
      <c r="E703" s="290"/>
      <c r="F703" s="290"/>
      <c r="G703" s="290"/>
      <c r="H703" s="290"/>
      <c r="I703" s="290"/>
      <c r="J703" s="290"/>
      <c r="K703" s="290"/>
      <c r="L703" s="291"/>
      <c r="M703" s="292"/>
      <c r="N703" s="292"/>
      <c r="O703" s="292"/>
      <c r="P703" s="292"/>
      <c r="Q703" s="292"/>
      <c r="R703" s="292"/>
      <c r="S703" s="290"/>
      <c r="T703" s="291"/>
      <c r="U703" s="292"/>
      <c r="V703" s="292"/>
      <c r="W703" s="292"/>
      <c r="X703" s="292"/>
      <c r="Y703" s="292"/>
      <c r="Z703" s="292"/>
      <c r="AA703" s="290"/>
      <c r="AB703" s="291"/>
      <c r="AC703" s="292"/>
      <c r="AD703" s="292"/>
      <c r="AE703" s="290"/>
      <c r="AF703" s="291"/>
      <c r="AG703" s="292"/>
      <c r="AH703" s="292"/>
      <c r="AI703" s="290"/>
      <c r="AJ703" s="291"/>
      <c r="AK703" s="292"/>
      <c r="AL703" s="292"/>
      <c r="AM703" s="292"/>
      <c r="AN703" s="290"/>
      <c r="AO703" s="300"/>
      <c r="AP703" s="300"/>
      <c r="AQ703" s="291"/>
      <c r="AR703" s="300"/>
      <c r="AS703" s="300"/>
      <c r="AT703" s="302"/>
      <c r="AU703" s="300"/>
    </row>
    <row r="704" spans="1:47" s="284" customFormat="1" x14ac:dyDescent="0.2">
      <c r="A704" s="305"/>
      <c r="B704" s="305"/>
      <c r="C704" s="306"/>
      <c r="D704" s="290"/>
      <c r="E704" s="290"/>
      <c r="F704" s="290"/>
      <c r="G704" s="290"/>
      <c r="H704" s="290"/>
      <c r="I704" s="290"/>
      <c r="J704" s="290"/>
      <c r="K704" s="290"/>
      <c r="L704" s="291"/>
      <c r="M704" s="292"/>
      <c r="N704" s="292"/>
      <c r="O704" s="292"/>
      <c r="P704" s="292"/>
      <c r="Q704" s="292"/>
      <c r="R704" s="292"/>
      <c r="S704" s="290"/>
      <c r="T704" s="291"/>
      <c r="U704" s="292"/>
      <c r="V704" s="292"/>
      <c r="W704" s="292"/>
      <c r="X704" s="292"/>
      <c r="Y704" s="292"/>
      <c r="Z704" s="292"/>
      <c r="AA704" s="290"/>
      <c r="AB704" s="291"/>
      <c r="AC704" s="292"/>
      <c r="AD704" s="292"/>
      <c r="AE704" s="290"/>
      <c r="AF704" s="291"/>
      <c r="AG704" s="292"/>
      <c r="AH704" s="292"/>
      <c r="AI704" s="290"/>
      <c r="AJ704" s="291"/>
      <c r="AK704" s="292"/>
      <c r="AL704" s="292"/>
      <c r="AM704" s="292"/>
      <c r="AN704" s="290"/>
      <c r="AO704" s="300"/>
      <c r="AP704" s="300"/>
      <c r="AQ704" s="291"/>
      <c r="AR704" s="300"/>
      <c r="AS704" s="300"/>
      <c r="AT704" s="302"/>
      <c r="AU704" s="300"/>
    </row>
    <row r="705" spans="1:47" s="284" customFormat="1" x14ac:dyDescent="0.2">
      <c r="A705" s="305"/>
      <c r="B705" s="305"/>
      <c r="C705" s="306"/>
      <c r="D705" s="290"/>
      <c r="E705" s="290"/>
      <c r="F705" s="290"/>
      <c r="G705" s="290"/>
      <c r="H705" s="290"/>
      <c r="I705" s="290"/>
      <c r="J705" s="290"/>
      <c r="K705" s="290"/>
      <c r="L705" s="291"/>
      <c r="M705" s="292"/>
      <c r="N705" s="292"/>
      <c r="O705" s="292"/>
      <c r="P705" s="292"/>
      <c r="Q705" s="292"/>
      <c r="R705" s="292"/>
      <c r="S705" s="290"/>
      <c r="T705" s="291"/>
      <c r="U705" s="292"/>
      <c r="V705" s="292"/>
      <c r="W705" s="292"/>
      <c r="X705" s="292"/>
      <c r="Y705" s="292"/>
      <c r="Z705" s="292"/>
      <c r="AA705" s="290"/>
      <c r="AB705" s="291"/>
      <c r="AC705" s="292"/>
      <c r="AD705" s="292"/>
      <c r="AE705" s="290"/>
      <c r="AF705" s="291"/>
      <c r="AG705" s="292"/>
      <c r="AH705" s="292"/>
      <c r="AI705" s="290"/>
      <c r="AJ705" s="291"/>
      <c r="AK705" s="292"/>
      <c r="AL705" s="292"/>
      <c r="AM705" s="292"/>
      <c r="AN705" s="290"/>
      <c r="AO705" s="300"/>
      <c r="AP705" s="300"/>
      <c r="AQ705" s="291"/>
      <c r="AR705" s="300"/>
      <c r="AS705" s="300"/>
      <c r="AT705" s="302"/>
      <c r="AU705" s="300"/>
    </row>
    <row r="706" spans="1:47" s="284" customFormat="1" x14ac:dyDescent="0.2">
      <c r="A706" s="305"/>
      <c r="B706" s="305"/>
      <c r="C706" s="306"/>
      <c r="D706" s="290"/>
      <c r="E706" s="290"/>
      <c r="F706" s="290"/>
      <c r="G706" s="290"/>
      <c r="H706" s="290"/>
      <c r="I706" s="290"/>
      <c r="J706" s="290"/>
      <c r="K706" s="290"/>
      <c r="L706" s="291"/>
      <c r="M706" s="292"/>
      <c r="N706" s="292"/>
      <c r="O706" s="292"/>
      <c r="P706" s="292"/>
      <c r="Q706" s="292"/>
      <c r="R706" s="292"/>
      <c r="S706" s="290"/>
      <c r="T706" s="291"/>
      <c r="U706" s="292"/>
      <c r="V706" s="292"/>
      <c r="W706" s="292"/>
      <c r="X706" s="292"/>
      <c r="Y706" s="292"/>
      <c r="Z706" s="292"/>
      <c r="AA706" s="290"/>
      <c r="AB706" s="291"/>
      <c r="AC706" s="292"/>
      <c r="AD706" s="292"/>
      <c r="AE706" s="290"/>
      <c r="AF706" s="291"/>
      <c r="AG706" s="292"/>
      <c r="AH706" s="292"/>
      <c r="AI706" s="290"/>
      <c r="AJ706" s="291"/>
      <c r="AK706" s="292"/>
      <c r="AL706" s="292"/>
      <c r="AM706" s="292"/>
      <c r="AN706" s="290"/>
      <c r="AO706" s="300"/>
      <c r="AP706" s="300"/>
      <c r="AQ706" s="291"/>
      <c r="AR706" s="300"/>
      <c r="AS706" s="300"/>
      <c r="AT706" s="302"/>
      <c r="AU706" s="300"/>
    </row>
    <row r="707" spans="1:47" s="284" customFormat="1" x14ac:dyDescent="0.2">
      <c r="A707" s="305"/>
      <c r="B707" s="305"/>
      <c r="C707" s="306"/>
      <c r="D707" s="290"/>
      <c r="E707" s="290"/>
      <c r="F707" s="290"/>
      <c r="G707" s="290"/>
      <c r="H707" s="290"/>
      <c r="I707" s="290"/>
      <c r="J707" s="290"/>
      <c r="K707" s="290"/>
      <c r="L707" s="291"/>
      <c r="M707" s="292"/>
      <c r="N707" s="292"/>
      <c r="O707" s="292"/>
      <c r="P707" s="292"/>
      <c r="Q707" s="292"/>
      <c r="R707" s="292"/>
      <c r="S707" s="290"/>
      <c r="T707" s="291"/>
      <c r="U707" s="292"/>
      <c r="V707" s="292"/>
      <c r="W707" s="292"/>
      <c r="X707" s="292"/>
      <c r="Y707" s="292"/>
      <c r="Z707" s="292"/>
      <c r="AA707" s="290"/>
      <c r="AB707" s="291"/>
      <c r="AC707" s="292"/>
      <c r="AD707" s="292"/>
      <c r="AE707" s="290"/>
      <c r="AF707" s="291"/>
      <c r="AG707" s="292"/>
      <c r="AH707" s="292"/>
      <c r="AI707" s="290"/>
      <c r="AJ707" s="291"/>
      <c r="AK707" s="292"/>
      <c r="AL707" s="292"/>
      <c r="AM707" s="292"/>
      <c r="AN707" s="290"/>
      <c r="AO707" s="300"/>
      <c r="AP707" s="300"/>
      <c r="AQ707" s="291"/>
      <c r="AR707" s="300"/>
      <c r="AS707" s="300"/>
      <c r="AT707" s="302"/>
      <c r="AU707" s="300"/>
    </row>
    <row r="708" spans="1:47" s="284" customFormat="1" x14ac:dyDescent="0.2">
      <c r="A708" s="305"/>
      <c r="B708" s="305"/>
      <c r="C708" s="306"/>
      <c r="D708" s="290"/>
      <c r="E708" s="290"/>
      <c r="F708" s="290"/>
      <c r="G708" s="290"/>
      <c r="H708" s="290"/>
      <c r="I708" s="290"/>
      <c r="J708" s="290"/>
      <c r="K708" s="290"/>
      <c r="L708" s="291"/>
      <c r="M708" s="292"/>
      <c r="N708" s="292"/>
      <c r="O708" s="292"/>
      <c r="P708" s="292"/>
      <c r="Q708" s="292"/>
      <c r="R708" s="292"/>
      <c r="S708" s="290"/>
      <c r="T708" s="291"/>
      <c r="U708" s="292"/>
      <c r="V708" s="292"/>
      <c r="W708" s="292"/>
      <c r="X708" s="292"/>
      <c r="Y708" s="292"/>
      <c r="Z708" s="292"/>
      <c r="AA708" s="290"/>
      <c r="AB708" s="291"/>
      <c r="AC708" s="292"/>
      <c r="AD708" s="292"/>
      <c r="AE708" s="290"/>
      <c r="AF708" s="291"/>
      <c r="AG708" s="292"/>
      <c r="AH708" s="292"/>
      <c r="AI708" s="290"/>
      <c r="AJ708" s="291"/>
      <c r="AK708" s="292"/>
      <c r="AL708" s="292"/>
      <c r="AM708" s="292"/>
      <c r="AN708" s="290"/>
      <c r="AO708" s="300"/>
      <c r="AP708" s="300"/>
      <c r="AQ708" s="291"/>
      <c r="AR708" s="300"/>
      <c r="AS708" s="300"/>
      <c r="AT708" s="302"/>
      <c r="AU708" s="300"/>
    </row>
    <row r="709" spans="1:47" s="284" customFormat="1" x14ac:dyDescent="0.2">
      <c r="A709" s="305"/>
      <c r="B709" s="305"/>
      <c r="C709" s="306"/>
      <c r="D709" s="290"/>
      <c r="E709" s="290"/>
      <c r="F709" s="290"/>
      <c r="G709" s="290"/>
      <c r="H709" s="290"/>
      <c r="I709" s="290"/>
      <c r="J709" s="290"/>
      <c r="K709" s="290"/>
      <c r="L709" s="291"/>
      <c r="M709" s="292"/>
      <c r="N709" s="292"/>
      <c r="O709" s="292"/>
      <c r="P709" s="292"/>
      <c r="Q709" s="292"/>
      <c r="R709" s="292"/>
      <c r="S709" s="290"/>
      <c r="T709" s="291"/>
      <c r="U709" s="292"/>
      <c r="V709" s="292"/>
      <c r="W709" s="292"/>
      <c r="X709" s="292"/>
      <c r="Y709" s="292"/>
      <c r="Z709" s="292"/>
      <c r="AA709" s="290"/>
      <c r="AB709" s="291"/>
      <c r="AC709" s="292"/>
      <c r="AD709" s="292"/>
      <c r="AE709" s="290"/>
      <c r="AF709" s="291"/>
      <c r="AG709" s="292"/>
      <c r="AH709" s="292"/>
      <c r="AI709" s="290"/>
      <c r="AJ709" s="291"/>
      <c r="AK709" s="292"/>
      <c r="AL709" s="292"/>
      <c r="AM709" s="292"/>
      <c r="AN709" s="290"/>
      <c r="AO709" s="300"/>
      <c r="AP709" s="300"/>
      <c r="AQ709" s="291"/>
      <c r="AR709" s="300"/>
      <c r="AS709" s="300"/>
      <c r="AT709" s="302"/>
      <c r="AU709" s="300"/>
    </row>
    <row r="710" spans="1:47" s="284" customFormat="1" x14ac:dyDescent="0.2">
      <c r="A710" s="305"/>
      <c r="B710" s="305"/>
      <c r="C710" s="306"/>
      <c r="D710" s="290"/>
      <c r="E710" s="290"/>
      <c r="F710" s="290"/>
      <c r="G710" s="290"/>
      <c r="H710" s="290"/>
      <c r="I710" s="290"/>
      <c r="J710" s="290"/>
      <c r="K710" s="290"/>
      <c r="L710" s="291"/>
      <c r="M710" s="292"/>
      <c r="N710" s="292"/>
      <c r="O710" s="292"/>
      <c r="P710" s="292"/>
      <c r="Q710" s="292"/>
      <c r="R710" s="292"/>
      <c r="S710" s="290"/>
      <c r="T710" s="291"/>
      <c r="U710" s="292"/>
      <c r="V710" s="292"/>
      <c r="W710" s="292"/>
      <c r="X710" s="292"/>
      <c r="Y710" s="292"/>
      <c r="Z710" s="292"/>
      <c r="AA710" s="290"/>
      <c r="AB710" s="291"/>
      <c r="AC710" s="292"/>
      <c r="AD710" s="292"/>
      <c r="AE710" s="290"/>
      <c r="AF710" s="291"/>
      <c r="AG710" s="292"/>
      <c r="AH710" s="292"/>
      <c r="AI710" s="290"/>
      <c r="AJ710" s="291"/>
      <c r="AK710" s="292"/>
      <c r="AL710" s="292"/>
      <c r="AM710" s="292"/>
      <c r="AN710" s="290"/>
      <c r="AO710" s="300"/>
      <c r="AP710" s="300"/>
      <c r="AQ710" s="291"/>
      <c r="AR710" s="300"/>
      <c r="AS710" s="300"/>
      <c r="AT710" s="302"/>
      <c r="AU710" s="300"/>
    </row>
    <row r="711" spans="1:47" s="284" customFormat="1" x14ac:dyDescent="0.2">
      <c r="A711" s="305"/>
      <c r="B711" s="305"/>
      <c r="C711" s="306"/>
      <c r="D711" s="290"/>
      <c r="E711" s="290"/>
      <c r="F711" s="290"/>
      <c r="G711" s="290"/>
      <c r="H711" s="290"/>
      <c r="I711" s="290"/>
      <c r="J711" s="290"/>
      <c r="K711" s="290"/>
      <c r="L711" s="291"/>
      <c r="M711" s="292"/>
      <c r="N711" s="292"/>
      <c r="O711" s="292"/>
      <c r="P711" s="292"/>
      <c r="Q711" s="292"/>
      <c r="R711" s="292"/>
      <c r="S711" s="290"/>
      <c r="T711" s="291"/>
      <c r="U711" s="292"/>
      <c r="V711" s="292"/>
      <c r="W711" s="292"/>
      <c r="X711" s="292"/>
      <c r="Y711" s="292"/>
      <c r="Z711" s="292"/>
      <c r="AA711" s="290"/>
      <c r="AB711" s="291"/>
      <c r="AC711" s="292"/>
      <c r="AD711" s="292"/>
      <c r="AE711" s="290"/>
      <c r="AF711" s="291"/>
      <c r="AG711" s="292"/>
      <c r="AH711" s="292"/>
      <c r="AI711" s="290"/>
      <c r="AJ711" s="291"/>
      <c r="AK711" s="292"/>
      <c r="AL711" s="292"/>
      <c r="AM711" s="292"/>
      <c r="AN711" s="290"/>
      <c r="AO711" s="300"/>
      <c r="AP711" s="300"/>
      <c r="AQ711" s="291"/>
      <c r="AR711" s="300"/>
      <c r="AS711" s="300"/>
      <c r="AT711" s="302"/>
      <c r="AU711" s="300"/>
    </row>
    <row r="712" spans="1:47" s="284" customFormat="1" x14ac:dyDescent="0.2">
      <c r="A712" s="305"/>
      <c r="B712" s="305"/>
      <c r="C712" s="306"/>
      <c r="D712" s="290"/>
      <c r="E712" s="290"/>
      <c r="F712" s="290"/>
      <c r="G712" s="290"/>
      <c r="H712" s="290"/>
      <c r="I712" s="290"/>
      <c r="J712" s="290"/>
      <c r="K712" s="290"/>
      <c r="L712" s="291"/>
      <c r="M712" s="292"/>
      <c r="N712" s="292"/>
      <c r="O712" s="292"/>
      <c r="P712" s="292"/>
      <c r="Q712" s="292"/>
      <c r="R712" s="292"/>
      <c r="S712" s="290"/>
      <c r="T712" s="291"/>
      <c r="U712" s="292"/>
      <c r="V712" s="292"/>
      <c r="W712" s="292"/>
      <c r="X712" s="292"/>
      <c r="Y712" s="292"/>
      <c r="Z712" s="292"/>
      <c r="AA712" s="290"/>
      <c r="AB712" s="291"/>
      <c r="AC712" s="292"/>
      <c r="AD712" s="292"/>
      <c r="AE712" s="290"/>
      <c r="AF712" s="291"/>
      <c r="AG712" s="292"/>
      <c r="AH712" s="292"/>
      <c r="AI712" s="290"/>
      <c r="AJ712" s="291"/>
      <c r="AK712" s="292"/>
      <c r="AL712" s="292"/>
      <c r="AM712" s="292"/>
      <c r="AN712" s="290"/>
      <c r="AO712" s="300"/>
      <c r="AP712" s="300"/>
      <c r="AQ712" s="291"/>
      <c r="AR712" s="300"/>
      <c r="AS712" s="300"/>
      <c r="AT712" s="302"/>
      <c r="AU712" s="300"/>
    </row>
    <row r="713" spans="1:47" s="284" customFormat="1" x14ac:dyDescent="0.2">
      <c r="A713" s="305"/>
      <c r="B713" s="305"/>
      <c r="C713" s="306"/>
      <c r="D713" s="290"/>
      <c r="E713" s="290"/>
      <c r="F713" s="290"/>
      <c r="G713" s="290"/>
      <c r="H713" s="290"/>
      <c r="I713" s="290"/>
      <c r="J713" s="290"/>
      <c r="K713" s="290"/>
      <c r="L713" s="291"/>
      <c r="M713" s="292"/>
      <c r="N713" s="292"/>
      <c r="O713" s="292"/>
      <c r="P713" s="292"/>
      <c r="Q713" s="292"/>
      <c r="R713" s="292"/>
      <c r="S713" s="290"/>
      <c r="T713" s="291"/>
      <c r="U713" s="292"/>
      <c r="V713" s="292"/>
      <c r="W713" s="292"/>
      <c r="X713" s="292"/>
      <c r="Y713" s="292"/>
      <c r="Z713" s="292"/>
      <c r="AA713" s="290"/>
      <c r="AB713" s="291"/>
      <c r="AC713" s="292"/>
      <c r="AD713" s="292"/>
      <c r="AE713" s="290"/>
      <c r="AF713" s="291"/>
      <c r="AG713" s="292"/>
      <c r="AH713" s="292"/>
      <c r="AI713" s="290"/>
      <c r="AJ713" s="291"/>
      <c r="AK713" s="292"/>
      <c r="AL713" s="292"/>
      <c r="AM713" s="292"/>
      <c r="AN713" s="290"/>
      <c r="AO713" s="300"/>
      <c r="AP713" s="300"/>
      <c r="AQ713" s="291"/>
      <c r="AR713" s="300"/>
      <c r="AS713" s="300"/>
      <c r="AT713" s="302"/>
      <c r="AU713" s="300"/>
    </row>
    <row r="714" spans="1:47" s="284" customFormat="1" x14ac:dyDescent="0.2">
      <c r="A714" s="305"/>
      <c r="B714" s="305"/>
      <c r="C714" s="306"/>
      <c r="D714" s="290"/>
      <c r="E714" s="290"/>
      <c r="F714" s="290"/>
      <c r="G714" s="290"/>
      <c r="H714" s="290"/>
      <c r="I714" s="290"/>
      <c r="J714" s="290"/>
      <c r="K714" s="290"/>
      <c r="L714" s="291"/>
      <c r="M714" s="292"/>
      <c r="N714" s="292"/>
      <c r="O714" s="292"/>
      <c r="P714" s="292"/>
      <c r="Q714" s="292"/>
      <c r="R714" s="292"/>
      <c r="S714" s="290"/>
      <c r="T714" s="291"/>
      <c r="U714" s="292"/>
      <c r="V714" s="292"/>
      <c r="W714" s="292"/>
      <c r="X714" s="292"/>
      <c r="Y714" s="292"/>
      <c r="Z714" s="292"/>
      <c r="AA714" s="290"/>
      <c r="AB714" s="291"/>
      <c r="AC714" s="292"/>
      <c r="AD714" s="292"/>
      <c r="AE714" s="290"/>
      <c r="AF714" s="291"/>
      <c r="AG714" s="292"/>
      <c r="AH714" s="292"/>
      <c r="AI714" s="290"/>
      <c r="AJ714" s="291"/>
      <c r="AK714" s="292"/>
      <c r="AL714" s="292"/>
      <c r="AM714" s="292"/>
      <c r="AN714" s="290"/>
      <c r="AO714" s="300"/>
      <c r="AP714" s="300"/>
      <c r="AQ714" s="291"/>
      <c r="AR714" s="300"/>
      <c r="AS714" s="300"/>
      <c r="AT714" s="302"/>
      <c r="AU714" s="300"/>
    </row>
    <row r="715" spans="1:47" s="284" customFormat="1" x14ac:dyDescent="0.2">
      <c r="A715" s="305"/>
      <c r="B715" s="305"/>
      <c r="C715" s="306"/>
      <c r="D715" s="290"/>
      <c r="E715" s="290"/>
      <c r="F715" s="290"/>
      <c r="G715" s="290"/>
      <c r="H715" s="290"/>
      <c r="I715" s="290"/>
      <c r="J715" s="290"/>
      <c r="K715" s="290"/>
      <c r="L715" s="291"/>
      <c r="M715" s="292"/>
      <c r="N715" s="292"/>
      <c r="O715" s="292"/>
      <c r="P715" s="292"/>
      <c r="Q715" s="292"/>
      <c r="R715" s="292"/>
      <c r="S715" s="290"/>
      <c r="T715" s="291"/>
      <c r="U715" s="292"/>
      <c r="V715" s="292"/>
      <c r="W715" s="292"/>
      <c r="X715" s="292"/>
      <c r="Y715" s="292"/>
      <c r="Z715" s="292"/>
      <c r="AA715" s="290"/>
      <c r="AB715" s="291"/>
      <c r="AC715" s="292"/>
      <c r="AD715" s="292"/>
      <c r="AE715" s="290"/>
      <c r="AF715" s="291"/>
      <c r="AG715" s="292"/>
      <c r="AH715" s="292"/>
      <c r="AI715" s="290"/>
      <c r="AJ715" s="291"/>
      <c r="AK715" s="292"/>
      <c r="AL715" s="292"/>
      <c r="AM715" s="292"/>
      <c r="AN715" s="290"/>
      <c r="AO715" s="300"/>
      <c r="AP715" s="300"/>
      <c r="AQ715" s="291"/>
      <c r="AR715" s="300"/>
      <c r="AS715" s="300"/>
      <c r="AT715" s="302"/>
      <c r="AU715" s="300"/>
    </row>
    <row r="716" spans="1:47" s="284" customFormat="1" x14ac:dyDescent="0.2">
      <c r="A716" s="305"/>
      <c r="B716" s="305"/>
      <c r="C716" s="306"/>
      <c r="D716" s="290"/>
      <c r="E716" s="290"/>
      <c r="F716" s="290"/>
      <c r="G716" s="290"/>
      <c r="H716" s="290"/>
      <c r="I716" s="290"/>
      <c r="J716" s="290"/>
      <c r="K716" s="290"/>
      <c r="L716" s="291"/>
      <c r="M716" s="292"/>
      <c r="N716" s="292"/>
      <c r="O716" s="292"/>
      <c r="P716" s="292"/>
      <c r="Q716" s="292"/>
      <c r="R716" s="292"/>
      <c r="S716" s="290"/>
      <c r="T716" s="291"/>
      <c r="U716" s="292"/>
      <c r="V716" s="292"/>
      <c r="W716" s="292"/>
      <c r="X716" s="292"/>
      <c r="Y716" s="292"/>
      <c r="Z716" s="292"/>
      <c r="AA716" s="290"/>
      <c r="AB716" s="291"/>
      <c r="AC716" s="292"/>
      <c r="AD716" s="292"/>
      <c r="AE716" s="290"/>
      <c r="AF716" s="291"/>
      <c r="AG716" s="292"/>
      <c r="AH716" s="292"/>
      <c r="AI716" s="290"/>
      <c r="AJ716" s="291"/>
      <c r="AK716" s="292"/>
      <c r="AL716" s="292"/>
      <c r="AM716" s="292"/>
      <c r="AN716" s="290"/>
      <c r="AO716" s="300"/>
      <c r="AP716" s="300"/>
      <c r="AQ716" s="291"/>
      <c r="AR716" s="300"/>
      <c r="AS716" s="300"/>
      <c r="AT716" s="302"/>
      <c r="AU716" s="300"/>
    </row>
    <row r="717" spans="1:47" s="284" customFormat="1" x14ac:dyDescent="0.2">
      <c r="A717" s="305"/>
      <c r="B717" s="305"/>
      <c r="C717" s="306"/>
      <c r="D717" s="290"/>
      <c r="E717" s="290"/>
      <c r="F717" s="290"/>
      <c r="G717" s="290"/>
      <c r="H717" s="290"/>
      <c r="I717" s="290"/>
      <c r="J717" s="290"/>
      <c r="K717" s="290"/>
      <c r="L717" s="291"/>
      <c r="M717" s="292"/>
      <c r="N717" s="292"/>
      <c r="O717" s="292"/>
      <c r="P717" s="292"/>
      <c r="Q717" s="292"/>
      <c r="R717" s="292"/>
      <c r="S717" s="290"/>
      <c r="T717" s="291"/>
      <c r="U717" s="292"/>
      <c r="V717" s="292"/>
      <c r="W717" s="292"/>
      <c r="X717" s="292"/>
      <c r="Y717" s="292"/>
      <c r="Z717" s="292"/>
      <c r="AA717" s="290"/>
      <c r="AB717" s="291"/>
      <c r="AC717" s="292"/>
      <c r="AD717" s="292"/>
      <c r="AE717" s="290"/>
      <c r="AF717" s="291"/>
      <c r="AG717" s="292"/>
      <c r="AH717" s="292"/>
      <c r="AI717" s="290"/>
      <c r="AJ717" s="291"/>
      <c r="AK717" s="292"/>
      <c r="AL717" s="292"/>
      <c r="AM717" s="292"/>
      <c r="AN717" s="290"/>
      <c r="AO717" s="300"/>
      <c r="AP717" s="300"/>
      <c r="AQ717" s="291"/>
      <c r="AR717" s="300"/>
      <c r="AS717" s="300"/>
      <c r="AT717" s="302"/>
      <c r="AU717" s="300"/>
    </row>
    <row r="718" spans="1:47" s="284" customFormat="1" x14ac:dyDescent="0.2">
      <c r="A718" s="305"/>
      <c r="B718" s="305"/>
      <c r="C718" s="306"/>
      <c r="D718" s="290"/>
      <c r="E718" s="290"/>
      <c r="F718" s="290"/>
      <c r="G718" s="290"/>
      <c r="H718" s="290"/>
      <c r="I718" s="290"/>
      <c r="J718" s="290"/>
      <c r="K718" s="290"/>
      <c r="L718" s="291"/>
      <c r="M718" s="292"/>
      <c r="N718" s="292"/>
      <c r="O718" s="292"/>
      <c r="P718" s="292"/>
      <c r="Q718" s="292"/>
      <c r="R718" s="292"/>
      <c r="S718" s="290"/>
      <c r="T718" s="291"/>
      <c r="U718" s="292"/>
      <c r="V718" s="292"/>
      <c r="W718" s="292"/>
      <c r="X718" s="292"/>
      <c r="Y718" s="292"/>
      <c r="Z718" s="292"/>
      <c r="AA718" s="290"/>
      <c r="AB718" s="291"/>
      <c r="AC718" s="292"/>
      <c r="AD718" s="292"/>
      <c r="AE718" s="290"/>
      <c r="AF718" s="291"/>
      <c r="AG718" s="292"/>
      <c r="AH718" s="292"/>
      <c r="AI718" s="290"/>
      <c r="AJ718" s="291"/>
      <c r="AK718" s="292"/>
      <c r="AL718" s="292"/>
      <c r="AM718" s="292"/>
      <c r="AN718" s="290"/>
      <c r="AO718" s="300"/>
      <c r="AP718" s="300"/>
      <c r="AQ718" s="291"/>
      <c r="AR718" s="300"/>
      <c r="AS718" s="300"/>
      <c r="AT718" s="302"/>
      <c r="AU718" s="300"/>
    </row>
    <row r="719" spans="1:47" s="284" customFormat="1" x14ac:dyDescent="0.2">
      <c r="A719" s="305"/>
      <c r="B719" s="305"/>
      <c r="C719" s="306"/>
      <c r="D719" s="290"/>
      <c r="E719" s="290"/>
      <c r="F719" s="290"/>
      <c r="G719" s="290"/>
      <c r="H719" s="290"/>
      <c r="I719" s="290"/>
      <c r="J719" s="290"/>
      <c r="K719" s="290"/>
      <c r="L719" s="291"/>
      <c r="M719" s="292"/>
      <c r="N719" s="292"/>
      <c r="O719" s="292"/>
      <c r="P719" s="292"/>
      <c r="Q719" s="292"/>
      <c r="R719" s="292"/>
      <c r="S719" s="290"/>
      <c r="T719" s="291"/>
      <c r="U719" s="292"/>
      <c r="V719" s="292"/>
      <c r="W719" s="292"/>
      <c r="X719" s="292"/>
      <c r="Y719" s="292"/>
      <c r="Z719" s="292"/>
      <c r="AA719" s="290"/>
      <c r="AB719" s="291"/>
      <c r="AC719" s="292"/>
      <c r="AD719" s="292"/>
      <c r="AE719" s="290"/>
      <c r="AF719" s="291"/>
      <c r="AG719" s="292"/>
      <c r="AH719" s="292"/>
      <c r="AI719" s="290"/>
      <c r="AJ719" s="291"/>
      <c r="AK719" s="292"/>
      <c r="AL719" s="292"/>
      <c r="AM719" s="292"/>
      <c r="AN719" s="290"/>
      <c r="AO719" s="300"/>
      <c r="AP719" s="300"/>
      <c r="AQ719" s="291"/>
      <c r="AR719" s="300"/>
      <c r="AS719" s="300"/>
      <c r="AT719" s="302"/>
      <c r="AU719" s="300"/>
    </row>
    <row r="720" spans="1:47" s="284" customFormat="1" x14ac:dyDescent="0.2">
      <c r="A720" s="305"/>
      <c r="B720" s="305"/>
      <c r="C720" s="306"/>
      <c r="D720" s="290"/>
      <c r="E720" s="290"/>
      <c r="F720" s="290"/>
      <c r="G720" s="290"/>
      <c r="H720" s="290"/>
      <c r="I720" s="290"/>
      <c r="J720" s="290"/>
      <c r="K720" s="290"/>
      <c r="L720" s="291"/>
      <c r="M720" s="292"/>
      <c r="N720" s="292"/>
      <c r="O720" s="292"/>
      <c r="P720" s="292"/>
      <c r="Q720" s="292"/>
      <c r="R720" s="292"/>
      <c r="S720" s="290"/>
      <c r="T720" s="291"/>
      <c r="U720" s="292"/>
      <c r="V720" s="292"/>
      <c r="W720" s="292"/>
      <c r="X720" s="292"/>
      <c r="Y720" s="292"/>
      <c r="Z720" s="292"/>
      <c r="AA720" s="290"/>
      <c r="AB720" s="291"/>
      <c r="AC720" s="292"/>
      <c r="AD720" s="292"/>
      <c r="AE720" s="290"/>
      <c r="AF720" s="291"/>
      <c r="AG720" s="292"/>
      <c r="AH720" s="292"/>
      <c r="AI720" s="290"/>
      <c r="AJ720" s="291"/>
      <c r="AK720" s="292"/>
      <c r="AL720" s="292"/>
      <c r="AM720" s="292"/>
      <c r="AN720" s="290"/>
      <c r="AO720" s="300"/>
      <c r="AP720" s="300"/>
      <c r="AQ720" s="291"/>
      <c r="AR720" s="300"/>
      <c r="AS720" s="300"/>
      <c r="AT720" s="302"/>
      <c r="AU720" s="300"/>
    </row>
    <row r="721" spans="1:47" s="284" customFormat="1" x14ac:dyDescent="0.2">
      <c r="A721" s="305"/>
      <c r="B721" s="305"/>
      <c r="C721" s="306"/>
      <c r="D721" s="290"/>
      <c r="E721" s="290"/>
      <c r="F721" s="290"/>
      <c r="G721" s="290"/>
      <c r="H721" s="290"/>
      <c r="I721" s="290"/>
      <c r="J721" s="290"/>
      <c r="K721" s="290"/>
      <c r="L721" s="291"/>
      <c r="M721" s="292"/>
      <c r="N721" s="292"/>
      <c r="O721" s="292"/>
      <c r="P721" s="292"/>
      <c r="Q721" s="292"/>
      <c r="R721" s="292"/>
      <c r="S721" s="290"/>
      <c r="T721" s="291"/>
      <c r="U721" s="292"/>
      <c r="V721" s="292"/>
      <c r="W721" s="292"/>
      <c r="X721" s="292"/>
      <c r="Y721" s="292"/>
      <c r="Z721" s="292"/>
      <c r="AA721" s="290"/>
      <c r="AB721" s="291"/>
      <c r="AC721" s="292"/>
      <c r="AD721" s="292"/>
      <c r="AE721" s="290"/>
      <c r="AF721" s="291"/>
      <c r="AG721" s="292"/>
      <c r="AH721" s="292"/>
      <c r="AI721" s="290"/>
      <c r="AJ721" s="291"/>
      <c r="AK721" s="292"/>
      <c r="AL721" s="292"/>
      <c r="AM721" s="292"/>
      <c r="AN721" s="290"/>
      <c r="AO721" s="300"/>
      <c r="AP721" s="300"/>
      <c r="AQ721" s="291"/>
      <c r="AR721" s="300"/>
      <c r="AS721" s="300"/>
      <c r="AT721" s="302"/>
      <c r="AU721" s="300"/>
    </row>
    <row r="722" spans="1:47" s="284" customFormat="1" x14ac:dyDescent="0.2">
      <c r="A722" s="305"/>
      <c r="B722" s="305"/>
      <c r="C722" s="306"/>
      <c r="D722" s="290"/>
      <c r="E722" s="290"/>
      <c r="F722" s="290"/>
      <c r="G722" s="290"/>
      <c r="H722" s="290"/>
      <c r="I722" s="290"/>
      <c r="J722" s="290"/>
      <c r="K722" s="290"/>
      <c r="L722" s="291"/>
      <c r="M722" s="292"/>
      <c r="N722" s="292"/>
      <c r="O722" s="292"/>
      <c r="P722" s="292"/>
      <c r="Q722" s="292"/>
      <c r="R722" s="292"/>
      <c r="S722" s="290"/>
      <c r="T722" s="291"/>
      <c r="U722" s="292"/>
      <c r="V722" s="292"/>
      <c r="W722" s="292"/>
      <c r="X722" s="292"/>
      <c r="Y722" s="292"/>
      <c r="Z722" s="292"/>
      <c r="AA722" s="290"/>
      <c r="AB722" s="291"/>
      <c r="AC722" s="292"/>
      <c r="AD722" s="292"/>
      <c r="AE722" s="290"/>
      <c r="AF722" s="291"/>
      <c r="AG722" s="292"/>
      <c r="AH722" s="292"/>
      <c r="AI722" s="290"/>
      <c r="AJ722" s="291"/>
      <c r="AK722" s="292"/>
      <c r="AL722" s="292"/>
      <c r="AM722" s="292"/>
      <c r="AN722" s="290"/>
      <c r="AO722" s="300"/>
      <c r="AP722" s="300"/>
      <c r="AQ722" s="291"/>
      <c r="AR722" s="300"/>
      <c r="AS722" s="300"/>
      <c r="AT722" s="302"/>
      <c r="AU722" s="300"/>
    </row>
    <row r="723" spans="1:47" s="284" customFormat="1" x14ac:dyDescent="0.2">
      <c r="A723" s="305"/>
      <c r="B723" s="305"/>
      <c r="C723" s="306"/>
      <c r="D723" s="290"/>
      <c r="E723" s="290"/>
      <c r="F723" s="290"/>
      <c r="G723" s="290"/>
      <c r="H723" s="290"/>
      <c r="I723" s="290"/>
      <c r="J723" s="290"/>
      <c r="K723" s="290"/>
      <c r="L723" s="291"/>
      <c r="M723" s="292"/>
      <c r="N723" s="292"/>
      <c r="O723" s="292"/>
      <c r="P723" s="292"/>
      <c r="Q723" s="292"/>
      <c r="R723" s="292"/>
      <c r="S723" s="290"/>
      <c r="T723" s="291"/>
      <c r="U723" s="292"/>
      <c r="V723" s="292"/>
      <c r="W723" s="292"/>
      <c r="X723" s="292"/>
      <c r="Y723" s="292"/>
      <c r="Z723" s="292"/>
      <c r="AA723" s="290"/>
      <c r="AB723" s="291"/>
      <c r="AC723" s="292"/>
      <c r="AD723" s="292"/>
      <c r="AE723" s="290"/>
      <c r="AF723" s="291"/>
      <c r="AG723" s="292"/>
      <c r="AH723" s="292"/>
      <c r="AI723" s="290"/>
      <c r="AJ723" s="291"/>
      <c r="AK723" s="292"/>
      <c r="AL723" s="292"/>
      <c r="AM723" s="292"/>
      <c r="AN723" s="290"/>
      <c r="AO723" s="300"/>
      <c r="AP723" s="300"/>
      <c r="AQ723" s="291"/>
      <c r="AR723" s="300"/>
      <c r="AS723" s="300"/>
      <c r="AT723" s="302"/>
      <c r="AU723" s="300"/>
    </row>
    <row r="724" spans="1:47" s="284" customFormat="1" x14ac:dyDescent="0.2">
      <c r="A724" s="305"/>
      <c r="B724" s="305"/>
      <c r="C724" s="306"/>
      <c r="D724" s="290"/>
      <c r="E724" s="290"/>
      <c r="F724" s="290"/>
      <c r="G724" s="290"/>
      <c r="H724" s="290"/>
      <c r="I724" s="290"/>
      <c r="J724" s="290"/>
      <c r="K724" s="290"/>
      <c r="L724" s="291"/>
      <c r="M724" s="292"/>
      <c r="N724" s="292"/>
      <c r="O724" s="292"/>
      <c r="P724" s="292"/>
      <c r="Q724" s="292"/>
      <c r="R724" s="292"/>
      <c r="S724" s="290"/>
      <c r="T724" s="291"/>
      <c r="U724" s="292"/>
      <c r="V724" s="292"/>
      <c r="W724" s="292"/>
      <c r="X724" s="292"/>
      <c r="Y724" s="292"/>
      <c r="Z724" s="292"/>
      <c r="AA724" s="290"/>
      <c r="AB724" s="291"/>
      <c r="AC724" s="292"/>
      <c r="AD724" s="292"/>
      <c r="AE724" s="290"/>
      <c r="AF724" s="291"/>
      <c r="AG724" s="292"/>
      <c r="AH724" s="292"/>
      <c r="AI724" s="290"/>
      <c r="AJ724" s="291"/>
      <c r="AK724" s="292"/>
      <c r="AL724" s="292"/>
      <c r="AM724" s="292"/>
      <c r="AN724" s="290"/>
      <c r="AO724" s="300"/>
      <c r="AP724" s="300"/>
      <c r="AQ724" s="291"/>
      <c r="AR724" s="300"/>
      <c r="AS724" s="300"/>
      <c r="AT724" s="302"/>
      <c r="AU724" s="300"/>
    </row>
    <row r="725" spans="1:47" s="284" customFormat="1" x14ac:dyDescent="0.2">
      <c r="A725" s="305"/>
      <c r="B725" s="305"/>
      <c r="C725" s="306"/>
      <c r="D725" s="290"/>
      <c r="E725" s="290"/>
      <c r="F725" s="290"/>
      <c r="G725" s="290"/>
      <c r="H725" s="290"/>
      <c r="I725" s="290"/>
      <c r="J725" s="290"/>
      <c r="K725" s="290"/>
      <c r="L725" s="291"/>
      <c r="M725" s="292"/>
      <c r="N725" s="292"/>
      <c r="O725" s="292"/>
      <c r="P725" s="292"/>
      <c r="Q725" s="292"/>
      <c r="R725" s="292"/>
      <c r="S725" s="290"/>
      <c r="T725" s="291"/>
      <c r="U725" s="292"/>
      <c r="V725" s="292"/>
      <c r="W725" s="292"/>
      <c r="X725" s="292"/>
      <c r="Y725" s="292"/>
      <c r="Z725" s="292"/>
      <c r="AA725" s="290"/>
      <c r="AB725" s="291"/>
      <c r="AC725" s="292"/>
      <c r="AD725" s="292"/>
      <c r="AE725" s="290"/>
      <c r="AF725" s="291"/>
      <c r="AG725" s="292"/>
      <c r="AH725" s="292"/>
      <c r="AI725" s="290"/>
      <c r="AJ725" s="291"/>
      <c r="AK725" s="292"/>
      <c r="AL725" s="292"/>
      <c r="AM725" s="292"/>
      <c r="AN725" s="290"/>
      <c r="AO725" s="300"/>
      <c r="AP725" s="300"/>
      <c r="AQ725" s="291"/>
      <c r="AR725" s="300"/>
      <c r="AS725" s="300"/>
      <c r="AT725" s="302"/>
      <c r="AU725" s="300"/>
    </row>
    <row r="726" spans="1:47" s="284" customFormat="1" x14ac:dyDescent="0.2">
      <c r="A726" s="305"/>
      <c r="B726" s="305"/>
      <c r="C726" s="306"/>
      <c r="D726" s="290"/>
      <c r="E726" s="290"/>
      <c r="F726" s="290"/>
      <c r="G726" s="290"/>
      <c r="H726" s="290"/>
      <c r="I726" s="290"/>
      <c r="J726" s="290"/>
      <c r="K726" s="290"/>
      <c r="L726" s="291"/>
      <c r="M726" s="292"/>
      <c r="N726" s="292"/>
      <c r="O726" s="292"/>
      <c r="P726" s="292"/>
      <c r="Q726" s="292"/>
      <c r="R726" s="292"/>
      <c r="S726" s="290"/>
      <c r="T726" s="291"/>
      <c r="U726" s="292"/>
      <c r="V726" s="292"/>
      <c r="W726" s="292"/>
      <c r="X726" s="292"/>
      <c r="Y726" s="292"/>
      <c r="Z726" s="292"/>
      <c r="AA726" s="290"/>
      <c r="AB726" s="291"/>
      <c r="AC726" s="292"/>
      <c r="AD726" s="292"/>
      <c r="AE726" s="290"/>
      <c r="AF726" s="291"/>
      <c r="AG726" s="292"/>
      <c r="AH726" s="292"/>
      <c r="AI726" s="290"/>
      <c r="AJ726" s="291"/>
      <c r="AK726" s="292"/>
      <c r="AL726" s="292"/>
      <c r="AM726" s="292"/>
      <c r="AN726" s="290"/>
      <c r="AO726" s="300"/>
      <c r="AP726" s="300"/>
      <c r="AQ726" s="291"/>
      <c r="AR726" s="300"/>
      <c r="AS726" s="300"/>
      <c r="AT726" s="302"/>
      <c r="AU726" s="300"/>
    </row>
    <row r="727" spans="1:47" s="284" customFormat="1" x14ac:dyDescent="0.2">
      <c r="A727" s="305"/>
      <c r="B727" s="305"/>
      <c r="C727" s="306"/>
      <c r="D727" s="290"/>
      <c r="E727" s="290"/>
      <c r="F727" s="290"/>
      <c r="G727" s="290"/>
      <c r="H727" s="290"/>
      <c r="I727" s="290"/>
      <c r="J727" s="290"/>
      <c r="K727" s="290"/>
      <c r="L727" s="291"/>
      <c r="M727" s="292"/>
      <c r="N727" s="292"/>
      <c r="O727" s="292"/>
      <c r="P727" s="292"/>
      <c r="Q727" s="292"/>
      <c r="R727" s="292"/>
      <c r="S727" s="290"/>
      <c r="T727" s="291"/>
      <c r="U727" s="292"/>
      <c r="V727" s="292"/>
      <c r="W727" s="292"/>
      <c r="X727" s="292"/>
      <c r="Y727" s="292"/>
      <c r="Z727" s="292"/>
      <c r="AA727" s="290"/>
      <c r="AB727" s="291"/>
      <c r="AC727" s="292"/>
      <c r="AD727" s="292"/>
      <c r="AE727" s="290"/>
      <c r="AF727" s="291"/>
      <c r="AG727" s="292"/>
      <c r="AH727" s="292"/>
      <c r="AI727" s="290"/>
      <c r="AJ727" s="291"/>
      <c r="AK727" s="292"/>
      <c r="AL727" s="292"/>
      <c r="AM727" s="292"/>
      <c r="AN727" s="290"/>
      <c r="AO727" s="300"/>
      <c r="AP727" s="300"/>
      <c r="AQ727" s="291"/>
      <c r="AR727" s="300"/>
      <c r="AS727" s="300"/>
      <c r="AT727" s="302"/>
      <c r="AU727" s="300"/>
    </row>
    <row r="728" spans="1:47" s="284" customFormat="1" x14ac:dyDescent="0.2">
      <c r="A728" s="305"/>
      <c r="B728" s="305"/>
      <c r="C728" s="306"/>
      <c r="D728" s="290"/>
      <c r="E728" s="290"/>
      <c r="F728" s="290"/>
      <c r="G728" s="290"/>
      <c r="H728" s="290"/>
      <c r="I728" s="290"/>
      <c r="J728" s="290"/>
      <c r="K728" s="290"/>
      <c r="L728" s="291"/>
      <c r="M728" s="292"/>
      <c r="N728" s="292"/>
      <c r="O728" s="292"/>
      <c r="P728" s="292"/>
      <c r="Q728" s="292"/>
      <c r="R728" s="292"/>
      <c r="S728" s="290"/>
      <c r="T728" s="291"/>
      <c r="U728" s="292"/>
      <c r="V728" s="292"/>
      <c r="W728" s="292"/>
      <c r="X728" s="292"/>
      <c r="Y728" s="292"/>
      <c r="Z728" s="292"/>
      <c r="AA728" s="290"/>
      <c r="AB728" s="291"/>
      <c r="AC728" s="292"/>
      <c r="AD728" s="292"/>
      <c r="AE728" s="290"/>
      <c r="AF728" s="291"/>
      <c r="AG728" s="292"/>
      <c r="AH728" s="292"/>
      <c r="AI728" s="290"/>
      <c r="AJ728" s="291"/>
      <c r="AK728" s="292"/>
      <c r="AL728" s="292"/>
      <c r="AM728" s="292"/>
      <c r="AN728" s="290"/>
      <c r="AO728" s="300"/>
      <c r="AP728" s="300"/>
      <c r="AQ728" s="291"/>
      <c r="AR728" s="300"/>
      <c r="AS728" s="300"/>
      <c r="AT728" s="302"/>
      <c r="AU728" s="300"/>
    </row>
    <row r="729" spans="1:47" s="284" customFormat="1" x14ac:dyDescent="0.2">
      <c r="A729" s="305"/>
      <c r="B729" s="305"/>
      <c r="C729" s="306"/>
      <c r="D729" s="290"/>
      <c r="E729" s="290"/>
      <c r="F729" s="290"/>
      <c r="G729" s="290"/>
      <c r="H729" s="290"/>
      <c r="I729" s="290"/>
      <c r="J729" s="290"/>
      <c r="K729" s="290"/>
      <c r="L729" s="291"/>
      <c r="M729" s="292"/>
      <c r="N729" s="292"/>
      <c r="O729" s="292"/>
      <c r="P729" s="292"/>
      <c r="Q729" s="292"/>
      <c r="R729" s="292"/>
      <c r="S729" s="290"/>
      <c r="T729" s="291"/>
      <c r="U729" s="292"/>
      <c r="V729" s="292"/>
      <c r="W729" s="292"/>
      <c r="X729" s="292"/>
      <c r="Y729" s="292"/>
      <c r="Z729" s="292"/>
      <c r="AA729" s="290"/>
      <c r="AB729" s="291"/>
      <c r="AC729" s="292"/>
      <c r="AD729" s="292"/>
      <c r="AE729" s="290"/>
      <c r="AF729" s="291"/>
      <c r="AG729" s="292"/>
      <c r="AH729" s="292"/>
      <c r="AI729" s="290"/>
      <c r="AJ729" s="291"/>
      <c r="AK729" s="292"/>
      <c r="AL729" s="292"/>
      <c r="AM729" s="292"/>
      <c r="AN729" s="290"/>
      <c r="AO729" s="300"/>
      <c r="AP729" s="300"/>
      <c r="AQ729" s="291"/>
      <c r="AR729" s="300"/>
      <c r="AS729" s="300"/>
      <c r="AT729" s="302"/>
      <c r="AU729" s="300"/>
    </row>
    <row r="730" spans="1:47" s="284" customFormat="1" x14ac:dyDescent="0.2">
      <c r="A730" s="305"/>
      <c r="B730" s="305"/>
      <c r="C730" s="306"/>
      <c r="D730" s="290"/>
      <c r="E730" s="290"/>
      <c r="F730" s="290"/>
      <c r="G730" s="290"/>
      <c r="H730" s="290"/>
      <c r="I730" s="290"/>
      <c r="J730" s="290"/>
      <c r="K730" s="290"/>
      <c r="L730" s="291"/>
      <c r="M730" s="292"/>
      <c r="N730" s="292"/>
      <c r="O730" s="292"/>
      <c r="P730" s="292"/>
      <c r="Q730" s="292"/>
      <c r="R730" s="292"/>
      <c r="S730" s="290"/>
      <c r="T730" s="291"/>
      <c r="U730" s="292"/>
      <c r="V730" s="292"/>
      <c r="W730" s="292"/>
      <c r="X730" s="292"/>
      <c r="Y730" s="292"/>
      <c r="Z730" s="292"/>
      <c r="AA730" s="290"/>
      <c r="AB730" s="291"/>
      <c r="AC730" s="292"/>
      <c r="AD730" s="292"/>
      <c r="AE730" s="290"/>
      <c r="AF730" s="291"/>
      <c r="AG730" s="292"/>
      <c r="AH730" s="292"/>
      <c r="AI730" s="290"/>
      <c r="AJ730" s="291"/>
      <c r="AK730" s="292"/>
      <c r="AL730" s="292"/>
      <c r="AM730" s="292"/>
      <c r="AN730" s="290"/>
      <c r="AO730" s="300"/>
      <c r="AP730" s="300"/>
      <c r="AQ730" s="291"/>
      <c r="AR730" s="300"/>
      <c r="AS730" s="300"/>
      <c r="AT730" s="302"/>
      <c r="AU730" s="300"/>
    </row>
    <row r="731" spans="1:47" s="284" customFormat="1" x14ac:dyDescent="0.2">
      <c r="A731" s="305"/>
      <c r="B731" s="305"/>
      <c r="C731" s="306"/>
      <c r="D731" s="290"/>
      <c r="E731" s="290"/>
      <c r="F731" s="290"/>
      <c r="G731" s="290"/>
      <c r="H731" s="290"/>
      <c r="I731" s="290"/>
      <c r="J731" s="290"/>
      <c r="K731" s="290"/>
      <c r="L731" s="291"/>
      <c r="M731" s="292"/>
      <c r="N731" s="292"/>
      <c r="O731" s="292"/>
      <c r="P731" s="292"/>
      <c r="Q731" s="292"/>
      <c r="R731" s="292"/>
      <c r="S731" s="290"/>
      <c r="T731" s="291"/>
      <c r="U731" s="292"/>
      <c r="V731" s="292"/>
      <c r="W731" s="292"/>
      <c r="X731" s="292"/>
      <c r="Y731" s="292"/>
      <c r="Z731" s="292"/>
      <c r="AA731" s="290"/>
      <c r="AB731" s="291"/>
      <c r="AC731" s="292"/>
      <c r="AD731" s="292"/>
      <c r="AE731" s="290"/>
      <c r="AF731" s="291"/>
      <c r="AG731" s="292"/>
      <c r="AH731" s="292"/>
      <c r="AI731" s="290"/>
      <c r="AJ731" s="291"/>
      <c r="AK731" s="292"/>
      <c r="AL731" s="292"/>
      <c r="AM731" s="292"/>
      <c r="AN731" s="290"/>
      <c r="AO731" s="300"/>
      <c r="AP731" s="300"/>
      <c r="AQ731" s="291"/>
      <c r="AR731" s="300"/>
      <c r="AS731" s="300"/>
      <c r="AT731" s="302"/>
      <c r="AU731" s="300"/>
    </row>
    <row r="732" spans="1:47" s="284" customFormat="1" x14ac:dyDescent="0.2">
      <c r="A732" s="305"/>
      <c r="B732" s="305"/>
      <c r="C732" s="306"/>
      <c r="D732" s="290"/>
      <c r="E732" s="290"/>
      <c r="F732" s="290"/>
      <c r="G732" s="290"/>
      <c r="H732" s="290"/>
      <c r="I732" s="290"/>
      <c r="J732" s="290"/>
      <c r="K732" s="290"/>
      <c r="L732" s="291"/>
      <c r="M732" s="292"/>
      <c r="N732" s="292"/>
      <c r="O732" s="292"/>
      <c r="P732" s="292"/>
      <c r="Q732" s="292"/>
      <c r="R732" s="292"/>
      <c r="S732" s="290"/>
      <c r="T732" s="291"/>
      <c r="U732" s="292"/>
      <c r="V732" s="292"/>
      <c r="W732" s="292"/>
      <c r="X732" s="292"/>
      <c r="Y732" s="292"/>
      <c r="Z732" s="292"/>
      <c r="AA732" s="290"/>
      <c r="AB732" s="291"/>
      <c r="AC732" s="292"/>
      <c r="AD732" s="292"/>
      <c r="AE732" s="290"/>
      <c r="AF732" s="291"/>
      <c r="AG732" s="292"/>
      <c r="AH732" s="292"/>
      <c r="AI732" s="290"/>
      <c r="AJ732" s="291"/>
      <c r="AK732" s="292"/>
      <c r="AL732" s="292"/>
      <c r="AM732" s="292"/>
      <c r="AN732" s="290"/>
      <c r="AO732" s="300"/>
      <c r="AP732" s="300"/>
      <c r="AQ732" s="291"/>
      <c r="AR732" s="300"/>
      <c r="AS732" s="300"/>
      <c r="AT732" s="302"/>
      <c r="AU732" s="300"/>
    </row>
    <row r="733" spans="1:47" s="284" customFormat="1" x14ac:dyDescent="0.2">
      <c r="A733" s="305"/>
      <c r="B733" s="305"/>
      <c r="C733" s="306"/>
      <c r="D733" s="290"/>
      <c r="E733" s="290"/>
      <c r="F733" s="290"/>
      <c r="G733" s="290"/>
      <c r="H733" s="290"/>
      <c r="I733" s="290"/>
      <c r="J733" s="290"/>
      <c r="K733" s="290"/>
      <c r="L733" s="291"/>
      <c r="M733" s="292"/>
      <c r="N733" s="292"/>
      <c r="O733" s="292"/>
      <c r="P733" s="292"/>
      <c r="Q733" s="292"/>
      <c r="R733" s="292"/>
      <c r="S733" s="290"/>
      <c r="T733" s="291"/>
      <c r="U733" s="292"/>
      <c r="V733" s="292"/>
      <c r="W733" s="292"/>
      <c r="X733" s="292"/>
      <c r="Y733" s="292"/>
      <c r="Z733" s="292"/>
      <c r="AA733" s="290"/>
      <c r="AB733" s="291"/>
      <c r="AC733" s="292"/>
      <c r="AD733" s="292"/>
      <c r="AE733" s="290"/>
      <c r="AF733" s="291"/>
      <c r="AG733" s="292"/>
      <c r="AH733" s="292"/>
      <c r="AI733" s="290"/>
      <c r="AJ733" s="291"/>
      <c r="AK733" s="292"/>
      <c r="AL733" s="292"/>
      <c r="AM733" s="292"/>
      <c r="AN733" s="290"/>
      <c r="AO733" s="300"/>
      <c r="AP733" s="300"/>
      <c r="AQ733" s="291"/>
      <c r="AR733" s="300"/>
      <c r="AS733" s="300"/>
      <c r="AT733" s="302"/>
      <c r="AU733" s="300"/>
    </row>
    <row r="734" spans="1:47" s="284" customFormat="1" x14ac:dyDescent="0.2">
      <c r="A734" s="305"/>
      <c r="B734" s="305"/>
      <c r="C734" s="306"/>
      <c r="D734" s="290"/>
      <c r="E734" s="290"/>
      <c r="F734" s="290"/>
      <c r="G734" s="290"/>
      <c r="H734" s="290"/>
      <c r="I734" s="290"/>
      <c r="J734" s="290"/>
      <c r="K734" s="290"/>
      <c r="L734" s="291"/>
      <c r="M734" s="292"/>
      <c r="N734" s="292"/>
      <c r="O734" s="292"/>
      <c r="P734" s="292"/>
      <c r="Q734" s="292"/>
      <c r="R734" s="292"/>
      <c r="S734" s="290"/>
      <c r="T734" s="291"/>
      <c r="U734" s="292"/>
      <c r="V734" s="292"/>
      <c r="W734" s="292"/>
      <c r="X734" s="292"/>
      <c r="Y734" s="292"/>
      <c r="Z734" s="292"/>
      <c r="AA734" s="290"/>
      <c r="AB734" s="291"/>
      <c r="AC734" s="292"/>
      <c r="AD734" s="292"/>
      <c r="AE734" s="290"/>
      <c r="AF734" s="291"/>
      <c r="AG734" s="292"/>
      <c r="AH734" s="292"/>
      <c r="AI734" s="290"/>
      <c r="AJ734" s="291"/>
      <c r="AK734" s="292"/>
      <c r="AL734" s="292"/>
      <c r="AM734" s="292"/>
      <c r="AN734" s="290"/>
      <c r="AO734" s="300"/>
      <c r="AP734" s="300"/>
      <c r="AQ734" s="291"/>
      <c r="AR734" s="300"/>
      <c r="AS734" s="300"/>
      <c r="AT734" s="302"/>
      <c r="AU734" s="300"/>
    </row>
    <row r="735" spans="1:47" s="284" customFormat="1" x14ac:dyDescent="0.2">
      <c r="A735" s="305"/>
      <c r="B735" s="305"/>
      <c r="C735" s="306"/>
      <c r="D735" s="290"/>
      <c r="E735" s="290"/>
      <c r="F735" s="290"/>
      <c r="G735" s="290"/>
      <c r="H735" s="290"/>
      <c r="I735" s="290"/>
      <c r="J735" s="290"/>
      <c r="K735" s="290"/>
      <c r="L735" s="291"/>
      <c r="M735" s="292"/>
      <c r="N735" s="292"/>
      <c r="O735" s="292"/>
      <c r="P735" s="292"/>
      <c r="Q735" s="292"/>
      <c r="R735" s="292"/>
      <c r="S735" s="290"/>
      <c r="T735" s="291"/>
      <c r="U735" s="292"/>
      <c r="V735" s="292"/>
      <c r="W735" s="292"/>
      <c r="X735" s="292"/>
      <c r="Y735" s="292"/>
      <c r="Z735" s="292"/>
      <c r="AA735" s="290"/>
      <c r="AB735" s="291"/>
      <c r="AC735" s="292"/>
      <c r="AD735" s="292"/>
      <c r="AE735" s="290"/>
      <c r="AF735" s="291"/>
      <c r="AG735" s="292"/>
      <c r="AH735" s="292"/>
      <c r="AI735" s="290"/>
      <c r="AJ735" s="291"/>
      <c r="AK735" s="292"/>
      <c r="AL735" s="292"/>
      <c r="AM735" s="292"/>
      <c r="AN735" s="290"/>
      <c r="AO735" s="300"/>
      <c r="AP735" s="300"/>
      <c r="AQ735" s="291"/>
      <c r="AR735" s="300"/>
      <c r="AS735" s="300"/>
      <c r="AT735" s="302"/>
      <c r="AU735" s="300"/>
    </row>
    <row r="736" spans="1:47" s="284" customFormat="1" x14ac:dyDescent="0.2">
      <c r="A736" s="305"/>
      <c r="B736" s="305"/>
      <c r="C736" s="306"/>
      <c r="D736" s="290"/>
      <c r="E736" s="290"/>
      <c r="F736" s="290"/>
      <c r="G736" s="290"/>
      <c r="H736" s="290"/>
      <c r="I736" s="290"/>
      <c r="J736" s="290"/>
      <c r="K736" s="290"/>
      <c r="L736" s="291"/>
      <c r="M736" s="292"/>
      <c r="N736" s="292"/>
      <c r="O736" s="292"/>
      <c r="P736" s="292"/>
      <c r="Q736" s="292"/>
      <c r="R736" s="292"/>
      <c r="S736" s="290"/>
      <c r="T736" s="291"/>
      <c r="U736" s="292"/>
      <c r="V736" s="292"/>
      <c r="W736" s="292"/>
      <c r="X736" s="292"/>
      <c r="Y736" s="292"/>
      <c r="Z736" s="292"/>
      <c r="AA736" s="290"/>
      <c r="AB736" s="291"/>
      <c r="AC736" s="292"/>
      <c r="AD736" s="292"/>
      <c r="AE736" s="290"/>
      <c r="AF736" s="291"/>
      <c r="AG736" s="292"/>
      <c r="AH736" s="292"/>
      <c r="AI736" s="290"/>
      <c r="AJ736" s="291"/>
      <c r="AK736" s="292"/>
      <c r="AL736" s="292"/>
      <c r="AM736" s="292"/>
      <c r="AN736" s="290"/>
      <c r="AO736" s="300"/>
      <c r="AP736" s="300"/>
      <c r="AQ736" s="291"/>
      <c r="AR736" s="300"/>
      <c r="AS736" s="300"/>
      <c r="AT736" s="302"/>
      <c r="AU736" s="300"/>
    </row>
    <row r="737" spans="1:47" s="284" customFormat="1" x14ac:dyDescent="0.2">
      <c r="A737" s="305"/>
      <c r="B737" s="305"/>
      <c r="C737" s="306"/>
      <c r="D737" s="290"/>
      <c r="E737" s="290"/>
      <c r="F737" s="290"/>
      <c r="G737" s="290"/>
      <c r="H737" s="290"/>
      <c r="I737" s="290"/>
      <c r="J737" s="290"/>
      <c r="K737" s="290"/>
      <c r="L737" s="291"/>
      <c r="M737" s="292"/>
      <c r="N737" s="292"/>
      <c r="O737" s="292"/>
      <c r="P737" s="292"/>
      <c r="Q737" s="292"/>
      <c r="R737" s="292"/>
      <c r="S737" s="290"/>
      <c r="T737" s="291"/>
      <c r="U737" s="292"/>
      <c r="V737" s="292"/>
      <c r="W737" s="292"/>
      <c r="X737" s="292"/>
      <c r="Y737" s="292"/>
      <c r="Z737" s="292"/>
      <c r="AA737" s="290"/>
      <c r="AB737" s="291"/>
      <c r="AC737" s="292"/>
      <c r="AD737" s="292"/>
      <c r="AE737" s="290"/>
      <c r="AF737" s="291"/>
      <c r="AG737" s="292"/>
      <c r="AH737" s="292"/>
      <c r="AI737" s="290"/>
      <c r="AJ737" s="291"/>
      <c r="AK737" s="292"/>
      <c r="AL737" s="292"/>
      <c r="AM737" s="292"/>
      <c r="AN737" s="290"/>
      <c r="AO737" s="300"/>
      <c r="AP737" s="300"/>
      <c r="AQ737" s="291"/>
      <c r="AR737" s="300"/>
      <c r="AS737" s="300"/>
      <c r="AT737" s="302"/>
      <c r="AU737" s="300"/>
    </row>
    <row r="738" spans="1:47" s="284" customFormat="1" x14ac:dyDescent="0.2">
      <c r="A738" s="305"/>
      <c r="B738" s="305"/>
      <c r="C738" s="306"/>
      <c r="D738" s="290"/>
      <c r="E738" s="290"/>
      <c r="F738" s="290"/>
      <c r="G738" s="290"/>
      <c r="H738" s="290"/>
      <c r="I738" s="290"/>
      <c r="J738" s="290"/>
      <c r="K738" s="290"/>
      <c r="L738" s="291"/>
      <c r="M738" s="292"/>
      <c r="N738" s="292"/>
      <c r="O738" s="292"/>
      <c r="P738" s="292"/>
      <c r="Q738" s="292"/>
      <c r="R738" s="292"/>
      <c r="S738" s="290"/>
      <c r="T738" s="291"/>
      <c r="U738" s="292"/>
      <c r="V738" s="292"/>
      <c r="W738" s="292"/>
      <c r="X738" s="292"/>
      <c r="Y738" s="292"/>
      <c r="Z738" s="292"/>
      <c r="AA738" s="290"/>
      <c r="AB738" s="291"/>
      <c r="AC738" s="292"/>
      <c r="AD738" s="292"/>
      <c r="AE738" s="290"/>
      <c r="AF738" s="291"/>
      <c r="AG738" s="292"/>
      <c r="AH738" s="292"/>
      <c r="AI738" s="290"/>
      <c r="AJ738" s="291"/>
      <c r="AK738" s="292"/>
      <c r="AL738" s="292"/>
      <c r="AM738" s="292"/>
      <c r="AN738" s="290"/>
      <c r="AO738" s="300"/>
      <c r="AP738" s="300"/>
      <c r="AQ738" s="291"/>
      <c r="AR738" s="300"/>
      <c r="AS738" s="300"/>
      <c r="AT738" s="302"/>
      <c r="AU738" s="300"/>
    </row>
    <row r="739" spans="1:47" s="284" customFormat="1" x14ac:dyDescent="0.2">
      <c r="A739" s="305"/>
      <c r="B739" s="305"/>
      <c r="C739" s="306"/>
      <c r="D739" s="290"/>
      <c r="E739" s="290"/>
      <c r="F739" s="290"/>
      <c r="G739" s="290"/>
      <c r="H739" s="290"/>
      <c r="I739" s="290"/>
      <c r="J739" s="290"/>
      <c r="K739" s="290"/>
      <c r="L739" s="291"/>
      <c r="M739" s="292"/>
      <c r="N739" s="292"/>
      <c r="O739" s="292"/>
      <c r="P739" s="292"/>
      <c r="Q739" s="292"/>
      <c r="R739" s="292"/>
      <c r="S739" s="290"/>
      <c r="T739" s="291"/>
      <c r="U739" s="292"/>
      <c r="V739" s="292"/>
      <c r="W739" s="292"/>
      <c r="X739" s="292"/>
      <c r="Y739" s="292"/>
      <c r="Z739" s="292"/>
      <c r="AA739" s="290"/>
      <c r="AB739" s="291"/>
      <c r="AC739" s="292"/>
      <c r="AD739" s="292"/>
      <c r="AE739" s="290"/>
      <c r="AF739" s="291"/>
      <c r="AG739" s="292"/>
      <c r="AH739" s="292"/>
      <c r="AI739" s="290"/>
      <c r="AJ739" s="291"/>
      <c r="AK739" s="292"/>
      <c r="AL739" s="292"/>
      <c r="AM739" s="292"/>
      <c r="AN739" s="290"/>
      <c r="AO739" s="300"/>
      <c r="AP739" s="300"/>
      <c r="AQ739" s="291"/>
      <c r="AR739" s="300"/>
      <c r="AS739" s="300"/>
      <c r="AT739" s="302"/>
      <c r="AU739" s="300"/>
    </row>
    <row r="740" spans="1:47" s="284" customFormat="1" x14ac:dyDescent="0.2">
      <c r="A740" s="305"/>
      <c r="B740" s="305"/>
      <c r="C740" s="306"/>
      <c r="D740" s="290"/>
      <c r="E740" s="290"/>
      <c r="F740" s="290"/>
      <c r="G740" s="290"/>
      <c r="H740" s="290"/>
      <c r="I740" s="290"/>
      <c r="J740" s="290"/>
      <c r="K740" s="290"/>
      <c r="L740" s="291"/>
      <c r="M740" s="292"/>
      <c r="N740" s="292"/>
      <c r="O740" s="292"/>
      <c r="P740" s="292"/>
      <c r="Q740" s="292"/>
      <c r="R740" s="292"/>
      <c r="S740" s="290"/>
      <c r="T740" s="291"/>
      <c r="U740" s="292"/>
      <c r="V740" s="292"/>
      <c r="W740" s="292"/>
      <c r="X740" s="292"/>
      <c r="Y740" s="292"/>
      <c r="Z740" s="292"/>
      <c r="AA740" s="290"/>
      <c r="AB740" s="291"/>
      <c r="AC740" s="292"/>
      <c r="AD740" s="292"/>
      <c r="AE740" s="290"/>
      <c r="AF740" s="291"/>
      <c r="AG740" s="292"/>
      <c r="AH740" s="292"/>
      <c r="AI740" s="290"/>
      <c r="AJ740" s="291"/>
      <c r="AK740" s="292"/>
      <c r="AL740" s="292"/>
      <c r="AM740" s="292"/>
      <c r="AN740" s="290"/>
      <c r="AO740" s="300"/>
      <c r="AP740" s="300"/>
      <c r="AQ740" s="291"/>
      <c r="AR740" s="300"/>
      <c r="AS740" s="300"/>
      <c r="AT740" s="302"/>
      <c r="AU740" s="300"/>
    </row>
    <row r="741" spans="1:47" s="284" customFormat="1" x14ac:dyDescent="0.2">
      <c r="A741" s="305"/>
      <c r="B741" s="305"/>
      <c r="C741" s="306"/>
      <c r="D741" s="290"/>
      <c r="E741" s="290"/>
      <c r="F741" s="290"/>
      <c r="G741" s="290"/>
      <c r="H741" s="290"/>
      <c r="I741" s="290"/>
      <c r="J741" s="290"/>
      <c r="K741" s="290"/>
      <c r="L741" s="291"/>
      <c r="M741" s="292"/>
      <c r="N741" s="292"/>
      <c r="O741" s="292"/>
      <c r="P741" s="292"/>
      <c r="Q741" s="292"/>
      <c r="R741" s="292"/>
      <c r="S741" s="290"/>
      <c r="T741" s="291"/>
      <c r="U741" s="292"/>
      <c r="V741" s="292"/>
      <c r="W741" s="292"/>
      <c r="X741" s="292"/>
      <c r="Y741" s="292"/>
      <c r="Z741" s="292"/>
      <c r="AA741" s="290"/>
      <c r="AB741" s="291"/>
      <c r="AC741" s="292"/>
      <c r="AD741" s="292"/>
      <c r="AE741" s="290"/>
      <c r="AF741" s="291"/>
      <c r="AG741" s="292"/>
      <c r="AH741" s="292"/>
      <c r="AI741" s="290"/>
      <c r="AJ741" s="291"/>
      <c r="AK741" s="292"/>
      <c r="AL741" s="292"/>
      <c r="AM741" s="292"/>
      <c r="AN741" s="290"/>
      <c r="AO741" s="300"/>
      <c r="AP741" s="300"/>
      <c r="AQ741" s="291"/>
      <c r="AR741" s="300"/>
      <c r="AS741" s="300"/>
      <c r="AT741" s="302"/>
      <c r="AU741" s="300"/>
    </row>
    <row r="742" spans="1:47" s="284" customFormat="1" x14ac:dyDescent="0.2">
      <c r="A742" s="305"/>
      <c r="B742" s="305"/>
      <c r="C742" s="306"/>
      <c r="D742" s="290"/>
      <c r="E742" s="290"/>
      <c r="F742" s="290"/>
      <c r="G742" s="290"/>
      <c r="H742" s="290"/>
      <c r="I742" s="290"/>
      <c r="J742" s="290"/>
      <c r="K742" s="290"/>
      <c r="L742" s="291"/>
      <c r="M742" s="292"/>
      <c r="N742" s="292"/>
      <c r="O742" s="292"/>
      <c r="P742" s="292"/>
      <c r="Q742" s="292"/>
      <c r="R742" s="292"/>
      <c r="S742" s="290"/>
      <c r="T742" s="291"/>
      <c r="U742" s="292"/>
      <c r="V742" s="292"/>
      <c r="W742" s="292"/>
      <c r="X742" s="292"/>
      <c r="Y742" s="292"/>
      <c r="Z742" s="292"/>
      <c r="AA742" s="290"/>
      <c r="AB742" s="291"/>
      <c r="AC742" s="292"/>
      <c r="AD742" s="292"/>
      <c r="AE742" s="290"/>
      <c r="AF742" s="291"/>
      <c r="AG742" s="292"/>
      <c r="AH742" s="292"/>
      <c r="AI742" s="290"/>
      <c r="AJ742" s="291"/>
      <c r="AK742" s="292"/>
      <c r="AL742" s="292"/>
      <c r="AM742" s="292"/>
      <c r="AN742" s="290"/>
      <c r="AO742" s="300"/>
      <c r="AP742" s="300"/>
      <c r="AQ742" s="291"/>
      <c r="AR742" s="300"/>
      <c r="AS742" s="300"/>
      <c r="AT742" s="302"/>
      <c r="AU742" s="300"/>
    </row>
    <row r="743" spans="1:47" s="284" customFormat="1" x14ac:dyDescent="0.2">
      <c r="A743" s="305"/>
      <c r="B743" s="305"/>
      <c r="C743" s="306"/>
      <c r="D743" s="290"/>
      <c r="E743" s="290"/>
      <c r="F743" s="290"/>
      <c r="G743" s="290"/>
      <c r="H743" s="290"/>
      <c r="I743" s="290"/>
      <c r="J743" s="290"/>
      <c r="K743" s="290"/>
      <c r="L743" s="291"/>
      <c r="M743" s="292"/>
      <c r="N743" s="292"/>
      <c r="O743" s="292"/>
      <c r="P743" s="292"/>
      <c r="Q743" s="292"/>
      <c r="R743" s="292"/>
      <c r="S743" s="290"/>
      <c r="T743" s="291"/>
      <c r="U743" s="292"/>
      <c r="V743" s="292"/>
      <c r="W743" s="292"/>
      <c r="X743" s="292"/>
      <c r="Y743" s="292"/>
      <c r="Z743" s="292"/>
      <c r="AA743" s="290"/>
      <c r="AB743" s="291"/>
      <c r="AC743" s="292"/>
      <c r="AD743" s="292"/>
      <c r="AE743" s="290"/>
      <c r="AF743" s="291"/>
      <c r="AG743" s="292"/>
      <c r="AH743" s="292"/>
      <c r="AI743" s="290"/>
      <c r="AJ743" s="291"/>
      <c r="AK743" s="292"/>
      <c r="AL743" s="292"/>
      <c r="AM743" s="292"/>
      <c r="AN743" s="290"/>
      <c r="AO743" s="300"/>
      <c r="AP743" s="300"/>
      <c r="AQ743" s="291"/>
      <c r="AR743" s="300"/>
      <c r="AS743" s="300"/>
      <c r="AT743" s="302"/>
      <c r="AU743" s="300"/>
    </row>
    <row r="744" spans="1:47" s="284" customFormat="1" x14ac:dyDescent="0.2">
      <c r="A744" s="305"/>
      <c r="B744" s="305"/>
      <c r="C744" s="306"/>
      <c r="D744" s="290"/>
      <c r="E744" s="290"/>
      <c r="F744" s="290"/>
      <c r="G744" s="290"/>
      <c r="H744" s="290"/>
      <c r="I744" s="290"/>
      <c r="J744" s="290"/>
      <c r="K744" s="290"/>
      <c r="L744" s="291"/>
      <c r="M744" s="292"/>
      <c r="N744" s="292"/>
      <c r="O744" s="292"/>
      <c r="P744" s="292"/>
      <c r="Q744" s="292"/>
      <c r="R744" s="292"/>
      <c r="S744" s="290"/>
      <c r="T744" s="291"/>
      <c r="U744" s="292"/>
      <c r="V744" s="292"/>
      <c r="W744" s="292"/>
      <c r="X744" s="292"/>
      <c r="Y744" s="292"/>
      <c r="Z744" s="292"/>
      <c r="AA744" s="290"/>
      <c r="AB744" s="291"/>
      <c r="AC744" s="292"/>
      <c r="AD744" s="292"/>
      <c r="AE744" s="290"/>
      <c r="AF744" s="291"/>
      <c r="AG744" s="292"/>
      <c r="AH744" s="292"/>
      <c r="AI744" s="290"/>
      <c r="AJ744" s="291"/>
      <c r="AK744" s="292"/>
      <c r="AL744" s="292"/>
      <c r="AM744" s="292"/>
      <c r="AN744" s="290"/>
      <c r="AO744" s="300"/>
      <c r="AP744" s="300"/>
      <c r="AQ744" s="291"/>
      <c r="AR744" s="300"/>
      <c r="AS744" s="300"/>
      <c r="AT744" s="302"/>
      <c r="AU744" s="300"/>
    </row>
    <row r="745" spans="1:47" s="284" customFormat="1" x14ac:dyDescent="0.2">
      <c r="A745" s="305"/>
      <c r="B745" s="305"/>
      <c r="C745" s="306"/>
      <c r="D745" s="290"/>
      <c r="E745" s="290"/>
      <c r="F745" s="290"/>
      <c r="G745" s="290"/>
      <c r="H745" s="290"/>
      <c r="I745" s="290"/>
      <c r="J745" s="290"/>
      <c r="K745" s="290"/>
      <c r="L745" s="291"/>
      <c r="M745" s="292"/>
      <c r="N745" s="292"/>
      <c r="O745" s="292"/>
      <c r="P745" s="292"/>
      <c r="Q745" s="292"/>
      <c r="R745" s="292"/>
      <c r="S745" s="290"/>
      <c r="T745" s="291"/>
      <c r="U745" s="292"/>
      <c r="V745" s="292"/>
      <c r="W745" s="292"/>
      <c r="X745" s="292"/>
      <c r="Y745" s="292"/>
      <c r="Z745" s="292"/>
      <c r="AA745" s="290"/>
      <c r="AB745" s="291"/>
      <c r="AC745" s="292"/>
      <c r="AD745" s="292"/>
      <c r="AE745" s="290"/>
      <c r="AF745" s="291"/>
      <c r="AG745" s="292"/>
      <c r="AH745" s="292"/>
      <c r="AI745" s="290"/>
      <c r="AJ745" s="291"/>
      <c r="AK745" s="292"/>
      <c r="AL745" s="292"/>
      <c r="AM745" s="292"/>
      <c r="AN745" s="290"/>
      <c r="AO745" s="300"/>
      <c r="AP745" s="300"/>
      <c r="AQ745" s="291"/>
      <c r="AR745" s="300"/>
      <c r="AS745" s="300"/>
      <c r="AT745" s="302"/>
      <c r="AU745" s="300"/>
    </row>
    <row r="746" spans="1:47" s="284" customFormat="1" x14ac:dyDescent="0.2">
      <c r="A746" s="305"/>
      <c r="B746" s="305"/>
      <c r="C746" s="306"/>
      <c r="D746" s="290"/>
      <c r="E746" s="290"/>
      <c r="F746" s="290"/>
      <c r="G746" s="290"/>
      <c r="H746" s="290"/>
      <c r="I746" s="290"/>
      <c r="J746" s="290"/>
      <c r="K746" s="290"/>
      <c r="L746" s="291"/>
      <c r="M746" s="292"/>
      <c r="N746" s="292"/>
      <c r="O746" s="292"/>
      <c r="P746" s="292"/>
      <c r="Q746" s="292"/>
      <c r="R746" s="292"/>
      <c r="S746" s="290"/>
      <c r="T746" s="291"/>
      <c r="U746" s="292"/>
      <c r="V746" s="292"/>
      <c r="W746" s="292"/>
      <c r="X746" s="292"/>
      <c r="Y746" s="292"/>
      <c r="Z746" s="292"/>
      <c r="AA746" s="290"/>
      <c r="AB746" s="291"/>
      <c r="AC746" s="292"/>
      <c r="AD746" s="292"/>
      <c r="AE746" s="290"/>
      <c r="AF746" s="291"/>
      <c r="AG746" s="292"/>
      <c r="AH746" s="292"/>
      <c r="AI746" s="290"/>
      <c r="AJ746" s="291"/>
      <c r="AK746" s="292"/>
      <c r="AL746" s="292"/>
      <c r="AM746" s="292"/>
      <c r="AN746" s="290"/>
      <c r="AO746" s="300"/>
      <c r="AP746" s="300"/>
      <c r="AQ746" s="291"/>
      <c r="AR746" s="300"/>
      <c r="AS746" s="300"/>
      <c r="AT746" s="302"/>
      <c r="AU746" s="300"/>
    </row>
    <row r="747" spans="1:47" s="284" customFormat="1" x14ac:dyDescent="0.2">
      <c r="A747" s="305"/>
      <c r="B747" s="305"/>
      <c r="C747" s="306"/>
      <c r="D747" s="290"/>
      <c r="E747" s="290"/>
      <c r="F747" s="290"/>
      <c r="G747" s="290"/>
      <c r="H747" s="290"/>
      <c r="I747" s="290"/>
      <c r="J747" s="290"/>
      <c r="K747" s="290"/>
      <c r="L747" s="291"/>
      <c r="M747" s="292"/>
      <c r="N747" s="292"/>
      <c r="O747" s="292"/>
      <c r="P747" s="292"/>
      <c r="Q747" s="292"/>
      <c r="R747" s="292"/>
      <c r="S747" s="290"/>
      <c r="T747" s="291"/>
      <c r="U747" s="292"/>
      <c r="V747" s="292"/>
      <c r="W747" s="292"/>
      <c r="X747" s="292"/>
      <c r="Y747" s="292"/>
      <c r="Z747" s="292"/>
      <c r="AA747" s="290"/>
      <c r="AB747" s="291"/>
      <c r="AC747" s="292"/>
      <c r="AD747" s="292"/>
      <c r="AE747" s="290"/>
      <c r="AF747" s="291"/>
      <c r="AG747" s="292"/>
      <c r="AH747" s="292"/>
      <c r="AI747" s="290"/>
      <c r="AJ747" s="291"/>
      <c r="AK747" s="292"/>
      <c r="AL747" s="292"/>
      <c r="AM747" s="292"/>
      <c r="AN747" s="290"/>
      <c r="AO747" s="300"/>
      <c r="AP747" s="300"/>
      <c r="AQ747" s="291"/>
      <c r="AR747" s="300"/>
      <c r="AS747" s="300"/>
      <c r="AT747" s="302"/>
      <c r="AU747" s="300"/>
    </row>
    <row r="748" spans="1:47" s="284" customFormat="1" x14ac:dyDescent="0.2">
      <c r="A748" s="305"/>
      <c r="B748" s="305"/>
      <c r="C748" s="306"/>
      <c r="D748" s="290"/>
      <c r="E748" s="290"/>
      <c r="F748" s="290"/>
      <c r="G748" s="290"/>
      <c r="H748" s="290"/>
      <c r="I748" s="290"/>
      <c r="J748" s="290"/>
      <c r="K748" s="290"/>
      <c r="L748" s="291"/>
      <c r="M748" s="292"/>
      <c r="N748" s="292"/>
      <c r="O748" s="292"/>
      <c r="P748" s="292"/>
      <c r="Q748" s="292"/>
      <c r="R748" s="292"/>
      <c r="S748" s="290"/>
      <c r="T748" s="291"/>
      <c r="U748" s="292"/>
      <c r="V748" s="292"/>
      <c r="W748" s="292"/>
      <c r="X748" s="292"/>
      <c r="Y748" s="292"/>
      <c r="Z748" s="292"/>
      <c r="AA748" s="290"/>
      <c r="AB748" s="291"/>
      <c r="AC748" s="292"/>
      <c r="AD748" s="292"/>
      <c r="AE748" s="290"/>
      <c r="AF748" s="291"/>
      <c r="AG748" s="292"/>
      <c r="AH748" s="292"/>
      <c r="AI748" s="290"/>
      <c r="AJ748" s="291"/>
      <c r="AK748" s="292"/>
      <c r="AL748" s="292"/>
      <c r="AM748" s="292"/>
      <c r="AN748" s="290"/>
      <c r="AO748" s="300"/>
      <c r="AP748" s="300"/>
      <c r="AQ748" s="291"/>
      <c r="AR748" s="300"/>
      <c r="AS748" s="300"/>
      <c r="AT748" s="302"/>
      <c r="AU748" s="300"/>
    </row>
    <row r="749" spans="1:47" s="284" customFormat="1" x14ac:dyDescent="0.2">
      <c r="A749" s="305"/>
      <c r="B749" s="305"/>
      <c r="C749" s="306"/>
      <c r="D749" s="290"/>
      <c r="E749" s="290"/>
      <c r="F749" s="290"/>
      <c r="G749" s="290"/>
      <c r="H749" s="290"/>
      <c r="I749" s="290"/>
      <c r="J749" s="290"/>
      <c r="K749" s="290"/>
      <c r="L749" s="291"/>
      <c r="M749" s="292"/>
      <c r="N749" s="292"/>
      <c r="O749" s="292"/>
      <c r="P749" s="292"/>
      <c r="Q749" s="292"/>
      <c r="R749" s="292"/>
      <c r="S749" s="290"/>
      <c r="T749" s="291"/>
      <c r="U749" s="292"/>
      <c r="V749" s="292"/>
      <c r="W749" s="292"/>
      <c r="X749" s="292"/>
      <c r="Y749" s="292"/>
      <c r="Z749" s="292"/>
      <c r="AA749" s="290"/>
      <c r="AB749" s="291"/>
      <c r="AC749" s="292"/>
      <c r="AD749" s="292"/>
      <c r="AE749" s="290"/>
      <c r="AF749" s="291"/>
      <c r="AG749" s="292"/>
      <c r="AH749" s="292"/>
      <c r="AI749" s="290"/>
      <c r="AJ749" s="291"/>
      <c r="AK749" s="292"/>
      <c r="AL749" s="292"/>
      <c r="AM749" s="292"/>
      <c r="AN749" s="290"/>
      <c r="AO749" s="300"/>
      <c r="AP749" s="300"/>
      <c r="AQ749" s="291"/>
      <c r="AR749" s="300"/>
      <c r="AS749" s="300"/>
      <c r="AT749" s="302"/>
      <c r="AU749" s="300"/>
    </row>
    <row r="750" spans="1:47" s="284" customFormat="1" x14ac:dyDescent="0.2">
      <c r="A750" s="305"/>
      <c r="B750" s="305"/>
      <c r="C750" s="306"/>
      <c r="D750" s="290"/>
      <c r="E750" s="290"/>
      <c r="F750" s="290"/>
      <c r="G750" s="290"/>
      <c r="H750" s="290"/>
      <c r="I750" s="290"/>
      <c r="J750" s="290"/>
      <c r="K750" s="290"/>
      <c r="L750" s="291"/>
      <c r="M750" s="292"/>
      <c r="N750" s="292"/>
      <c r="O750" s="292"/>
      <c r="P750" s="292"/>
      <c r="Q750" s="292"/>
      <c r="R750" s="292"/>
      <c r="S750" s="290"/>
      <c r="T750" s="291"/>
      <c r="U750" s="292"/>
      <c r="V750" s="292"/>
      <c r="W750" s="292"/>
      <c r="X750" s="292"/>
      <c r="Y750" s="292"/>
      <c r="Z750" s="292"/>
      <c r="AA750" s="290"/>
      <c r="AB750" s="291"/>
      <c r="AC750" s="292"/>
      <c r="AD750" s="292"/>
      <c r="AE750" s="290"/>
      <c r="AF750" s="291"/>
      <c r="AG750" s="292"/>
      <c r="AH750" s="292"/>
      <c r="AI750" s="290"/>
      <c r="AJ750" s="291"/>
      <c r="AK750" s="292"/>
      <c r="AL750" s="292"/>
      <c r="AM750" s="292"/>
      <c r="AN750" s="290"/>
      <c r="AO750" s="300"/>
      <c r="AP750" s="300"/>
      <c r="AQ750" s="291"/>
      <c r="AR750" s="300"/>
      <c r="AS750" s="300"/>
      <c r="AT750" s="302"/>
      <c r="AU750" s="300"/>
    </row>
    <row r="751" spans="1:47" s="284" customFormat="1" x14ac:dyDescent="0.2">
      <c r="A751" s="305"/>
      <c r="B751" s="305"/>
      <c r="C751" s="306"/>
      <c r="D751" s="290"/>
      <c r="E751" s="290"/>
      <c r="F751" s="290"/>
      <c r="G751" s="290"/>
      <c r="H751" s="290"/>
      <c r="I751" s="290"/>
      <c r="J751" s="290"/>
      <c r="K751" s="290"/>
      <c r="L751" s="291"/>
      <c r="M751" s="292"/>
      <c r="N751" s="292"/>
      <c r="O751" s="292"/>
      <c r="P751" s="292"/>
      <c r="Q751" s="292"/>
      <c r="R751" s="292"/>
      <c r="S751" s="290"/>
      <c r="T751" s="291"/>
      <c r="U751" s="292"/>
      <c r="V751" s="292"/>
      <c r="W751" s="292"/>
      <c r="X751" s="292"/>
      <c r="Y751" s="292"/>
      <c r="Z751" s="292"/>
      <c r="AA751" s="290"/>
      <c r="AB751" s="291"/>
      <c r="AC751" s="292"/>
      <c r="AD751" s="292"/>
      <c r="AE751" s="290"/>
      <c r="AF751" s="291"/>
      <c r="AG751" s="292"/>
      <c r="AH751" s="292"/>
      <c r="AI751" s="290"/>
      <c r="AJ751" s="291"/>
      <c r="AK751" s="292"/>
      <c r="AL751" s="292"/>
      <c r="AM751" s="292"/>
      <c r="AN751" s="290"/>
      <c r="AO751" s="300"/>
      <c r="AP751" s="300"/>
      <c r="AQ751" s="291"/>
      <c r="AR751" s="300"/>
      <c r="AS751" s="300"/>
      <c r="AT751" s="302"/>
      <c r="AU751" s="300"/>
    </row>
    <row r="752" spans="1:47" s="284" customFormat="1" x14ac:dyDescent="0.2">
      <c r="A752" s="305"/>
      <c r="B752" s="305"/>
      <c r="C752" s="306"/>
      <c r="D752" s="290"/>
      <c r="E752" s="290"/>
      <c r="F752" s="290"/>
      <c r="G752" s="290"/>
      <c r="H752" s="290"/>
      <c r="I752" s="290"/>
      <c r="J752" s="290"/>
      <c r="K752" s="290"/>
      <c r="L752" s="291"/>
      <c r="M752" s="292"/>
      <c r="N752" s="292"/>
      <c r="O752" s="292"/>
      <c r="P752" s="292"/>
      <c r="Q752" s="292"/>
      <c r="R752" s="292"/>
      <c r="S752" s="290"/>
      <c r="T752" s="291"/>
      <c r="U752" s="292"/>
      <c r="V752" s="292"/>
      <c r="W752" s="292"/>
      <c r="X752" s="292"/>
      <c r="Y752" s="292"/>
      <c r="Z752" s="292"/>
      <c r="AA752" s="290"/>
      <c r="AB752" s="291"/>
      <c r="AC752" s="292"/>
      <c r="AD752" s="292"/>
      <c r="AE752" s="290"/>
      <c r="AF752" s="291"/>
      <c r="AG752" s="292"/>
      <c r="AH752" s="292"/>
      <c r="AI752" s="290"/>
      <c r="AJ752" s="291"/>
      <c r="AK752" s="292"/>
      <c r="AL752" s="292"/>
      <c r="AM752" s="292"/>
      <c r="AN752" s="290"/>
      <c r="AO752" s="300"/>
      <c r="AP752" s="300"/>
      <c r="AQ752" s="291"/>
      <c r="AR752" s="300"/>
      <c r="AS752" s="300"/>
      <c r="AT752" s="302"/>
      <c r="AU752" s="300"/>
    </row>
    <row r="753" spans="1:47" s="284" customFormat="1" x14ac:dyDescent="0.2">
      <c r="A753" s="305"/>
      <c r="B753" s="305"/>
      <c r="C753" s="306"/>
      <c r="D753" s="290"/>
      <c r="E753" s="290"/>
      <c r="F753" s="290"/>
      <c r="G753" s="290"/>
      <c r="H753" s="290"/>
      <c r="I753" s="290"/>
      <c r="J753" s="290"/>
      <c r="K753" s="290"/>
      <c r="L753" s="291"/>
      <c r="M753" s="292"/>
      <c r="N753" s="292"/>
      <c r="O753" s="292"/>
      <c r="P753" s="292"/>
      <c r="Q753" s="292"/>
      <c r="R753" s="292"/>
      <c r="S753" s="290"/>
      <c r="T753" s="291"/>
      <c r="U753" s="292"/>
      <c r="V753" s="292"/>
      <c r="W753" s="292"/>
      <c r="X753" s="292"/>
      <c r="Y753" s="292"/>
      <c r="Z753" s="292"/>
      <c r="AA753" s="290"/>
      <c r="AB753" s="291"/>
      <c r="AC753" s="292"/>
      <c r="AD753" s="292"/>
      <c r="AE753" s="290"/>
      <c r="AF753" s="291"/>
      <c r="AG753" s="292"/>
      <c r="AH753" s="292"/>
      <c r="AI753" s="290"/>
      <c r="AJ753" s="291"/>
      <c r="AK753" s="292"/>
      <c r="AL753" s="292"/>
      <c r="AM753" s="292"/>
      <c r="AN753" s="290"/>
      <c r="AO753" s="300"/>
      <c r="AP753" s="300"/>
      <c r="AQ753" s="291"/>
      <c r="AR753" s="300"/>
      <c r="AS753" s="300"/>
      <c r="AT753" s="302"/>
      <c r="AU753" s="300"/>
    </row>
    <row r="754" spans="1:47" s="284" customFormat="1" x14ac:dyDescent="0.2">
      <c r="A754" s="305"/>
      <c r="B754" s="305"/>
      <c r="C754" s="306"/>
      <c r="D754" s="290"/>
      <c r="E754" s="290"/>
      <c r="F754" s="290"/>
      <c r="G754" s="290"/>
      <c r="H754" s="290"/>
      <c r="I754" s="290"/>
      <c r="J754" s="290"/>
      <c r="K754" s="290"/>
      <c r="L754" s="291"/>
      <c r="M754" s="292"/>
      <c r="N754" s="292"/>
      <c r="O754" s="292"/>
      <c r="P754" s="292"/>
      <c r="Q754" s="292"/>
      <c r="R754" s="292"/>
      <c r="S754" s="290"/>
      <c r="T754" s="291"/>
      <c r="U754" s="292"/>
      <c r="V754" s="292"/>
      <c r="W754" s="292"/>
      <c r="X754" s="292"/>
      <c r="Y754" s="292"/>
      <c r="Z754" s="292"/>
      <c r="AA754" s="290"/>
      <c r="AB754" s="291"/>
      <c r="AC754" s="292"/>
      <c r="AD754" s="292"/>
      <c r="AE754" s="290"/>
      <c r="AF754" s="291"/>
      <c r="AG754" s="292"/>
      <c r="AH754" s="292"/>
      <c r="AI754" s="290"/>
      <c r="AJ754" s="291"/>
      <c r="AK754" s="292"/>
      <c r="AL754" s="292"/>
      <c r="AM754" s="292"/>
      <c r="AN754" s="290"/>
      <c r="AO754" s="300"/>
      <c r="AP754" s="300"/>
      <c r="AQ754" s="291"/>
      <c r="AR754" s="300"/>
      <c r="AS754" s="300"/>
      <c r="AT754" s="302"/>
      <c r="AU754" s="300"/>
    </row>
    <row r="755" spans="1:47" s="284" customFormat="1" x14ac:dyDescent="0.2">
      <c r="A755" s="305"/>
      <c r="B755" s="305"/>
      <c r="C755" s="306"/>
      <c r="D755" s="290"/>
      <c r="E755" s="290"/>
      <c r="F755" s="290"/>
      <c r="G755" s="290"/>
      <c r="H755" s="290"/>
      <c r="I755" s="290"/>
      <c r="J755" s="290"/>
      <c r="K755" s="290"/>
      <c r="L755" s="291"/>
      <c r="M755" s="292"/>
      <c r="N755" s="292"/>
      <c r="O755" s="292"/>
      <c r="P755" s="292"/>
      <c r="Q755" s="292"/>
      <c r="R755" s="292"/>
      <c r="S755" s="290"/>
      <c r="T755" s="291"/>
      <c r="U755" s="292"/>
      <c r="V755" s="292"/>
      <c r="W755" s="292"/>
      <c r="X755" s="292"/>
      <c r="Y755" s="292"/>
      <c r="Z755" s="292"/>
      <c r="AA755" s="290"/>
      <c r="AB755" s="291"/>
      <c r="AC755" s="292"/>
      <c r="AD755" s="292"/>
      <c r="AE755" s="290"/>
      <c r="AF755" s="291"/>
      <c r="AG755" s="292"/>
      <c r="AH755" s="292"/>
      <c r="AI755" s="290"/>
      <c r="AJ755" s="291"/>
      <c r="AK755" s="292"/>
      <c r="AL755" s="292"/>
      <c r="AM755" s="292"/>
      <c r="AN755" s="290"/>
      <c r="AO755" s="300"/>
      <c r="AP755" s="300"/>
      <c r="AQ755" s="291"/>
      <c r="AR755" s="300"/>
      <c r="AS755" s="300"/>
      <c r="AT755" s="302"/>
      <c r="AU755" s="300"/>
    </row>
    <row r="756" spans="1:47" s="284" customFormat="1" x14ac:dyDescent="0.2">
      <c r="A756" s="305"/>
      <c r="B756" s="305"/>
      <c r="C756" s="306"/>
      <c r="D756" s="290"/>
      <c r="E756" s="290"/>
      <c r="F756" s="290"/>
      <c r="G756" s="290"/>
      <c r="H756" s="290"/>
      <c r="I756" s="290"/>
      <c r="J756" s="290"/>
      <c r="K756" s="290"/>
      <c r="L756" s="291"/>
      <c r="M756" s="292"/>
      <c r="N756" s="292"/>
      <c r="O756" s="292"/>
      <c r="P756" s="292"/>
      <c r="Q756" s="292"/>
      <c r="R756" s="292"/>
      <c r="S756" s="290"/>
      <c r="T756" s="291"/>
      <c r="U756" s="292"/>
      <c r="V756" s="292"/>
      <c r="W756" s="292"/>
      <c r="X756" s="292"/>
      <c r="Y756" s="292"/>
      <c r="Z756" s="292"/>
      <c r="AA756" s="290"/>
      <c r="AB756" s="291"/>
      <c r="AC756" s="292"/>
      <c r="AD756" s="292"/>
      <c r="AE756" s="290"/>
      <c r="AF756" s="291"/>
      <c r="AG756" s="292"/>
      <c r="AH756" s="292"/>
      <c r="AI756" s="290"/>
      <c r="AJ756" s="291"/>
      <c r="AK756" s="292"/>
      <c r="AL756" s="292"/>
      <c r="AM756" s="292"/>
      <c r="AN756" s="290"/>
      <c r="AO756" s="300"/>
      <c r="AP756" s="300"/>
      <c r="AQ756" s="291"/>
      <c r="AR756" s="300"/>
      <c r="AS756" s="300"/>
      <c r="AT756" s="302"/>
      <c r="AU756" s="300"/>
    </row>
    <row r="757" spans="1:47" s="284" customFormat="1" x14ac:dyDescent="0.2">
      <c r="A757" s="305"/>
      <c r="B757" s="305"/>
      <c r="C757" s="306"/>
      <c r="D757" s="290"/>
      <c r="E757" s="290"/>
      <c r="F757" s="290"/>
      <c r="G757" s="290"/>
      <c r="H757" s="290"/>
      <c r="I757" s="290"/>
      <c r="J757" s="290"/>
      <c r="K757" s="290"/>
      <c r="L757" s="291"/>
      <c r="M757" s="292"/>
      <c r="N757" s="292"/>
      <c r="O757" s="292"/>
      <c r="P757" s="292"/>
      <c r="Q757" s="292"/>
      <c r="R757" s="292"/>
      <c r="S757" s="290"/>
      <c r="T757" s="291"/>
      <c r="U757" s="292"/>
      <c r="V757" s="292"/>
      <c r="W757" s="292"/>
      <c r="X757" s="292"/>
      <c r="Y757" s="292"/>
      <c r="Z757" s="292"/>
      <c r="AA757" s="290"/>
      <c r="AB757" s="291"/>
      <c r="AC757" s="292"/>
      <c r="AD757" s="292"/>
      <c r="AE757" s="290"/>
      <c r="AF757" s="291"/>
      <c r="AG757" s="292"/>
      <c r="AH757" s="292"/>
      <c r="AI757" s="290"/>
      <c r="AJ757" s="291"/>
      <c r="AK757" s="292"/>
      <c r="AL757" s="292"/>
      <c r="AM757" s="292"/>
      <c r="AN757" s="290"/>
      <c r="AO757" s="300"/>
      <c r="AP757" s="300"/>
      <c r="AQ757" s="291"/>
      <c r="AR757" s="300"/>
      <c r="AS757" s="300"/>
      <c r="AT757" s="302"/>
      <c r="AU757" s="300"/>
    </row>
    <row r="758" spans="1:47" s="284" customFormat="1" x14ac:dyDescent="0.2">
      <c r="A758" s="305"/>
      <c r="B758" s="305"/>
      <c r="C758" s="306"/>
      <c r="D758" s="290"/>
      <c r="E758" s="290"/>
      <c r="F758" s="290"/>
      <c r="G758" s="290"/>
      <c r="H758" s="290"/>
      <c r="I758" s="290"/>
      <c r="J758" s="290"/>
      <c r="K758" s="290"/>
      <c r="L758" s="291"/>
      <c r="M758" s="292"/>
      <c r="N758" s="292"/>
      <c r="O758" s="292"/>
      <c r="P758" s="292"/>
      <c r="Q758" s="292"/>
      <c r="R758" s="292"/>
      <c r="S758" s="290"/>
      <c r="T758" s="291"/>
      <c r="U758" s="292"/>
      <c r="V758" s="292"/>
      <c r="W758" s="292"/>
      <c r="X758" s="292"/>
      <c r="Y758" s="292"/>
      <c r="Z758" s="292"/>
      <c r="AA758" s="290"/>
      <c r="AB758" s="291"/>
      <c r="AC758" s="292"/>
      <c r="AD758" s="292"/>
      <c r="AE758" s="290"/>
      <c r="AF758" s="291"/>
      <c r="AG758" s="292"/>
      <c r="AH758" s="292"/>
      <c r="AI758" s="290"/>
      <c r="AJ758" s="291"/>
      <c r="AK758" s="292"/>
      <c r="AL758" s="292"/>
      <c r="AM758" s="292"/>
      <c r="AN758" s="290"/>
      <c r="AO758" s="300"/>
      <c r="AP758" s="300"/>
      <c r="AQ758" s="291"/>
      <c r="AR758" s="300"/>
      <c r="AS758" s="300"/>
      <c r="AT758" s="302"/>
      <c r="AU758" s="300"/>
    </row>
    <row r="759" spans="1:47" s="284" customFormat="1" x14ac:dyDescent="0.2">
      <c r="A759" s="305"/>
      <c r="B759" s="305"/>
      <c r="C759" s="306"/>
      <c r="D759" s="290"/>
      <c r="E759" s="290"/>
      <c r="F759" s="290"/>
      <c r="G759" s="290"/>
      <c r="H759" s="290"/>
      <c r="I759" s="290"/>
      <c r="J759" s="290"/>
      <c r="K759" s="290"/>
      <c r="L759" s="291"/>
      <c r="M759" s="292"/>
      <c r="N759" s="292"/>
      <c r="O759" s="292"/>
      <c r="P759" s="292"/>
      <c r="Q759" s="292"/>
      <c r="R759" s="292"/>
      <c r="S759" s="290"/>
      <c r="T759" s="291"/>
      <c r="U759" s="292"/>
      <c r="V759" s="292"/>
      <c r="W759" s="292"/>
      <c r="X759" s="292"/>
      <c r="Y759" s="292"/>
      <c r="Z759" s="292"/>
      <c r="AA759" s="290"/>
      <c r="AB759" s="291"/>
      <c r="AC759" s="292"/>
      <c r="AD759" s="292"/>
      <c r="AE759" s="290"/>
      <c r="AF759" s="291"/>
      <c r="AG759" s="292"/>
      <c r="AH759" s="292"/>
      <c r="AI759" s="290"/>
      <c r="AJ759" s="291"/>
      <c r="AK759" s="292"/>
      <c r="AL759" s="292"/>
      <c r="AM759" s="292"/>
      <c r="AN759" s="290"/>
      <c r="AO759" s="300"/>
      <c r="AP759" s="300"/>
      <c r="AQ759" s="291"/>
      <c r="AR759" s="300"/>
      <c r="AS759" s="300"/>
      <c r="AT759" s="302"/>
      <c r="AU759" s="300"/>
    </row>
    <row r="760" spans="1:47" s="284" customFormat="1" x14ac:dyDescent="0.2">
      <c r="A760" s="305"/>
      <c r="B760" s="305"/>
      <c r="C760" s="306"/>
      <c r="D760" s="290"/>
      <c r="E760" s="290"/>
      <c r="F760" s="290"/>
      <c r="G760" s="290"/>
      <c r="H760" s="290"/>
      <c r="I760" s="290"/>
      <c r="J760" s="290"/>
      <c r="K760" s="290"/>
      <c r="L760" s="291"/>
      <c r="M760" s="292"/>
      <c r="N760" s="292"/>
      <c r="O760" s="292"/>
      <c r="P760" s="292"/>
      <c r="Q760" s="292"/>
      <c r="R760" s="292"/>
      <c r="S760" s="290"/>
      <c r="T760" s="291"/>
      <c r="U760" s="292"/>
      <c r="V760" s="292"/>
      <c r="W760" s="292"/>
      <c r="X760" s="292"/>
      <c r="Y760" s="292"/>
      <c r="Z760" s="292"/>
      <c r="AA760" s="290"/>
      <c r="AB760" s="291"/>
      <c r="AC760" s="292"/>
      <c r="AD760" s="292"/>
      <c r="AE760" s="290"/>
      <c r="AF760" s="291"/>
      <c r="AG760" s="292"/>
      <c r="AH760" s="292"/>
      <c r="AI760" s="290"/>
      <c r="AJ760" s="291"/>
      <c r="AK760" s="292"/>
      <c r="AL760" s="292"/>
      <c r="AM760" s="292"/>
      <c r="AN760" s="290"/>
      <c r="AO760" s="300"/>
      <c r="AP760" s="300"/>
      <c r="AQ760" s="291"/>
      <c r="AR760" s="300"/>
      <c r="AS760" s="300"/>
      <c r="AT760" s="302"/>
      <c r="AU760" s="300"/>
    </row>
    <row r="761" spans="1:47" s="284" customFormat="1" x14ac:dyDescent="0.2">
      <c r="A761" s="305"/>
      <c r="B761" s="305"/>
      <c r="C761" s="306"/>
      <c r="D761" s="290"/>
      <c r="E761" s="290"/>
      <c r="F761" s="290"/>
      <c r="G761" s="290"/>
      <c r="H761" s="290"/>
      <c r="I761" s="290"/>
      <c r="J761" s="290"/>
      <c r="K761" s="290"/>
      <c r="L761" s="291"/>
      <c r="M761" s="292"/>
      <c r="N761" s="292"/>
      <c r="O761" s="292"/>
      <c r="P761" s="292"/>
      <c r="Q761" s="292"/>
      <c r="R761" s="292"/>
      <c r="S761" s="290"/>
      <c r="T761" s="291"/>
      <c r="U761" s="292"/>
      <c r="V761" s="292"/>
      <c r="W761" s="292"/>
      <c r="X761" s="292"/>
      <c r="Y761" s="292"/>
      <c r="Z761" s="292"/>
      <c r="AA761" s="290"/>
      <c r="AB761" s="291"/>
      <c r="AC761" s="292"/>
      <c r="AD761" s="292"/>
      <c r="AE761" s="290"/>
      <c r="AF761" s="291"/>
      <c r="AG761" s="292"/>
      <c r="AH761" s="292"/>
      <c r="AI761" s="290"/>
      <c r="AJ761" s="291"/>
      <c r="AK761" s="292"/>
      <c r="AL761" s="292"/>
      <c r="AM761" s="292"/>
      <c r="AN761" s="290"/>
      <c r="AO761" s="300"/>
      <c r="AP761" s="300"/>
      <c r="AQ761" s="291"/>
      <c r="AR761" s="300"/>
      <c r="AS761" s="300"/>
      <c r="AT761" s="302"/>
      <c r="AU761" s="300"/>
    </row>
    <row r="762" spans="1:47" s="284" customFormat="1" x14ac:dyDescent="0.2">
      <c r="A762" s="305"/>
      <c r="B762" s="305"/>
      <c r="C762" s="306"/>
      <c r="D762" s="290"/>
      <c r="E762" s="290"/>
      <c r="F762" s="290"/>
      <c r="G762" s="290"/>
      <c r="H762" s="290"/>
      <c r="I762" s="290"/>
      <c r="J762" s="290"/>
      <c r="K762" s="290"/>
      <c r="L762" s="291"/>
      <c r="M762" s="292"/>
      <c r="N762" s="292"/>
      <c r="O762" s="292"/>
      <c r="P762" s="292"/>
      <c r="Q762" s="292"/>
      <c r="R762" s="292"/>
      <c r="S762" s="290"/>
      <c r="T762" s="291"/>
      <c r="U762" s="292"/>
      <c r="V762" s="292"/>
      <c r="W762" s="292"/>
      <c r="X762" s="292"/>
      <c r="Y762" s="292"/>
      <c r="Z762" s="292"/>
      <c r="AA762" s="290"/>
      <c r="AB762" s="291"/>
      <c r="AC762" s="292"/>
      <c r="AD762" s="292"/>
      <c r="AE762" s="290"/>
      <c r="AF762" s="291"/>
      <c r="AG762" s="292"/>
      <c r="AH762" s="292"/>
      <c r="AI762" s="290"/>
      <c r="AJ762" s="291"/>
      <c r="AK762" s="292"/>
      <c r="AL762" s="292"/>
      <c r="AM762" s="292"/>
      <c r="AN762" s="290"/>
      <c r="AO762" s="300"/>
      <c r="AP762" s="300"/>
      <c r="AQ762" s="291"/>
      <c r="AR762" s="300"/>
      <c r="AS762" s="300"/>
      <c r="AT762" s="302"/>
      <c r="AU762" s="300"/>
    </row>
    <row r="763" spans="1:47" s="284" customFormat="1" x14ac:dyDescent="0.2">
      <c r="A763" s="305"/>
      <c r="B763" s="305"/>
      <c r="C763" s="306"/>
      <c r="D763" s="290"/>
      <c r="E763" s="290"/>
      <c r="F763" s="290"/>
      <c r="G763" s="290"/>
      <c r="H763" s="290"/>
      <c r="I763" s="290"/>
      <c r="J763" s="290"/>
      <c r="K763" s="290"/>
      <c r="L763" s="291"/>
      <c r="M763" s="292"/>
      <c r="N763" s="292"/>
      <c r="O763" s="292"/>
      <c r="P763" s="292"/>
      <c r="Q763" s="292"/>
      <c r="R763" s="292"/>
      <c r="S763" s="290"/>
      <c r="T763" s="291"/>
      <c r="U763" s="292"/>
      <c r="V763" s="292"/>
      <c r="W763" s="292"/>
      <c r="X763" s="292"/>
      <c r="Y763" s="292"/>
      <c r="Z763" s="292"/>
      <c r="AA763" s="290"/>
      <c r="AB763" s="291"/>
      <c r="AC763" s="292"/>
      <c r="AD763" s="292"/>
      <c r="AE763" s="290"/>
      <c r="AF763" s="291"/>
      <c r="AG763" s="292"/>
      <c r="AH763" s="292"/>
      <c r="AI763" s="290"/>
      <c r="AJ763" s="291"/>
      <c r="AK763" s="292"/>
      <c r="AL763" s="292"/>
      <c r="AM763" s="292"/>
      <c r="AN763" s="290"/>
      <c r="AO763" s="300"/>
      <c r="AP763" s="300"/>
      <c r="AQ763" s="291"/>
      <c r="AR763" s="300"/>
      <c r="AS763" s="300"/>
      <c r="AT763" s="302"/>
      <c r="AU763" s="300"/>
    </row>
    <row r="764" spans="1:47" s="284" customFormat="1" x14ac:dyDescent="0.2">
      <c r="A764" s="305"/>
      <c r="B764" s="305"/>
      <c r="C764" s="306"/>
      <c r="D764" s="290"/>
      <c r="E764" s="290"/>
      <c r="F764" s="290"/>
      <c r="G764" s="290"/>
      <c r="H764" s="290"/>
      <c r="I764" s="290"/>
      <c r="J764" s="290"/>
      <c r="K764" s="290"/>
      <c r="L764" s="291"/>
      <c r="M764" s="292"/>
      <c r="N764" s="292"/>
      <c r="O764" s="292"/>
      <c r="P764" s="292"/>
      <c r="Q764" s="292"/>
      <c r="R764" s="292"/>
      <c r="S764" s="290"/>
      <c r="T764" s="291"/>
      <c r="U764" s="292"/>
      <c r="V764" s="292"/>
      <c r="W764" s="292"/>
      <c r="X764" s="292"/>
      <c r="Y764" s="292"/>
      <c r="Z764" s="292"/>
      <c r="AA764" s="290"/>
      <c r="AB764" s="291"/>
      <c r="AC764" s="292"/>
      <c r="AD764" s="292"/>
      <c r="AE764" s="290"/>
      <c r="AF764" s="291"/>
      <c r="AG764" s="292"/>
      <c r="AH764" s="292"/>
      <c r="AI764" s="290"/>
      <c r="AJ764" s="291"/>
      <c r="AK764" s="292"/>
      <c r="AL764" s="292"/>
      <c r="AM764" s="292"/>
      <c r="AN764" s="290"/>
      <c r="AO764" s="300"/>
      <c r="AP764" s="300"/>
      <c r="AQ764" s="291"/>
      <c r="AR764" s="300"/>
      <c r="AS764" s="300"/>
      <c r="AT764" s="302"/>
      <c r="AU764" s="300"/>
    </row>
    <row r="765" spans="1:47" s="284" customFormat="1" x14ac:dyDescent="0.2">
      <c r="A765" s="305"/>
      <c r="B765" s="305"/>
      <c r="C765" s="306"/>
      <c r="D765" s="290"/>
      <c r="E765" s="290"/>
      <c r="F765" s="290"/>
      <c r="G765" s="290"/>
      <c r="H765" s="290"/>
      <c r="I765" s="290"/>
      <c r="J765" s="290"/>
      <c r="K765" s="290"/>
      <c r="L765" s="291"/>
      <c r="M765" s="292"/>
      <c r="N765" s="292"/>
      <c r="O765" s="292"/>
      <c r="P765" s="292"/>
      <c r="Q765" s="292"/>
      <c r="R765" s="292"/>
      <c r="S765" s="290"/>
      <c r="T765" s="291"/>
      <c r="U765" s="292"/>
      <c r="V765" s="292"/>
      <c r="W765" s="292"/>
      <c r="X765" s="292"/>
      <c r="Y765" s="292"/>
      <c r="Z765" s="292"/>
      <c r="AA765" s="290"/>
      <c r="AB765" s="291"/>
      <c r="AC765" s="292"/>
      <c r="AD765" s="292"/>
      <c r="AE765" s="290"/>
      <c r="AF765" s="291"/>
      <c r="AG765" s="292"/>
      <c r="AH765" s="292"/>
      <c r="AI765" s="290"/>
      <c r="AJ765" s="291"/>
      <c r="AK765" s="292"/>
      <c r="AL765" s="292"/>
      <c r="AM765" s="292"/>
      <c r="AN765" s="290"/>
      <c r="AO765" s="300"/>
      <c r="AP765" s="300"/>
      <c r="AQ765" s="291"/>
      <c r="AR765" s="300"/>
      <c r="AS765" s="300"/>
      <c r="AT765" s="302"/>
      <c r="AU765" s="300"/>
    </row>
    <row r="766" spans="1:47" s="284" customFormat="1" x14ac:dyDescent="0.2">
      <c r="A766" s="305"/>
      <c r="B766" s="305"/>
      <c r="C766" s="306"/>
      <c r="D766" s="290"/>
      <c r="E766" s="290"/>
      <c r="F766" s="290"/>
      <c r="G766" s="290"/>
      <c r="H766" s="290"/>
      <c r="I766" s="290"/>
      <c r="J766" s="290"/>
      <c r="K766" s="290"/>
      <c r="L766" s="291"/>
      <c r="M766" s="292"/>
      <c r="N766" s="292"/>
      <c r="O766" s="292"/>
      <c r="P766" s="292"/>
      <c r="Q766" s="292"/>
      <c r="R766" s="292"/>
      <c r="S766" s="290"/>
      <c r="T766" s="291"/>
      <c r="U766" s="292"/>
      <c r="V766" s="292"/>
      <c r="W766" s="292"/>
      <c r="X766" s="292"/>
      <c r="Y766" s="292"/>
      <c r="Z766" s="292"/>
      <c r="AA766" s="290"/>
      <c r="AB766" s="291"/>
      <c r="AC766" s="292"/>
      <c r="AD766" s="292"/>
      <c r="AE766" s="290"/>
      <c r="AF766" s="291"/>
      <c r="AG766" s="292"/>
      <c r="AH766" s="292"/>
      <c r="AI766" s="290"/>
      <c r="AJ766" s="291"/>
      <c r="AK766" s="292"/>
      <c r="AL766" s="292"/>
      <c r="AM766" s="292"/>
      <c r="AN766" s="290"/>
      <c r="AO766" s="300"/>
      <c r="AP766" s="300"/>
      <c r="AQ766" s="291"/>
      <c r="AR766" s="300"/>
      <c r="AS766" s="300"/>
      <c r="AT766" s="302"/>
      <c r="AU766" s="300"/>
    </row>
    <row r="767" spans="1:47" s="284" customFormat="1" x14ac:dyDescent="0.2">
      <c r="A767" s="305"/>
      <c r="B767" s="305"/>
      <c r="C767" s="306"/>
      <c r="D767" s="290"/>
      <c r="E767" s="290"/>
      <c r="F767" s="290"/>
      <c r="G767" s="290"/>
      <c r="H767" s="290"/>
      <c r="I767" s="290"/>
      <c r="J767" s="290"/>
      <c r="K767" s="290"/>
      <c r="L767" s="291"/>
      <c r="M767" s="292"/>
      <c r="N767" s="292"/>
      <c r="O767" s="292"/>
      <c r="P767" s="292"/>
      <c r="Q767" s="292"/>
      <c r="R767" s="292"/>
      <c r="S767" s="290"/>
      <c r="T767" s="291"/>
      <c r="U767" s="292"/>
      <c r="V767" s="292"/>
      <c r="W767" s="292"/>
      <c r="X767" s="292"/>
      <c r="Y767" s="292"/>
      <c r="Z767" s="292"/>
      <c r="AA767" s="290"/>
      <c r="AB767" s="291"/>
      <c r="AC767" s="292"/>
      <c r="AD767" s="292"/>
      <c r="AE767" s="290"/>
      <c r="AF767" s="291"/>
      <c r="AG767" s="292"/>
      <c r="AH767" s="292"/>
      <c r="AI767" s="290"/>
      <c r="AJ767" s="291"/>
      <c r="AK767" s="292"/>
      <c r="AL767" s="292"/>
      <c r="AM767" s="292"/>
      <c r="AN767" s="290"/>
      <c r="AO767" s="300"/>
      <c r="AP767" s="300"/>
      <c r="AQ767" s="291"/>
      <c r="AR767" s="300"/>
      <c r="AS767" s="300"/>
      <c r="AT767" s="302"/>
      <c r="AU767" s="300"/>
    </row>
    <row r="768" spans="1:47" s="284" customFormat="1" x14ac:dyDescent="0.2">
      <c r="A768" s="305"/>
      <c r="B768" s="305"/>
      <c r="C768" s="306"/>
      <c r="D768" s="290"/>
      <c r="E768" s="290"/>
      <c r="F768" s="290"/>
      <c r="G768" s="290"/>
      <c r="H768" s="290"/>
      <c r="I768" s="290"/>
      <c r="J768" s="290"/>
      <c r="K768" s="290"/>
      <c r="L768" s="291"/>
      <c r="M768" s="292"/>
      <c r="N768" s="292"/>
      <c r="O768" s="292"/>
      <c r="P768" s="292"/>
      <c r="Q768" s="292"/>
      <c r="R768" s="292"/>
      <c r="S768" s="290"/>
      <c r="T768" s="291"/>
      <c r="U768" s="292"/>
      <c r="V768" s="292"/>
      <c r="W768" s="292"/>
      <c r="X768" s="292"/>
      <c r="Y768" s="292"/>
      <c r="Z768" s="292"/>
      <c r="AA768" s="290"/>
      <c r="AB768" s="291"/>
      <c r="AC768" s="292"/>
      <c r="AD768" s="292"/>
      <c r="AE768" s="290"/>
      <c r="AF768" s="291"/>
      <c r="AG768" s="292"/>
      <c r="AH768" s="292"/>
      <c r="AI768" s="290"/>
      <c r="AJ768" s="291"/>
      <c r="AK768" s="292"/>
      <c r="AL768" s="292"/>
      <c r="AM768" s="292"/>
      <c r="AN768" s="290"/>
      <c r="AO768" s="300"/>
      <c r="AP768" s="300"/>
      <c r="AQ768" s="291"/>
      <c r="AR768" s="300"/>
      <c r="AS768" s="300"/>
      <c r="AT768" s="302"/>
      <c r="AU768" s="300"/>
    </row>
    <row r="769" spans="1:47" s="284" customFormat="1" x14ac:dyDescent="0.2">
      <c r="A769" s="305"/>
      <c r="B769" s="305"/>
      <c r="C769" s="306"/>
      <c r="D769" s="290"/>
      <c r="E769" s="290"/>
      <c r="F769" s="290"/>
      <c r="G769" s="290"/>
      <c r="H769" s="290"/>
      <c r="I769" s="290"/>
      <c r="J769" s="290"/>
      <c r="K769" s="290"/>
      <c r="L769" s="291"/>
      <c r="M769" s="292"/>
      <c r="N769" s="292"/>
      <c r="O769" s="292"/>
      <c r="P769" s="292"/>
      <c r="Q769" s="292"/>
      <c r="R769" s="292"/>
      <c r="S769" s="290"/>
      <c r="T769" s="291"/>
      <c r="U769" s="292"/>
      <c r="V769" s="292"/>
      <c r="W769" s="292"/>
      <c r="X769" s="292"/>
      <c r="Y769" s="292"/>
      <c r="Z769" s="292"/>
      <c r="AA769" s="290"/>
      <c r="AB769" s="291"/>
      <c r="AC769" s="292"/>
      <c r="AD769" s="292"/>
      <c r="AE769" s="290"/>
      <c r="AF769" s="291"/>
      <c r="AG769" s="292"/>
      <c r="AH769" s="292"/>
      <c r="AI769" s="290"/>
      <c r="AJ769" s="291"/>
      <c r="AK769" s="292"/>
      <c r="AL769" s="292"/>
      <c r="AM769" s="292"/>
      <c r="AN769" s="290"/>
      <c r="AO769" s="300"/>
      <c r="AP769" s="300"/>
      <c r="AQ769" s="291"/>
      <c r="AR769" s="300"/>
      <c r="AS769" s="300"/>
      <c r="AT769" s="302"/>
      <c r="AU769" s="300"/>
    </row>
    <row r="770" spans="1:47" s="284" customFormat="1" x14ac:dyDescent="0.2">
      <c r="A770" s="305"/>
      <c r="B770" s="305"/>
      <c r="C770" s="306"/>
      <c r="D770" s="290"/>
      <c r="E770" s="290"/>
      <c r="F770" s="290"/>
      <c r="G770" s="290"/>
      <c r="H770" s="290"/>
      <c r="I770" s="290"/>
      <c r="J770" s="290"/>
      <c r="K770" s="290"/>
      <c r="L770" s="291"/>
      <c r="M770" s="292"/>
      <c r="N770" s="292"/>
      <c r="O770" s="292"/>
      <c r="P770" s="292"/>
      <c r="Q770" s="292"/>
      <c r="R770" s="292"/>
      <c r="S770" s="290"/>
      <c r="T770" s="291"/>
      <c r="U770" s="292"/>
      <c r="V770" s="292"/>
      <c r="W770" s="292"/>
      <c r="X770" s="292"/>
      <c r="Y770" s="292"/>
      <c r="Z770" s="292"/>
      <c r="AA770" s="290"/>
      <c r="AB770" s="291"/>
      <c r="AC770" s="292"/>
      <c r="AD770" s="292"/>
      <c r="AE770" s="290"/>
      <c r="AF770" s="291"/>
      <c r="AG770" s="292"/>
      <c r="AH770" s="292"/>
      <c r="AI770" s="290"/>
      <c r="AJ770" s="291"/>
      <c r="AK770" s="292"/>
      <c r="AL770" s="292"/>
      <c r="AM770" s="292"/>
      <c r="AN770" s="290"/>
      <c r="AO770" s="300"/>
      <c r="AP770" s="300"/>
      <c r="AQ770" s="291"/>
      <c r="AR770" s="300"/>
      <c r="AS770" s="300"/>
      <c r="AT770" s="302"/>
      <c r="AU770" s="300"/>
    </row>
    <row r="771" spans="1:47" s="284" customFormat="1" x14ac:dyDescent="0.2">
      <c r="A771" s="305"/>
      <c r="B771" s="305"/>
      <c r="C771" s="306"/>
      <c r="D771" s="290"/>
      <c r="E771" s="290"/>
      <c r="F771" s="290"/>
      <c r="G771" s="290"/>
      <c r="H771" s="290"/>
      <c r="I771" s="290"/>
      <c r="J771" s="290"/>
      <c r="K771" s="290"/>
      <c r="L771" s="291"/>
      <c r="M771" s="292"/>
      <c r="N771" s="292"/>
      <c r="O771" s="292"/>
      <c r="P771" s="292"/>
      <c r="Q771" s="292"/>
      <c r="R771" s="292"/>
      <c r="S771" s="290"/>
      <c r="T771" s="291"/>
      <c r="U771" s="292"/>
      <c r="V771" s="292"/>
      <c r="W771" s="292"/>
      <c r="X771" s="292"/>
      <c r="Y771" s="292"/>
      <c r="Z771" s="292"/>
      <c r="AA771" s="290"/>
      <c r="AB771" s="291"/>
      <c r="AC771" s="292"/>
      <c r="AD771" s="292"/>
      <c r="AE771" s="290"/>
      <c r="AF771" s="291"/>
      <c r="AG771" s="292"/>
      <c r="AH771" s="292"/>
      <c r="AI771" s="290"/>
      <c r="AJ771" s="291"/>
      <c r="AK771" s="292"/>
      <c r="AL771" s="292"/>
      <c r="AM771" s="292"/>
      <c r="AN771" s="290"/>
      <c r="AO771" s="300"/>
      <c r="AP771" s="300"/>
      <c r="AQ771" s="291"/>
      <c r="AR771" s="300"/>
      <c r="AS771" s="300"/>
      <c r="AT771" s="302"/>
      <c r="AU771" s="300"/>
    </row>
    <row r="772" spans="1:47" s="284" customFormat="1" x14ac:dyDescent="0.2">
      <c r="A772" s="305"/>
      <c r="B772" s="305"/>
      <c r="C772" s="306"/>
      <c r="D772" s="290"/>
      <c r="E772" s="290"/>
      <c r="F772" s="290"/>
      <c r="G772" s="290"/>
      <c r="H772" s="290"/>
      <c r="I772" s="290"/>
      <c r="J772" s="290"/>
      <c r="K772" s="290"/>
      <c r="L772" s="291"/>
      <c r="M772" s="292"/>
      <c r="N772" s="292"/>
      <c r="O772" s="292"/>
      <c r="P772" s="292"/>
      <c r="Q772" s="292"/>
      <c r="R772" s="292"/>
      <c r="S772" s="290"/>
      <c r="T772" s="291"/>
      <c r="U772" s="292"/>
      <c r="V772" s="292"/>
      <c r="W772" s="292"/>
      <c r="X772" s="292"/>
      <c r="Y772" s="292"/>
      <c r="Z772" s="292"/>
      <c r="AA772" s="290"/>
      <c r="AB772" s="291"/>
      <c r="AC772" s="292"/>
      <c r="AD772" s="292"/>
      <c r="AE772" s="290"/>
      <c r="AF772" s="291"/>
      <c r="AG772" s="292"/>
      <c r="AH772" s="292"/>
      <c r="AI772" s="290"/>
      <c r="AJ772" s="291"/>
      <c r="AK772" s="292"/>
      <c r="AL772" s="292"/>
      <c r="AM772" s="292"/>
      <c r="AN772" s="290"/>
      <c r="AO772" s="300"/>
      <c r="AP772" s="300"/>
      <c r="AQ772" s="291"/>
      <c r="AR772" s="300"/>
      <c r="AS772" s="300"/>
      <c r="AT772" s="302"/>
      <c r="AU772" s="300"/>
    </row>
    <row r="773" spans="1:47" s="284" customFormat="1" x14ac:dyDescent="0.2">
      <c r="A773" s="305"/>
      <c r="B773" s="305"/>
      <c r="C773" s="306"/>
      <c r="D773" s="290"/>
      <c r="E773" s="290"/>
      <c r="F773" s="290"/>
      <c r="G773" s="290"/>
      <c r="H773" s="290"/>
      <c r="I773" s="290"/>
      <c r="J773" s="290"/>
      <c r="K773" s="290"/>
      <c r="L773" s="291"/>
      <c r="M773" s="292"/>
      <c r="N773" s="292"/>
      <c r="O773" s="292"/>
      <c r="P773" s="292"/>
      <c r="Q773" s="292"/>
      <c r="R773" s="292"/>
      <c r="S773" s="290"/>
      <c r="T773" s="291"/>
      <c r="U773" s="292"/>
      <c r="V773" s="292"/>
      <c r="W773" s="292"/>
      <c r="X773" s="292"/>
      <c r="Y773" s="292"/>
      <c r="Z773" s="292"/>
      <c r="AA773" s="290"/>
      <c r="AB773" s="291"/>
      <c r="AC773" s="292"/>
      <c r="AD773" s="292"/>
      <c r="AE773" s="290"/>
      <c r="AF773" s="291"/>
      <c r="AG773" s="292"/>
      <c r="AH773" s="292"/>
      <c r="AI773" s="290"/>
      <c r="AJ773" s="291"/>
      <c r="AK773" s="292"/>
      <c r="AL773" s="292"/>
      <c r="AM773" s="292"/>
      <c r="AN773" s="290"/>
      <c r="AO773" s="300"/>
      <c r="AP773" s="300"/>
      <c r="AQ773" s="291"/>
      <c r="AR773" s="300"/>
      <c r="AS773" s="300"/>
      <c r="AT773" s="302"/>
      <c r="AU773" s="300"/>
    </row>
    <row r="774" spans="1:47" s="284" customFormat="1" x14ac:dyDescent="0.2">
      <c r="A774" s="305"/>
      <c r="B774" s="305"/>
      <c r="C774" s="306"/>
      <c r="D774" s="290"/>
      <c r="E774" s="290"/>
      <c r="F774" s="290"/>
      <c r="G774" s="290"/>
      <c r="H774" s="290"/>
      <c r="I774" s="290"/>
      <c r="J774" s="290"/>
      <c r="K774" s="290"/>
      <c r="L774" s="291"/>
      <c r="M774" s="292"/>
      <c r="N774" s="292"/>
      <c r="O774" s="292"/>
      <c r="P774" s="292"/>
      <c r="Q774" s="292"/>
      <c r="R774" s="292"/>
      <c r="S774" s="290"/>
      <c r="T774" s="291"/>
      <c r="U774" s="292"/>
      <c r="V774" s="292"/>
      <c r="W774" s="292"/>
      <c r="X774" s="292"/>
      <c r="Y774" s="292"/>
      <c r="Z774" s="292"/>
      <c r="AA774" s="290"/>
      <c r="AB774" s="291"/>
      <c r="AC774" s="292"/>
      <c r="AD774" s="292"/>
      <c r="AE774" s="290"/>
      <c r="AF774" s="291"/>
      <c r="AG774" s="292"/>
      <c r="AH774" s="292"/>
      <c r="AI774" s="290"/>
      <c r="AJ774" s="291"/>
      <c r="AK774" s="292"/>
      <c r="AL774" s="292"/>
      <c r="AM774" s="292"/>
      <c r="AN774" s="290"/>
      <c r="AO774" s="300"/>
      <c r="AP774" s="300"/>
      <c r="AQ774" s="291"/>
      <c r="AR774" s="300"/>
      <c r="AS774" s="300"/>
      <c r="AT774" s="302"/>
      <c r="AU774" s="300"/>
    </row>
    <row r="775" spans="1:47" s="284" customFormat="1" x14ac:dyDescent="0.2">
      <c r="A775" s="305"/>
      <c r="B775" s="305"/>
      <c r="C775" s="306"/>
      <c r="D775" s="290"/>
      <c r="E775" s="290"/>
      <c r="F775" s="290"/>
      <c r="G775" s="290"/>
      <c r="H775" s="290"/>
      <c r="I775" s="290"/>
      <c r="J775" s="290"/>
      <c r="K775" s="290"/>
      <c r="L775" s="291"/>
      <c r="M775" s="292"/>
      <c r="N775" s="292"/>
      <c r="O775" s="292"/>
      <c r="P775" s="292"/>
      <c r="Q775" s="292"/>
      <c r="R775" s="292"/>
      <c r="S775" s="290"/>
      <c r="T775" s="291"/>
      <c r="U775" s="292"/>
      <c r="V775" s="292"/>
      <c r="W775" s="292"/>
      <c r="X775" s="292"/>
      <c r="Y775" s="292"/>
      <c r="Z775" s="292"/>
      <c r="AA775" s="290"/>
      <c r="AB775" s="291"/>
      <c r="AC775" s="292"/>
      <c r="AD775" s="292"/>
      <c r="AE775" s="290"/>
      <c r="AF775" s="291"/>
      <c r="AG775" s="292"/>
      <c r="AH775" s="292"/>
      <c r="AI775" s="290"/>
      <c r="AJ775" s="291"/>
      <c r="AK775" s="292"/>
      <c r="AL775" s="292"/>
      <c r="AM775" s="292"/>
      <c r="AN775" s="290"/>
      <c r="AO775" s="300"/>
      <c r="AP775" s="300"/>
      <c r="AQ775" s="291"/>
      <c r="AR775" s="300"/>
      <c r="AS775" s="300"/>
      <c r="AT775" s="302"/>
      <c r="AU775" s="300"/>
    </row>
    <row r="776" spans="1:47" s="284" customFormat="1" x14ac:dyDescent="0.2">
      <c r="A776" s="305"/>
      <c r="B776" s="305"/>
      <c r="C776" s="306"/>
      <c r="D776" s="290"/>
      <c r="E776" s="290"/>
      <c r="F776" s="290"/>
      <c r="G776" s="290"/>
      <c r="H776" s="290"/>
      <c r="I776" s="290"/>
      <c r="J776" s="290"/>
      <c r="K776" s="290"/>
      <c r="L776" s="291"/>
      <c r="M776" s="292"/>
      <c r="N776" s="292"/>
      <c r="O776" s="292"/>
      <c r="P776" s="292"/>
      <c r="Q776" s="292"/>
      <c r="R776" s="292"/>
      <c r="S776" s="290"/>
      <c r="T776" s="291"/>
      <c r="U776" s="292"/>
      <c r="V776" s="292"/>
      <c r="W776" s="292"/>
      <c r="X776" s="292"/>
      <c r="Y776" s="292"/>
      <c r="Z776" s="292"/>
      <c r="AA776" s="290"/>
      <c r="AB776" s="291"/>
      <c r="AC776" s="292"/>
      <c r="AD776" s="292"/>
      <c r="AE776" s="290"/>
      <c r="AF776" s="291"/>
      <c r="AG776" s="292"/>
      <c r="AH776" s="292"/>
      <c r="AI776" s="290"/>
      <c r="AJ776" s="291"/>
      <c r="AK776" s="292"/>
      <c r="AL776" s="292"/>
      <c r="AM776" s="292"/>
      <c r="AN776" s="290"/>
      <c r="AO776" s="300"/>
      <c r="AP776" s="300"/>
      <c r="AQ776" s="291"/>
      <c r="AR776" s="300"/>
      <c r="AS776" s="300"/>
      <c r="AT776" s="302"/>
      <c r="AU776" s="300"/>
    </row>
    <row r="777" spans="1:47" s="284" customFormat="1" x14ac:dyDescent="0.2">
      <c r="A777" s="305"/>
      <c r="B777" s="305"/>
      <c r="C777" s="306"/>
      <c r="D777" s="290"/>
      <c r="E777" s="290"/>
      <c r="F777" s="290"/>
      <c r="G777" s="290"/>
      <c r="H777" s="290"/>
      <c r="I777" s="290"/>
      <c r="J777" s="290"/>
      <c r="K777" s="290"/>
      <c r="L777" s="291"/>
      <c r="M777" s="292"/>
      <c r="N777" s="292"/>
      <c r="O777" s="292"/>
      <c r="P777" s="292"/>
      <c r="Q777" s="292"/>
      <c r="R777" s="292"/>
      <c r="S777" s="290"/>
      <c r="T777" s="291"/>
      <c r="U777" s="292"/>
      <c r="V777" s="292"/>
      <c r="W777" s="292"/>
      <c r="X777" s="292"/>
      <c r="Y777" s="292"/>
      <c r="Z777" s="292"/>
      <c r="AA777" s="290"/>
      <c r="AB777" s="291"/>
      <c r="AC777" s="292"/>
      <c r="AD777" s="292"/>
      <c r="AE777" s="290"/>
      <c r="AF777" s="291"/>
      <c r="AG777" s="292"/>
      <c r="AH777" s="292"/>
      <c r="AI777" s="290"/>
      <c r="AJ777" s="291"/>
      <c r="AK777" s="292"/>
      <c r="AL777" s="292"/>
      <c r="AM777" s="292"/>
      <c r="AN777" s="290"/>
      <c r="AO777" s="300"/>
      <c r="AP777" s="300"/>
      <c r="AQ777" s="291"/>
      <c r="AR777" s="300"/>
      <c r="AS777" s="300"/>
      <c r="AT777" s="302"/>
      <c r="AU777" s="300"/>
    </row>
    <row r="778" spans="1:47" s="284" customFormat="1" x14ac:dyDescent="0.2">
      <c r="A778" s="305"/>
      <c r="B778" s="305"/>
      <c r="C778" s="306"/>
      <c r="D778" s="290"/>
      <c r="E778" s="290"/>
      <c r="F778" s="290"/>
      <c r="G778" s="290"/>
      <c r="H778" s="290"/>
      <c r="I778" s="290"/>
      <c r="J778" s="290"/>
      <c r="K778" s="290"/>
      <c r="L778" s="291"/>
      <c r="M778" s="292"/>
      <c r="N778" s="292"/>
      <c r="O778" s="292"/>
      <c r="P778" s="292"/>
      <c r="Q778" s="292"/>
      <c r="R778" s="292"/>
      <c r="S778" s="290"/>
      <c r="T778" s="291"/>
      <c r="U778" s="292"/>
      <c r="V778" s="292"/>
      <c r="W778" s="292"/>
      <c r="X778" s="292"/>
      <c r="Y778" s="292"/>
      <c r="Z778" s="292"/>
      <c r="AA778" s="290"/>
      <c r="AB778" s="291"/>
      <c r="AC778" s="292"/>
      <c r="AD778" s="292"/>
      <c r="AE778" s="290"/>
      <c r="AF778" s="291"/>
      <c r="AG778" s="292"/>
      <c r="AH778" s="292"/>
      <c r="AI778" s="290"/>
      <c r="AJ778" s="291"/>
      <c r="AK778" s="292"/>
      <c r="AL778" s="292"/>
      <c r="AM778" s="292"/>
      <c r="AN778" s="290"/>
      <c r="AO778" s="300"/>
      <c r="AP778" s="300"/>
      <c r="AQ778" s="291"/>
      <c r="AR778" s="300"/>
      <c r="AS778" s="300"/>
      <c r="AT778" s="302"/>
      <c r="AU778" s="300"/>
    </row>
    <row r="779" spans="1:47" s="284" customFormat="1" x14ac:dyDescent="0.2">
      <c r="A779" s="305"/>
      <c r="B779" s="305"/>
      <c r="C779" s="306"/>
      <c r="D779" s="290"/>
      <c r="E779" s="290"/>
      <c r="F779" s="290"/>
      <c r="G779" s="290"/>
      <c r="H779" s="290"/>
      <c r="I779" s="290"/>
      <c r="J779" s="290"/>
      <c r="K779" s="290"/>
      <c r="L779" s="291"/>
      <c r="M779" s="292"/>
      <c r="N779" s="292"/>
      <c r="O779" s="292"/>
      <c r="P779" s="292"/>
      <c r="Q779" s="292"/>
      <c r="R779" s="292"/>
      <c r="S779" s="290"/>
      <c r="T779" s="291"/>
      <c r="U779" s="292"/>
      <c r="V779" s="292"/>
      <c r="W779" s="292"/>
      <c r="X779" s="292"/>
      <c r="Y779" s="292"/>
      <c r="Z779" s="292"/>
      <c r="AA779" s="290"/>
      <c r="AB779" s="291"/>
      <c r="AC779" s="292"/>
      <c r="AD779" s="292"/>
      <c r="AE779" s="290"/>
      <c r="AF779" s="291"/>
      <c r="AG779" s="292"/>
      <c r="AH779" s="292"/>
      <c r="AI779" s="290"/>
      <c r="AJ779" s="291"/>
      <c r="AK779" s="292"/>
      <c r="AL779" s="292"/>
      <c r="AM779" s="292"/>
      <c r="AN779" s="290"/>
      <c r="AO779" s="300"/>
      <c r="AP779" s="300"/>
      <c r="AQ779" s="291"/>
      <c r="AR779" s="300"/>
      <c r="AS779" s="300"/>
      <c r="AT779" s="302"/>
      <c r="AU779" s="300"/>
    </row>
    <row r="780" spans="1:47" s="284" customFormat="1" x14ac:dyDescent="0.2">
      <c r="A780" s="305"/>
      <c r="B780" s="305"/>
      <c r="C780" s="306"/>
      <c r="D780" s="290"/>
      <c r="E780" s="290"/>
      <c r="F780" s="290"/>
      <c r="G780" s="290"/>
      <c r="H780" s="290"/>
      <c r="I780" s="290"/>
      <c r="J780" s="290"/>
      <c r="K780" s="290"/>
      <c r="L780" s="291"/>
      <c r="M780" s="292"/>
      <c r="N780" s="292"/>
      <c r="O780" s="292"/>
      <c r="P780" s="292"/>
      <c r="Q780" s="292"/>
      <c r="R780" s="292"/>
      <c r="S780" s="290"/>
      <c r="T780" s="291"/>
      <c r="U780" s="292"/>
      <c r="V780" s="292"/>
      <c r="W780" s="292"/>
      <c r="X780" s="292"/>
      <c r="Y780" s="292"/>
      <c r="Z780" s="292"/>
      <c r="AA780" s="290"/>
      <c r="AB780" s="291"/>
      <c r="AC780" s="292"/>
      <c r="AD780" s="292"/>
      <c r="AE780" s="290"/>
      <c r="AF780" s="291"/>
      <c r="AG780" s="292"/>
      <c r="AH780" s="292"/>
      <c r="AI780" s="290"/>
      <c r="AJ780" s="291"/>
      <c r="AK780" s="292"/>
      <c r="AL780" s="292"/>
      <c r="AM780" s="292"/>
      <c r="AN780" s="290"/>
      <c r="AO780" s="300"/>
      <c r="AP780" s="300"/>
      <c r="AQ780" s="291"/>
      <c r="AR780" s="300"/>
      <c r="AS780" s="300"/>
      <c r="AT780" s="302"/>
      <c r="AU780" s="300"/>
    </row>
    <row r="781" spans="1:47" s="284" customFormat="1" x14ac:dyDescent="0.2">
      <c r="A781" s="305"/>
      <c r="B781" s="305"/>
      <c r="C781" s="306"/>
      <c r="D781" s="290"/>
      <c r="E781" s="290"/>
      <c r="F781" s="290"/>
      <c r="G781" s="290"/>
      <c r="H781" s="290"/>
      <c r="I781" s="290"/>
      <c r="J781" s="290"/>
      <c r="K781" s="290"/>
      <c r="L781" s="291"/>
      <c r="M781" s="292"/>
      <c r="N781" s="292"/>
      <c r="O781" s="292"/>
      <c r="P781" s="292"/>
      <c r="Q781" s="292"/>
      <c r="R781" s="292"/>
      <c r="S781" s="290"/>
      <c r="T781" s="291"/>
      <c r="U781" s="292"/>
      <c r="V781" s="292"/>
      <c r="W781" s="292"/>
      <c r="X781" s="292"/>
      <c r="Y781" s="292"/>
      <c r="Z781" s="292"/>
      <c r="AA781" s="290"/>
      <c r="AB781" s="291"/>
      <c r="AC781" s="292"/>
      <c r="AD781" s="292"/>
      <c r="AE781" s="290"/>
      <c r="AF781" s="291"/>
      <c r="AG781" s="292"/>
      <c r="AH781" s="292"/>
      <c r="AI781" s="290"/>
      <c r="AJ781" s="291"/>
      <c r="AK781" s="292"/>
      <c r="AL781" s="292"/>
      <c r="AM781" s="292"/>
      <c r="AN781" s="290"/>
      <c r="AO781" s="300"/>
      <c r="AP781" s="300"/>
      <c r="AQ781" s="291"/>
      <c r="AR781" s="300"/>
      <c r="AS781" s="300"/>
      <c r="AT781" s="302"/>
      <c r="AU781" s="300"/>
    </row>
    <row r="782" spans="1:47" s="284" customFormat="1" x14ac:dyDescent="0.2">
      <c r="A782" s="305"/>
      <c r="B782" s="305"/>
      <c r="C782" s="306"/>
      <c r="D782" s="290"/>
      <c r="E782" s="290"/>
      <c r="F782" s="290"/>
      <c r="G782" s="290"/>
      <c r="H782" s="290"/>
      <c r="I782" s="290"/>
      <c r="J782" s="290"/>
      <c r="K782" s="290"/>
      <c r="L782" s="291"/>
      <c r="M782" s="292"/>
      <c r="N782" s="292"/>
      <c r="O782" s="292"/>
      <c r="P782" s="292"/>
      <c r="Q782" s="292"/>
      <c r="R782" s="292"/>
      <c r="S782" s="290"/>
      <c r="T782" s="291"/>
      <c r="U782" s="292"/>
      <c r="V782" s="292"/>
      <c r="W782" s="292"/>
      <c r="X782" s="292"/>
      <c r="Y782" s="292"/>
      <c r="Z782" s="292"/>
      <c r="AA782" s="290"/>
      <c r="AB782" s="291"/>
      <c r="AC782" s="292"/>
      <c r="AD782" s="292"/>
      <c r="AE782" s="290"/>
      <c r="AF782" s="291"/>
      <c r="AG782" s="292"/>
      <c r="AH782" s="292"/>
      <c r="AI782" s="290"/>
      <c r="AJ782" s="291"/>
      <c r="AK782" s="292"/>
      <c r="AL782" s="292"/>
      <c r="AM782" s="292"/>
      <c r="AN782" s="290"/>
      <c r="AO782" s="300"/>
      <c r="AP782" s="300"/>
      <c r="AQ782" s="291"/>
      <c r="AR782" s="300"/>
      <c r="AS782" s="300"/>
      <c r="AT782" s="302"/>
      <c r="AU782" s="300"/>
    </row>
    <row r="783" spans="1:47" s="284" customFormat="1" x14ac:dyDescent="0.2">
      <c r="A783" s="305"/>
      <c r="B783" s="305"/>
      <c r="C783" s="306"/>
      <c r="D783" s="290"/>
      <c r="E783" s="290"/>
      <c r="F783" s="290"/>
      <c r="G783" s="290"/>
      <c r="H783" s="290"/>
      <c r="I783" s="290"/>
      <c r="J783" s="290"/>
      <c r="K783" s="290"/>
      <c r="L783" s="291"/>
      <c r="M783" s="292"/>
      <c r="N783" s="292"/>
      <c r="O783" s="292"/>
      <c r="P783" s="292"/>
      <c r="Q783" s="292"/>
      <c r="R783" s="292"/>
      <c r="S783" s="290"/>
      <c r="T783" s="291"/>
      <c r="U783" s="292"/>
      <c r="V783" s="292"/>
      <c r="W783" s="292"/>
      <c r="X783" s="292"/>
      <c r="Y783" s="292"/>
      <c r="Z783" s="292"/>
      <c r="AA783" s="290"/>
      <c r="AB783" s="291"/>
      <c r="AC783" s="292"/>
      <c r="AD783" s="292"/>
      <c r="AE783" s="290"/>
      <c r="AF783" s="291"/>
      <c r="AG783" s="292"/>
      <c r="AH783" s="292"/>
      <c r="AI783" s="290"/>
      <c r="AJ783" s="291"/>
      <c r="AK783" s="292"/>
      <c r="AL783" s="292"/>
      <c r="AM783" s="292"/>
      <c r="AN783" s="290"/>
      <c r="AO783" s="300"/>
      <c r="AP783" s="300"/>
      <c r="AQ783" s="291"/>
      <c r="AR783" s="300"/>
      <c r="AS783" s="300"/>
      <c r="AT783" s="302"/>
      <c r="AU783" s="300"/>
    </row>
    <row r="784" spans="1:47" s="284" customFormat="1" x14ac:dyDescent="0.2">
      <c r="A784" s="305"/>
      <c r="B784" s="305"/>
      <c r="C784" s="306"/>
      <c r="D784" s="290"/>
      <c r="E784" s="290"/>
      <c r="F784" s="290"/>
      <c r="G784" s="290"/>
      <c r="H784" s="290"/>
      <c r="I784" s="290"/>
      <c r="J784" s="290"/>
      <c r="K784" s="290"/>
      <c r="L784" s="291"/>
      <c r="M784" s="292"/>
      <c r="N784" s="292"/>
      <c r="O784" s="292"/>
      <c r="P784" s="292"/>
      <c r="Q784" s="292"/>
      <c r="R784" s="292"/>
      <c r="S784" s="290"/>
      <c r="T784" s="291"/>
      <c r="U784" s="292"/>
      <c r="V784" s="292"/>
      <c r="W784" s="292"/>
      <c r="X784" s="292"/>
      <c r="Y784" s="292"/>
      <c r="Z784" s="292"/>
      <c r="AA784" s="290"/>
      <c r="AB784" s="291"/>
      <c r="AC784" s="292"/>
      <c r="AD784" s="292"/>
      <c r="AE784" s="290"/>
      <c r="AF784" s="291"/>
      <c r="AG784" s="292"/>
      <c r="AH784" s="292"/>
      <c r="AI784" s="290"/>
      <c r="AJ784" s="291"/>
      <c r="AK784" s="292"/>
      <c r="AL784" s="292"/>
      <c r="AM784" s="292"/>
      <c r="AN784" s="290"/>
      <c r="AO784" s="300"/>
      <c r="AP784" s="300"/>
      <c r="AQ784" s="291"/>
      <c r="AR784" s="300"/>
      <c r="AS784" s="300"/>
      <c r="AT784" s="302"/>
      <c r="AU784" s="300"/>
    </row>
    <row r="785" spans="1:47" s="284" customFormat="1" x14ac:dyDescent="0.2">
      <c r="A785" s="305"/>
      <c r="B785" s="305"/>
      <c r="C785" s="306"/>
      <c r="D785" s="290"/>
      <c r="E785" s="290"/>
      <c r="F785" s="290"/>
      <c r="G785" s="290"/>
      <c r="H785" s="290"/>
      <c r="I785" s="290"/>
      <c r="J785" s="290"/>
      <c r="K785" s="290"/>
      <c r="L785" s="291"/>
      <c r="M785" s="292"/>
      <c r="N785" s="292"/>
      <c r="O785" s="292"/>
      <c r="P785" s="292"/>
      <c r="Q785" s="292"/>
      <c r="R785" s="292"/>
      <c r="S785" s="290"/>
      <c r="T785" s="291"/>
      <c r="U785" s="292"/>
      <c r="V785" s="292"/>
      <c r="W785" s="292"/>
      <c r="X785" s="292"/>
      <c r="Y785" s="292"/>
      <c r="Z785" s="292"/>
      <c r="AA785" s="290"/>
      <c r="AB785" s="291"/>
      <c r="AC785" s="292"/>
      <c r="AD785" s="292"/>
      <c r="AE785" s="290"/>
      <c r="AF785" s="291"/>
      <c r="AG785" s="292"/>
      <c r="AH785" s="292"/>
      <c r="AI785" s="290"/>
      <c r="AJ785" s="291"/>
      <c r="AK785" s="292"/>
      <c r="AL785" s="292"/>
      <c r="AM785" s="292"/>
      <c r="AN785" s="290"/>
      <c r="AO785" s="300"/>
      <c r="AP785" s="300"/>
      <c r="AQ785" s="291"/>
      <c r="AR785" s="300"/>
      <c r="AS785" s="300"/>
      <c r="AT785" s="302"/>
      <c r="AU785" s="300"/>
    </row>
    <row r="786" spans="1:47" s="284" customFormat="1" x14ac:dyDescent="0.2">
      <c r="A786" s="305"/>
      <c r="B786" s="305"/>
      <c r="C786" s="306"/>
      <c r="D786" s="290"/>
      <c r="E786" s="290"/>
      <c r="F786" s="290"/>
      <c r="G786" s="290"/>
      <c r="H786" s="290"/>
      <c r="I786" s="290"/>
      <c r="J786" s="290"/>
      <c r="K786" s="290"/>
      <c r="L786" s="291"/>
      <c r="M786" s="292"/>
      <c r="N786" s="292"/>
      <c r="O786" s="292"/>
      <c r="P786" s="292"/>
      <c r="Q786" s="292"/>
      <c r="R786" s="292"/>
      <c r="S786" s="290"/>
      <c r="T786" s="291"/>
      <c r="U786" s="292"/>
      <c r="V786" s="292"/>
      <c r="W786" s="292"/>
      <c r="X786" s="292"/>
      <c r="Y786" s="292"/>
      <c r="Z786" s="292"/>
      <c r="AA786" s="290"/>
      <c r="AB786" s="291"/>
      <c r="AC786" s="292"/>
      <c r="AD786" s="292"/>
      <c r="AE786" s="290"/>
      <c r="AF786" s="291"/>
      <c r="AG786" s="292"/>
      <c r="AH786" s="292"/>
      <c r="AI786" s="290"/>
      <c r="AJ786" s="291"/>
      <c r="AK786" s="292"/>
      <c r="AL786" s="292"/>
      <c r="AM786" s="292"/>
      <c r="AN786" s="290"/>
      <c r="AO786" s="300"/>
      <c r="AP786" s="300"/>
      <c r="AQ786" s="291"/>
      <c r="AR786" s="300"/>
      <c r="AS786" s="300"/>
      <c r="AT786" s="302"/>
      <c r="AU786" s="300"/>
    </row>
    <row r="787" spans="1:47" s="284" customFormat="1" x14ac:dyDescent="0.2">
      <c r="A787" s="305"/>
      <c r="B787" s="305"/>
      <c r="C787" s="306"/>
      <c r="D787" s="290"/>
      <c r="E787" s="290"/>
      <c r="F787" s="290"/>
      <c r="G787" s="290"/>
      <c r="H787" s="290"/>
      <c r="I787" s="290"/>
      <c r="J787" s="290"/>
      <c r="K787" s="290"/>
      <c r="L787" s="291"/>
      <c r="M787" s="292"/>
      <c r="N787" s="292"/>
      <c r="O787" s="292"/>
      <c r="P787" s="292"/>
      <c r="Q787" s="292"/>
      <c r="R787" s="292"/>
      <c r="S787" s="290"/>
      <c r="T787" s="291"/>
      <c r="U787" s="292"/>
      <c r="V787" s="292"/>
      <c r="W787" s="292"/>
      <c r="X787" s="292"/>
      <c r="Y787" s="292"/>
      <c r="Z787" s="292"/>
      <c r="AA787" s="290"/>
      <c r="AB787" s="291"/>
      <c r="AC787" s="292"/>
      <c r="AD787" s="292"/>
      <c r="AE787" s="290"/>
      <c r="AF787" s="291"/>
      <c r="AG787" s="292"/>
      <c r="AH787" s="292"/>
      <c r="AI787" s="290"/>
      <c r="AJ787" s="291"/>
      <c r="AK787" s="292"/>
      <c r="AL787" s="292"/>
      <c r="AM787" s="292"/>
      <c r="AN787" s="290"/>
      <c r="AO787" s="300"/>
      <c r="AP787" s="300"/>
      <c r="AQ787" s="291"/>
      <c r="AR787" s="300"/>
      <c r="AS787" s="300"/>
      <c r="AT787" s="302"/>
      <c r="AU787" s="300"/>
    </row>
    <row r="788" spans="1:47" s="284" customFormat="1" x14ac:dyDescent="0.2">
      <c r="A788" s="305"/>
      <c r="B788" s="305"/>
      <c r="C788" s="306"/>
      <c r="D788" s="290"/>
      <c r="E788" s="290"/>
      <c r="F788" s="290"/>
      <c r="G788" s="290"/>
      <c r="H788" s="290"/>
      <c r="I788" s="290"/>
      <c r="J788" s="290"/>
      <c r="K788" s="290"/>
      <c r="L788" s="291"/>
      <c r="M788" s="292"/>
      <c r="N788" s="292"/>
      <c r="O788" s="292"/>
      <c r="P788" s="292"/>
      <c r="Q788" s="292"/>
      <c r="R788" s="292"/>
      <c r="S788" s="290"/>
      <c r="T788" s="291"/>
      <c r="U788" s="292"/>
      <c r="V788" s="292"/>
      <c r="W788" s="292"/>
      <c r="X788" s="292"/>
      <c r="Y788" s="292"/>
      <c r="Z788" s="292"/>
      <c r="AA788" s="290"/>
      <c r="AB788" s="291"/>
      <c r="AC788" s="292"/>
      <c r="AD788" s="292"/>
      <c r="AE788" s="290"/>
      <c r="AF788" s="291"/>
      <c r="AG788" s="292"/>
      <c r="AH788" s="292"/>
      <c r="AI788" s="290"/>
      <c r="AJ788" s="291"/>
      <c r="AK788" s="292"/>
      <c r="AL788" s="292"/>
      <c r="AM788" s="292"/>
      <c r="AN788" s="290"/>
      <c r="AO788" s="300"/>
      <c r="AP788" s="300"/>
      <c r="AQ788" s="291"/>
      <c r="AR788" s="300"/>
      <c r="AS788" s="300"/>
      <c r="AT788" s="302"/>
      <c r="AU788" s="300"/>
    </row>
    <row r="789" spans="1:47" s="284" customFormat="1" x14ac:dyDescent="0.2">
      <c r="A789" s="305"/>
      <c r="B789" s="305"/>
      <c r="C789" s="306"/>
      <c r="D789" s="290"/>
      <c r="E789" s="290"/>
      <c r="F789" s="290"/>
      <c r="G789" s="290"/>
      <c r="H789" s="290"/>
      <c r="I789" s="290"/>
      <c r="J789" s="290"/>
      <c r="K789" s="290"/>
      <c r="L789" s="291"/>
      <c r="M789" s="292"/>
      <c r="N789" s="292"/>
      <c r="O789" s="292"/>
      <c r="P789" s="292"/>
      <c r="Q789" s="292"/>
      <c r="R789" s="292"/>
      <c r="S789" s="290"/>
      <c r="T789" s="291"/>
      <c r="U789" s="292"/>
      <c r="V789" s="292"/>
      <c r="W789" s="292"/>
      <c r="X789" s="292"/>
      <c r="Y789" s="292"/>
      <c r="Z789" s="292"/>
      <c r="AA789" s="290"/>
      <c r="AB789" s="291"/>
      <c r="AC789" s="292"/>
      <c r="AD789" s="292"/>
      <c r="AE789" s="290"/>
      <c r="AF789" s="291"/>
      <c r="AG789" s="292"/>
      <c r="AH789" s="292"/>
      <c r="AI789" s="290"/>
      <c r="AJ789" s="291"/>
      <c r="AK789" s="292"/>
      <c r="AL789" s="292"/>
      <c r="AM789" s="292"/>
      <c r="AN789" s="290"/>
      <c r="AO789" s="300"/>
      <c r="AP789" s="300"/>
      <c r="AQ789" s="291"/>
      <c r="AR789" s="300"/>
      <c r="AS789" s="300"/>
      <c r="AT789" s="302"/>
      <c r="AU789" s="300"/>
    </row>
    <row r="790" spans="1:47" s="284" customFormat="1" x14ac:dyDescent="0.2">
      <c r="A790" s="305"/>
      <c r="B790" s="305"/>
      <c r="C790" s="306"/>
      <c r="D790" s="290"/>
      <c r="E790" s="290"/>
      <c r="F790" s="290"/>
      <c r="G790" s="290"/>
      <c r="H790" s="290"/>
      <c r="I790" s="290"/>
      <c r="J790" s="290"/>
      <c r="K790" s="290"/>
      <c r="L790" s="291"/>
      <c r="M790" s="292"/>
      <c r="N790" s="292"/>
      <c r="O790" s="292"/>
      <c r="P790" s="292"/>
      <c r="Q790" s="292"/>
      <c r="R790" s="292"/>
      <c r="S790" s="290"/>
      <c r="T790" s="291"/>
      <c r="U790" s="292"/>
      <c r="V790" s="292"/>
      <c r="W790" s="292"/>
      <c r="X790" s="292"/>
      <c r="Y790" s="292"/>
      <c r="Z790" s="292"/>
      <c r="AA790" s="290"/>
      <c r="AB790" s="291"/>
      <c r="AC790" s="292"/>
      <c r="AD790" s="292"/>
      <c r="AE790" s="290"/>
      <c r="AF790" s="291"/>
      <c r="AG790" s="292"/>
      <c r="AH790" s="292"/>
      <c r="AI790" s="290"/>
      <c r="AJ790" s="291"/>
      <c r="AK790" s="292"/>
      <c r="AL790" s="292"/>
      <c r="AM790" s="292"/>
      <c r="AN790" s="290"/>
      <c r="AO790" s="300"/>
      <c r="AP790" s="300"/>
      <c r="AQ790" s="291"/>
      <c r="AR790" s="300"/>
      <c r="AS790" s="300"/>
      <c r="AT790" s="302"/>
      <c r="AU790" s="300"/>
    </row>
    <row r="791" spans="1:47" s="284" customFormat="1" x14ac:dyDescent="0.2">
      <c r="A791" s="305"/>
      <c r="B791" s="305"/>
      <c r="C791" s="306"/>
      <c r="D791" s="290"/>
      <c r="E791" s="290"/>
      <c r="F791" s="290"/>
      <c r="G791" s="290"/>
      <c r="H791" s="290"/>
      <c r="I791" s="290"/>
      <c r="J791" s="290"/>
      <c r="K791" s="290"/>
      <c r="L791" s="291"/>
      <c r="M791" s="292"/>
      <c r="N791" s="292"/>
      <c r="O791" s="292"/>
      <c r="P791" s="292"/>
      <c r="Q791" s="292"/>
      <c r="R791" s="292"/>
      <c r="S791" s="290"/>
      <c r="T791" s="291"/>
      <c r="U791" s="292"/>
      <c r="V791" s="292"/>
      <c r="W791" s="292"/>
      <c r="X791" s="292"/>
      <c r="Y791" s="292"/>
      <c r="Z791" s="292"/>
      <c r="AA791" s="290"/>
      <c r="AB791" s="291"/>
      <c r="AC791" s="292"/>
      <c r="AD791" s="292"/>
      <c r="AE791" s="290"/>
      <c r="AF791" s="291"/>
      <c r="AG791" s="292"/>
      <c r="AH791" s="292"/>
      <c r="AI791" s="290"/>
      <c r="AJ791" s="291"/>
      <c r="AK791" s="292"/>
      <c r="AL791" s="292"/>
      <c r="AM791" s="292"/>
      <c r="AN791" s="290"/>
      <c r="AO791" s="300"/>
      <c r="AP791" s="300"/>
      <c r="AQ791" s="291"/>
      <c r="AR791" s="300"/>
      <c r="AS791" s="300"/>
      <c r="AT791" s="302"/>
      <c r="AU791" s="300"/>
    </row>
    <row r="792" spans="1:47" s="284" customFormat="1" x14ac:dyDescent="0.2">
      <c r="A792" s="305"/>
      <c r="B792" s="305"/>
      <c r="C792" s="306"/>
      <c r="D792" s="290"/>
      <c r="E792" s="290"/>
      <c r="F792" s="290"/>
      <c r="G792" s="290"/>
      <c r="H792" s="290"/>
      <c r="I792" s="290"/>
      <c r="J792" s="290"/>
      <c r="K792" s="290"/>
      <c r="L792" s="291"/>
      <c r="M792" s="292"/>
      <c r="N792" s="292"/>
      <c r="O792" s="292"/>
      <c r="P792" s="292"/>
      <c r="Q792" s="292"/>
      <c r="R792" s="292"/>
      <c r="S792" s="290"/>
      <c r="T792" s="291"/>
      <c r="U792" s="292"/>
      <c r="V792" s="292"/>
      <c r="W792" s="292"/>
      <c r="X792" s="292"/>
      <c r="Y792" s="292"/>
      <c r="Z792" s="292"/>
      <c r="AA792" s="290"/>
      <c r="AB792" s="291"/>
      <c r="AC792" s="292"/>
      <c r="AD792" s="292"/>
      <c r="AE792" s="290"/>
      <c r="AF792" s="291"/>
      <c r="AG792" s="292"/>
      <c r="AH792" s="292"/>
      <c r="AI792" s="290"/>
      <c r="AJ792" s="291"/>
      <c r="AK792" s="292"/>
      <c r="AL792" s="292"/>
      <c r="AM792" s="292"/>
      <c r="AN792" s="290"/>
      <c r="AO792" s="300"/>
      <c r="AP792" s="300"/>
      <c r="AQ792" s="291"/>
      <c r="AR792" s="300"/>
      <c r="AS792" s="300"/>
      <c r="AT792" s="302"/>
      <c r="AU792" s="300"/>
    </row>
    <row r="793" spans="1:47" s="284" customFormat="1" x14ac:dyDescent="0.2">
      <c r="A793" s="305"/>
      <c r="B793" s="305"/>
      <c r="C793" s="306"/>
      <c r="D793" s="290"/>
      <c r="E793" s="290"/>
      <c r="F793" s="290"/>
      <c r="G793" s="290"/>
      <c r="H793" s="290"/>
      <c r="I793" s="290"/>
      <c r="J793" s="290"/>
      <c r="K793" s="290"/>
      <c r="L793" s="291"/>
      <c r="M793" s="292"/>
      <c r="N793" s="292"/>
      <c r="O793" s="292"/>
      <c r="P793" s="292"/>
      <c r="Q793" s="292"/>
      <c r="R793" s="292"/>
      <c r="S793" s="290"/>
      <c r="T793" s="291"/>
      <c r="U793" s="292"/>
      <c r="V793" s="292"/>
      <c r="W793" s="292"/>
      <c r="X793" s="292"/>
      <c r="Y793" s="292"/>
      <c r="Z793" s="292"/>
      <c r="AA793" s="290"/>
      <c r="AB793" s="291"/>
      <c r="AC793" s="292"/>
      <c r="AD793" s="292"/>
      <c r="AE793" s="290"/>
      <c r="AF793" s="291"/>
      <c r="AG793" s="292"/>
      <c r="AH793" s="292"/>
      <c r="AI793" s="290"/>
      <c r="AJ793" s="291"/>
      <c r="AK793" s="292"/>
      <c r="AL793" s="292"/>
      <c r="AM793" s="292"/>
      <c r="AN793" s="290"/>
      <c r="AO793" s="300"/>
      <c r="AP793" s="300"/>
      <c r="AQ793" s="291"/>
      <c r="AR793" s="300"/>
      <c r="AS793" s="300"/>
      <c r="AT793" s="302"/>
      <c r="AU793" s="300"/>
    </row>
    <row r="794" spans="1:47" s="284" customFormat="1" x14ac:dyDescent="0.2">
      <c r="A794" s="305"/>
      <c r="B794" s="305"/>
      <c r="C794" s="306"/>
      <c r="D794" s="290"/>
      <c r="E794" s="290"/>
      <c r="F794" s="290"/>
      <c r="G794" s="290"/>
      <c r="H794" s="290"/>
      <c r="I794" s="290"/>
      <c r="J794" s="290"/>
      <c r="K794" s="290"/>
      <c r="L794" s="291"/>
      <c r="M794" s="292"/>
      <c r="N794" s="292"/>
      <c r="O794" s="292"/>
      <c r="P794" s="292"/>
      <c r="Q794" s="292"/>
      <c r="R794" s="292"/>
      <c r="S794" s="290"/>
      <c r="T794" s="291"/>
      <c r="U794" s="292"/>
      <c r="V794" s="292"/>
      <c r="W794" s="292"/>
      <c r="X794" s="292"/>
      <c r="Y794" s="292"/>
      <c r="Z794" s="292"/>
      <c r="AA794" s="290"/>
      <c r="AB794" s="291"/>
      <c r="AC794" s="292"/>
      <c r="AD794" s="292"/>
      <c r="AE794" s="290"/>
      <c r="AF794" s="291"/>
      <c r="AG794" s="292"/>
      <c r="AH794" s="292"/>
      <c r="AI794" s="290"/>
      <c r="AJ794" s="291"/>
      <c r="AK794" s="292"/>
      <c r="AL794" s="292"/>
      <c r="AM794" s="292"/>
      <c r="AN794" s="290"/>
      <c r="AO794" s="300"/>
      <c r="AP794" s="300"/>
      <c r="AQ794" s="291"/>
      <c r="AR794" s="300"/>
      <c r="AS794" s="300"/>
      <c r="AT794" s="302"/>
      <c r="AU794" s="300"/>
    </row>
    <row r="795" spans="1:47" s="284" customFormat="1" x14ac:dyDescent="0.2">
      <c r="A795" s="305"/>
      <c r="B795" s="305"/>
      <c r="C795" s="306"/>
      <c r="D795" s="290"/>
      <c r="E795" s="290"/>
      <c r="F795" s="290"/>
      <c r="G795" s="290"/>
      <c r="H795" s="290"/>
      <c r="I795" s="290"/>
      <c r="J795" s="290"/>
      <c r="K795" s="290"/>
      <c r="L795" s="291"/>
      <c r="M795" s="292"/>
      <c r="N795" s="292"/>
      <c r="O795" s="292"/>
      <c r="P795" s="292"/>
      <c r="Q795" s="292"/>
      <c r="R795" s="292"/>
      <c r="S795" s="290"/>
      <c r="T795" s="291"/>
      <c r="U795" s="292"/>
      <c r="V795" s="292"/>
      <c r="W795" s="292"/>
      <c r="X795" s="292"/>
      <c r="Y795" s="292"/>
      <c r="Z795" s="292"/>
      <c r="AA795" s="290"/>
      <c r="AB795" s="291"/>
      <c r="AC795" s="292"/>
      <c r="AD795" s="292"/>
      <c r="AE795" s="290"/>
      <c r="AF795" s="291"/>
      <c r="AG795" s="292"/>
      <c r="AH795" s="292"/>
      <c r="AI795" s="290"/>
      <c r="AJ795" s="291"/>
      <c r="AK795" s="292"/>
      <c r="AL795" s="292"/>
      <c r="AM795" s="292"/>
      <c r="AN795" s="290"/>
      <c r="AO795" s="300"/>
      <c r="AP795" s="300"/>
      <c r="AQ795" s="291"/>
      <c r="AR795" s="300"/>
      <c r="AS795" s="300"/>
      <c r="AT795" s="302"/>
      <c r="AU795" s="300"/>
    </row>
    <row r="796" spans="1:47" s="284" customFormat="1" x14ac:dyDescent="0.2">
      <c r="A796" s="305"/>
      <c r="B796" s="305"/>
      <c r="C796" s="306"/>
      <c r="D796" s="290"/>
      <c r="E796" s="290"/>
      <c r="F796" s="290"/>
      <c r="G796" s="290"/>
      <c r="H796" s="290"/>
      <c r="I796" s="290"/>
      <c r="J796" s="290"/>
      <c r="K796" s="290"/>
      <c r="L796" s="291"/>
      <c r="M796" s="292"/>
      <c r="N796" s="292"/>
      <c r="O796" s="292"/>
      <c r="P796" s="292"/>
      <c r="Q796" s="292"/>
      <c r="R796" s="292"/>
      <c r="S796" s="290"/>
      <c r="T796" s="291"/>
      <c r="U796" s="292"/>
      <c r="V796" s="292"/>
      <c r="W796" s="292"/>
      <c r="X796" s="292"/>
      <c r="Y796" s="292"/>
      <c r="Z796" s="292"/>
      <c r="AA796" s="290"/>
      <c r="AB796" s="291"/>
      <c r="AC796" s="292"/>
      <c r="AD796" s="292"/>
      <c r="AE796" s="290"/>
      <c r="AF796" s="291"/>
      <c r="AG796" s="292"/>
      <c r="AH796" s="292"/>
      <c r="AI796" s="290"/>
      <c r="AJ796" s="291"/>
      <c r="AK796" s="292"/>
      <c r="AL796" s="292"/>
      <c r="AM796" s="292"/>
      <c r="AN796" s="290"/>
      <c r="AO796" s="300"/>
      <c r="AP796" s="300"/>
      <c r="AQ796" s="291"/>
      <c r="AR796" s="300"/>
      <c r="AS796" s="300"/>
      <c r="AT796" s="302"/>
      <c r="AU796" s="300"/>
    </row>
    <row r="797" spans="1:47" s="284" customFormat="1" x14ac:dyDescent="0.2">
      <c r="A797" s="305"/>
      <c r="B797" s="305"/>
      <c r="C797" s="306"/>
      <c r="D797" s="290"/>
      <c r="E797" s="290"/>
      <c r="F797" s="290"/>
      <c r="G797" s="290"/>
      <c r="H797" s="290"/>
      <c r="I797" s="290"/>
      <c r="J797" s="290"/>
      <c r="K797" s="290"/>
      <c r="L797" s="291"/>
      <c r="M797" s="292"/>
      <c r="N797" s="292"/>
      <c r="O797" s="292"/>
      <c r="P797" s="292"/>
      <c r="Q797" s="292"/>
      <c r="R797" s="292"/>
      <c r="S797" s="290"/>
      <c r="T797" s="291"/>
      <c r="U797" s="292"/>
      <c r="V797" s="292"/>
      <c r="W797" s="292"/>
      <c r="X797" s="292"/>
      <c r="Y797" s="292"/>
      <c r="Z797" s="292"/>
      <c r="AA797" s="290"/>
      <c r="AB797" s="291"/>
      <c r="AC797" s="292"/>
      <c r="AD797" s="292"/>
      <c r="AE797" s="290"/>
      <c r="AF797" s="291"/>
      <c r="AG797" s="292"/>
      <c r="AH797" s="292"/>
      <c r="AI797" s="290"/>
      <c r="AJ797" s="291"/>
      <c r="AK797" s="292"/>
      <c r="AL797" s="292"/>
      <c r="AM797" s="292"/>
      <c r="AN797" s="290"/>
      <c r="AO797" s="300"/>
      <c r="AP797" s="300"/>
      <c r="AQ797" s="291"/>
      <c r="AR797" s="300"/>
      <c r="AS797" s="300"/>
      <c r="AT797" s="302"/>
      <c r="AU797" s="300"/>
    </row>
    <row r="798" spans="1:47" s="284" customFormat="1" x14ac:dyDescent="0.2">
      <c r="A798" s="305"/>
      <c r="B798" s="305"/>
      <c r="C798" s="306"/>
      <c r="D798" s="290"/>
      <c r="E798" s="290"/>
      <c r="F798" s="290"/>
      <c r="G798" s="290"/>
      <c r="H798" s="290"/>
      <c r="I798" s="290"/>
      <c r="J798" s="290"/>
      <c r="K798" s="290"/>
      <c r="L798" s="291"/>
      <c r="M798" s="292"/>
      <c r="N798" s="292"/>
      <c r="O798" s="292"/>
      <c r="P798" s="292"/>
      <c r="Q798" s="292"/>
      <c r="R798" s="292"/>
      <c r="S798" s="290"/>
      <c r="T798" s="291"/>
      <c r="U798" s="292"/>
      <c r="V798" s="292"/>
      <c r="W798" s="292"/>
      <c r="X798" s="292"/>
      <c r="Y798" s="292"/>
      <c r="Z798" s="292"/>
      <c r="AA798" s="290"/>
      <c r="AB798" s="291"/>
      <c r="AC798" s="292"/>
      <c r="AD798" s="292"/>
      <c r="AE798" s="290"/>
      <c r="AF798" s="291"/>
      <c r="AG798" s="292"/>
      <c r="AH798" s="292"/>
      <c r="AI798" s="290"/>
      <c r="AJ798" s="291"/>
      <c r="AK798" s="292"/>
      <c r="AL798" s="292"/>
      <c r="AM798" s="292"/>
      <c r="AN798" s="290"/>
      <c r="AO798" s="300"/>
      <c r="AP798" s="300"/>
      <c r="AQ798" s="291"/>
      <c r="AR798" s="300"/>
      <c r="AS798" s="300"/>
      <c r="AT798" s="302"/>
      <c r="AU798" s="300"/>
    </row>
    <row r="799" spans="1:47" s="284" customFormat="1" x14ac:dyDescent="0.2">
      <c r="A799" s="305"/>
      <c r="B799" s="305"/>
      <c r="C799" s="306"/>
      <c r="D799" s="290"/>
      <c r="E799" s="290"/>
      <c r="F799" s="290"/>
      <c r="G799" s="290"/>
      <c r="H799" s="290"/>
      <c r="I799" s="290"/>
      <c r="J799" s="290"/>
      <c r="K799" s="290"/>
      <c r="L799" s="291"/>
      <c r="M799" s="292"/>
      <c r="N799" s="292"/>
      <c r="O799" s="292"/>
      <c r="P799" s="292"/>
      <c r="Q799" s="292"/>
      <c r="R799" s="292"/>
      <c r="S799" s="290"/>
      <c r="T799" s="291"/>
      <c r="U799" s="292"/>
      <c r="V799" s="292"/>
      <c r="W799" s="292"/>
      <c r="X799" s="292"/>
      <c r="Y799" s="292"/>
      <c r="Z799" s="292"/>
      <c r="AA799" s="290"/>
      <c r="AB799" s="291"/>
      <c r="AC799" s="292"/>
      <c r="AD799" s="292"/>
      <c r="AE799" s="290"/>
      <c r="AF799" s="291"/>
      <c r="AG799" s="292"/>
      <c r="AH799" s="292"/>
      <c r="AI799" s="290"/>
      <c r="AJ799" s="291"/>
      <c r="AK799" s="292"/>
      <c r="AL799" s="292"/>
      <c r="AM799" s="292"/>
      <c r="AN799" s="290"/>
      <c r="AO799" s="300"/>
      <c r="AP799" s="300"/>
      <c r="AQ799" s="291"/>
      <c r="AR799" s="300"/>
      <c r="AS799" s="300"/>
      <c r="AT799" s="302"/>
      <c r="AU799" s="300"/>
    </row>
    <row r="800" spans="1:47" s="284" customFormat="1" x14ac:dyDescent="0.2">
      <c r="A800" s="305"/>
      <c r="B800" s="305"/>
      <c r="C800" s="306"/>
      <c r="D800" s="290"/>
      <c r="E800" s="290"/>
      <c r="F800" s="290"/>
      <c r="G800" s="290"/>
      <c r="H800" s="290"/>
      <c r="I800" s="290"/>
      <c r="J800" s="290"/>
      <c r="K800" s="290"/>
      <c r="L800" s="291"/>
      <c r="M800" s="292"/>
      <c r="N800" s="292"/>
      <c r="O800" s="292"/>
      <c r="P800" s="292"/>
      <c r="Q800" s="292"/>
      <c r="R800" s="292"/>
      <c r="S800" s="290"/>
      <c r="T800" s="291"/>
      <c r="U800" s="292"/>
      <c r="V800" s="292"/>
      <c r="W800" s="292"/>
      <c r="X800" s="292"/>
      <c r="Y800" s="292"/>
      <c r="Z800" s="292"/>
      <c r="AA800" s="290"/>
      <c r="AB800" s="291"/>
      <c r="AC800" s="292"/>
      <c r="AD800" s="292"/>
      <c r="AE800" s="290"/>
      <c r="AF800" s="291"/>
      <c r="AG800" s="292"/>
      <c r="AH800" s="292"/>
      <c r="AI800" s="290"/>
      <c r="AJ800" s="291"/>
      <c r="AK800" s="292"/>
      <c r="AL800" s="292"/>
      <c r="AM800" s="292"/>
      <c r="AN800" s="290"/>
      <c r="AO800" s="300"/>
      <c r="AP800" s="300"/>
      <c r="AQ800" s="291"/>
      <c r="AR800" s="300"/>
      <c r="AS800" s="300"/>
      <c r="AT800" s="302"/>
      <c r="AU800" s="300"/>
    </row>
    <row r="801" spans="1:47" s="284" customFormat="1" x14ac:dyDescent="0.2">
      <c r="A801" s="305"/>
      <c r="B801" s="305"/>
      <c r="C801" s="306"/>
      <c r="D801" s="290"/>
      <c r="E801" s="290"/>
      <c r="F801" s="290"/>
      <c r="G801" s="290"/>
      <c r="H801" s="290"/>
      <c r="I801" s="290"/>
      <c r="J801" s="290"/>
      <c r="K801" s="290"/>
      <c r="L801" s="291"/>
      <c r="M801" s="292"/>
      <c r="N801" s="292"/>
      <c r="O801" s="292"/>
      <c r="P801" s="292"/>
      <c r="Q801" s="292"/>
      <c r="R801" s="292"/>
      <c r="S801" s="290"/>
      <c r="T801" s="291"/>
      <c r="U801" s="292"/>
      <c r="V801" s="292"/>
      <c r="W801" s="292"/>
      <c r="X801" s="292"/>
      <c r="Y801" s="292"/>
      <c r="Z801" s="292"/>
      <c r="AA801" s="290"/>
      <c r="AB801" s="291"/>
      <c r="AC801" s="292"/>
      <c r="AD801" s="292"/>
      <c r="AE801" s="290"/>
      <c r="AF801" s="291"/>
      <c r="AG801" s="292"/>
      <c r="AH801" s="292"/>
      <c r="AI801" s="290"/>
      <c r="AJ801" s="291"/>
      <c r="AK801" s="292"/>
      <c r="AL801" s="292"/>
      <c r="AM801" s="292"/>
      <c r="AN801" s="290"/>
      <c r="AO801" s="300"/>
      <c r="AP801" s="300"/>
      <c r="AQ801" s="291"/>
      <c r="AR801" s="300"/>
      <c r="AS801" s="300"/>
      <c r="AT801" s="302"/>
      <c r="AU801" s="300"/>
    </row>
    <row r="802" spans="1:47" s="284" customFormat="1" x14ac:dyDescent="0.2">
      <c r="A802" s="305"/>
      <c r="B802" s="305"/>
      <c r="C802" s="306"/>
      <c r="D802" s="290"/>
      <c r="E802" s="290"/>
      <c r="F802" s="290"/>
      <c r="G802" s="290"/>
      <c r="H802" s="290"/>
      <c r="I802" s="290"/>
      <c r="J802" s="290"/>
      <c r="K802" s="290"/>
      <c r="L802" s="291"/>
      <c r="M802" s="292"/>
      <c r="N802" s="292"/>
      <c r="O802" s="292"/>
      <c r="P802" s="292"/>
      <c r="Q802" s="292"/>
      <c r="R802" s="292"/>
      <c r="S802" s="290"/>
      <c r="T802" s="291"/>
      <c r="U802" s="292"/>
      <c r="V802" s="292"/>
      <c r="W802" s="292"/>
      <c r="X802" s="292"/>
      <c r="Y802" s="292"/>
      <c r="Z802" s="292"/>
      <c r="AA802" s="290"/>
      <c r="AB802" s="291"/>
      <c r="AC802" s="292"/>
      <c r="AD802" s="292"/>
      <c r="AE802" s="290"/>
      <c r="AF802" s="291"/>
      <c r="AG802" s="292"/>
      <c r="AH802" s="292"/>
      <c r="AI802" s="290"/>
      <c r="AJ802" s="291"/>
      <c r="AK802" s="292"/>
      <c r="AL802" s="292"/>
      <c r="AM802" s="292"/>
      <c r="AN802" s="290"/>
      <c r="AO802" s="300"/>
      <c r="AP802" s="300"/>
      <c r="AQ802" s="291"/>
      <c r="AR802" s="300"/>
      <c r="AS802" s="300"/>
      <c r="AT802" s="302"/>
      <c r="AU802" s="300"/>
    </row>
    <row r="803" spans="1:47" s="284" customFormat="1" x14ac:dyDescent="0.2">
      <c r="A803" s="305"/>
      <c r="B803" s="305"/>
      <c r="C803" s="306"/>
      <c r="D803" s="290"/>
      <c r="E803" s="290"/>
      <c r="F803" s="290"/>
      <c r="G803" s="290"/>
      <c r="H803" s="290"/>
      <c r="I803" s="290"/>
      <c r="J803" s="290"/>
      <c r="K803" s="290"/>
      <c r="L803" s="291"/>
      <c r="M803" s="292"/>
      <c r="N803" s="292"/>
      <c r="O803" s="292"/>
      <c r="P803" s="292"/>
      <c r="Q803" s="292"/>
      <c r="R803" s="292"/>
      <c r="S803" s="290"/>
      <c r="T803" s="291"/>
      <c r="U803" s="292"/>
      <c r="V803" s="292"/>
      <c r="W803" s="292"/>
      <c r="X803" s="292"/>
      <c r="Y803" s="292"/>
      <c r="Z803" s="292"/>
      <c r="AA803" s="290"/>
      <c r="AB803" s="291"/>
      <c r="AC803" s="292"/>
      <c r="AD803" s="292"/>
      <c r="AE803" s="290"/>
      <c r="AF803" s="291"/>
      <c r="AG803" s="292"/>
      <c r="AH803" s="292"/>
      <c r="AI803" s="290"/>
      <c r="AJ803" s="291"/>
      <c r="AK803" s="292"/>
      <c r="AL803" s="292"/>
      <c r="AM803" s="292"/>
      <c r="AN803" s="290"/>
      <c r="AO803" s="300"/>
      <c r="AP803" s="300"/>
      <c r="AQ803" s="291"/>
      <c r="AR803" s="300"/>
      <c r="AS803" s="300"/>
      <c r="AT803" s="302"/>
      <c r="AU803" s="300"/>
    </row>
    <row r="804" spans="1:47" s="284" customFormat="1" x14ac:dyDescent="0.2">
      <c r="A804" s="305"/>
      <c r="B804" s="305"/>
      <c r="C804" s="306"/>
      <c r="D804" s="290"/>
      <c r="E804" s="290"/>
      <c r="F804" s="290"/>
      <c r="G804" s="290"/>
      <c r="H804" s="290"/>
      <c r="I804" s="290"/>
      <c r="J804" s="290"/>
      <c r="K804" s="290"/>
      <c r="L804" s="291"/>
      <c r="M804" s="292"/>
      <c r="N804" s="292"/>
      <c r="O804" s="292"/>
      <c r="P804" s="292"/>
      <c r="Q804" s="292"/>
      <c r="R804" s="292"/>
      <c r="S804" s="290"/>
      <c r="T804" s="291"/>
      <c r="U804" s="292"/>
      <c r="V804" s="292"/>
      <c r="W804" s="292"/>
      <c r="X804" s="292"/>
      <c r="Y804" s="292"/>
      <c r="Z804" s="292"/>
      <c r="AA804" s="290"/>
      <c r="AB804" s="291"/>
      <c r="AC804" s="292"/>
      <c r="AD804" s="292"/>
      <c r="AE804" s="290"/>
      <c r="AF804" s="291"/>
      <c r="AG804" s="292"/>
      <c r="AH804" s="292"/>
      <c r="AI804" s="290"/>
      <c r="AJ804" s="291"/>
      <c r="AK804" s="292"/>
      <c r="AL804" s="292"/>
      <c r="AM804" s="292"/>
      <c r="AN804" s="290"/>
      <c r="AO804" s="300"/>
      <c r="AP804" s="300"/>
      <c r="AQ804" s="291"/>
      <c r="AR804" s="300"/>
      <c r="AS804" s="300"/>
      <c r="AT804" s="302"/>
      <c r="AU804" s="300"/>
    </row>
    <row r="805" spans="1:47" s="284" customFormat="1" x14ac:dyDescent="0.2">
      <c r="A805" s="305"/>
      <c r="B805" s="305"/>
      <c r="C805" s="306"/>
      <c r="D805" s="290"/>
      <c r="E805" s="290"/>
      <c r="F805" s="290"/>
      <c r="G805" s="290"/>
      <c r="H805" s="290"/>
      <c r="I805" s="290"/>
      <c r="J805" s="290"/>
      <c r="K805" s="290"/>
      <c r="L805" s="291"/>
      <c r="M805" s="292"/>
      <c r="N805" s="292"/>
      <c r="O805" s="292"/>
      <c r="P805" s="292"/>
      <c r="Q805" s="292"/>
      <c r="R805" s="292"/>
      <c r="S805" s="290"/>
      <c r="T805" s="291"/>
      <c r="U805" s="292"/>
      <c r="V805" s="292"/>
      <c r="W805" s="292"/>
      <c r="X805" s="292"/>
      <c r="Y805" s="292"/>
      <c r="Z805" s="292"/>
      <c r="AA805" s="290"/>
      <c r="AB805" s="291"/>
      <c r="AC805" s="292"/>
      <c r="AD805" s="292"/>
      <c r="AE805" s="290"/>
      <c r="AF805" s="291"/>
      <c r="AG805" s="292"/>
      <c r="AH805" s="292"/>
      <c r="AI805" s="290"/>
      <c r="AJ805" s="291"/>
      <c r="AK805" s="292"/>
      <c r="AL805" s="292"/>
      <c r="AM805" s="292"/>
      <c r="AN805" s="290"/>
      <c r="AO805" s="300"/>
      <c r="AP805" s="300"/>
      <c r="AQ805" s="291"/>
      <c r="AR805" s="300"/>
      <c r="AS805" s="300"/>
      <c r="AT805" s="302"/>
      <c r="AU805" s="300"/>
    </row>
    <row r="806" spans="1:47" s="284" customFormat="1" x14ac:dyDescent="0.2">
      <c r="A806" s="305"/>
      <c r="B806" s="305"/>
      <c r="C806" s="306"/>
      <c r="D806" s="290"/>
      <c r="E806" s="290"/>
      <c r="F806" s="290"/>
      <c r="G806" s="290"/>
      <c r="H806" s="290"/>
      <c r="I806" s="290"/>
      <c r="J806" s="290"/>
      <c r="K806" s="290"/>
      <c r="L806" s="291"/>
      <c r="M806" s="292"/>
      <c r="N806" s="292"/>
      <c r="O806" s="292"/>
      <c r="P806" s="292"/>
      <c r="Q806" s="292"/>
      <c r="R806" s="292"/>
      <c r="S806" s="290"/>
      <c r="T806" s="291"/>
      <c r="U806" s="292"/>
      <c r="V806" s="292"/>
      <c r="W806" s="292"/>
      <c r="X806" s="292"/>
      <c r="Y806" s="292"/>
      <c r="Z806" s="292"/>
      <c r="AA806" s="290"/>
      <c r="AB806" s="291"/>
      <c r="AC806" s="292"/>
      <c r="AD806" s="292"/>
      <c r="AE806" s="290"/>
      <c r="AF806" s="291"/>
      <c r="AG806" s="292"/>
      <c r="AH806" s="292"/>
      <c r="AI806" s="290"/>
      <c r="AJ806" s="291"/>
      <c r="AK806" s="292"/>
      <c r="AL806" s="292"/>
      <c r="AM806" s="292"/>
      <c r="AN806" s="290"/>
      <c r="AO806" s="300"/>
      <c r="AP806" s="300"/>
      <c r="AQ806" s="291"/>
      <c r="AR806" s="300"/>
      <c r="AS806" s="300"/>
      <c r="AT806" s="302"/>
      <c r="AU806" s="300"/>
    </row>
    <row r="807" spans="1:47" s="284" customFormat="1" x14ac:dyDescent="0.2">
      <c r="A807" s="305"/>
      <c r="B807" s="305"/>
      <c r="C807" s="306"/>
      <c r="D807" s="290"/>
      <c r="E807" s="290"/>
      <c r="F807" s="290"/>
      <c r="G807" s="290"/>
      <c r="H807" s="290"/>
      <c r="I807" s="290"/>
      <c r="J807" s="290"/>
      <c r="K807" s="290"/>
      <c r="L807" s="291"/>
      <c r="M807" s="292"/>
      <c r="N807" s="292"/>
      <c r="O807" s="292"/>
      <c r="P807" s="292"/>
      <c r="Q807" s="292"/>
      <c r="R807" s="292"/>
      <c r="S807" s="290"/>
      <c r="T807" s="291"/>
      <c r="U807" s="292"/>
      <c r="V807" s="292"/>
      <c r="W807" s="292"/>
      <c r="X807" s="292"/>
      <c r="Y807" s="292"/>
      <c r="Z807" s="292"/>
      <c r="AA807" s="290"/>
      <c r="AB807" s="291"/>
      <c r="AC807" s="292"/>
      <c r="AD807" s="292"/>
      <c r="AE807" s="290"/>
      <c r="AF807" s="291"/>
      <c r="AG807" s="292"/>
      <c r="AH807" s="292"/>
      <c r="AI807" s="290"/>
      <c r="AJ807" s="291"/>
      <c r="AK807" s="292"/>
      <c r="AL807" s="292"/>
      <c r="AM807" s="292"/>
      <c r="AN807" s="290"/>
      <c r="AO807" s="300"/>
      <c r="AP807" s="300"/>
      <c r="AQ807" s="291"/>
      <c r="AR807" s="300"/>
      <c r="AS807" s="300"/>
      <c r="AT807" s="302"/>
      <c r="AU807" s="300"/>
    </row>
    <row r="808" spans="1:47" s="284" customFormat="1" x14ac:dyDescent="0.2">
      <c r="A808" s="305"/>
      <c r="B808" s="305"/>
      <c r="C808" s="306"/>
      <c r="D808" s="290"/>
      <c r="E808" s="290"/>
      <c r="F808" s="290"/>
      <c r="G808" s="290"/>
      <c r="H808" s="290"/>
      <c r="I808" s="290"/>
      <c r="J808" s="290"/>
      <c r="K808" s="290"/>
      <c r="L808" s="291"/>
      <c r="M808" s="292"/>
      <c r="N808" s="292"/>
      <c r="O808" s="292"/>
      <c r="P808" s="292"/>
      <c r="Q808" s="292"/>
      <c r="R808" s="292"/>
      <c r="S808" s="290"/>
      <c r="T808" s="291"/>
      <c r="U808" s="292"/>
      <c r="V808" s="292"/>
      <c r="W808" s="292"/>
      <c r="X808" s="292"/>
      <c r="Y808" s="292"/>
      <c r="Z808" s="292"/>
      <c r="AA808" s="290"/>
      <c r="AB808" s="291"/>
      <c r="AC808" s="292"/>
      <c r="AD808" s="292"/>
      <c r="AE808" s="290"/>
      <c r="AF808" s="291"/>
      <c r="AG808" s="292"/>
      <c r="AH808" s="292"/>
      <c r="AI808" s="290"/>
      <c r="AJ808" s="291"/>
      <c r="AK808" s="292"/>
      <c r="AL808" s="292"/>
      <c r="AM808" s="292"/>
      <c r="AN808" s="290"/>
      <c r="AO808" s="300"/>
      <c r="AP808" s="300"/>
      <c r="AQ808" s="291"/>
      <c r="AR808" s="300"/>
      <c r="AS808" s="300"/>
      <c r="AT808" s="302"/>
      <c r="AU808" s="300"/>
    </row>
    <row r="809" spans="1:47" s="284" customFormat="1" x14ac:dyDescent="0.2">
      <c r="A809" s="305"/>
      <c r="B809" s="305"/>
      <c r="C809" s="306"/>
      <c r="D809" s="290"/>
      <c r="E809" s="290"/>
      <c r="F809" s="290"/>
      <c r="G809" s="290"/>
      <c r="H809" s="290"/>
      <c r="I809" s="290"/>
      <c r="J809" s="290"/>
      <c r="K809" s="290"/>
      <c r="L809" s="291"/>
      <c r="M809" s="292"/>
      <c r="N809" s="292"/>
      <c r="O809" s="292"/>
      <c r="P809" s="292"/>
      <c r="Q809" s="292"/>
      <c r="R809" s="292"/>
      <c r="S809" s="290"/>
      <c r="T809" s="291"/>
      <c r="U809" s="292"/>
      <c r="V809" s="292"/>
      <c r="W809" s="292"/>
      <c r="X809" s="292"/>
      <c r="Y809" s="292"/>
      <c r="Z809" s="292"/>
      <c r="AA809" s="290"/>
      <c r="AB809" s="291"/>
      <c r="AC809" s="292"/>
      <c r="AD809" s="292"/>
      <c r="AE809" s="290"/>
      <c r="AF809" s="291"/>
      <c r="AG809" s="292"/>
      <c r="AH809" s="292"/>
      <c r="AI809" s="290"/>
      <c r="AJ809" s="291"/>
      <c r="AK809" s="292"/>
      <c r="AL809" s="292"/>
      <c r="AM809" s="292"/>
      <c r="AN809" s="290"/>
      <c r="AO809" s="300"/>
      <c r="AP809" s="300"/>
      <c r="AQ809" s="291"/>
      <c r="AR809" s="300"/>
      <c r="AS809" s="300"/>
      <c r="AT809" s="302"/>
      <c r="AU809" s="300"/>
    </row>
    <row r="810" spans="1:47" s="284" customFormat="1" x14ac:dyDescent="0.2">
      <c r="A810" s="305"/>
      <c r="B810" s="305"/>
      <c r="C810" s="306"/>
      <c r="D810" s="290"/>
      <c r="E810" s="290"/>
      <c r="F810" s="290"/>
      <c r="G810" s="290"/>
      <c r="H810" s="290"/>
      <c r="I810" s="290"/>
      <c r="J810" s="290"/>
      <c r="K810" s="290"/>
      <c r="L810" s="291"/>
      <c r="M810" s="292"/>
      <c r="N810" s="292"/>
      <c r="O810" s="292"/>
      <c r="P810" s="292"/>
      <c r="Q810" s="292"/>
      <c r="R810" s="292"/>
      <c r="S810" s="290"/>
      <c r="T810" s="291"/>
      <c r="U810" s="292"/>
      <c r="V810" s="292"/>
      <c r="W810" s="292"/>
      <c r="X810" s="292"/>
      <c r="Y810" s="292"/>
      <c r="Z810" s="292"/>
      <c r="AA810" s="290"/>
      <c r="AB810" s="291"/>
      <c r="AC810" s="292"/>
      <c r="AD810" s="292"/>
      <c r="AE810" s="290"/>
      <c r="AF810" s="291"/>
      <c r="AG810" s="292"/>
      <c r="AH810" s="292"/>
      <c r="AI810" s="290"/>
      <c r="AJ810" s="291"/>
      <c r="AK810" s="292"/>
      <c r="AL810" s="292"/>
      <c r="AM810" s="292"/>
      <c r="AN810" s="290"/>
      <c r="AO810" s="300"/>
      <c r="AP810" s="300"/>
      <c r="AQ810" s="291"/>
      <c r="AR810" s="300"/>
      <c r="AS810" s="300"/>
      <c r="AT810" s="302"/>
      <c r="AU810" s="300"/>
    </row>
    <row r="811" spans="1:47" s="284" customFormat="1" x14ac:dyDescent="0.2">
      <c r="A811" s="305"/>
      <c r="B811" s="305"/>
      <c r="C811" s="306"/>
      <c r="D811" s="290"/>
      <c r="E811" s="290"/>
      <c r="F811" s="290"/>
      <c r="G811" s="290"/>
      <c r="H811" s="290"/>
      <c r="I811" s="290"/>
      <c r="J811" s="290"/>
      <c r="K811" s="290"/>
      <c r="L811" s="291"/>
      <c r="M811" s="292"/>
      <c r="N811" s="292"/>
      <c r="O811" s="292"/>
      <c r="P811" s="292"/>
      <c r="Q811" s="292"/>
      <c r="R811" s="292"/>
      <c r="S811" s="290"/>
      <c r="T811" s="291"/>
      <c r="U811" s="292"/>
      <c r="V811" s="292"/>
      <c r="W811" s="292"/>
      <c r="X811" s="292"/>
      <c r="Y811" s="292"/>
      <c r="Z811" s="292"/>
      <c r="AA811" s="290"/>
      <c r="AB811" s="291"/>
      <c r="AC811" s="292"/>
      <c r="AD811" s="292"/>
      <c r="AE811" s="290"/>
      <c r="AF811" s="291"/>
      <c r="AG811" s="292"/>
      <c r="AH811" s="292"/>
      <c r="AI811" s="290"/>
      <c r="AJ811" s="291"/>
      <c r="AK811" s="292"/>
      <c r="AL811" s="292"/>
      <c r="AM811" s="292"/>
      <c r="AN811" s="290"/>
      <c r="AO811" s="300"/>
      <c r="AP811" s="300"/>
      <c r="AQ811" s="291"/>
      <c r="AR811" s="300"/>
      <c r="AS811" s="300"/>
      <c r="AT811" s="302"/>
      <c r="AU811" s="300"/>
    </row>
    <row r="812" spans="1:47" s="284" customFormat="1" x14ac:dyDescent="0.2">
      <c r="A812" s="305"/>
      <c r="B812" s="305"/>
      <c r="C812" s="306"/>
      <c r="D812" s="290"/>
      <c r="E812" s="290"/>
      <c r="F812" s="290"/>
      <c r="G812" s="290"/>
      <c r="H812" s="290"/>
      <c r="I812" s="290"/>
      <c r="J812" s="290"/>
      <c r="K812" s="290"/>
      <c r="L812" s="291"/>
      <c r="M812" s="292"/>
      <c r="N812" s="292"/>
      <c r="O812" s="292"/>
      <c r="P812" s="292"/>
      <c r="Q812" s="292"/>
      <c r="R812" s="292"/>
      <c r="S812" s="290"/>
      <c r="T812" s="291"/>
      <c r="U812" s="292"/>
      <c r="V812" s="292"/>
      <c r="W812" s="292"/>
      <c r="X812" s="292"/>
      <c r="Y812" s="292"/>
      <c r="Z812" s="292"/>
      <c r="AA812" s="290"/>
      <c r="AB812" s="291"/>
      <c r="AC812" s="292"/>
      <c r="AD812" s="292"/>
      <c r="AE812" s="290"/>
      <c r="AF812" s="291"/>
      <c r="AG812" s="292"/>
      <c r="AH812" s="292"/>
      <c r="AI812" s="290"/>
      <c r="AJ812" s="291"/>
      <c r="AK812" s="292"/>
      <c r="AL812" s="292"/>
      <c r="AM812" s="292"/>
      <c r="AN812" s="290"/>
      <c r="AO812" s="300"/>
      <c r="AP812" s="300"/>
      <c r="AQ812" s="291"/>
      <c r="AR812" s="300"/>
      <c r="AS812" s="300"/>
      <c r="AT812" s="302"/>
      <c r="AU812" s="300"/>
    </row>
    <row r="813" spans="1:47" s="284" customFormat="1" x14ac:dyDescent="0.2">
      <c r="A813" s="305"/>
      <c r="B813" s="305"/>
      <c r="C813" s="306"/>
      <c r="D813" s="290"/>
      <c r="E813" s="290"/>
      <c r="F813" s="290"/>
      <c r="G813" s="290"/>
      <c r="H813" s="290"/>
      <c r="I813" s="290"/>
      <c r="J813" s="290"/>
      <c r="K813" s="290"/>
      <c r="L813" s="291"/>
      <c r="M813" s="292"/>
      <c r="N813" s="292"/>
      <c r="O813" s="292"/>
      <c r="P813" s="292"/>
      <c r="Q813" s="292"/>
      <c r="R813" s="292"/>
      <c r="S813" s="290"/>
      <c r="T813" s="291"/>
      <c r="U813" s="292"/>
      <c r="V813" s="292"/>
      <c r="W813" s="292"/>
      <c r="X813" s="292"/>
      <c r="Y813" s="292"/>
      <c r="Z813" s="292"/>
      <c r="AA813" s="290"/>
      <c r="AB813" s="291"/>
      <c r="AC813" s="292"/>
      <c r="AD813" s="292"/>
      <c r="AE813" s="290"/>
      <c r="AF813" s="291"/>
      <c r="AG813" s="292"/>
      <c r="AH813" s="292"/>
      <c r="AI813" s="290"/>
      <c r="AJ813" s="291"/>
      <c r="AK813" s="292"/>
      <c r="AL813" s="292"/>
      <c r="AM813" s="292"/>
      <c r="AN813" s="290"/>
      <c r="AO813" s="300"/>
      <c r="AP813" s="300"/>
      <c r="AQ813" s="291"/>
      <c r="AR813" s="300"/>
      <c r="AS813" s="300"/>
      <c r="AT813" s="302"/>
      <c r="AU813" s="300"/>
    </row>
    <row r="814" spans="1:47" s="284" customFormat="1" x14ac:dyDescent="0.2">
      <c r="A814" s="305"/>
      <c r="B814" s="305"/>
      <c r="C814" s="306"/>
      <c r="D814" s="290"/>
      <c r="E814" s="290"/>
      <c r="F814" s="290"/>
      <c r="G814" s="290"/>
      <c r="H814" s="290"/>
      <c r="I814" s="290"/>
      <c r="J814" s="290"/>
      <c r="K814" s="290"/>
      <c r="L814" s="291"/>
      <c r="M814" s="292"/>
      <c r="N814" s="292"/>
      <c r="O814" s="292"/>
      <c r="P814" s="292"/>
      <c r="Q814" s="292"/>
      <c r="R814" s="292"/>
      <c r="S814" s="290"/>
      <c r="T814" s="291"/>
      <c r="U814" s="292"/>
      <c r="V814" s="292"/>
      <c r="W814" s="292"/>
      <c r="X814" s="292"/>
      <c r="Y814" s="292"/>
      <c r="Z814" s="292"/>
      <c r="AA814" s="290"/>
      <c r="AB814" s="291"/>
      <c r="AC814" s="292"/>
      <c r="AD814" s="292"/>
      <c r="AE814" s="290"/>
      <c r="AF814" s="291"/>
      <c r="AG814" s="292"/>
      <c r="AH814" s="292"/>
      <c r="AI814" s="290"/>
      <c r="AJ814" s="291"/>
      <c r="AK814" s="292"/>
      <c r="AL814" s="292"/>
      <c r="AM814" s="292"/>
      <c r="AN814" s="290"/>
      <c r="AO814" s="300"/>
      <c r="AP814" s="300"/>
      <c r="AQ814" s="291"/>
      <c r="AR814" s="300"/>
      <c r="AS814" s="300"/>
      <c r="AT814" s="302"/>
      <c r="AU814" s="300"/>
    </row>
    <row r="815" spans="1:47" s="284" customFormat="1" x14ac:dyDescent="0.2">
      <c r="A815" s="305"/>
      <c r="B815" s="305"/>
      <c r="C815" s="306"/>
      <c r="D815" s="290"/>
      <c r="E815" s="290"/>
      <c r="F815" s="290"/>
      <c r="G815" s="290"/>
      <c r="H815" s="290"/>
      <c r="I815" s="290"/>
      <c r="J815" s="290"/>
      <c r="K815" s="290"/>
      <c r="L815" s="291"/>
      <c r="M815" s="292"/>
      <c r="N815" s="292"/>
      <c r="O815" s="292"/>
      <c r="P815" s="292"/>
      <c r="Q815" s="292"/>
      <c r="R815" s="292"/>
      <c r="S815" s="290"/>
      <c r="T815" s="291"/>
      <c r="U815" s="292"/>
      <c r="V815" s="292"/>
      <c r="W815" s="292"/>
      <c r="X815" s="292"/>
      <c r="Y815" s="292"/>
      <c r="Z815" s="292"/>
      <c r="AA815" s="290"/>
      <c r="AB815" s="291"/>
      <c r="AC815" s="292"/>
      <c r="AD815" s="292"/>
      <c r="AE815" s="290"/>
      <c r="AF815" s="291"/>
      <c r="AG815" s="292"/>
      <c r="AH815" s="292"/>
      <c r="AI815" s="290"/>
      <c r="AJ815" s="291"/>
      <c r="AK815" s="292"/>
      <c r="AL815" s="292"/>
      <c r="AM815" s="292"/>
      <c r="AN815" s="290"/>
      <c r="AO815" s="300"/>
      <c r="AP815" s="300"/>
      <c r="AQ815" s="291"/>
      <c r="AR815" s="300"/>
      <c r="AS815" s="300"/>
      <c r="AT815" s="302"/>
      <c r="AU815" s="300"/>
    </row>
    <row r="816" spans="1:47" s="284" customFormat="1" x14ac:dyDescent="0.2">
      <c r="A816" s="305"/>
      <c r="B816" s="305"/>
      <c r="C816" s="306"/>
      <c r="D816" s="290"/>
      <c r="E816" s="290"/>
      <c r="F816" s="290"/>
      <c r="G816" s="290"/>
      <c r="H816" s="290"/>
      <c r="I816" s="290"/>
      <c r="J816" s="290"/>
      <c r="K816" s="290"/>
      <c r="L816" s="291"/>
      <c r="M816" s="292"/>
      <c r="N816" s="292"/>
      <c r="O816" s="292"/>
      <c r="P816" s="292"/>
      <c r="Q816" s="292"/>
      <c r="R816" s="292"/>
      <c r="S816" s="290"/>
      <c r="T816" s="291"/>
      <c r="U816" s="292"/>
      <c r="V816" s="292"/>
      <c r="W816" s="292"/>
      <c r="X816" s="292"/>
      <c r="Y816" s="292"/>
      <c r="Z816" s="292"/>
      <c r="AA816" s="290"/>
      <c r="AB816" s="291"/>
      <c r="AC816" s="292"/>
      <c r="AD816" s="292"/>
      <c r="AE816" s="290"/>
      <c r="AF816" s="291"/>
      <c r="AG816" s="292"/>
      <c r="AH816" s="292"/>
      <c r="AI816" s="290"/>
      <c r="AJ816" s="291"/>
      <c r="AK816" s="292"/>
      <c r="AL816" s="292"/>
      <c r="AM816" s="292"/>
      <c r="AN816" s="290"/>
      <c r="AO816" s="300"/>
      <c r="AP816" s="300"/>
      <c r="AQ816" s="291"/>
      <c r="AR816" s="300"/>
      <c r="AS816" s="300"/>
      <c r="AT816" s="302"/>
      <c r="AU816" s="300"/>
    </row>
    <row r="817" spans="1:47" s="284" customFormat="1" x14ac:dyDescent="0.2">
      <c r="A817" s="305"/>
      <c r="B817" s="305"/>
      <c r="C817" s="306"/>
      <c r="D817" s="290"/>
      <c r="E817" s="290"/>
      <c r="F817" s="290"/>
      <c r="G817" s="290"/>
      <c r="H817" s="290"/>
      <c r="I817" s="290"/>
      <c r="J817" s="290"/>
      <c r="K817" s="290"/>
      <c r="L817" s="291"/>
      <c r="M817" s="292"/>
      <c r="N817" s="292"/>
      <c r="O817" s="292"/>
      <c r="P817" s="292"/>
      <c r="Q817" s="292"/>
      <c r="R817" s="292"/>
      <c r="S817" s="290"/>
      <c r="T817" s="291"/>
      <c r="U817" s="292"/>
      <c r="V817" s="292"/>
      <c r="W817" s="292"/>
      <c r="X817" s="292"/>
      <c r="Y817" s="292"/>
      <c r="Z817" s="292"/>
      <c r="AA817" s="290"/>
      <c r="AB817" s="291"/>
      <c r="AC817" s="292"/>
      <c r="AD817" s="292"/>
      <c r="AE817" s="290"/>
      <c r="AF817" s="291"/>
      <c r="AG817" s="292"/>
      <c r="AH817" s="292"/>
      <c r="AI817" s="290"/>
      <c r="AJ817" s="291"/>
      <c r="AK817" s="292"/>
      <c r="AL817" s="292"/>
      <c r="AM817" s="292"/>
      <c r="AN817" s="290"/>
      <c r="AO817" s="300"/>
      <c r="AP817" s="300"/>
      <c r="AQ817" s="291"/>
      <c r="AR817" s="300"/>
      <c r="AS817" s="300"/>
      <c r="AT817" s="302"/>
      <c r="AU817" s="300"/>
    </row>
    <row r="818" spans="1:47" s="284" customFormat="1" x14ac:dyDescent="0.2">
      <c r="A818" s="305"/>
      <c r="B818" s="305"/>
      <c r="C818" s="306"/>
      <c r="D818" s="290"/>
      <c r="E818" s="290"/>
      <c r="F818" s="290"/>
      <c r="G818" s="290"/>
      <c r="H818" s="290"/>
      <c r="I818" s="290"/>
      <c r="J818" s="290"/>
      <c r="K818" s="290"/>
      <c r="L818" s="291"/>
      <c r="M818" s="292"/>
      <c r="N818" s="292"/>
      <c r="O818" s="292"/>
      <c r="P818" s="292"/>
      <c r="Q818" s="292"/>
      <c r="R818" s="292"/>
      <c r="S818" s="290"/>
      <c r="T818" s="291"/>
      <c r="U818" s="292"/>
      <c r="V818" s="292"/>
      <c r="W818" s="292"/>
      <c r="X818" s="292"/>
      <c r="Y818" s="292"/>
      <c r="Z818" s="292"/>
      <c r="AA818" s="290"/>
      <c r="AB818" s="291"/>
      <c r="AC818" s="292"/>
      <c r="AD818" s="292"/>
      <c r="AE818" s="290"/>
      <c r="AF818" s="291"/>
      <c r="AG818" s="292"/>
      <c r="AH818" s="292"/>
      <c r="AI818" s="290"/>
      <c r="AJ818" s="291"/>
      <c r="AK818" s="292"/>
      <c r="AL818" s="292"/>
      <c r="AM818" s="292"/>
      <c r="AN818" s="290"/>
      <c r="AO818" s="300"/>
      <c r="AP818" s="300"/>
      <c r="AQ818" s="291"/>
      <c r="AR818" s="300"/>
      <c r="AS818" s="300"/>
      <c r="AT818" s="302"/>
      <c r="AU818" s="300"/>
    </row>
    <row r="819" spans="1:47" s="284" customFormat="1" x14ac:dyDescent="0.2">
      <c r="A819" s="305"/>
      <c r="B819" s="305"/>
      <c r="C819" s="306"/>
      <c r="D819" s="290"/>
      <c r="E819" s="290"/>
      <c r="F819" s="290"/>
      <c r="G819" s="290"/>
      <c r="H819" s="290"/>
      <c r="I819" s="290"/>
      <c r="J819" s="290"/>
      <c r="K819" s="290"/>
      <c r="L819" s="291"/>
      <c r="M819" s="292"/>
      <c r="N819" s="292"/>
      <c r="O819" s="292"/>
      <c r="P819" s="292"/>
      <c r="Q819" s="292"/>
      <c r="R819" s="292"/>
      <c r="S819" s="290"/>
      <c r="T819" s="291"/>
      <c r="U819" s="292"/>
      <c r="V819" s="292"/>
      <c r="W819" s="292"/>
      <c r="X819" s="292"/>
      <c r="Y819" s="292"/>
      <c r="Z819" s="292"/>
      <c r="AA819" s="290"/>
      <c r="AB819" s="291"/>
      <c r="AC819" s="292"/>
      <c r="AD819" s="292"/>
      <c r="AE819" s="290"/>
      <c r="AF819" s="291"/>
      <c r="AG819" s="292"/>
      <c r="AH819" s="292"/>
      <c r="AI819" s="290"/>
      <c r="AJ819" s="291"/>
      <c r="AK819" s="292"/>
      <c r="AL819" s="292"/>
      <c r="AM819" s="292"/>
      <c r="AN819" s="290"/>
      <c r="AO819" s="300"/>
      <c r="AP819" s="300"/>
      <c r="AQ819" s="291"/>
      <c r="AR819" s="300"/>
      <c r="AS819" s="300"/>
      <c r="AT819" s="302"/>
      <c r="AU819" s="300"/>
    </row>
    <row r="820" spans="1:47" s="284" customFormat="1" x14ac:dyDescent="0.2">
      <c r="A820" s="305"/>
      <c r="B820" s="305"/>
      <c r="C820" s="306"/>
      <c r="D820" s="290"/>
      <c r="E820" s="290"/>
      <c r="F820" s="290"/>
      <c r="G820" s="290"/>
      <c r="H820" s="290"/>
      <c r="I820" s="290"/>
      <c r="J820" s="290"/>
      <c r="K820" s="290"/>
      <c r="L820" s="291"/>
      <c r="M820" s="292"/>
      <c r="N820" s="292"/>
      <c r="O820" s="292"/>
      <c r="P820" s="292"/>
      <c r="Q820" s="292"/>
      <c r="R820" s="292"/>
      <c r="S820" s="290"/>
      <c r="T820" s="291"/>
      <c r="U820" s="292"/>
      <c r="V820" s="292"/>
      <c r="W820" s="292"/>
      <c r="X820" s="292"/>
      <c r="Y820" s="292"/>
      <c r="Z820" s="292"/>
      <c r="AA820" s="290"/>
      <c r="AB820" s="291"/>
      <c r="AC820" s="292"/>
      <c r="AD820" s="292"/>
      <c r="AE820" s="290"/>
      <c r="AF820" s="291"/>
      <c r="AG820" s="292"/>
      <c r="AH820" s="292"/>
      <c r="AI820" s="290"/>
      <c r="AJ820" s="291"/>
      <c r="AK820" s="292"/>
      <c r="AL820" s="292"/>
      <c r="AM820" s="292"/>
      <c r="AN820" s="290"/>
      <c r="AO820" s="300"/>
      <c r="AP820" s="300"/>
      <c r="AQ820" s="291"/>
      <c r="AR820" s="300"/>
      <c r="AS820" s="300"/>
      <c r="AT820" s="302"/>
      <c r="AU820" s="300"/>
    </row>
    <row r="821" spans="1:47" s="284" customFormat="1" x14ac:dyDescent="0.2">
      <c r="A821" s="305"/>
      <c r="B821" s="305"/>
      <c r="C821" s="306"/>
      <c r="D821" s="290"/>
      <c r="E821" s="290"/>
      <c r="F821" s="290"/>
      <c r="G821" s="290"/>
      <c r="H821" s="290"/>
      <c r="I821" s="290"/>
      <c r="J821" s="290"/>
      <c r="K821" s="290"/>
      <c r="L821" s="291"/>
      <c r="M821" s="292"/>
      <c r="N821" s="292"/>
      <c r="O821" s="292"/>
      <c r="P821" s="292"/>
      <c r="Q821" s="292"/>
      <c r="R821" s="292"/>
      <c r="S821" s="290"/>
      <c r="T821" s="291"/>
      <c r="U821" s="292"/>
      <c r="V821" s="292"/>
      <c r="W821" s="292"/>
      <c r="X821" s="292"/>
      <c r="Y821" s="292"/>
      <c r="Z821" s="292"/>
      <c r="AA821" s="290"/>
      <c r="AB821" s="291"/>
      <c r="AC821" s="292"/>
      <c r="AD821" s="292"/>
      <c r="AE821" s="290"/>
      <c r="AF821" s="291"/>
      <c r="AG821" s="292"/>
      <c r="AH821" s="292"/>
      <c r="AI821" s="290"/>
      <c r="AJ821" s="291"/>
      <c r="AK821" s="292"/>
      <c r="AL821" s="292"/>
      <c r="AM821" s="292"/>
      <c r="AN821" s="290"/>
      <c r="AO821" s="300"/>
      <c r="AP821" s="300"/>
      <c r="AQ821" s="291"/>
      <c r="AR821" s="300"/>
      <c r="AS821" s="300"/>
      <c r="AT821" s="302"/>
      <c r="AU821" s="300"/>
    </row>
    <row r="822" spans="1:47" s="284" customFormat="1" x14ac:dyDescent="0.2">
      <c r="A822" s="305"/>
      <c r="B822" s="305"/>
      <c r="C822" s="306"/>
      <c r="D822" s="290"/>
      <c r="E822" s="290"/>
      <c r="F822" s="290"/>
      <c r="G822" s="290"/>
      <c r="H822" s="290"/>
      <c r="I822" s="290"/>
      <c r="J822" s="290"/>
      <c r="K822" s="290"/>
      <c r="L822" s="291"/>
      <c r="M822" s="292"/>
      <c r="N822" s="292"/>
      <c r="O822" s="292"/>
      <c r="P822" s="292"/>
      <c r="Q822" s="292"/>
      <c r="R822" s="292"/>
      <c r="S822" s="290"/>
      <c r="T822" s="291"/>
      <c r="U822" s="292"/>
      <c r="V822" s="292"/>
      <c r="W822" s="292"/>
      <c r="X822" s="292"/>
      <c r="Y822" s="292"/>
      <c r="Z822" s="292"/>
      <c r="AA822" s="290"/>
      <c r="AB822" s="291"/>
      <c r="AC822" s="292"/>
      <c r="AD822" s="292"/>
      <c r="AE822" s="290"/>
      <c r="AF822" s="291"/>
      <c r="AG822" s="292"/>
      <c r="AH822" s="292"/>
      <c r="AI822" s="290"/>
      <c r="AJ822" s="291"/>
      <c r="AK822" s="292"/>
      <c r="AL822" s="292"/>
      <c r="AM822" s="292"/>
      <c r="AN822" s="290"/>
      <c r="AO822" s="300"/>
      <c r="AP822" s="300"/>
      <c r="AQ822" s="291"/>
      <c r="AR822" s="300"/>
      <c r="AS822" s="300"/>
      <c r="AT822" s="302"/>
      <c r="AU822" s="300"/>
    </row>
    <row r="823" spans="1:47" s="284" customFormat="1" x14ac:dyDescent="0.2">
      <c r="A823" s="305"/>
      <c r="B823" s="305"/>
      <c r="C823" s="306"/>
      <c r="D823" s="290"/>
      <c r="E823" s="290"/>
      <c r="F823" s="290"/>
      <c r="G823" s="290"/>
      <c r="H823" s="290"/>
      <c r="I823" s="290"/>
      <c r="J823" s="290"/>
      <c r="K823" s="290"/>
      <c r="L823" s="291"/>
      <c r="M823" s="292"/>
      <c r="N823" s="292"/>
      <c r="O823" s="292"/>
      <c r="P823" s="292"/>
      <c r="Q823" s="292"/>
      <c r="R823" s="292"/>
      <c r="S823" s="290"/>
      <c r="T823" s="291"/>
      <c r="U823" s="292"/>
      <c r="V823" s="292"/>
      <c r="W823" s="292"/>
      <c r="X823" s="292"/>
      <c r="Y823" s="292"/>
      <c r="Z823" s="292"/>
      <c r="AA823" s="290"/>
      <c r="AB823" s="291"/>
      <c r="AC823" s="292"/>
      <c r="AD823" s="292"/>
      <c r="AE823" s="290"/>
      <c r="AF823" s="291"/>
      <c r="AG823" s="292"/>
      <c r="AH823" s="292"/>
      <c r="AI823" s="290"/>
      <c r="AJ823" s="291"/>
      <c r="AK823" s="292"/>
      <c r="AL823" s="292"/>
      <c r="AM823" s="292"/>
      <c r="AN823" s="290"/>
      <c r="AO823" s="300"/>
      <c r="AP823" s="300"/>
      <c r="AQ823" s="291"/>
      <c r="AR823" s="300"/>
      <c r="AS823" s="300"/>
      <c r="AT823" s="302"/>
      <c r="AU823" s="300"/>
    </row>
    <row r="824" spans="1:47" s="284" customFormat="1" x14ac:dyDescent="0.2">
      <c r="A824" s="305"/>
      <c r="B824" s="305"/>
      <c r="C824" s="306"/>
      <c r="D824" s="290"/>
      <c r="E824" s="290"/>
      <c r="F824" s="290"/>
      <c r="G824" s="290"/>
      <c r="H824" s="290"/>
      <c r="I824" s="290"/>
      <c r="J824" s="290"/>
      <c r="K824" s="290"/>
      <c r="L824" s="291"/>
      <c r="M824" s="292"/>
      <c r="N824" s="292"/>
      <c r="O824" s="292"/>
      <c r="P824" s="292"/>
      <c r="Q824" s="292"/>
      <c r="R824" s="292"/>
      <c r="S824" s="290"/>
      <c r="T824" s="291"/>
      <c r="U824" s="292"/>
      <c r="V824" s="292"/>
      <c r="W824" s="292"/>
      <c r="X824" s="292"/>
      <c r="Y824" s="292"/>
      <c r="Z824" s="292"/>
      <c r="AA824" s="290"/>
      <c r="AB824" s="291"/>
      <c r="AC824" s="292"/>
      <c r="AD824" s="292"/>
      <c r="AE824" s="290"/>
      <c r="AF824" s="291"/>
      <c r="AG824" s="292"/>
      <c r="AH824" s="292"/>
      <c r="AI824" s="290"/>
      <c r="AJ824" s="291"/>
      <c r="AK824" s="292"/>
      <c r="AL824" s="292"/>
      <c r="AM824" s="292"/>
      <c r="AN824" s="290"/>
      <c r="AO824" s="300"/>
      <c r="AP824" s="300"/>
      <c r="AQ824" s="291"/>
      <c r="AR824" s="300"/>
      <c r="AS824" s="300"/>
      <c r="AT824" s="302"/>
      <c r="AU824" s="300"/>
    </row>
    <row r="825" spans="1:47" s="284" customFormat="1" x14ac:dyDescent="0.2">
      <c r="A825" s="305"/>
      <c r="B825" s="305"/>
      <c r="C825" s="306"/>
      <c r="D825" s="290"/>
      <c r="E825" s="290"/>
      <c r="F825" s="290"/>
      <c r="G825" s="290"/>
      <c r="H825" s="290"/>
      <c r="I825" s="290"/>
      <c r="J825" s="290"/>
      <c r="K825" s="290"/>
      <c r="L825" s="291"/>
      <c r="M825" s="292"/>
      <c r="N825" s="292"/>
      <c r="O825" s="292"/>
      <c r="P825" s="292"/>
      <c r="Q825" s="292"/>
      <c r="R825" s="292"/>
      <c r="S825" s="290"/>
      <c r="T825" s="291"/>
      <c r="U825" s="292"/>
      <c r="V825" s="292"/>
      <c r="W825" s="292"/>
      <c r="X825" s="292"/>
      <c r="Y825" s="292"/>
      <c r="Z825" s="292"/>
      <c r="AA825" s="290"/>
      <c r="AB825" s="291"/>
      <c r="AC825" s="292"/>
      <c r="AD825" s="292"/>
      <c r="AE825" s="290"/>
      <c r="AF825" s="291"/>
      <c r="AG825" s="292"/>
      <c r="AH825" s="292"/>
      <c r="AI825" s="290"/>
      <c r="AJ825" s="291"/>
      <c r="AK825" s="292"/>
      <c r="AL825" s="292"/>
      <c r="AM825" s="292"/>
      <c r="AN825" s="290"/>
      <c r="AO825" s="300"/>
      <c r="AP825" s="300"/>
      <c r="AQ825" s="291"/>
      <c r="AR825" s="300"/>
      <c r="AS825" s="300"/>
      <c r="AT825" s="302"/>
      <c r="AU825" s="300"/>
    </row>
    <row r="826" spans="1:47" s="284" customFormat="1" x14ac:dyDescent="0.2">
      <c r="A826" s="305"/>
      <c r="B826" s="305"/>
      <c r="C826" s="306"/>
      <c r="D826" s="290"/>
      <c r="E826" s="290"/>
      <c r="F826" s="290"/>
      <c r="G826" s="290"/>
      <c r="H826" s="290"/>
      <c r="I826" s="290"/>
      <c r="J826" s="290"/>
      <c r="K826" s="290"/>
      <c r="L826" s="291"/>
      <c r="M826" s="292"/>
      <c r="N826" s="292"/>
      <c r="O826" s="292"/>
      <c r="P826" s="292"/>
      <c r="Q826" s="292"/>
      <c r="R826" s="292"/>
      <c r="S826" s="290"/>
      <c r="T826" s="291"/>
      <c r="U826" s="292"/>
      <c r="V826" s="292"/>
      <c r="W826" s="292"/>
      <c r="X826" s="292"/>
      <c r="Y826" s="292"/>
      <c r="Z826" s="292"/>
      <c r="AA826" s="290"/>
      <c r="AB826" s="291"/>
      <c r="AC826" s="292"/>
      <c r="AD826" s="292"/>
      <c r="AE826" s="290"/>
      <c r="AF826" s="291"/>
      <c r="AG826" s="292"/>
      <c r="AH826" s="292"/>
      <c r="AI826" s="290"/>
      <c r="AJ826" s="291"/>
      <c r="AK826" s="292"/>
      <c r="AL826" s="292"/>
      <c r="AM826" s="292"/>
      <c r="AN826" s="290"/>
      <c r="AO826" s="300"/>
      <c r="AP826" s="300"/>
      <c r="AQ826" s="291"/>
      <c r="AR826" s="300"/>
      <c r="AS826" s="300"/>
      <c r="AT826" s="302"/>
      <c r="AU826" s="300"/>
    </row>
    <row r="827" spans="1:47" s="284" customFormat="1" x14ac:dyDescent="0.2">
      <c r="A827" s="305"/>
      <c r="B827" s="305"/>
      <c r="C827" s="306"/>
      <c r="D827" s="290"/>
      <c r="E827" s="290"/>
      <c r="F827" s="290"/>
      <c r="G827" s="290"/>
      <c r="H827" s="290"/>
      <c r="I827" s="290"/>
      <c r="J827" s="290"/>
      <c r="K827" s="290"/>
      <c r="L827" s="291"/>
      <c r="M827" s="292"/>
      <c r="N827" s="292"/>
      <c r="O827" s="292"/>
      <c r="P827" s="292"/>
      <c r="Q827" s="292"/>
      <c r="R827" s="292"/>
      <c r="S827" s="290"/>
      <c r="T827" s="291"/>
      <c r="U827" s="292"/>
      <c r="V827" s="292"/>
      <c r="W827" s="292"/>
      <c r="X827" s="292"/>
      <c r="Y827" s="292"/>
      <c r="Z827" s="292"/>
      <c r="AA827" s="290"/>
      <c r="AB827" s="291"/>
      <c r="AC827" s="292"/>
      <c r="AD827" s="292"/>
      <c r="AE827" s="290"/>
      <c r="AF827" s="291"/>
      <c r="AG827" s="292"/>
      <c r="AH827" s="292"/>
      <c r="AI827" s="290"/>
      <c r="AJ827" s="291"/>
      <c r="AK827" s="292"/>
      <c r="AL827" s="292"/>
      <c r="AM827" s="292"/>
      <c r="AN827" s="290"/>
      <c r="AO827" s="300"/>
      <c r="AP827" s="300"/>
      <c r="AQ827" s="291"/>
      <c r="AR827" s="300"/>
      <c r="AS827" s="300"/>
      <c r="AT827" s="302"/>
      <c r="AU827" s="300"/>
    </row>
    <row r="828" spans="1:47" s="284" customFormat="1" x14ac:dyDescent="0.2">
      <c r="A828" s="305"/>
      <c r="B828" s="305"/>
      <c r="C828" s="306"/>
      <c r="D828" s="290"/>
      <c r="E828" s="290"/>
      <c r="F828" s="290"/>
      <c r="G828" s="290"/>
      <c r="H828" s="290"/>
      <c r="I828" s="290"/>
      <c r="J828" s="290"/>
      <c r="K828" s="290"/>
      <c r="L828" s="291"/>
      <c r="M828" s="292"/>
      <c r="N828" s="292"/>
      <c r="O828" s="292"/>
      <c r="P828" s="292"/>
      <c r="Q828" s="292"/>
      <c r="R828" s="292"/>
      <c r="S828" s="290"/>
      <c r="T828" s="291"/>
      <c r="U828" s="292"/>
      <c r="V828" s="292"/>
      <c r="W828" s="292"/>
      <c r="X828" s="292"/>
      <c r="Y828" s="292"/>
      <c r="Z828" s="292"/>
      <c r="AA828" s="290"/>
      <c r="AB828" s="291"/>
      <c r="AC828" s="292"/>
      <c r="AD828" s="292"/>
      <c r="AE828" s="290"/>
      <c r="AF828" s="291"/>
      <c r="AG828" s="292"/>
      <c r="AH828" s="292"/>
      <c r="AI828" s="290"/>
      <c r="AJ828" s="291"/>
      <c r="AK828" s="292"/>
      <c r="AL828" s="292"/>
      <c r="AM828" s="292"/>
      <c r="AN828" s="290"/>
      <c r="AO828" s="300"/>
      <c r="AP828" s="300"/>
      <c r="AQ828" s="291"/>
      <c r="AR828" s="300"/>
      <c r="AS828" s="300"/>
      <c r="AT828" s="302"/>
      <c r="AU828" s="300"/>
    </row>
    <row r="829" spans="1:47" s="284" customFormat="1" x14ac:dyDescent="0.2">
      <c r="A829" s="305"/>
      <c r="B829" s="305"/>
      <c r="C829" s="306"/>
      <c r="D829" s="290"/>
      <c r="E829" s="290"/>
      <c r="F829" s="290"/>
      <c r="G829" s="290"/>
      <c r="H829" s="290"/>
      <c r="I829" s="290"/>
      <c r="J829" s="290"/>
      <c r="K829" s="290"/>
      <c r="L829" s="291"/>
      <c r="M829" s="292"/>
      <c r="N829" s="292"/>
      <c r="O829" s="292"/>
      <c r="P829" s="292"/>
      <c r="Q829" s="292"/>
      <c r="R829" s="292"/>
      <c r="S829" s="290"/>
      <c r="T829" s="291"/>
      <c r="U829" s="292"/>
      <c r="V829" s="292"/>
      <c r="W829" s="292"/>
      <c r="X829" s="292"/>
      <c r="Y829" s="292"/>
      <c r="Z829" s="292"/>
      <c r="AA829" s="290"/>
      <c r="AB829" s="291"/>
      <c r="AC829" s="292"/>
      <c r="AD829" s="292"/>
      <c r="AE829" s="290"/>
      <c r="AF829" s="291"/>
      <c r="AG829" s="292"/>
      <c r="AH829" s="292"/>
      <c r="AI829" s="290"/>
      <c r="AJ829" s="291"/>
      <c r="AK829" s="292"/>
      <c r="AL829" s="292"/>
      <c r="AM829" s="292"/>
      <c r="AN829" s="290"/>
      <c r="AO829" s="300"/>
      <c r="AP829" s="300"/>
      <c r="AQ829" s="291"/>
      <c r="AR829" s="300"/>
      <c r="AS829" s="300"/>
      <c r="AT829" s="302"/>
      <c r="AU829" s="300"/>
    </row>
    <row r="830" spans="1:47" s="284" customFormat="1" x14ac:dyDescent="0.2">
      <c r="A830" s="305"/>
      <c r="B830" s="305"/>
      <c r="C830" s="306"/>
      <c r="D830" s="290"/>
      <c r="E830" s="290"/>
      <c r="F830" s="290"/>
      <c r="G830" s="290"/>
      <c r="H830" s="290"/>
      <c r="I830" s="290"/>
      <c r="J830" s="290"/>
      <c r="K830" s="290"/>
      <c r="L830" s="291"/>
      <c r="M830" s="292"/>
      <c r="N830" s="292"/>
      <c r="O830" s="292"/>
      <c r="P830" s="292"/>
      <c r="Q830" s="292"/>
      <c r="R830" s="292"/>
      <c r="S830" s="290"/>
      <c r="T830" s="291"/>
      <c r="U830" s="292"/>
      <c r="V830" s="292"/>
      <c r="W830" s="292"/>
      <c r="X830" s="292"/>
      <c r="Y830" s="292"/>
      <c r="Z830" s="292"/>
      <c r="AA830" s="290"/>
      <c r="AB830" s="291"/>
      <c r="AC830" s="292"/>
      <c r="AD830" s="292"/>
      <c r="AE830" s="290"/>
      <c r="AF830" s="291"/>
      <c r="AG830" s="292"/>
      <c r="AH830" s="292"/>
      <c r="AI830" s="290"/>
      <c r="AJ830" s="291"/>
      <c r="AK830" s="292"/>
      <c r="AL830" s="292"/>
      <c r="AM830" s="292"/>
      <c r="AN830" s="290"/>
      <c r="AO830" s="300"/>
      <c r="AP830" s="300"/>
      <c r="AQ830" s="291"/>
      <c r="AR830" s="300"/>
      <c r="AS830" s="300"/>
      <c r="AT830" s="302"/>
      <c r="AU830" s="300"/>
    </row>
    <row r="831" spans="1:47" s="284" customFormat="1" x14ac:dyDescent="0.2">
      <c r="A831" s="305"/>
      <c r="B831" s="305"/>
      <c r="C831" s="306"/>
      <c r="D831" s="290"/>
      <c r="E831" s="290"/>
      <c r="F831" s="290"/>
      <c r="G831" s="290"/>
      <c r="H831" s="290"/>
      <c r="I831" s="290"/>
      <c r="J831" s="290"/>
      <c r="K831" s="290"/>
      <c r="L831" s="291"/>
      <c r="M831" s="292"/>
      <c r="N831" s="292"/>
      <c r="O831" s="292"/>
      <c r="P831" s="292"/>
      <c r="Q831" s="292"/>
      <c r="R831" s="292"/>
      <c r="S831" s="290"/>
      <c r="T831" s="291"/>
      <c r="U831" s="292"/>
      <c r="V831" s="292"/>
      <c r="W831" s="292"/>
      <c r="X831" s="292"/>
      <c r="Y831" s="292"/>
      <c r="Z831" s="292"/>
      <c r="AA831" s="290"/>
      <c r="AB831" s="291"/>
      <c r="AC831" s="292"/>
      <c r="AD831" s="292"/>
      <c r="AE831" s="290"/>
      <c r="AF831" s="291"/>
      <c r="AG831" s="292"/>
      <c r="AH831" s="292"/>
      <c r="AI831" s="290"/>
      <c r="AJ831" s="291"/>
      <c r="AK831" s="292"/>
      <c r="AL831" s="292"/>
      <c r="AM831" s="292"/>
      <c r="AN831" s="290"/>
      <c r="AO831" s="300"/>
      <c r="AP831" s="300"/>
      <c r="AQ831" s="291"/>
      <c r="AR831" s="300"/>
      <c r="AS831" s="300"/>
      <c r="AT831" s="302"/>
      <c r="AU831" s="300"/>
    </row>
    <row r="832" spans="1:47" s="284" customFormat="1" x14ac:dyDescent="0.2">
      <c r="A832" s="305"/>
      <c r="B832" s="305"/>
      <c r="C832" s="306"/>
      <c r="D832" s="290"/>
      <c r="E832" s="290"/>
      <c r="F832" s="290"/>
      <c r="G832" s="290"/>
      <c r="H832" s="290"/>
      <c r="I832" s="290"/>
      <c r="J832" s="290"/>
      <c r="K832" s="290"/>
      <c r="L832" s="291"/>
      <c r="M832" s="292"/>
      <c r="N832" s="292"/>
      <c r="O832" s="292"/>
      <c r="P832" s="292"/>
      <c r="Q832" s="292"/>
      <c r="R832" s="292"/>
      <c r="S832" s="290"/>
      <c r="T832" s="291"/>
      <c r="U832" s="292"/>
      <c r="V832" s="292"/>
      <c r="W832" s="292"/>
      <c r="X832" s="292"/>
      <c r="Y832" s="292"/>
      <c r="Z832" s="292"/>
      <c r="AA832" s="290"/>
      <c r="AB832" s="291"/>
      <c r="AC832" s="292"/>
      <c r="AD832" s="292"/>
      <c r="AE832" s="290"/>
      <c r="AF832" s="291"/>
      <c r="AG832" s="292"/>
      <c r="AH832" s="292"/>
      <c r="AI832" s="290"/>
      <c r="AJ832" s="291"/>
      <c r="AK832" s="292"/>
      <c r="AL832" s="292"/>
      <c r="AM832" s="292"/>
      <c r="AN832" s="290"/>
      <c r="AO832" s="300"/>
      <c r="AP832" s="300"/>
      <c r="AQ832" s="291"/>
      <c r="AR832" s="300"/>
      <c r="AS832" s="300"/>
      <c r="AT832" s="302"/>
      <c r="AU832" s="300"/>
    </row>
    <row r="833" spans="1:47" s="284" customFormat="1" x14ac:dyDescent="0.2">
      <c r="A833" s="305"/>
      <c r="B833" s="305"/>
      <c r="C833" s="306"/>
      <c r="D833" s="290"/>
      <c r="E833" s="290"/>
      <c r="F833" s="290"/>
      <c r="G833" s="290"/>
      <c r="H833" s="290"/>
      <c r="I833" s="290"/>
      <c r="J833" s="290"/>
      <c r="K833" s="290"/>
      <c r="L833" s="291"/>
      <c r="M833" s="292"/>
      <c r="N833" s="292"/>
      <c r="O833" s="292"/>
      <c r="P833" s="292"/>
      <c r="Q833" s="292"/>
      <c r="R833" s="292"/>
      <c r="S833" s="290"/>
      <c r="T833" s="291"/>
      <c r="U833" s="292"/>
      <c r="V833" s="292"/>
      <c r="W833" s="292"/>
      <c r="X833" s="292"/>
      <c r="Y833" s="292"/>
      <c r="Z833" s="292"/>
      <c r="AA833" s="290"/>
      <c r="AB833" s="291"/>
      <c r="AC833" s="292"/>
      <c r="AD833" s="292"/>
      <c r="AE833" s="290"/>
      <c r="AF833" s="291"/>
      <c r="AG833" s="292"/>
      <c r="AH833" s="292"/>
      <c r="AI833" s="290"/>
      <c r="AJ833" s="291"/>
      <c r="AK833" s="292"/>
      <c r="AL833" s="292"/>
      <c r="AM833" s="292"/>
      <c r="AN833" s="290"/>
      <c r="AO833" s="300"/>
      <c r="AP833" s="300"/>
      <c r="AQ833" s="291"/>
      <c r="AR833" s="300"/>
      <c r="AS833" s="300"/>
      <c r="AT833" s="302"/>
      <c r="AU833" s="300"/>
    </row>
    <row r="834" spans="1:47" s="284" customFormat="1" x14ac:dyDescent="0.2">
      <c r="A834" s="305"/>
      <c r="B834" s="305"/>
      <c r="C834" s="306"/>
      <c r="D834" s="290"/>
      <c r="E834" s="290"/>
      <c r="F834" s="290"/>
      <c r="G834" s="290"/>
      <c r="H834" s="290"/>
      <c r="I834" s="290"/>
      <c r="J834" s="290"/>
      <c r="K834" s="290"/>
      <c r="L834" s="291"/>
      <c r="M834" s="292"/>
      <c r="N834" s="292"/>
      <c r="O834" s="292"/>
      <c r="P834" s="292"/>
      <c r="Q834" s="292"/>
      <c r="R834" s="292"/>
      <c r="S834" s="290"/>
      <c r="T834" s="291"/>
      <c r="U834" s="292"/>
      <c r="V834" s="292"/>
      <c r="W834" s="292"/>
      <c r="X834" s="292"/>
      <c r="Y834" s="292"/>
      <c r="Z834" s="292"/>
      <c r="AA834" s="290"/>
      <c r="AB834" s="291"/>
      <c r="AC834" s="292"/>
      <c r="AD834" s="292"/>
      <c r="AE834" s="290"/>
      <c r="AF834" s="291"/>
      <c r="AG834" s="292"/>
      <c r="AH834" s="292"/>
      <c r="AI834" s="290"/>
      <c r="AJ834" s="291"/>
      <c r="AK834" s="292"/>
      <c r="AL834" s="292"/>
      <c r="AM834" s="292"/>
      <c r="AN834" s="290"/>
      <c r="AO834" s="300"/>
      <c r="AP834" s="300"/>
      <c r="AQ834" s="291"/>
      <c r="AR834" s="300"/>
      <c r="AS834" s="300"/>
      <c r="AT834" s="302"/>
      <c r="AU834" s="300"/>
    </row>
    <row r="835" spans="1:47" s="284" customFormat="1" x14ac:dyDescent="0.2">
      <c r="A835" s="305"/>
      <c r="B835" s="305"/>
      <c r="C835" s="306"/>
      <c r="D835" s="290"/>
      <c r="E835" s="290"/>
      <c r="F835" s="290"/>
      <c r="G835" s="290"/>
      <c r="H835" s="290"/>
      <c r="I835" s="290"/>
      <c r="J835" s="290"/>
      <c r="K835" s="290"/>
      <c r="L835" s="291"/>
      <c r="M835" s="292"/>
      <c r="N835" s="292"/>
      <c r="O835" s="292"/>
      <c r="P835" s="292"/>
      <c r="Q835" s="292"/>
      <c r="R835" s="292"/>
      <c r="S835" s="290"/>
      <c r="T835" s="291"/>
      <c r="U835" s="292"/>
      <c r="V835" s="292"/>
      <c r="W835" s="292"/>
      <c r="X835" s="292"/>
      <c r="Y835" s="292"/>
      <c r="Z835" s="292"/>
      <c r="AA835" s="290"/>
      <c r="AB835" s="291"/>
      <c r="AC835" s="292"/>
      <c r="AD835" s="292"/>
      <c r="AE835" s="290"/>
      <c r="AF835" s="291"/>
      <c r="AG835" s="292"/>
      <c r="AH835" s="292"/>
      <c r="AI835" s="290"/>
      <c r="AJ835" s="291"/>
      <c r="AK835" s="292"/>
      <c r="AL835" s="292"/>
      <c r="AM835" s="292"/>
      <c r="AN835" s="290"/>
      <c r="AO835" s="300"/>
      <c r="AP835" s="300"/>
      <c r="AQ835" s="291"/>
      <c r="AR835" s="300"/>
      <c r="AS835" s="300"/>
      <c r="AT835" s="302"/>
      <c r="AU835" s="300"/>
    </row>
    <row r="836" spans="1:47" s="284" customFormat="1" x14ac:dyDescent="0.2">
      <c r="A836" s="305"/>
      <c r="B836" s="305"/>
      <c r="C836" s="306"/>
      <c r="D836" s="290"/>
      <c r="E836" s="290"/>
      <c r="F836" s="290"/>
      <c r="G836" s="290"/>
      <c r="H836" s="290"/>
      <c r="I836" s="290"/>
      <c r="J836" s="290"/>
      <c r="K836" s="290"/>
      <c r="L836" s="291"/>
      <c r="M836" s="292"/>
      <c r="N836" s="292"/>
      <c r="O836" s="292"/>
      <c r="P836" s="292"/>
      <c r="Q836" s="292"/>
      <c r="R836" s="292"/>
      <c r="S836" s="290"/>
      <c r="T836" s="291"/>
      <c r="U836" s="292"/>
      <c r="V836" s="292"/>
      <c r="W836" s="292"/>
      <c r="X836" s="292"/>
      <c r="Y836" s="292"/>
      <c r="Z836" s="292"/>
      <c r="AA836" s="290"/>
      <c r="AB836" s="291"/>
      <c r="AC836" s="292"/>
      <c r="AD836" s="292"/>
      <c r="AE836" s="290"/>
      <c r="AF836" s="291"/>
      <c r="AG836" s="292"/>
      <c r="AH836" s="292"/>
      <c r="AI836" s="290"/>
      <c r="AJ836" s="291"/>
      <c r="AK836" s="292"/>
      <c r="AL836" s="292"/>
      <c r="AM836" s="292"/>
      <c r="AN836" s="290"/>
      <c r="AO836" s="300"/>
      <c r="AP836" s="300"/>
      <c r="AQ836" s="291"/>
      <c r="AR836" s="300"/>
      <c r="AS836" s="300"/>
      <c r="AT836" s="302"/>
      <c r="AU836" s="300"/>
    </row>
    <row r="837" spans="1:47" s="284" customFormat="1" x14ac:dyDescent="0.2">
      <c r="A837" s="305"/>
      <c r="B837" s="305"/>
      <c r="C837" s="306"/>
      <c r="D837" s="290"/>
      <c r="E837" s="290"/>
      <c r="F837" s="290"/>
      <c r="G837" s="290"/>
      <c r="H837" s="290"/>
      <c r="I837" s="290"/>
      <c r="J837" s="290"/>
      <c r="K837" s="290"/>
      <c r="L837" s="291"/>
      <c r="M837" s="292"/>
      <c r="N837" s="292"/>
      <c r="O837" s="292"/>
      <c r="P837" s="292"/>
      <c r="Q837" s="292"/>
      <c r="R837" s="292"/>
      <c r="S837" s="290"/>
      <c r="T837" s="291"/>
      <c r="U837" s="292"/>
      <c r="V837" s="292"/>
      <c r="W837" s="292"/>
      <c r="X837" s="292"/>
      <c r="Y837" s="292"/>
      <c r="Z837" s="292"/>
      <c r="AA837" s="290"/>
      <c r="AB837" s="291"/>
      <c r="AC837" s="292"/>
      <c r="AD837" s="292"/>
      <c r="AE837" s="290"/>
      <c r="AF837" s="291"/>
      <c r="AG837" s="292"/>
      <c r="AH837" s="292"/>
      <c r="AI837" s="290"/>
      <c r="AJ837" s="291"/>
      <c r="AK837" s="292"/>
      <c r="AL837" s="292"/>
      <c r="AM837" s="292"/>
      <c r="AN837" s="290"/>
      <c r="AO837" s="300"/>
      <c r="AP837" s="300"/>
      <c r="AQ837" s="291"/>
      <c r="AR837" s="300"/>
      <c r="AS837" s="300"/>
      <c r="AT837" s="302"/>
      <c r="AU837" s="300"/>
    </row>
    <row r="838" spans="1:47" s="284" customFormat="1" x14ac:dyDescent="0.2">
      <c r="A838" s="305"/>
      <c r="B838" s="305"/>
      <c r="C838" s="306"/>
      <c r="D838" s="290"/>
      <c r="E838" s="290"/>
      <c r="F838" s="290"/>
      <c r="G838" s="290"/>
      <c r="H838" s="290"/>
      <c r="I838" s="290"/>
      <c r="J838" s="290"/>
      <c r="K838" s="290"/>
      <c r="L838" s="291"/>
      <c r="M838" s="292"/>
      <c r="N838" s="292"/>
      <c r="O838" s="292"/>
      <c r="P838" s="292"/>
      <c r="Q838" s="292"/>
      <c r="R838" s="292"/>
      <c r="S838" s="290"/>
      <c r="T838" s="291"/>
      <c r="U838" s="292"/>
      <c r="V838" s="292"/>
      <c r="W838" s="292"/>
      <c r="X838" s="292"/>
      <c r="Y838" s="292"/>
      <c r="Z838" s="292"/>
      <c r="AA838" s="290"/>
      <c r="AB838" s="291"/>
      <c r="AC838" s="292"/>
      <c r="AD838" s="292"/>
      <c r="AE838" s="290"/>
      <c r="AF838" s="291"/>
      <c r="AG838" s="292"/>
      <c r="AH838" s="292"/>
      <c r="AI838" s="290"/>
      <c r="AJ838" s="291"/>
      <c r="AK838" s="292"/>
      <c r="AL838" s="292"/>
      <c r="AM838" s="292"/>
      <c r="AN838" s="290"/>
      <c r="AO838" s="300"/>
      <c r="AP838" s="300"/>
      <c r="AQ838" s="291"/>
      <c r="AR838" s="300"/>
      <c r="AS838" s="300"/>
      <c r="AT838" s="302"/>
      <c r="AU838" s="300"/>
    </row>
    <row r="839" spans="1:47" s="284" customFormat="1" x14ac:dyDescent="0.2">
      <c r="A839" s="305"/>
      <c r="B839" s="305"/>
      <c r="C839" s="306"/>
      <c r="D839" s="290"/>
      <c r="E839" s="290"/>
      <c r="F839" s="290"/>
      <c r="G839" s="290"/>
      <c r="H839" s="290"/>
      <c r="I839" s="290"/>
      <c r="J839" s="290"/>
      <c r="K839" s="290"/>
      <c r="L839" s="291"/>
      <c r="M839" s="292"/>
      <c r="N839" s="292"/>
      <c r="O839" s="292"/>
      <c r="P839" s="292"/>
      <c r="Q839" s="292"/>
      <c r="R839" s="292"/>
      <c r="S839" s="290"/>
      <c r="T839" s="291"/>
      <c r="U839" s="292"/>
      <c r="V839" s="292"/>
      <c r="W839" s="292"/>
      <c r="X839" s="292"/>
      <c r="Y839" s="292"/>
      <c r="Z839" s="292"/>
      <c r="AA839" s="290"/>
      <c r="AB839" s="291"/>
      <c r="AC839" s="292"/>
      <c r="AD839" s="292"/>
      <c r="AE839" s="290"/>
      <c r="AF839" s="291"/>
      <c r="AG839" s="292"/>
      <c r="AH839" s="292"/>
      <c r="AI839" s="290"/>
      <c r="AJ839" s="291"/>
      <c r="AK839" s="292"/>
      <c r="AL839" s="292"/>
      <c r="AM839" s="292"/>
      <c r="AN839" s="290"/>
      <c r="AO839" s="300"/>
      <c r="AP839" s="300"/>
      <c r="AQ839" s="291"/>
      <c r="AR839" s="300"/>
      <c r="AS839" s="300"/>
      <c r="AT839" s="302"/>
      <c r="AU839" s="300"/>
    </row>
    <row r="840" spans="1:47" s="284" customFormat="1" x14ac:dyDescent="0.2">
      <c r="A840" s="305"/>
      <c r="B840" s="305"/>
      <c r="C840" s="306"/>
      <c r="D840" s="290"/>
      <c r="E840" s="290"/>
      <c r="F840" s="290"/>
      <c r="G840" s="290"/>
      <c r="H840" s="290"/>
      <c r="I840" s="290"/>
      <c r="J840" s="290"/>
      <c r="K840" s="290"/>
      <c r="L840" s="291"/>
      <c r="M840" s="292"/>
      <c r="N840" s="292"/>
      <c r="O840" s="292"/>
      <c r="P840" s="292"/>
      <c r="Q840" s="292"/>
      <c r="R840" s="292"/>
      <c r="S840" s="290"/>
      <c r="T840" s="291"/>
      <c r="U840" s="292"/>
      <c r="V840" s="292"/>
      <c r="W840" s="292"/>
      <c r="X840" s="292"/>
      <c r="Y840" s="292"/>
      <c r="Z840" s="292"/>
      <c r="AA840" s="290"/>
      <c r="AB840" s="291"/>
      <c r="AC840" s="292"/>
      <c r="AD840" s="292"/>
      <c r="AE840" s="290"/>
      <c r="AF840" s="291"/>
      <c r="AG840" s="292"/>
      <c r="AH840" s="292"/>
      <c r="AI840" s="290"/>
      <c r="AJ840" s="291"/>
      <c r="AK840" s="292"/>
      <c r="AL840" s="292"/>
      <c r="AM840" s="292"/>
      <c r="AN840" s="290"/>
      <c r="AO840" s="300"/>
      <c r="AP840" s="300"/>
      <c r="AQ840" s="291"/>
      <c r="AR840" s="300"/>
      <c r="AS840" s="300"/>
      <c r="AT840" s="302"/>
      <c r="AU840" s="300"/>
    </row>
    <row r="841" spans="1:47" s="284" customFormat="1" x14ac:dyDescent="0.2">
      <c r="A841" s="305"/>
      <c r="B841" s="305"/>
      <c r="C841" s="306"/>
      <c r="D841" s="290"/>
      <c r="E841" s="290"/>
      <c r="F841" s="290"/>
      <c r="G841" s="290"/>
      <c r="H841" s="290"/>
      <c r="I841" s="290"/>
      <c r="J841" s="290"/>
      <c r="K841" s="290"/>
      <c r="L841" s="291"/>
      <c r="M841" s="292"/>
      <c r="N841" s="292"/>
      <c r="O841" s="292"/>
      <c r="P841" s="292"/>
      <c r="Q841" s="292"/>
      <c r="R841" s="292"/>
      <c r="S841" s="290"/>
      <c r="T841" s="291"/>
      <c r="U841" s="292"/>
      <c r="V841" s="292"/>
      <c r="W841" s="292"/>
      <c r="X841" s="292"/>
      <c r="Y841" s="292"/>
      <c r="Z841" s="292"/>
      <c r="AA841" s="290"/>
      <c r="AB841" s="291"/>
      <c r="AC841" s="292"/>
      <c r="AD841" s="292"/>
      <c r="AE841" s="290"/>
      <c r="AF841" s="291"/>
      <c r="AG841" s="292"/>
      <c r="AH841" s="292"/>
      <c r="AI841" s="290"/>
      <c r="AJ841" s="291"/>
      <c r="AK841" s="292"/>
      <c r="AL841" s="292"/>
      <c r="AM841" s="292"/>
      <c r="AN841" s="290"/>
      <c r="AO841" s="300"/>
      <c r="AP841" s="300"/>
      <c r="AQ841" s="291"/>
      <c r="AR841" s="300"/>
      <c r="AS841" s="300"/>
      <c r="AT841" s="302"/>
      <c r="AU841" s="300"/>
    </row>
    <row r="842" spans="1:47" s="284" customFormat="1" x14ac:dyDescent="0.2">
      <c r="A842" s="305"/>
      <c r="B842" s="305"/>
      <c r="C842" s="306"/>
      <c r="D842" s="290"/>
      <c r="E842" s="290"/>
      <c r="F842" s="290"/>
      <c r="G842" s="290"/>
      <c r="H842" s="290"/>
      <c r="I842" s="290"/>
      <c r="J842" s="290"/>
      <c r="K842" s="290"/>
      <c r="L842" s="291"/>
      <c r="M842" s="292"/>
      <c r="N842" s="292"/>
      <c r="O842" s="292"/>
      <c r="P842" s="292"/>
      <c r="Q842" s="292"/>
      <c r="R842" s="292"/>
      <c r="S842" s="290"/>
      <c r="T842" s="291"/>
      <c r="U842" s="292"/>
      <c r="V842" s="292"/>
      <c r="W842" s="292"/>
      <c r="X842" s="292"/>
      <c r="Y842" s="292"/>
      <c r="Z842" s="292"/>
      <c r="AA842" s="290"/>
      <c r="AB842" s="291"/>
      <c r="AC842" s="292"/>
      <c r="AD842" s="292"/>
      <c r="AE842" s="290"/>
      <c r="AF842" s="291"/>
      <c r="AG842" s="292"/>
      <c r="AH842" s="292"/>
      <c r="AI842" s="290"/>
      <c r="AJ842" s="291"/>
      <c r="AK842" s="292"/>
      <c r="AL842" s="292"/>
      <c r="AM842" s="292"/>
      <c r="AN842" s="290"/>
      <c r="AO842" s="300"/>
      <c r="AP842" s="300"/>
      <c r="AQ842" s="291"/>
      <c r="AR842" s="300"/>
      <c r="AS842" s="300"/>
      <c r="AT842" s="302"/>
      <c r="AU842" s="300"/>
    </row>
    <row r="843" spans="1:47" s="284" customFormat="1" x14ac:dyDescent="0.2">
      <c r="A843" s="305"/>
      <c r="B843" s="305"/>
      <c r="C843" s="306"/>
      <c r="D843" s="290"/>
      <c r="E843" s="290"/>
      <c r="F843" s="290"/>
      <c r="G843" s="290"/>
      <c r="H843" s="290"/>
      <c r="I843" s="290"/>
      <c r="J843" s="290"/>
      <c r="K843" s="290"/>
      <c r="L843" s="291"/>
      <c r="M843" s="292"/>
      <c r="N843" s="292"/>
      <c r="O843" s="292"/>
      <c r="P843" s="292"/>
      <c r="Q843" s="292"/>
      <c r="R843" s="292"/>
      <c r="S843" s="290"/>
      <c r="T843" s="291"/>
      <c r="U843" s="292"/>
      <c r="V843" s="292"/>
      <c r="W843" s="292"/>
      <c r="X843" s="292"/>
      <c r="Y843" s="292"/>
      <c r="Z843" s="292"/>
      <c r="AA843" s="290"/>
      <c r="AB843" s="291"/>
      <c r="AC843" s="292"/>
      <c r="AD843" s="292"/>
      <c r="AE843" s="290"/>
      <c r="AF843" s="291"/>
      <c r="AG843" s="292"/>
      <c r="AH843" s="292"/>
      <c r="AI843" s="290"/>
      <c r="AJ843" s="291"/>
      <c r="AK843" s="292"/>
      <c r="AL843" s="292"/>
      <c r="AM843" s="292"/>
      <c r="AN843" s="290"/>
      <c r="AO843" s="300"/>
      <c r="AP843" s="300"/>
      <c r="AQ843" s="291"/>
      <c r="AR843" s="300"/>
      <c r="AS843" s="300"/>
      <c r="AT843" s="302"/>
      <c r="AU843" s="300"/>
    </row>
    <row r="844" spans="1:47" s="284" customFormat="1" x14ac:dyDescent="0.2">
      <c r="A844" s="305"/>
      <c r="B844" s="305"/>
      <c r="C844" s="306"/>
      <c r="D844" s="290"/>
      <c r="E844" s="290"/>
      <c r="F844" s="290"/>
      <c r="G844" s="290"/>
      <c r="H844" s="290"/>
      <c r="I844" s="290"/>
      <c r="J844" s="290"/>
      <c r="K844" s="290"/>
      <c r="L844" s="291"/>
      <c r="M844" s="292"/>
      <c r="N844" s="292"/>
      <c r="O844" s="292"/>
      <c r="P844" s="292"/>
      <c r="Q844" s="292"/>
      <c r="R844" s="292"/>
      <c r="S844" s="290"/>
      <c r="T844" s="291"/>
      <c r="U844" s="292"/>
      <c r="V844" s="292"/>
      <c r="W844" s="292"/>
      <c r="X844" s="292"/>
      <c r="Y844" s="292"/>
      <c r="Z844" s="292"/>
      <c r="AA844" s="290"/>
      <c r="AB844" s="291"/>
      <c r="AC844" s="292"/>
      <c r="AD844" s="292"/>
      <c r="AE844" s="290"/>
      <c r="AF844" s="291"/>
      <c r="AG844" s="292"/>
      <c r="AH844" s="292"/>
      <c r="AI844" s="290"/>
      <c r="AJ844" s="291"/>
      <c r="AK844" s="292"/>
      <c r="AL844" s="292"/>
      <c r="AM844" s="292"/>
      <c r="AN844" s="290"/>
      <c r="AO844" s="300"/>
      <c r="AP844" s="300"/>
      <c r="AQ844" s="291"/>
      <c r="AR844" s="300"/>
      <c r="AS844" s="300"/>
      <c r="AT844" s="302"/>
      <c r="AU844" s="300"/>
    </row>
    <row r="845" spans="1:47" s="284" customFormat="1" x14ac:dyDescent="0.2">
      <c r="A845" s="305"/>
      <c r="B845" s="305"/>
      <c r="C845" s="306"/>
      <c r="D845" s="290"/>
      <c r="E845" s="290"/>
      <c r="F845" s="290"/>
      <c r="G845" s="290"/>
      <c r="H845" s="290"/>
      <c r="I845" s="290"/>
      <c r="J845" s="290"/>
      <c r="K845" s="290"/>
      <c r="L845" s="291"/>
      <c r="M845" s="292"/>
      <c r="N845" s="292"/>
      <c r="O845" s="292"/>
      <c r="P845" s="292"/>
      <c r="Q845" s="292"/>
      <c r="R845" s="292"/>
      <c r="S845" s="290"/>
      <c r="T845" s="291"/>
      <c r="U845" s="292"/>
      <c r="V845" s="292"/>
      <c r="W845" s="292"/>
      <c r="X845" s="292"/>
      <c r="Y845" s="292"/>
      <c r="Z845" s="292"/>
      <c r="AA845" s="290"/>
      <c r="AB845" s="291"/>
      <c r="AC845" s="292"/>
      <c r="AD845" s="292"/>
      <c r="AE845" s="290"/>
      <c r="AF845" s="291"/>
      <c r="AG845" s="292"/>
      <c r="AH845" s="292"/>
      <c r="AI845" s="290"/>
      <c r="AJ845" s="291"/>
      <c r="AK845" s="292"/>
      <c r="AL845" s="292"/>
      <c r="AM845" s="292"/>
      <c r="AN845" s="290"/>
      <c r="AO845" s="300"/>
      <c r="AP845" s="300"/>
      <c r="AQ845" s="291"/>
      <c r="AR845" s="300"/>
      <c r="AS845" s="300"/>
      <c r="AT845" s="302"/>
      <c r="AU845" s="300"/>
    </row>
    <row r="846" spans="1:47" s="284" customFormat="1" x14ac:dyDescent="0.2">
      <c r="A846" s="305"/>
      <c r="B846" s="305"/>
      <c r="C846" s="306"/>
      <c r="D846" s="290"/>
      <c r="E846" s="290"/>
      <c r="F846" s="290"/>
      <c r="G846" s="290"/>
      <c r="H846" s="290"/>
      <c r="I846" s="290"/>
      <c r="J846" s="290"/>
      <c r="K846" s="290"/>
      <c r="L846" s="291"/>
      <c r="M846" s="292"/>
      <c r="N846" s="292"/>
      <c r="O846" s="292"/>
      <c r="P846" s="292"/>
      <c r="Q846" s="292"/>
      <c r="R846" s="292"/>
      <c r="S846" s="290"/>
      <c r="T846" s="291"/>
      <c r="U846" s="292"/>
      <c r="V846" s="292"/>
      <c r="W846" s="292"/>
      <c r="X846" s="292"/>
      <c r="Y846" s="292"/>
      <c r="Z846" s="292"/>
      <c r="AA846" s="290"/>
      <c r="AB846" s="291"/>
      <c r="AC846" s="292"/>
      <c r="AD846" s="292"/>
      <c r="AE846" s="290"/>
      <c r="AF846" s="291"/>
      <c r="AG846" s="292"/>
      <c r="AH846" s="292"/>
      <c r="AI846" s="290"/>
      <c r="AJ846" s="291"/>
      <c r="AK846" s="292"/>
      <c r="AL846" s="292"/>
      <c r="AM846" s="292"/>
      <c r="AN846" s="290"/>
      <c r="AO846" s="300"/>
      <c r="AP846" s="300"/>
      <c r="AQ846" s="291"/>
      <c r="AR846" s="300"/>
      <c r="AS846" s="300"/>
      <c r="AT846" s="302"/>
      <c r="AU846" s="300"/>
    </row>
    <row r="847" spans="1:47" s="284" customFormat="1" x14ac:dyDescent="0.2">
      <c r="A847" s="305"/>
      <c r="B847" s="305"/>
      <c r="C847" s="306"/>
      <c r="D847" s="290"/>
      <c r="E847" s="290"/>
      <c r="F847" s="290"/>
      <c r="G847" s="290"/>
      <c r="H847" s="290"/>
      <c r="I847" s="290"/>
      <c r="J847" s="290"/>
      <c r="K847" s="290"/>
      <c r="L847" s="291"/>
      <c r="M847" s="292"/>
      <c r="N847" s="292"/>
      <c r="O847" s="292"/>
      <c r="P847" s="292"/>
      <c r="Q847" s="292"/>
      <c r="R847" s="292"/>
      <c r="S847" s="290"/>
      <c r="T847" s="291"/>
      <c r="U847" s="292"/>
      <c r="V847" s="292"/>
      <c r="W847" s="292"/>
      <c r="X847" s="292"/>
      <c r="Y847" s="292"/>
      <c r="Z847" s="292"/>
      <c r="AA847" s="290"/>
      <c r="AB847" s="291"/>
      <c r="AC847" s="292"/>
      <c r="AD847" s="292"/>
      <c r="AE847" s="290"/>
      <c r="AF847" s="291"/>
      <c r="AG847" s="292"/>
      <c r="AH847" s="292"/>
      <c r="AI847" s="290"/>
      <c r="AJ847" s="291"/>
      <c r="AK847" s="292"/>
      <c r="AL847" s="292"/>
      <c r="AM847" s="292"/>
      <c r="AN847" s="290"/>
      <c r="AO847" s="300"/>
      <c r="AP847" s="300"/>
      <c r="AQ847" s="291"/>
      <c r="AR847" s="300"/>
      <c r="AS847" s="300"/>
      <c r="AT847" s="302"/>
      <c r="AU847" s="300"/>
    </row>
    <row r="848" spans="1:47" s="284" customFormat="1" x14ac:dyDescent="0.2">
      <c r="A848" s="305"/>
      <c r="B848" s="305"/>
      <c r="C848" s="306"/>
      <c r="D848" s="290"/>
      <c r="E848" s="290"/>
      <c r="F848" s="290"/>
      <c r="G848" s="290"/>
      <c r="H848" s="290"/>
      <c r="I848" s="290"/>
      <c r="J848" s="290"/>
      <c r="K848" s="290"/>
      <c r="L848" s="291"/>
      <c r="M848" s="292"/>
      <c r="N848" s="292"/>
      <c r="O848" s="292"/>
      <c r="P848" s="292"/>
      <c r="Q848" s="292"/>
      <c r="R848" s="292"/>
      <c r="S848" s="290"/>
      <c r="T848" s="291"/>
      <c r="U848" s="292"/>
      <c r="V848" s="292"/>
      <c r="W848" s="292"/>
      <c r="X848" s="292"/>
      <c r="Y848" s="292"/>
      <c r="Z848" s="292"/>
      <c r="AA848" s="290"/>
      <c r="AB848" s="291"/>
      <c r="AC848" s="292"/>
      <c r="AD848" s="292"/>
      <c r="AE848" s="290"/>
      <c r="AF848" s="291"/>
      <c r="AG848" s="292"/>
      <c r="AH848" s="292"/>
      <c r="AI848" s="290"/>
      <c r="AJ848" s="291"/>
      <c r="AK848" s="292"/>
      <c r="AL848" s="292"/>
      <c r="AM848" s="292"/>
      <c r="AN848" s="290"/>
      <c r="AO848" s="300"/>
      <c r="AP848" s="300"/>
      <c r="AQ848" s="291"/>
      <c r="AR848" s="300"/>
      <c r="AS848" s="300"/>
      <c r="AT848" s="302"/>
      <c r="AU848" s="300"/>
    </row>
    <row r="849" spans="1:47" s="284" customFormat="1" x14ac:dyDescent="0.2">
      <c r="A849" s="305"/>
      <c r="B849" s="305"/>
      <c r="C849" s="306"/>
      <c r="D849" s="290"/>
      <c r="E849" s="290"/>
      <c r="F849" s="290"/>
      <c r="G849" s="290"/>
      <c r="H849" s="290"/>
      <c r="I849" s="290"/>
      <c r="J849" s="290"/>
      <c r="K849" s="290"/>
      <c r="L849" s="291"/>
      <c r="M849" s="292"/>
      <c r="N849" s="292"/>
      <c r="O849" s="292"/>
      <c r="P849" s="292"/>
      <c r="Q849" s="292"/>
      <c r="R849" s="292"/>
      <c r="S849" s="290"/>
      <c r="T849" s="291"/>
      <c r="U849" s="292"/>
      <c r="V849" s="292"/>
      <c r="W849" s="292"/>
      <c r="X849" s="292"/>
      <c r="Y849" s="292"/>
      <c r="Z849" s="292"/>
      <c r="AA849" s="290"/>
      <c r="AB849" s="291"/>
      <c r="AC849" s="292"/>
      <c r="AD849" s="292"/>
      <c r="AE849" s="290"/>
      <c r="AF849" s="291"/>
      <c r="AG849" s="292"/>
      <c r="AH849" s="292"/>
      <c r="AI849" s="290"/>
      <c r="AJ849" s="291"/>
      <c r="AK849" s="292"/>
      <c r="AL849" s="292"/>
      <c r="AM849" s="292"/>
      <c r="AN849" s="290"/>
      <c r="AO849" s="300"/>
      <c r="AP849" s="300"/>
      <c r="AQ849" s="291"/>
      <c r="AR849" s="300"/>
      <c r="AS849" s="300"/>
      <c r="AT849" s="302"/>
      <c r="AU849" s="300"/>
    </row>
    <row r="850" spans="1:47" s="284" customFormat="1" x14ac:dyDescent="0.2">
      <c r="A850" s="305"/>
      <c r="B850" s="305"/>
      <c r="C850" s="306"/>
      <c r="D850" s="290"/>
      <c r="E850" s="290"/>
      <c r="F850" s="290"/>
      <c r="G850" s="290"/>
      <c r="H850" s="290"/>
      <c r="I850" s="290"/>
      <c r="J850" s="290"/>
      <c r="K850" s="290"/>
      <c r="L850" s="291"/>
      <c r="M850" s="292"/>
      <c r="N850" s="292"/>
      <c r="O850" s="292"/>
      <c r="P850" s="292"/>
      <c r="Q850" s="292"/>
      <c r="R850" s="292"/>
      <c r="S850" s="290"/>
      <c r="T850" s="291"/>
      <c r="U850" s="292"/>
      <c r="V850" s="292"/>
      <c r="W850" s="292"/>
      <c r="X850" s="292"/>
      <c r="Y850" s="292"/>
      <c r="Z850" s="292"/>
      <c r="AA850" s="290"/>
      <c r="AB850" s="291"/>
      <c r="AC850" s="292"/>
      <c r="AD850" s="292"/>
      <c r="AE850" s="290"/>
      <c r="AF850" s="291"/>
      <c r="AG850" s="292"/>
      <c r="AH850" s="292"/>
      <c r="AI850" s="290"/>
      <c r="AJ850" s="291"/>
      <c r="AK850" s="292"/>
      <c r="AL850" s="292"/>
      <c r="AM850" s="292"/>
      <c r="AN850" s="290"/>
      <c r="AO850" s="300"/>
      <c r="AP850" s="300"/>
      <c r="AQ850" s="291"/>
      <c r="AR850" s="300"/>
      <c r="AS850" s="300"/>
      <c r="AT850" s="302"/>
      <c r="AU850" s="300"/>
    </row>
    <row r="851" spans="1:47" s="284" customFormat="1" x14ac:dyDescent="0.2">
      <c r="A851" s="305"/>
      <c r="B851" s="305"/>
      <c r="C851" s="306"/>
      <c r="D851" s="290"/>
      <c r="E851" s="290"/>
      <c r="F851" s="290"/>
      <c r="G851" s="290"/>
      <c r="H851" s="290"/>
      <c r="I851" s="290"/>
      <c r="J851" s="290"/>
      <c r="K851" s="290"/>
      <c r="L851" s="291"/>
      <c r="M851" s="292"/>
      <c r="N851" s="292"/>
      <c r="O851" s="292"/>
      <c r="P851" s="292"/>
      <c r="Q851" s="292"/>
      <c r="R851" s="292"/>
      <c r="S851" s="290"/>
      <c r="T851" s="291"/>
      <c r="U851" s="292"/>
      <c r="V851" s="292"/>
      <c r="W851" s="292"/>
      <c r="X851" s="292"/>
      <c r="Y851" s="292"/>
      <c r="Z851" s="292"/>
      <c r="AA851" s="290"/>
      <c r="AB851" s="291"/>
      <c r="AC851" s="292"/>
      <c r="AD851" s="292"/>
      <c r="AE851" s="290"/>
      <c r="AF851" s="291"/>
      <c r="AG851" s="292"/>
      <c r="AH851" s="292"/>
      <c r="AI851" s="290"/>
      <c r="AJ851" s="291"/>
      <c r="AK851" s="292"/>
      <c r="AL851" s="292"/>
      <c r="AM851" s="292"/>
      <c r="AN851" s="290"/>
      <c r="AO851" s="300"/>
      <c r="AP851" s="300"/>
      <c r="AQ851" s="291"/>
      <c r="AR851" s="300"/>
      <c r="AS851" s="300"/>
      <c r="AT851" s="302"/>
      <c r="AU851" s="300"/>
    </row>
    <row r="852" spans="1:47" s="284" customFormat="1" x14ac:dyDescent="0.2">
      <c r="A852" s="305"/>
      <c r="B852" s="305"/>
      <c r="C852" s="306"/>
      <c r="D852" s="290"/>
      <c r="E852" s="290"/>
      <c r="F852" s="290"/>
      <c r="G852" s="290"/>
      <c r="H852" s="290"/>
      <c r="I852" s="290"/>
      <c r="J852" s="290"/>
      <c r="K852" s="290"/>
      <c r="L852" s="291"/>
      <c r="M852" s="292"/>
      <c r="N852" s="292"/>
      <c r="O852" s="292"/>
      <c r="P852" s="292"/>
      <c r="Q852" s="292"/>
      <c r="R852" s="292"/>
      <c r="S852" s="290"/>
      <c r="T852" s="291"/>
      <c r="U852" s="292"/>
      <c r="V852" s="292"/>
      <c r="W852" s="292"/>
      <c r="X852" s="292"/>
      <c r="Y852" s="292"/>
      <c r="Z852" s="292"/>
      <c r="AA852" s="290"/>
      <c r="AB852" s="291"/>
      <c r="AC852" s="292"/>
      <c r="AD852" s="292"/>
      <c r="AE852" s="290"/>
      <c r="AF852" s="291"/>
      <c r="AG852" s="292"/>
      <c r="AH852" s="292"/>
      <c r="AI852" s="290"/>
      <c r="AJ852" s="291"/>
      <c r="AK852" s="292"/>
      <c r="AL852" s="292"/>
      <c r="AM852" s="292"/>
      <c r="AN852" s="290"/>
      <c r="AO852" s="300"/>
      <c r="AP852" s="300"/>
      <c r="AQ852" s="291"/>
      <c r="AR852" s="300"/>
      <c r="AS852" s="300"/>
      <c r="AT852" s="302"/>
      <c r="AU852" s="300"/>
    </row>
    <row r="853" spans="1:47" s="284" customFormat="1" x14ac:dyDescent="0.2">
      <c r="A853" s="305"/>
      <c r="B853" s="305"/>
      <c r="C853" s="306"/>
      <c r="D853" s="290"/>
      <c r="E853" s="290"/>
      <c r="F853" s="290"/>
      <c r="G853" s="290"/>
      <c r="H853" s="290"/>
      <c r="I853" s="290"/>
      <c r="J853" s="290"/>
      <c r="K853" s="290"/>
      <c r="L853" s="291"/>
      <c r="M853" s="292"/>
      <c r="N853" s="292"/>
      <c r="O853" s="292"/>
      <c r="P853" s="292"/>
      <c r="Q853" s="292"/>
      <c r="R853" s="292"/>
      <c r="S853" s="290"/>
      <c r="T853" s="291"/>
      <c r="U853" s="292"/>
      <c r="V853" s="292"/>
      <c r="W853" s="292"/>
      <c r="X853" s="292"/>
      <c r="Y853" s="292"/>
      <c r="Z853" s="292"/>
      <c r="AA853" s="290"/>
      <c r="AB853" s="291"/>
      <c r="AC853" s="292"/>
      <c r="AD853" s="292"/>
      <c r="AE853" s="290"/>
      <c r="AF853" s="291"/>
      <c r="AG853" s="292"/>
      <c r="AH853" s="292"/>
      <c r="AI853" s="290"/>
      <c r="AJ853" s="291"/>
      <c r="AK853" s="292"/>
      <c r="AL853" s="292"/>
      <c r="AM853" s="292"/>
      <c r="AN853" s="290"/>
      <c r="AO853" s="300"/>
      <c r="AP853" s="300"/>
      <c r="AQ853" s="291"/>
      <c r="AR853" s="300"/>
      <c r="AS853" s="300"/>
      <c r="AT853" s="302"/>
      <c r="AU853" s="300"/>
    </row>
    <row r="854" spans="1:47" s="284" customFormat="1" x14ac:dyDescent="0.2">
      <c r="A854" s="305"/>
      <c r="B854" s="305"/>
      <c r="C854" s="306"/>
      <c r="D854" s="290"/>
      <c r="E854" s="290"/>
      <c r="F854" s="290"/>
      <c r="G854" s="290"/>
      <c r="H854" s="290"/>
      <c r="I854" s="290"/>
      <c r="J854" s="290"/>
      <c r="K854" s="290"/>
      <c r="L854" s="291"/>
      <c r="M854" s="292"/>
      <c r="N854" s="292"/>
      <c r="O854" s="292"/>
      <c r="P854" s="292"/>
      <c r="Q854" s="292"/>
      <c r="R854" s="292"/>
      <c r="S854" s="290"/>
      <c r="T854" s="291"/>
      <c r="U854" s="292"/>
      <c r="V854" s="292"/>
      <c r="W854" s="292"/>
      <c r="X854" s="292"/>
      <c r="Y854" s="292"/>
      <c r="Z854" s="292"/>
      <c r="AA854" s="290"/>
      <c r="AB854" s="291"/>
      <c r="AC854" s="292"/>
      <c r="AD854" s="292"/>
      <c r="AE854" s="290"/>
      <c r="AF854" s="291"/>
      <c r="AG854" s="292"/>
      <c r="AH854" s="292"/>
      <c r="AI854" s="290"/>
      <c r="AJ854" s="291"/>
      <c r="AK854" s="292"/>
      <c r="AL854" s="292"/>
      <c r="AM854" s="292"/>
      <c r="AN854" s="290"/>
      <c r="AO854" s="300"/>
      <c r="AP854" s="300"/>
      <c r="AQ854" s="291"/>
      <c r="AR854" s="300"/>
      <c r="AS854" s="300"/>
      <c r="AT854" s="302"/>
      <c r="AU854" s="300"/>
    </row>
    <row r="855" spans="1:47" s="284" customFormat="1" x14ac:dyDescent="0.2">
      <c r="A855" s="305"/>
      <c r="B855" s="305"/>
      <c r="C855" s="306"/>
      <c r="D855" s="290"/>
      <c r="E855" s="290"/>
      <c r="F855" s="290"/>
      <c r="G855" s="290"/>
      <c r="H855" s="290"/>
      <c r="I855" s="290"/>
      <c r="J855" s="290"/>
      <c r="K855" s="290"/>
      <c r="L855" s="291"/>
      <c r="M855" s="292"/>
      <c r="N855" s="292"/>
      <c r="O855" s="292"/>
      <c r="P855" s="292"/>
      <c r="Q855" s="292"/>
      <c r="R855" s="292"/>
      <c r="S855" s="290"/>
      <c r="T855" s="291"/>
      <c r="U855" s="292"/>
      <c r="V855" s="292"/>
      <c r="W855" s="292"/>
      <c r="X855" s="292"/>
      <c r="Y855" s="292"/>
      <c r="Z855" s="292"/>
      <c r="AA855" s="290"/>
      <c r="AB855" s="291"/>
      <c r="AC855" s="292"/>
      <c r="AD855" s="292"/>
      <c r="AE855" s="290"/>
      <c r="AF855" s="291"/>
      <c r="AG855" s="292"/>
      <c r="AH855" s="292"/>
      <c r="AI855" s="290"/>
      <c r="AJ855" s="291"/>
      <c r="AK855" s="292"/>
      <c r="AL855" s="292"/>
      <c r="AM855" s="292"/>
      <c r="AN855" s="290"/>
      <c r="AO855" s="300"/>
      <c r="AP855" s="300"/>
      <c r="AQ855" s="291"/>
      <c r="AR855" s="300"/>
      <c r="AS855" s="300"/>
      <c r="AT855" s="302"/>
      <c r="AU855" s="300"/>
    </row>
    <row r="856" spans="1:47" s="284" customFormat="1" x14ac:dyDescent="0.2">
      <c r="A856" s="305"/>
      <c r="B856" s="305"/>
      <c r="C856" s="306"/>
      <c r="D856" s="290"/>
      <c r="E856" s="290"/>
      <c r="F856" s="290"/>
      <c r="G856" s="290"/>
      <c r="H856" s="290"/>
      <c r="I856" s="290"/>
      <c r="J856" s="290"/>
      <c r="K856" s="290"/>
      <c r="L856" s="291"/>
      <c r="M856" s="292"/>
      <c r="N856" s="292"/>
      <c r="O856" s="292"/>
      <c r="P856" s="292"/>
      <c r="Q856" s="292"/>
      <c r="R856" s="292"/>
      <c r="S856" s="290"/>
      <c r="T856" s="291"/>
      <c r="U856" s="292"/>
      <c r="V856" s="292"/>
      <c r="W856" s="292"/>
      <c r="X856" s="292"/>
      <c r="Y856" s="292"/>
      <c r="Z856" s="292"/>
      <c r="AA856" s="290"/>
      <c r="AB856" s="291"/>
      <c r="AC856" s="292"/>
      <c r="AD856" s="292"/>
      <c r="AE856" s="290"/>
      <c r="AF856" s="291"/>
      <c r="AG856" s="292"/>
      <c r="AH856" s="292"/>
      <c r="AI856" s="290"/>
      <c r="AJ856" s="291"/>
      <c r="AK856" s="292"/>
      <c r="AL856" s="292"/>
      <c r="AM856" s="292"/>
      <c r="AN856" s="290"/>
      <c r="AO856" s="300"/>
      <c r="AP856" s="300"/>
      <c r="AQ856" s="291"/>
      <c r="AR856" s="300"/>
      <c r="AS856" s="300"/>
      <c r="AT856" s="302"/>
      <c r="AU856" s="300"/>
    </row>
    <row r="857" spans="1:47" s="284" customFormat="1" x14ac:dyDescent="0.2">
      <c r="A857" s="305"/>
      <c r="B857" s="305"/>
      <c r="C857" s="306"/>
      <c r="D857" s="290"/>
      <c r="E857" s="290"/>
      <c r="F857" s="290"/>
      <c r="G857" s="290"/>
      <c r="H857" s="290"/>
      <c r="I857" s="290"/>
      <c r="J857" s="290"/>
      <c r="K857" s="290"/>
      <c r="L857" s="291"/>
      <c r="M857" s="292"/>
      <c r="N857" s="292"/>
      <c r="O857" s="292"/>
      <c r="P857" s="292"/>
      <c r="Q857" s="292"/>
      <c r="R857" s="292"/>
      <c r="S857" s="290"/>
      <c r="T857" s="291"/>
      <c r="U857" s="292"/>
      <c r="V857" s="292"/>
      <c r="W857" s="292"/>
      <c r="X857" s="292"/>
      <c r="Y857" s="292"/>
      <c r="Z857" s="292"/>
      <c r="AA857" s="290"/>
      <c r="AB857" s="291"/>
      <c r="AC857" s="292"/>
      <c r="AD857" s="292"/>
      <c r="AE857" s="290"/>
      <c r="AF857" s="291"/>
      <c r="AG857" s="292"/>
      <c r="AH857" s="292"/>
      <c r="AI857" s="290"/>
      <c r="AJ857" s="291"/>
      <c r="AK857" s="292"/>
      <c r="AL857" s="292"/>
      <c r="AM857" s="292"/>
      <c r="AN857" s="290"/>
      <c r="AO857" s="300"/>
      <c r="AP857" s="300"/>
      <c r="AQ857" s="291"/>
      <c r="AR857" s="300"/>
      <c r="AS857" s="300"/>
      <c r="AT857" s="302"/>
      <c r="AU857" s="300"/>
    </row>
    <row r="858" spans="1:47" s="284" customFormat="1" x14ac:dyDescent="0.2">
      <c r="A858" s="305"/>
      <c r="B858" s="305"/>
      <c r="C858" s="306"/>
      <c r="D858" s="290"/>
      <c r="E858" s="290"/>
      <c r="F858" s="290"/>
      <c r="G858" s="290"/>
      <c r="H858" s="290"/>
      <c r="I858" s="290"/>
      <c r="J858" s="290"/>
      <c r="K858" s="290"/>
      <c r="L858" s="291"/>
      <c r="M858" s="292"/>
      <c r="N858" s="292"/>
      <c r="O858" s="292"/>
      <c r="P858" s="292"/>
      <c r="Q858" s="292"/>
      <c r="R858" s="292"/>
      <c r="S858" s="290"/>
      <c r="T858" s="291"/>
      <c r="U858" s="292"/>
      <c r="V858" s="292"/>
      <c r="W858" s="292"/>
      <c r="X858" s="292"/>
      <c r="Y858" s="292"/>
      <c r="Z858" s="292"/>
      <c r="AA858" s="290"/>
      <c r="AB858" s="291"/>
      <c r="AC858" s="292"/>
      <c r="AD858" s="292"/>
      <c r="AE858" s="290"/>
      <c r="AF858" s="291"/>
      <c r="AG858" s="292"/>
      <c r="AH858" s="292"/>
      <c r="AI858" s="290"/>
      <c r="AJ858" s="291"/>
      <c r="AK858" s="292"/>
      <c r="AL858" s="292"/>
      <c r="AM858" s="292"/>
      <c r="AN858" s="290"/>
      <c r="AO858" s="300"/>
      <c r="AP858" s="300"/>
      <c r="AQ858" s="291"/>
      <c r="AR858" s="300"/>
      <c r="AS858" s="300"/>
      <c r="AT858" s="302"/>
      <c r="AU858" s="300"/>
    </row>
    <row r="859" spans="1:47" s="284" customFormat="1" x14ac:dyDescent="0.2">
      <c r="A859" s="305"/>
      <c r="B859" s="305"/>
      <c r="C859" s="306"/>
      <c r="D859" s="290"/>
      <c r="E859" s="290"/>
      <c r="F859" s="290"/>
      <c r="G859" s="290"/>
      <c r="H859" s="290"/>
      <c r="I859" s="290"/>
      <c r="J859" s="290"/>
      <c r="K859" s="290"/>
      <c r="L859" s="291"/>
      <c r="M859" s="292"/>
      <c r="N859" s="292"/>
      <c r="O859" s="292"/>
      <c r="P859" s="292"/>
      <c r="Q859" s="292"/>
      <c r="R859" s="292"/>
      <c r="S859" s="290"/>
      <c r="T859" s="291"/>
      <c r="U859" s="292"/>
      <c r="V859" s="292"/>
      <c r="W859" s="292"/>
      <c r="X859" s="292"/>
      <c r="Y859" s="292"/>
      <c r="Z859" s="292"/>
      <c r="AA859" s="290"/>
      <c r="AB859" s="291"/>
      <c r="AC859" s="292"/>
      <c r="AD859" s="292"/>
      <c r="AE859" s="290"/>
      <c r="AF859" s="291"/>
      <c r="AG859" s="292"/>
      <c r="AH859" s="292"/>
      <c r="AI859" s="290"/>
      <c r="AJ859" s="291"/>
      <c r="AK859" s="292"/>
      <c r="AL859" s="292"/>
      <c r="AM859" s="292"/>
      <c r="AN859" s="290"/>
      <c r="AO859" s="300"/>
      <c r="AP859" s="300"/>
      <c r="AQ859" s="291"/>
      <c r="AR859" s="300"/>
      <c r="AS859" s="300"/>
      <c r="AT859" s="302"/>
      <c r="AU859" s="300"/>
    </row>
    <row r="860" spans="1:47" s="284" customFormat="1" x14ac:dyDescent="0.2">
      <c r="A860" s="305"/>
      <c r="B860" s="305"/>
      <c r="C860" s="306"/>
      <c r="D860" s="290"/>
      <c r="E860" s="290"/>
      <c r="F860" s="290"/>
      <c r="G860" s="290"/>
      <c r="H860" s="290"/>
      <c r="I860" s="290"/>
      <c r="J860" s="290"/>
      <c r="K860" s="290"/>
      <c r="L860" s="291"/>
      <c r="M860" s="292"/>
      <c r="N860" s="292"/>
      <c r="O860" s="292"/>
      <c r="P860" s="292"/>
      <c r="Q860" s="292"/>
      <c r="R860" s="292"/>
      <c r="S860" s="290"/>
      <c r="T860" s="291"/>
      <c r="U860" s="292"/>
      <c r="V860" s="292"/>
      <c r="W860" s="292"/>
      <c r="X860" s="292"/>
      <c r="Y860" s="292"/>
      <c r="Z860" s="292"/>
      <c r="AA860" s="290"/>
      <c r="AB860" s="291"/>
      <c r="AC860" s="292"/>
      <c r="AD860" s="292"/>
      <c r="AE860" s="290"/>
      <c r="AF860" s="291"/>
      <c r="AG860" s="292"/>
      <c r="AH860" s="292"/>
      <c r="AI860" s="290"/>
      <c r="AJ860" s="291"/>
      <c r="AK860" s="292"/>
      <c r="AL860" s="292"/>
      <c r="AM860" s="292"/>
      <c r="AN860" s="290"/>
      <c r="AO860" s="300"/>
      <c r="AP860" s="300"/>
      <c r="AQ860" s="291"/>
      <c r="AR860" s="300"/>
      <c r="AS860" s="300"/>
      <c r="AT860" s="302"/>
      <c r="AU860" s="300"/>
    </row>
    <row r="861" spans="1:47" s="284" customFormat="1" x14ac:dyDescent="0.2">
      <c r="A861" s="305"/>
      <c r="B861" s="305"/>
      <c r="C861" s="306"/>
      <c r="D861" s="290"/>
      <c r="E861" s="290"/>
      <c r="F861" s="290"/>
      <c r="G861" s="290"/>
      <c r="H861" s="290"/>
      <c r="I861" s="290"/>
      <c r="J861" s="290"/>
      <c r="K861" s="290"/>
      <c r="L861" s="291"/>
      <c r="M861" s="292"/>
      <c r="N861" s="292"/>
      <c r="O861" s="292"/>
      <c r="P861" s="292"/>
      <c r="Q861" s="292"/>
      <c r="R861" s="292"/>
      <c r="S861" s="290"/>
      <c r="T861" s="291"/>
      <c r="U861" s="292"/>
      <c r="V861" s="292"/>
      <c r="W861" s="292"/>
      <c r="X861" s="292"/>
      <c r="Y861" s="292"/>
      <c r="Z861" s="292"/>
      <c r="AA861" s="290"/>
      <c r="AB861" s="291"/>
      <c r="AC861" s="292"/>
      <c r="AD861" s="292"/>
      <c r="AE861" s="290"/>
      <c r="AF861" s="291"/>
      <c r="AG861" s="292"/>
      <c r="AH861" s="292"/>
      <c r="AI861" s="290"/>
      <c r="AJ861" s="291"/>
      <c r="AK861" s="292"/>
      <c r="AL861" s="292"/>
      <c r="AM861" s="292"/>
      <c r="AN861" s="290"/>
      <c r="AO861" s="300"/>
      <c r="AP861" s="300"/>
      <c r="AQ861" s="291"/>
      <c r="AR861" s="300"/>
      <c r="AS861" s="300"/>
      <c r="AT861" s="302"/>
      <c r="AU861" s="300"/>
    </row>
    <row r="862" spans="1:47" s="284" customFormat="1" x14ac:dyDescent="0.2">
      <c r="A862" s="305"/>
      <c r="B862" s="305"/>
      <c r="C862" s="306"/>
      <c r="D862" s="290"/>
      <c r="E862" s="290"/>
      <c r="F862" s="290"/>
      <c r="G862" s="290"/>
      <c r="H862" s="290"/>
      <c r="I862" s="290"/>
      <c r="J862" s="290"/>
      <c r="K862" s="290"/>
      <c r="L862" s="291"/>
      <c r="M862" s="292"/>
      <c r="N862" s="292"/>
      <c r="O862" s="292"/>
      <c r="P862" s="292"/>
      <c r="Q862" s="292"/>
      <c r="R862" s="292"/>
      <c r="S862" s="290"/>
      <c r="T862" s="291"/>
      <c r="U862" s="292"/>
      <c r="V862" s="292"/>
      <c r="W862" s="292"/>
      <c r="X862" s="292"/>
      <c r="Y862" s="292"/>
      <c r="Z862" s="292"/>
      <c r="AA862" s="290"/>
      <c r="AB862" s="291"/>
      <c r="AC862" s="292"/>
      <c r="AD862" s="292"/>
      <c r="AE862" s="290"/>
      <c r="AF862" s="291"/>
      <c r="AG862" s="292"/>
      <c r="AH862" s="292"/>
      <c r="AI862" s="290"/>
      <c r="AJ862" s="291"/>
      <c r="AK862" s="292"/>
      <c r="AL862" s="292"/>
      <c r="AM862" s="292"/>
      <c r="AN862" s="290"/>
      <c r="AO862" s="300"/>
      <c r="AP862" s="300"/>
      <c r="AQ862" s="291"/>
      <c r="AR862" s="300"/>
      <c r="AS862" s="300"/>
      <c r="AT862" s="302"/>
      <c r="AU862" s="300"/>
    </row>
    <row r="863" spans="1:47" s="284" customFormat="1" x14ac:dyDescent="0.2">
      <c r="A863" s="305"/>
      <c r="B863" s="305"/>
      <c r="C863" s="306"/>
      <c r="D863" s="290"/>
      <c r="E863" s="290"/>
      <c r="F863" s="290"/>
      <c r="G863" s="290"/>
      <c r="H863" s="290"/>
      <c r="I863" s="290"/>
      <c r="J863" s="290"/>
      <c r="K863" s="290"/>
      <c r="L863" s="291"/>
      <c r="M863" s="292"/>
      <c r="N863" s="292"/>
      <c r="O863" s="292"/>
      <c r="P863" s="292"/>
      <c r="Q863" s="292"/>
      <c r="R863" s="292"/>
      <c r="S863" s="290"/>
      <c r="T863" s="291"/>
      <c r="U863" s="292"/>
      <c r="V863" s="292"/>
      <c r="W863" s="292"/>
      <c r="X863" s="292"/>
      <c r="Y863" s="292"/>
      <c r="Z863" s="292"/>
      <c r="AA863" s="290"/>
      <c r="AB863" s="291"/>
      <c r="AC863" s="292"/>
      <c r="AD863" s="292"/>
      <c r="AE863" s="290"/>
      <c r="AF863" s="291"/>
      <c r="AG863" s="292"/>
      <c r="AH863" s="292"/>
      <c r="AI863" s="290"/>
      <c r="AJ863" s="291"/>
      <c r="AK863" s="292"/>
      <c r="AL863" s="292"/>
      <c r="AM863" s="292"/>
      <c r="AN863" s="290"/>
      <c r="AO863" s="300"/>
      <c r="AP863" s="300"/>
      <c r="AQ863" s="291"/>
      <c r="AR863" s="300"/>
      <c r="AS863" s="300"/>
      <c r="AT863" s="302"/>
      <c r="AU863" s="300"/>
    </row>
    <row r="864" spans="1:47" s="284" customFormat="1" x14ac:dyDescent="0.2">
      <c r="A864" s="305"/>
      <c r="B864" s="305"/>
      <c r="C864" s="306"/>
      <c r="D864" s="290"/>
      <c r="E864" s="290"/>
      <c r="F864" s="290"/>
      <c r="G864" s="290"/>
      <c r="H864" s="290"/>
      <c r="I864" s="290"/>
      <c r="J864" s="290"/>
      <c r="K864" s="290"/>
      <c r="L864" s="291"/>
      <c r="M864" s="292"/>
      <c r="N864" s="292"/>
      <c r="O864" s="292"/>
      <c r="P864" s="292"/>
      <c r="Q864" s="292"/>
      <c r="R864" s="292"/>
      <c r="S864" s="290"/>
      <c r="T864" s="291"/>
      <c r="U864" s="292"/>
      <c r="V864" s="292"/>
      <c r="W864" s="292"/>
      <c r="X864" s="292"/>
      <c r="Y864" s="292"/>
      <c r="Z864" s="292"/>
      <c r="AA864" s="290"/>
      <c r="AB864" s="291"/>
      <c r="AC864" s="292"/>
      <c r="AD864" s="292"/>
      <c r="AE864" s="290"/>
      <c r="AF864" s="291"/>
      <c r="AG864" s="292"/>
      <c r="AH864" s="292"/>
      <c r="AI864" s="290"/>
      <c r="AJ864" s="291"/>
      <c r="AK864" s="292"/>
      <c r="AL864" s="292"/>
      <c r="AM864" s="292"/>
      <c r="AN864" s="290"/>
      <c r="AO864" s="300"/>
      <c r="AP864" s="300"/>
      <c r="AQ864" s="291"/>
      <c r="AR864" s="300"/>
      <c r="AS864" s="300"/>
      <c r="AT864" s="302"/>
      <c r="AU864" s="300"/>
    </row>
    <row r="865" spans="1:47" s="284" customFormat="1" x14ac:dyDescent="0.2">
      <c r="A865" s="305"/>
      <c r="B865" s="305"/>
      <c r="C865" s="306"/>
      <c r="D865" s="290"/>
      <c r="E865" s="290"/>
      <c r="F865" s="290"/>
      <c r="G865" s="290"/>
      <c r="H865" s="290"/>
      <c r="I865" s="290"/>
      <c r="J865" s="290"/>
      <c r="K865" s="290"/>
      <c r="L865" s="291"/>
      <c r="M865" s="292"/>
      <c r="N865" s="292"/>
      <c r="O865" s="292"/>
      <c r="P865" s="292"/>
      <c r="Q865" s="292"/>
      <c r="R865" s="292"/>
      <c r="S865" s="290"/>
      <c r="T865" s="291"/>
      <c r="U865" s="292"/>
      <c r="V865" s="292"/>
      <c r="W865" s="292"/>
      <c r="X865" s="292"/>
      <c r="Y865" s="292"/>
      <c r="Z865" s="292"/>
      <c r="AA865" s="290"/>
      <c r="AB865" s="291"/>
      <c r="AC865" s="292"/>
      <c r="AD865" s="292"/>
      <c r="AE865" s="290"/>
      <c r="AF865" s="291"/>
      <c r="AG865" s="292"/>
      <c r="AH865" s="292"/>
      <c r="AI865" s="290"/>
      <c r="AJ865" s="291"/>
      <c r="AK865" s="292"/>
      <c r="AL865" s="292"/>
      <c r="AM865" s="292"/>
      <c r="AN865" s="290"/>
      <c r="AO865" s="300"/>
      <c r="AP865" s="300"/>
      <c r="AQ865" s="291"/>
      <c r="AR865" s="300"/>
      <c r="AS865" s="300"/>
      <c r="AT865" s="302"/>
      <c r="AU865" s="300"/>
    </row>
    <row r="866" spans="1:47" s="284" customFormat="1" x14ac:dyDescent="0.2">
      <c r="A866" s="305"/>
      <c r="B866" s="305"/>
      <c r="C866" s="306"/>
      <c r="D866" s="290"/>
      <c r="E866" s="290"/>
      <c r="F866" s="290"/>
      <c r="G866" s="290"/>
      <c r="H866" s="290"/>
      <c r="I866" s="290"/>
      <c r="J866" s="290"/>
      <c r="K866" s="290"/>
      <c r="L866" s="291"/>
      <c r="M866" s="292"/>
      <c r="N866" s="292"/>
      <c r="O866" s="292"/>
      <c r="P866" s="292"/>
      <c r="Q866" s="292"/>
      <c r="R866" s="292"/>
      <c r="S866" s="290"/>
      <c r="T866" s="291"/>
      <c r="U866" s="292"/>
      <c r="V866" s="292"/>
      <c r="W866" s="292"/>
      <c r="X866" s="292"/>
      <c r="Y866" s="292"/>
      <c r="Z866" s="292"/>
      <c r="AA866" s="290"/>
      <c r="AB866" s="291"/>
      <c r="AC866" s="292"/>
      <c r="AD866" s="292"/>
      <c r="AE866" s="290"/>
      <c r="AF866" s="291"/>
      <c r="AG866" s="292"/>
      <c r="AH866" s="292"/>
      <c r="AI866" s="290"/>
      <c r="AJ866" s="291"/>
      <c r="AK866" s="292"/>
      <c r="AL866" s="292"/>
      <c r="AM866" s="292"/>
      <c r="AN866" s="290"/>
      <c r="AO866" s="300"/>
      <c r="AP866" s="300"/>
      <c r="AQ866" s="291"/>
      <c r="AR866" s="300"/>
      <c r="AS866" s="300"/>
      <c r="AT866" s="302"/>
      <c r="AU866" s="300"/>
    </row>
    <row r="867" spans="1:47" s="284" customFormat="1" x14ac:dyDescent="0.2">
      <c r="A867" s="305"/>
      <c r="B867" s="305"/>
      <c r="C867" s="306"/>
      <c r="D867" s="290"/>
      <c r="E867" s="290"/>
      <c r="F867" s="290"/>
      <c r="G867" s="290"/>
      <c r="H867" s="290"/>
      <c r="I867" s="290"/>
      <c r="J867" s="290"/>
      <c r="K867" s="290"/>
      <c r="L867" s="291"/>
      <c r="M867" s="292"/>
      <c r="N867" s="292"/>
      <c r="O867" s="292"/>
      <c r="P867" s="292"/>
      <c r="Q867" s="292"/>
      <c r="R867" s="292"/>
      <c r="S867" s="290"/>
      <c r="T867" s="291"/>
      <c r="U867" s="292"/>
      <c r="V867" s="292"/>
      <c r="W867" s="292"/>
      <c r="X867" s="292"/>
      <c r="Y867" s="292"/>
      <c r="Z867" s="292"/>
      <c r="AA867" s="290"/>
      <c r="AB867" s="291"/>
      <c r="AC867" s="292"/>
      <c r="AD867" s="292"/>
      <c r="AE867" s="290"/>
      <c r="AF867" s="291"/>
      <c r="AG867" s="292"/>
      <c r="AH867" s="292"/>
      <c r="AI867" s="290"/>
      <c r="AJ867" s="291"/>
      <c r="AK867" s="292"/>
      <c r="AL867" s="292"/>
      <c r="AM867" s="292"/>
      <c r="AN867" s="290"/>
      <c r="AO867" s="300"/>
      <c r="AP867" s="300"/>
      <c r="AQ867" s="291"/>
      <c r="AR867" s="300"/>
      <c r="AS867" s="300"/>
      <c r="AT867" s="302"/>
      <c r="AU867" s="300"/>
    </row>
    <row r="868" spans="1:47" s="284" customFormat="1" x14ac:dyDescent="0.2">
      <c r="A868" s="305"/>
      <c r="B868" s="305"/>
      <c r="C868" s="306"/>
      <c r="D868" s="290"/>
      <c r="E868" s="290"/>
      <c r="F868" s="290"/>
      <c r="G868" s="290"/>
      <c r="H868" s="290"/>
      <c r="I868" s="290"/>
      <c r="J868" s="290"/>
      <c r="K868" s="290"/>
      <c r="L868" s="291"/>
      <c r="M868" s="292"/>
      <c r="N868" s="292"/>
      <c r="O868" s="292"/>
      <c r="P868" s="292"/>
      <c r="Q868" s="292"/>
      <c r="R868" s="292"/>
      <c r="S868" s="290"/>
      <c r="T868" s="291"/>
      <c r="U868" s="292"/>
      <c r="V868" s="292"/>
      <c r="W868" s="292"/>
      <c r="X868" s="292"/>
      <c r="Y868" s="292"/>
      <c r="Z868" s="292"/>
      <c r="AA868" s="290"/>
      <c r="AB868" s="291"/>
      <c r="AC868" s="292"/>
      <c r="AD868" s="292"/>
      <c r="AE868" s="290"/>
      <c r="AF868" s="291"/>
      <c r="AG868" s="292"/>
      <c r="AH868" s="292"/>
      <c r="AI868" s="290"/>
      <c r="AJ868" s="291"/>
      <c r="AK868" s="292"/>
      <c r="AL868" s="292"/>
      <c r="AM868" s="292"/>
      <c r="AN868" s="290"/>
      <c r="AO868" s="300"/>
      <c r="AP868" s="300"/>
      <c r="AQ868" s="291"/>
      <c r="AR868" s="300"/>
      <c r="AS868" s="300"/>
      <c r="AT868" s="302"/>
      <c r="AU868" s="300"/>
    </row>
    <row r="869" spans="1:47" s="284" customFormat="1" x14ac:dyDescent="0.2">
      <c r="A869" s="305"/>
      <c r="B869" s="305"/>
      <c r="C869" s="306"/>
      <c r="D869" s="290"/>
      <c r="E869" s="290"/>
      <c r="F869" s="290"/>
      <c r="G869" s="290"/>
      <c r="H869" s="290"/>
      <c r="I869" s="290"/>
      <c r="J869" s="290"/>
      <c r="K869" s="290"/>
      <c r="L869" s="291"/>
      <c r="M869" s="292"/>
      <c r="N869" s="292"/>
      <c r="O869" s="292"/>
      <c r="P869" s="292"/>
      <c r="Q869" s="292"/>
      <c r="R869" s="292"/>
      <c r="S869" s="290"/>
      <c r="T869" s="291"/>
      <c r="U869" s="292"/>
      <c r="V869" s="292"/>
      <c r="W869" s="292"/>
      <c r="X869" s="292"/>
      <c r="Y869" s="292"/>
      <c r="Z869" s="292"/>
      <c r="AA869" s="290"/>
      <c r="AB869" s="291"/>
      <c r="AC869" s="292"/>
      <c r="AD869" s="292"/>
      <c r="AE869" s="290"/>
      <c r="AF869" s="291"/>
      <c r="AG869" s="292"/>
      <c r="AH869" s="292"/>
      <c r="AI869" s="290"/>
      <c r="AJ869" s="291"/>
      <c r="AK869" s="292"/>
      <c r="AL869" s="292"/>
      <c r="AM869" s="292"/>
      <c r="AN869" s="290"/>
      <c r="AO869" s="300"/>
      <c r="AP869" s="300"/>
      <c r="AQ869" s="291"/>
      <c r="AR869" s="300"/>
      <c r="AS869" s="300"/>
      <c r="AT869" s="302"/>
      <c r="AU869" s="300"/>
    </row>
    <row r="870" spans="1:47" s="284" customFormat="1" x14ac:dyDescent="0.2">
      <c r="A870" s="305"/>
      <c r="B870" s="305"/>
      <c r="C870" s="306"/>
      <c r="D870" s="290"/>
      <c r="E870" s="290"/>
      <c r="F870" s="290"/>
      <c r="G870" s="290"/>
      <c r="H870" s="290"/>
      <c r="I870" s="290"/>
      <c r="J870" s="290"/>
      <c r="K870" s="290"/>
      <c r="L870" s="291"/>
      <c r="M870" s="292"/>
      <c r="N870" s="292"/>
      <c r="O870" s="292"/>
      <c r="P870" s="292"/>
      <c r="Q870" s="292"/>
      <c r="R870" s="292"/>
      <c r="S870" s="290"/>
      <c r="T870" s="291"/>
      <c r="U870" s="292"/>
      <c r="V870" s="292"/>
      <c r="W870" s="292"/>
      <c r="X870" s="292"/>
      <c r="Y870" s="292"/>
      <c r="Z870" s="292"/>
      <c r="AA870" s="290"/>
      <c r="AB870" s="291"/>
      <c r="AC870" s="292"/>
      <c r="AD870" s="292"/>
      <c r="AE870" s="290"/>
      <c r="AF870" s="291"/>
      <c r="AG870" s="292"/>
      <c r="AH870" s="292"/>
      <c r="AI870" s="290"/>
      <c r="AJ870" s="291"/>
      <c r="AK870" s="292"/>
      <c r="AL870" s="292"/>
      <c r="AM870" s="292"/>
      <c r="AN870" s="290"/>
      <c r="AO870" s="300"/>
      <c r="AP870" s="300"/>
      <c r="AQ870" s="291"/>
      <c r="AR870" s="300"/>
      <c r="AS870" s="300"/>
      <c r="AT870" s="302"/>
      <c r="AU870" s="300"/>
    </row>
    <row r="871" spans="1:47" s="284" customFormat="1" x14ac:dyDescent="0.2">
      <c r="A871" s="305"/>
      <c r="B871" s="305"/>
      <c r="C871" s="306"/>
      <c r="D871" s="290"/>
      <c r="E871" s="290"/>
      <c r="F871" s="290"/>
      <c r="G871" s="290"/>
      <c r="H871" s="290"/>
      <c r="I871" s="290"/>
      <c r="J871" s="290"/>
      <c r="K871" s="290"/>
      <c r="L871" s="291"/>
      <c r="M871" s="292"/>
      <c r="N871" s="292"/>
      <c r="O871" s="292"/>
      <c r="P871" s="292"/>
      <c r="Q871" s="292"/>
      <c r="R871" s="292"/>
      <c r="S871" s="290"/>
      <c r="T871" s="291"/>
      <c r="U871" s="292"/>
      <c r="V871" s="292"/>
      <c r="W871" s="292"/>
      <c r="X871" s="292"/>
      <c r="Y871" s="292"/>
      <c r="Z871" s="292"/>
      <c r="AA871" s="290"/>
      <c r="AB871" s="291"/>
      <c r="AC871" s="292"/>
      <c r="AD871" s="292"/>
      <c r="AE871" s="290"/>
      <c r="AF871" s="291"/>
      <c r="AG871" s="292"/>
      <c r="AH871" s="292"/>
      <c r="AI871" s="290"/>
      <c r="AJ871" s="291"/>
      <c r="AK871" s="292"/>
      <c r="AL871" s="292"/>
      <c r="AM871" s="292"/>
      <c r="AN871" s="290"/>
      <c r="AO871" s="300"/>
      <c r="AP871" s="300"/>
      <c r="AQ871" s="291"/>
      <c r="AR871" s="300"/>
      <c r="AS871" s="300"/>
      <c r="AT871" s="302"/>
      <c r="AU871" s="300"/>
    </row>
    <row r="872" spans="1:47" s="284" customFormat="1" x14ac:dyDescent="0.2">
      <c r="A872" s="305"/>
      <c r="B872" s="305"/>
      <c r="C872" s="306"/>
      <c r="D872" s="290"/>
      <c r="E872" s="290"/>
      <c r="F872" s="290"/>
      <c r="G872" s="290"/>
      <c r="H872" s="290"/>
      <c r="I872" s="290"/>
      <c r="J872" s="290"/>
      <c r="K872" s="290"/>
      <c r="L872" s="291"/>
      <c r="M872" s="292"/>
      <c r="N872" s="292"/>
      <c r="O872" s="292"/>
      <c r="P872" s="292"/>
      <c r="Q872" s="292"/>
      <c r="R872" s="292"/>
      <c r="S872" s="290"/>
      <c r="T872" s="291"/>
      <c r="U872" s="292"/>
      <c r="V872" s="292"/>
      <c r="W872" s="292"/>
      <c r="X872" s="292"/>
      <c r="Y872" s="292"/>
      <c r="Z872" s="292"/>
      <c r="AA872" s="290"/>
      <c r="AB872" s="291"/>
      <c r="AC872" s="292"/>
      <c r="AD872" s="292"/>
      <c r="AE872" s="290"/>
      <c r="AF872" s="291"/>
      <c r="AG872" s="292"/>
      <c r="AH872" s="292"/>
      <c r="AI872" s="290"/>
      <c r="AJ872" s="291"/>
      <c r="AK872" s="292"/>
      <c r="AL872" s="292"/>
      <c r="AM872" s="292"/>
      <c r="AN872" s="290"/>
      <c r="AO872" s="300"/>
      <c r="AP872" s="300"/>
      <c r="AQ872" s="291"/>
      <c r="AR872" s="300"/>
      <c r="AS872" s="300"/>
      <c r="AT872" s="302"/>
      <c r="AU872" s="300"/>
    </row>
    <row r="873" spans="1:47" s="284" customFormat="1" x14ac:dyDescent="0.2">
      <c r="A873" s="305"/>
      <c r="B873" s="305"/>
      <c r="C873" s="306"/>
      <c r="D873" s="290"/>
      <c r="E873" s="290"/>
      <c r="F873" s="290"/>
      <c r="G873" s="290"/>
      <c r="H873" s="290"/>
      <c r="I873" s="290"/>
      <c r="J873" s="290"/>
      <c r="K873" s="290"/>
      <c r="L873" s="291"/>
      <c r="M873" s="292"/>
      <c r="N873" s="292"/>
      <c r="O873" s="292"/>
      <c r="P873" s="292"/>
      <c r="Q873" s="292"/>
      <c r="R873" s="292"/>
      <c r="S873" s="290"/>
      <c r="T873" s="291"/>
      <c r="U873" s="292"/>
      <c r="V873" s="292"/>
      <c r="W873" s="292"/>
      <c r="X873" s="292"/>
      <c r="Y873" s="292"/>
      <c r="Z873" s="292"/>
      <c r="AA873" s="290"/>
      <c r="AB873" s="291"/>
      <c r="AC873" s="292"/>
      <c r="AD873" s="292"/>
      <c r="AE873" s="290"/>
      <c r="AF873" s="291"/>
      <c r="AG873" s="292"/>
      <c r="AH873" s="292"/>
      <c r="AI873" s="290"/>
      <c r="AJ873" s="291"/>
      <c r="AK873" s="292"/>
      <c r="AL873" s="292"/>
      <c r="AM873" s="292"/>
      <c r="AN873" s="290"/>
      <c r="AO873" s="300"/>
      <c r="AP873" s="300"/>
      <c r="AQ873" s="291"/>
      <c r="AR873" s="300"/>
      <c r="AS873" s="300"/>
      <c r="AT873" s="302"/>
      <c r="AU873" s="300"/>
    </row>
    <row r="874" spans="1:47" s="284" customFormat="1" x14ac:dyDescent="0.2">
      <c r="A874" s="305"/>
      <c r="B874" s="305"/>
      <c r="C874" s="306"/>
      <c r="D874" s="290"/>
      <c r="E874" s="290"/>
      <c r="F874" s="290"/>
      <c r="G874" s="290"/>
      <c r="H874" s="290"/>
      <c r="I874" s="290"/>
      <c r="J874" s="290"/>
      <c r="K874" s="290"/>
      <c r="L874" s="291"/>
      <c r="M874" s="292"/>
      <c r="N874" s="292"/>
      <c r="O874" s="292"/>
      <c r="P874" s="292"/>
      <c r="Q874" s="292"/>
      <c r="R874" s="292"/>
      <c r="S874" s="290"/>
      <c r="T874" s="291"/>
      <c r="U874" s="292"/>
      <c r="V874" s="292"/>
      <c r="W874" s="292"/>
      <c r="X874" s="292"/>
      <c r="Y874" s="292"/>
      <c r="Z874" s="292"/>
      <c r="AA874" s="290"/>
      <c r="AB874" s="291"/>
      <c r="AC874" s="292"/>
      <c r="AD874" s="292"/>
      <c r="AE874" s="290"/>
      <c r="AF874" s="291"/>
      <c r="AG874" s="292"/>
      <c r="AH874" s="292"/>
      <c r="AI874" s="290"/>
      <c r="AJ874" s="291"/>
      <c r="AK874" s="292"/>
      <c r="AL874" s="292"/>
      <c r="AM874" s="292"/>
      <c r="AN874" s="290"/>
      <c r="AO874" s="300"/>
      <c r="AP874" s="300"/>
      <c r="AQ874" s="291"/>
      <c r="AR874" s="300"/>
      <c r="AS874" s="300"/>
      <c r="AT874" s="302"/>
      <c r="AU874" s="300"/>
    </row>
    <row r="875" spans="1:47" s="284" customFormat="1" x14ac:dyDescent="0.2">
      <c r="A875" s="305"/>
      <c r="B875" s="305"/>
      <c r="C875" s="306"/>
      <c r="D875" s="290"/>
      <c r="E875" s="290"/>
      <c r="F875" s="290"/>
      <c r="G875" s="290"/>
      <c r="H875" s="290"/>
      <c r="I875" s="290"/>
      <c r="J875" s="290"/>
      <c r="K875" s="290"/>
      <c r="L875" s="291"/>
      <c r="M875" s="292"/>
      <c r="N875" s="292"/>
      <c r="O875" s="292"/>
      <c r="P875" s="292"/>
      <c r="Q875" s="292"/>
      <c r="R875" s="292"/>
      <c r="S875" s="290"/>
      <c r="T875" s="291"/>
      <c r="U875" s="292"/>
      <c r="V875" s="292"/>
      <c r="W875" s="292"/>
      <c r="X875" s="292"/>
      <c r="Y875" s="292"/>
      <c r="Z875" s="292"/>
      <c r="AA875" s="290"/>
      <c r="AB875" s="291"/>
      <c r="AC875" s="292"/>
      <c r="AD875" s="292"/>
      <c r="AE875" s="290"/>
      <c r="AF875" s="291"/>
      <c r="AG875" s="292"/>
      <c r="AH875" s="292"/>
      <c r="AI875" s="290"/>
      <c r="AJ875" s="291"/>
      <c r="AK875" s="292"/>
      <c r="AL875" s="292"/>
      <c r="AM875" s="292"/>
      <c r="AN875" s="290"/>
      <c r="AO875" s="300"/>
      <c r="AP875" s="300"/>
      <c r="AQ875" s="291"/>
      <c r="AR875" s="300"/>
      <c r="AS875" s="300"/>
      <c r="AT875" s="302"/>
      <c r="AU875" s="300"/>
    </row>
    <row r="876" spans="1:47" s="284" customFormat="1" x14ac:dyDescent="0.2">
      <c r="A876" s="305"/>
      <c r="B876" s="305"/>
      <c r="C876" s="306"/>
      <c r="D876" s="290"/>
      <c r="E876" s="290"/>
      <c r="F876" s="290"/>
      <c r="G876" s="290"/>
      <c r="H876" s="290"/>
      <c r="I876" s="290"/>
      <c r="J876" s="290"/>
      <c r="K876" s="290"/>
      <c r="L876" s="291"/>
      <c r="M876" s="292"/>
      <c r="N876" s="292"/>
      <c r="O876" s="292"/>
      <c r="P876" s="292"/>
      <c r="Q876" s="292"/>
      <c r="R876" s="292"/>
      <c r="S876" s="290"/>
      <c r="T876" s="291"/>
      <c r="U876" s="292"/>
      <c r="V876" s="292"/>
      <c r="W876" s="292"/>
      <c r="X876" s="292"/>
      <c r="Y876" s="292"/>
      <c r="Z876" s="292"/>
      <c r="AA876" s="290"/>
      <c r="AB876" s="291"/>
      <c r="AC876" s="292"/>
      <c r="AD876" s="292"/>
      <c r="AE876" s="290"/>
      <c r="AF876" s="291"/>
      <c r="AG876" s="292"/>
      <c r="AH876" s="292"/>
      <c r="AI876" s="290"/>
      <c r="AJ876" s="291"/>
      <c r="AK876" s="292"/>
      <c r="AL876" s="292"/>
      <c r="AM876" s="292"/>
      <c r="AN876" s="290"/>
      <c r="AO876" s="300"/>
      <c r="AP876" s="300"/>
      <c r="AQ876" s="291"/>
      <c r="AR876" s="300"/>
      <c r="AS876" s="300"/>
      <c r="AT876" s="302"/>
      <c r="AU876" s="300"/>
    </row>
    <row r="877" spans="1:47" s="284" customFormat="1" x14ac:dyDescent="0.2">
      <c r="A877" s="305"/>
      <c r="B877" s="305"/>
      <c r="C877" s="306"/>
      <c r="D877" s="290"/>
      <c r="E877" s="290"/>
      <c r="F877" s="290"/>
      <c r="G877" s="290"/>
      <c r="H877" s="290"/>
      <c r="I877" s="290"/>
      <c r="J877" s="290"/>
      <c r="K877" s="290"/>
      <c r="L877" s="291"/>
      <c r="M877" s="292"/>
      <c r="N877" s="292"/>
      <c r="O877" s="292"/>
      <c r="P877" s="292"/>
      <c r="Q877" s="292"/>
      <c r="R877" s="292"/>
      <c r="S877" s="290"/>
      <c r="T877" s="291"/>
      <c r="U877" s="292"/>
      <c r="V877" s="292"/>
      <c r="W877" s="292"/>
      <c r="X877" s="292"/>
      <c r="Y877" s="292"/>
      <c r="Z877" s="292"/>
      <c r="AA877" s="290"/>
      <c r="AB877" s="291"/>
      <c r="AC877" s="292"/>
      <c r="AD877" s="292"/>
      <c r="AE877" s="290"/>
      <c r="AF877" s="291"/>
      <c r="AG877" s="292"/>
      <c r="AH877" s="292"/>
      <c r="AI877" s="290"/>
      <c r="AJ877" s="291"/>
      <c r="AK877" s="292"/>
      <c r="AL877" s="292"/>
      <c r="AM877" s="292"/>
      <c r="AN877" s="290"/>
      <c r="AO877" s="300"/>
      <c r="AP877" s="300"/>
      <c r="AQ877" s="291"/>
      <c r="AR877" s="300"/>
      <c r="AS877" s="300"/>
      <c r="AT877" s="302"/>
      <c r="AU877" s="300"/>
    </row>
    <row r="878" spans="1:47" s="284" customFormat="1" x14ac:dyDescent="0.2">
      <c r="A878" s="305"/>
      <c r="B878" s="305"/>
      <c r="C878" s="306"/>
      <c r="D878" s="290"/>
      <c r="E878" s="290"/>
      <c r="F878" s="290"/>
      <c r="G878" s="290"/>
      <c r="H878" s="290"/>
      <c r="I878" s="290"/>
      <c r="J878" s="290"/>
      <c r="K878" s="290"/>
      <c r="L878" s="291"/>
      <c r="M878" s="292"/>
      <c r="N878" s="292"/>
      <c r="O878" s="292"/>
      <c r="P878" s="292"/>
      <c r="Q878" s="292"/>
      <c r="R878" s="292"/>
      <c r="S878" s="290"/>
      <c r="T878" s="291"/>
      <c r="U878" s="292"/>
      <c r="V878" s="292"/>
      <c r="W878" s="292"/>
      <c r="X878" s="292"/>
      <c r="Y878" s="292"/>
      <c r="Z878" s="292"/>
      <c r="AA878" s="290"/>
      <c r="AB878" s="291"/>
      <c r="AC878" s="292"/>
      <c r="AD878" s="292"/>
      <c r="AE878" s="290"/>
      <c r="AF878" s="291"/>
      <c r="AG878" s="292"/>
      <c r="AH878" s="292"/>
      <c r="AI878" s="290"/>
      <c r="AJ878" s="291"/>
      <c r="AK878" s="292"/>
      <c r="AL878" s="292"/>
      <c r="AM878" s="292"/>
      <c r="AN878" s="290"/>
      <c r="AO878" s="300"/>
      <c r="AP878" s="300"/>
      <c r="AQ878" s="291"/>
      <c r="AR878" s="300"/>
      <c r="AS878" s="300"/>
      <c r="AT878" s="302"/>
      <c r="AU878" s="300"/>
    </row>
    <row r="879" spans="1:47" s="284" customFormat="1" x14ac:dyDescent="0.2">
      <c r="A879" s="305"/>
      <c r="B879" s="305"/>
      <c r="C879" s="306"/>
      <c r="D879" s="290"/>
      <c r="E879" s="290"/>
      <c r="F879" s="290"/>
      <c r="G879" s="290"/>
      <c r="H879" s="290"/>
      <c r="I879" s="290"/>
      <c r="J879" s="290"/>
      <c r="K879" s="290"/>
      <c r="L879" s="291"/>
      <c r="M879" s="292"/>
      <c r="N879" s="292"/>
      <c r="O879" s="292"/>
      <c r="P879" s="292"/>
      <c r="Q879" s="292"/>
      <c r="R879" s="292"/>
      <c r="S879" s="290"/>
      <c r="T879" s="291"/>
      <c r="U879" s="292"/>
      <c r="V879" s="292"/>
      <c r="W879" s="292"/>
      <c r="X879" s="292"/>
      <c r="Y879" s="292"/>
      <c r="Z879" s="292"/>
      <c r="AA879" s="290"/>
      <c r="AB879" s="291"/>
      <c r="AC879" s="292"/>
      <c r="AD879" s="292"/>
      <c r="AE879" s="290"/>
      <c r="AF879" s="291"/>
      <c r="AG879" s="292"/>
      <c r="AH879" s="292"/>
      <c r="AI879" s="290"/>
      <c r="AJ879" s="291"/>
      <c r="AK879" s="292"/>
      <c r="AL879" s="292"/>
      <c r="AM879" s="292"/>
      <c r="AN879" s="290"/>
      <c r="AO879" s="300"/>
      <c r="AP879" s="300"/>
      <c r="AQ879" s="291"/>
      <c r="AR879" s="300"/>
      <c r="AS879" s="300"/>
      <c r="AT879" s="302"/>
      <c r="AU879" s="300"/>
    </row>
    <row r="880" spans="1:47" s="284" customFormat="1" x14ac:dyDescent="0.2">
      <c r="A880" s="305"/>
      <c r="B880" s="305"/>
      <c r="C880" s="306"/>
      <c r="D880" s="290"/>
      <c r="E880" s="290"/>
      <c r="F880" s="290"/>
      <c r="G880" s="290"/>
      <c r="H880" s="290"/>
      <c r="I880" s="290"/>
      <c r="J880" s="290"/>
      <c r="K880" s="290"/>
      <c r="L880" s="291"/>
      <c r="M880" s="292"/>
      <c r="N880" s="292"/>
      <c r="O880" s="292"/>
      <c r="P880" s="292"/>
      <c r="Q880" s="292"/>
      <c r="R880" s="292"/>
      <c r="S880" s="290"/>
      <c r="T880" s="291"/>
      <c r="U880" s="292"/>
      <c r="V880" s="292"/>
      <c r="W880" s="292"/>
      <c r="X880" s="292"/>
      <c r="Y880" s="292"/>
      <c r="Z880" s="292"/>
      <c r="AA880" s="290"/>
      <c r="AB880" s="291"/>
      <c r="AC880" s="292"/>
      <c r="AD880" s="292"/>
      <c r="AE880" s="290"/>
      <c r="AF880" s="291"/>
      <c r="AG880" s="292"/>
      <c r="AH880" s="292"/>
      <c r="AI880" s="290"/>
      <c r="AJ880" s="291"/>
      <c r="AK880" s="292"/>
      <c r="AL880" s="292"/>
      <c r="AM880" s="292"/>
      <c r="AN880" s="290"/>
      <c r="AO880" s="300"/>
      <c r="AP880" s="300"/>
      <c r="AQ880" s="291"/>
      <c r="AR880" s="300"/>
      <c r="AS880" s="300"/>
      <c r="AT880" s="302"/>
      <c r="AU880" s="300"/>
    </row>
    <row r="881" spans="1:47" s="284" customFormat="1" x14ac:dyDescent="0.2">
      <c r="A881" s="305"/>
      <c r="B881" s="305"/>
      <c r="C881" s="306"/>
      <c r="D881" s="290"/>
      <c r="E881" s="290"/>
      <c r="F881" s="290"/>
      <c r="G881" s="290"/>
      <c r="H881" s="290"/>
      <c r="I881" s="290"/>
      <c r="J881" s="290"/>
      <c r="K881" s="290"/>
      <c r="L881" s="291"/>
      <c r="M881" s="292"/>
      <c r="N881" s="292"/>
      <c r="O881" s="292"/>
      <c r="P881" s="292"/>
      <c r="Q881" s="292"/>
      <c r="R881" s="292"/>
      <c r="S881" s="290"/>
      <c r="T881" s="291"/>
      <c r="U881" s="292"/>
      <c r="V881" s="292"/>
      <c r="W881" s="292"/>
      <c r="X881" s="292"/>
      <c r="Y881" s="292"/>
      <c r="Z881" s="292"/>
      <c r="AA881" s="290"/>
      <c r="AB881" s="291"/>
      <c r="AC881" s="292"/>
      <c r="AD881" s="292"/>
      <c r="AE881" s="290"/>
      <c r="AF881" s="291"/>
      <c r="AG881" s="292"/>
      <c r="AH881" s="292"/>
      <c r="AI881" s="290"/>
      <c r="AJ881" s="291"/>
      <c r="AK881" s="292"/>
      <c r="AL881" s="292"/>
      <c r="AM881" s="292"/>
      <c r="AN881" s="290"/>
      <c r="AO881" s="300"/>
      <c r="AP881" s="300"/>
      <c r="AQ881" s="291"/>
      <c r="AR881" s="300"/>
      <c r="AS881" s="300"/>
      <c r="AT881" s="302"/>
      <c r="AU881" s="300"/>
    </row>
    <row r="882" spans="1:47" s="284" customFormat="1" x14ac:dyDescent="0.2">
      <c r="A882" s="305"/>
      <c r="B882" s="305"/>
      <c r="C882" s="306"/>
      <c r="D882" s="290"/>
      <c r="E882" s="290"/>
      <c r="F882" s="290"/>
      <c r="G882" s="290"/>
      <c r="H882" s="290"/>
      <c r="I882" s="290"/>
      <c r="J882" s="290"/>
      <c r="K882" s="290"/>
      <c r="L882" s="291"/>
      <c r="M882" s="292"/>
      <c r="N882" s="292"/>
      <c r="O882" s="292"/>
      <c r="P882" s="292"/>
      <c r="Q882" s="292"/>
      <c r="R882" s="292"/>
      <c r="S882" s="290"/>
      <c r="T882" s="291"/>
      <c r="U882" s="292"/>
      <c r="V882" s="292"/>
      <c r="W882" s="292"/>
      <c r="X882" s="292"/>
      <c r="Y882" s="292"/>
      <c r="Z882" s="292"/>
      <c r="AA882" s="290"/>
      <c r="AB882" s="291"/>
      <c r="AC882" s="292"/>
      <c r="AD882" s="292"/>
      <c r="AE882" s="290"/>
      <c r="AF882" s="291"/>
      <c r="AG882" s="292"/>
      <c r="AH882" s="292"/>
      <c r="AI882" s="290"/>
      <c r="AJ882" s="291"/>
      <c r="AK882" s="292"/>
      <c r="AL882" s="292"/>
      <c r="AM882" s="292"/>
      <c r="AN882" s="290"/>
      <c r="AO882" s="300"/>
      <c r="AP882" s="300"/>
      <c r="AQ882" s="291"/>
      <c r="AR882" s="300"/>
      <c r="AS882" s="300"/>
      <c r="AT882" s="302"/>
      <c r="AU882" s="300"/>
    </row>
    <row r="883" spans="1:47" s="284" customFormat="1" x14ac:dyDescent="0.2">
      <c r="A883" s="305"/>
      <c r="B883" s="305"/>
      <c r="C883" s="306"/>
      <c r="D883" s="290"/>
      <c r="E883" s="290"/>
      <c r="F883" s="290"/>
      <c r="G883" s="290"/>
      <c r="H883" s="290"/>
      <c r="I883" s="290"/>
      <c r="J883" s="290"/>
      <c r="K883" s="290"/>
      <c r="L883" s="291"/>
      <c r="M883" s="292"/>
      <c r="N883" s="292"/>
      <c r="O883" s="292"/>
      <c r="P883" s="292"/>
      <c r="Q883" s="292"/>
      <c r="R883" s="292"/>
      <c r="S883" s="290"/>
      <c r="T883" s="291"/>
      <c r="U883" s="292"/>
      <c r="V883" s="292"/>
      <c r="W883" s="292"/>
      <c r="X883" s="292"/>
      <c r="Y883" s="292"/>
      <c r="Z883" s="292"/>
      <c r="AA883" s="290"/>
      <c r="AB883" s="291"/>
      <c r="AC883" s="292"/>
      <c r="AD883" s="292"/>
      <c r="AE883" s="290"/>
      <c r="AF883" s="291"/>
      <c r="AG883" s="292"/>
      <c r="AH883" s="292"/>
      <c r="AI883" s="290"/>
      <c r="AJ883" s="291"/>
      <c r="AK883" s="292"/>
      <c r="AL883" s="292"/>
      <c r="AM883" s="292"/>
      <c r="AN883" s="290"/>
      <c r="AO883" s="300"/>
      <c r="AP883" s="300"/>
      <c r="AQ883" s="291"/>
      <c r="AR883" s="300"/>
      <c r="AS883" s="300"/>
      <c r="AT883" s="302"/>
      <c r="AU883" s="300"/>
    </row>
    <row r="884" spans="1:47" s="284" customFormat="1" x14ac:dyDescent="0.2">
      <c r="A884" s="305"/>
      <c r="B884" s="305"/>
      <c r="C884" s="306"/>
      <c r="D884" s="290"/>
      <c r="E884" s="290"/>
      <c r="F884" s="290"/>
      <c r="G884" s="290"/>
      <c r="H884" s="290"/>
      <c r="I884" s="290"/>
      <c r="J884" s="290"/>
      <c r="K884" s="290"/>
      <c r="L884" s="291"/>
      <c r="M884" s="292"/>
      <c r="N884" s="292"/>
      <c r="O884" s="292"/>
      <c r="P884" s="292"/>
      <c r="Q884" s="292"/>
      <c r="R884" s="292"/>
      <c r="S884" s="290"/>
      <c r="T884" s="291"/>
      <c r="U884" s="292"/>
      <c r="V884" s="292"/>
      <c r="W884" s="292"/>
      <c r="X884" s="292"/>
      <c r="Y884" s="292"/>
      <c r="Z884" s="292"/>
      <c r="AA884" s="290"/>
      <c r="AB884" s="291"/>
      <c r="AC884" s="292"/>
      <c r="AD884" s="292"/>
      <c r="AE884" s="290"/>
      <c r="AF884" s="291"/>
      <c r="AG884" s="292"/>
      <c r="AH884" s="292"/>
      <c r="AI884" s="290"/>
      <c r="AJ884" s="291"/>
      <c r="AK884" s="292"/>
      <c r="AL884" s="292"/>
      <c r="AM884" s="292"/>
      <c r="AN884" s="290"/>
      <c r="AO884" s="300"/>
      <c r="AP884" s="300"/>
      <c r="AQ884" s="291"/>
      <c r="AR884" s="300"/>
      <c r="AS884" s="300"/>
      <c r="AT884" s="302"/>
      <c r="AU884" s="300"/>
    </row>
    <row r="885" spans="1:47" s="284" customFormat="1" x14ac:dyDescent="0.2">
      <c r="A885" s="305"/>
      <c r="B885" s="305"/>
      <c r="C885" s="306"/>
      <c r="D885" s="290"/>
      <c r="E885" s="290"/>
      <c r="F885" s="290"/>
      <c r="G885" s="290"/>
      <c r="H885" s="290"/>
      <c r="I885" s="290"/>
      <c r="J885" s="290"/>
      <c r="K885" s="290"/>
      <c r="L885" s="291"/>
      <c r="M885" s="292"/>
      <c r="N885" s="292"/>
      <c r="O885" s="292"/>
      <c r="P885" s="292"/>
      <c r="Q885" s="292"/>
      <c r="R885" s="292"/>
      <c r="S885" s="290"/>
      <c r="T885" s="291"/>
      <c r="U885" s="292"/>
      <c r="V885" s="292"/>
      <c r="W885" s="292"/>
      <c r="X885" s="292"/>
      <c r="Y885" s="292"/>
      <c r="Z885" s="292"/>
      <c r="AA885" s="290"/>
      <c r="AB885" s="291"/>
      <c r="AC885" s="292"/>
      <c r="AD885" s="292"/>
      <c r="AE885" s="290"/>
      <c r="AF885" s="291"/>
      <c r="AG885" s="292"/>
      <c r="AH885" s="292"/>
      <c r="AI885" s="290"/>
      <c r="AJ885" s="291"/>
      <c r="AK885" s="292"/>
      <c r="AL885" s="292"/>
      <c r="AM885" s="292"/>
      <c r="AN885" s="290"/>
      <c r="AO885" s="300"/>
      <c r="AP885" s="300"/>
      <c r="AQ885" s="291"/>
      <c r="AR885" s="300"/>
      <c r="AS885" s="300"/>
      <c r="AT885" s="302"/>
      <c r="AU885" s="300"/>
    </row>
    <row r="886" spans="1:47" s="284" customFormat="1" x14ac:dyDescent="0.2">
      <c r="A886" s="305"/>
      <c r="B886" s="305"/>
      <c r="C886" s="306"/>
      <c r="D886" s="290"/>
      <c r="E886" s="290"/>
      <c r="F886" s="290"/>
      <c r="G886" s="290"/>
      <c r="H886" s="290"/>
      <c r="I886" s="290"/>
      <c r="J886" s="290"/>
      <c r="K886" s="290"/>
      <c r="L886" s="291"/>
      <c r="M886" s="292"/>
      <c r="N886" s="292"/>
      <c r="O886" s="292"/>
      <c r="P886" s="292"/>
      <c r="Q886" s="292"/>
      <c r="R886" s="292"/>
      <c r="S886" s="290"/>
      <c r="T886" s="291"/>
      <c r="U886" s="292"/>
      <c r="V886" s="292"/>
      <c r="W886" s="292"/>
      <c r="X886" s="292"/>
      <c r="Y886" s="292"/>
      <c r="Z886" s="292"/>
      <c r="AA886" s="290"/>
      <c r="AB886" s="291"/>
      <c r="AC886" s="292"/>
      <c r="AD886" s="292"/>
      <c r="AE886" s="290"/>
      <c r="AF886" s="291"/>
      <c r="AG886" s="292"/>
      <c r="AH886" s="292"/>
      <c r="AI886" s="290"/>
      <c r="AJ886" s="291"/>
      <c r="AK886" s="292"/>
      <c r="AL886" s="292"/>
      <c r="AM886" s="292"/>
      <c r="AN886" s="290"/>
      <c r="AO886" s="300"/>
      <c r="AP886" s="300"/>
      <c r="AQ886" s="291"/>
      <c r="AR886" s="300"/>
      <c r="AS886" s="300"/>
      <c r="AT886" s="302"/>
      <c r="AU886" s="300"/>
    </row>
    <row r="887" spans="1:47" s="284" customFormat="1" x14ac:dyDescent="0.2">
      <c r="A887" s="305"/>
      <c r="B887" s="305"/>
      <c r="C887" s="306"/>
      <c r="D887" s="290"/>
      <c r="E887" s="290"/>
      <c r="F887" s="290"/>
      <c r="G887" s="290"/>
      <c r="H887" s="290"/>
      <c r="I887" s="290"/>
      <c r="J887" s="290"/>
      <c r="K887" s="290"/>
      <c r="L887" s="291"/>
      <c r="M887" s="292"/>
      <c r="N887" s="292"/>
      <c r="O887" s="292"/>
      <c r="P887" s="292"/>
      <c r="Q887" s="292"/>
      <c r="R887" s="292"/>
      <c r="S887" s="290"/>
      <c r="T887" s="291"/>
      <c r="U887" s="292"/>
      <c r="V887" s="292"/>
      <c r="W887" s="292"/>
      <c r="X887" s="292"/>
      <c r="Y887" s="292"/>
      <c r="Z887" s="292"/>
      <c r="AA887" s="290"/>
      <c r="AB887" s="291"/>
      <c r="AC887" s="292"/>
      <c r="AD887" s="292"/>
      <c r="AE887" s="290"/>
      <c r="AF887" s="291"/>
      <c r="AG887" s="292"/>
      <c r="AH887" s="292"/>
      <c r="AI887" s="290"/>
      <c r="AJ887" s="291"/>
      <c r="AK887" s="292"/>
      <c r="AL887" s="292"/>
      <c r="AM887" s="292"/>
      <c r="AN887" s="290"/>
      <c r="AO887" s="300"/>
      <c r="AP887" s="300"/>
      <c r="AQ887" s="291"/>
      <c r="AR887" s="300"/>
      <c r="AS887" s="300"/>
      <c r="AT887" s="302"/>
      <c r="AU887" s="300"/>
    </row>
    <row r="888" spans="1:47" s="284" customFormat="1" x14ac:dyDescent="0.2">
      <c r="A888" s="305"/>
      <c r="B888" s="305"/>
      <c r="C888" s="306"/>
      <c r="D888" s="290"/>
      <c r="E888" s="290"/>
      <c r="F888" s="290"/>
      <c r="G888" s="290"/>
      <c r="H888" s="290"/>
      <c r="I888" s="290"/>
      <c r="J888" s="290"/>
      <c r="K888" s="290"/>
      <c r="L888" s="291"/>
      <c r="M888" s="292"/>
      <c r="N888" s="292"/>
      <c r="O888" s="292"/>
      <c r="P888" s="292"/>
      <c r="Q888" s="292"/>
      <c r="R888" s="292"/>
      <c r="S888" s="290"/>
      <c r="T888" s="291"/>
      <c r="U888" s="292"/>
      <c r="V888" s="292"/>
      <c r="W888" s="292"/>
      <c r="X888" s="292"/>
      <c r="Y888" s="292"/>
      <c r="Z888" s="292"/>
      <c r="AA888" s="290"/>
      <c r="AB888" s="291"/>
      <c r="AC888" s="292"/>
      <c r="AD888" s="292"/>
      <c r="AE888" s="290"/>
      <c r="AF888" s="291"/>
      <c r="AG888" s="292"/>
      <c r="AH888" s="292"/>
      <c r="AI888" s="290"/>
      <c r="AJ888" s="291"/>
      <c r="AK888" s="292"/>
      <c r="AL888" s="292"/>
      <c r="AM888" s="292"/>
      <c r="AN888" s="290"/>
      <c r="AO888" s="300"/>
      <c r="AP888" s="300"/>
      <c r="AQ888" s="291"/>
      <c r="AR888" s="300"/>
      <c r="AS888" s="300"/>
      <c r="AT888" s="302"/>
      <c r="AU888" s="300"/>
    </row>
    <row r="889" spans="1:47" s="284" customFormat="1" x14ac:dyDescent="0.2">
      <c r="A889" s="305"/>
      <c r="B889" s="305"/>
      <c r="C889" s="306"/>
      <c r="D889" s="290"/>
      <c r="E889" s="290"/>
      <c r="F889" s="290"/>
      <c r="G889" s="290"/>
      <c r="H889" s="290"/>
      <c r="I889" s="290"/>
      <c r="J889" s="290"/>
      <c r="K889" s="290"/>
      <c r="L889" s="291"/>
      <c r="M889" s="292"/>
      <c r="N889" s="292"/>
      <c r="O889" s="292"/>
      <c r="P889" s="292"/>
      <c r="Q889" s="292"/>
      <c r="R889" s="292"/>
      <c r="S889" s="290"/>
      <c r="T889" s="291"/>
      <c r="U889" s="292"/>
      <c r="V889" s="292"/>
      <c r="W889" s="292"/>
      <c r="X889" s="292"/>
      <c r="Y889" s="292"/>
      <c r="Z889" s="292"/>
      <c r="AA889" s="290"/>
      <c r="AB889" s="291"/>
      <c r="AC889" s="292"/>
      <c r="AD889" s="292"/>
      <c r="AE889" s="290"/>
      <c r="AF889" s="291"/>
      <c r="AG889" s="292"/>
      <c r="AH889" s="292"/>
      <c r="AI889" s="290"/>
      <c r="AJ889" s="291"/>
      <c r="AK889" s="292"/>
      <c r="AL889" s="292"/>
      <c r="AM889" s="292"/>
      <c r="AN889" s="290"/>
      <c r="AO889" s="300"/>
      <c r="AP889" s="300"/>
      <c r="AQ889" s="291"/>
      <c r="AR889" s="300"/>
      <c r="AS889" s="300"/>
      <c r="AT889" s="302"/>
      <c r="AU889" s="300"/>
    </row>
    <row r="890" spans="1:47" s="284" customFormat="1" x14ac:dyDescent="0.2">
      <c r="A890" s="305"/>
      <c r="B890" s="305"/>
      <c r="C890" s="306"/>
      <c r="D890" s="290"/>
      <c r="E890" s="290"/>
      <c r="F890" s="290"/>
      <c r="G890" s="290"/>
      <c r="H890" s="290"/>
      <c r="I890" s="290"/>
      <c r="J890" s="290"/>
      <c r="K890" s="290"/>
      <c r="L890" s="291"/>
      <c r="M890" s="292"/>
      <c r="N890" s="292"/>
      <c r="O890" s="292"/>
      <c r="P890" s="292"/>
      <c r="Q890" s="292"/>
      <c r="R890" s="292"/>
      <c r="S890" s="290"/>
      <c r="T890" s="291"/>
      <c r="U890" s="292"/>
      <c r="V890" s="292"/>
      <c r="W890" s="292"/>
      <c r="X890" s="292"/>
      <c r="Y890" s="292"/>
      <c r="Z890" s="292"/>
      <c r="AA890" s="290"/>
      <c r="AB890" s="291"/>
      <c r="AC890" s="292"/>
      <c r="AD890" s="292"/>
      <c r="AE890" s="290"/>
      <c r="AF890" s="291"/>
      <c r="AG890" s="292"/>
      <c r="AH890" s="292"/>
      <c r="AI890" s="290"/>
      <c r="AJ890" s="291"/>
      <c r="AK890" s="292"/>
      <c r="AL890" s="292"/>
      <c r="AM890" s="292"/>
      <c r="AN890" s="290"/>
      <c r="AO890" s="300"/>
      <c r="AP890" s="300"/>
      <c r="AQ890" s="291"/>
      <c r="AR890" s="300"/>
      <c r="AS890" s="300"/>
      <c r="AT890" s="302"/>
      <c r="AU890" s="300"/>
    </row>
    <row r="891" spans="1:47" s="284" customFormat="1" x14ac:dyDescent="0.2">
      <c r="A891" s="305"/>
      <c r="B891" s="305"/>
      <c r="C891" s="306"/>
      <c r="D891" s="290"/>
      <c r="E891" s="290"/>
      <c r="F891" s="290"/>
      <c r="G891" s="290"/>
      <c r="H891" s="290"/>
      <c r="I891" s="290"/>
      <c r="J891" s="290"/>
      <c r="K891" s="290"/>
      <c r="L891" s="291"/>
      <c r="M891" s="292"/>
      <c r="N891" s="292"/>
      <c r="O891" s="292"/>
      <c r="P891" s="292"/>
      <c r="Q891" s="292"/>
      <c r="R891" s="292"/>
      <c r="S891" s="290"/>
      <c r="T891" s="291"/>
      <c r="U891" s="292"/>
      <c r="V891" s="292"/>
      <c r="W891" s="292"/>
      <c r="X891" s="292"/>
      <c r="Y891" s="292"/>
      <c r="Z891" s="292"/>
      <c r="AA891" s="290"/>
      <c r="AB891" s="291"/>
      <c r="AC891" s="292"/>
      <c r="AD891" s="292"/>
      <c r="AE891" s="290"/>
      <c r="AF891" s="291"/>
      <c r="AG891" s="292"/>
      <c r="AH891" s="292"/>
      <c r="AI891" s="290"/>
      <c r="AJ891" s="291"/>
      <c r="AK891" s="292"/>
      <c r="AL891" s="292"/>
      <c r="AM891" s="292"/>
      <c r="AN891" s="290"/>
      <c r="AO891" s="300"/>
      <c r="AP891" s="300"/>
      <c r="AQ891" s="291"/>
      <c r="AR891" s="300"/>
      <c r="AS891" s="300"/>
      <c r="AT891" s="302"/>
      <c r="AU891" s="300"/>
    </row>
    <row r="892" spans="1:47" s="284" customFormat="1" x14ac:dyDescent="0.2">
      <c r="A892" s="305"/>
      <c r="B892" s="305"/>
      <c r="C892" s="306"/>
      <c r="D892" s="290"/>
      <c r="E892" s="290"/>
      <c r="F892" s="290"/>
      <c r="G892" s="290"/>
      <c r="H892" s="290"/>
      <c r="I892" s="290"/>
      <c r="J892" s="290"/>
      <c r="K892" s="290"/>
      <c r="L892" s="291"/>
      <c r="M892" s="292"/>
      <c r="N892" s="292"/>
      <c r="O892" s="292"/>
      <c r="P892" s="292"/>
      <c r="Q892" s="292"/>
      <c r="R892" s="292"/>
      <c r="S892" s="290"/>
      <c r="T892" s="291"/>
      <c r="U892" s="292"/>
      <c r="V892" s="292"/>
      <c r="W892" s="292"/>
      <c r="X892" s="292"/>
      <c r="Y892" s="292"/>
      <c r="Z892" s="292"/>
      <c r="AA892" s="290"/>
      <c r="AB892" s="291"/>
      <c r="AC892" s="292"/>
      <c r="AD892" s="292"/>
      <c r="AE892" s="290"/>
      <c r="AF892" s="291"/>
      <c r="AG892" s="292"/>
      <c r="AH892" s="292"/>
      <c r="AI892" s="290"/>
      <c r="AJ892" s="291"/>
      <c r="AK892" s="292"/>
      <c r="AL892" s="292"/>
      <c r="AM892" s="292"/>
      <c r="AN892" s="290"/>
      <c r="AO892" s="300"/>
      <c r="AP892" s="300"/>
      <c r="AQ892" s="291"/>
      <c r="AR892" s="300"/>
      <c r="AS892" s="300"/>
      <c r="AT892" s="302"/>
      <c r="AU892" s="300"/>
    </row>
    <row r="893" spans="1:47" s="284" customFormat="1" x14ac:dyDescent="0.2">
      <c r="A893" s="305"/>
      <c r="B893" s="305"/>
      <c r="C893" s="306"/>
      <c r="D893" s="290"/>
      <c r="E893" s="290"/>
      <c r="F893" s="290"/>
      <c r="G893" s="290"/>
      <c r="H893" s="290"/>
      <c r="I893" s="290"/>
      <c r="J893" s="290"/>
      <c r="K893" s="290"/>
      <c r="L893" s="291"/>
      <c r="M893" s="292"/>
      <c r="N893" s="292"/>
      <c r="O893" s="292"/>
      <c r="P893" s="292"/>
      <c r="Q893" s="292"/>
      <c r="R893" s="292"/>
      <c r="S893" s="290"/>
      <c r="T893" s="291"/>
      <c r="U893" s="292"/>
      <c r="V893" s="292"/>
      <c r="W893" s="292"/>
      <c r="X893" s="292"/>
      <c r="Y893" s="292"/>
      <c r="Z893" s="292"/>
      <c r="AA893" s="290"/>
      <c r="AB893" s="291"/>
      <c r="AC893" s="292"/>
      <c r="AD893" s="292"/>
      <c r="AE893" s="290"/>
      <c r="AF893" s="291"/>
      <c r="AG893" s="292"/>
      <c r="AH893" s="292"/>
      <c r="AI893" s="290"/>
      <c r="AJ893" s="291"/>
      <c r="AK893" s="292"/>
      <c r="AL893" s="292"/>
      <c r="AM893" s="292"/>
      <c r="AN893" s="290"/>
      <c r="AO893" s="300"/>
      <c r="AP893" s="300"/>
      <c r="AQ893" s="291"/>
      <c r="AR893" s="300"/>
      <c r="AS893" s="300"/>
      <c r="AT893" s="302"/>
      <c r="AU893" s="300"/>
    </row>
    <row r="894" spans="1:47" s="284" customFormat="1" x14ac:dyDescent="0.2">
      <c r="A894" s="305"/>
      <c r="B894" s="305"/>
      <c r="C894" s="306"/>
      <c r="D894" s="290"/>
      <c r="E894" s="290"/>
      <c r="F894" s="290"/>
      <c r="G894" s="290"/>
      <c r="H894" s="290"/>
      <c r="I894" s="290"/>
      <c r="J894" s="290"/>
      <c r="K894" s="290"/>
      <c r="L894" s="291"/>
      <c r="M894" s="292"/>
      <c r="N894" s="292"/>
      <c r="O894" s="292"/>
      <c r="P894" s="292"/>
      <c r="Q894" s="292"/>
      <c r="R894" s="292"/>
      <c r="S894" s="290"/>
      <c r="T894" s="291"/>
      <c r="U894" s="292"/>
      <c r="V894" s="292"/>
      <c r="W894" s="292"/>
      <c r="X894" s="292"/>
      <c r="Y894" s="292"/>
      <c r="Z894" s="292"/>
      <c r="AA894" s="290"/>
      <c r="AB894" s="291"/>
      <c r="AC894" s="292"/>
      <c r="AD894" s="292"/>
      <c r="AE894" s="290"/>
      <c r="AF894" s="291"/>
      <c r="AG894" s="292"/>
      <c r="AH894" s="292"/>
      <c r="AI894" s="290"/>
      <c r="AJ894" s="291"/>
      <c r="AK894" s="292"/>
      <c r="AL894" s="292"/>
      <c r="AM894" s="292"/>
      <c r="AN894" s="290"/>
      <c r="AO894" s="300"/>
      <c r="AP894" s="300"/>
      <c r="AQ894" s="291"/>
      <c r="AR894" s="300"/>
      <c r="AS894" s="300"/>
      <c r="AT894" s="302"/>
      <c r="AU894" s="300"/>
    </row>
    <row r="895" spans="1:47" s="284" customFormat="1" x14ac:dyDescent="0.2">
      <c r="A895" s="305"/>
      <c r="B895" s="305"/>
      <c r="C895" s="306"/>
      <c r="D895" s="290"/>
      <c r="E895" s="290"/>
      <c r="F895" s="290"/>
      <c r="G895" s="290"/>
      <c r="H895" s="290"/>
      <c r="I895" s="290"/>
      <c r="J895" s="290"/>
      <c r="K895" s="290"/>
      <c r="L895" s="291"/>
      <c r="M895" s="292"/>
      <c r="N895" s="292"/>
      <c r="O895" s="292"/>
      <c r="P895" s="292"/>
      <c r="Q895" s="292"/>
      <c r="R895" s="292"/>
      <c r="S895" s="290"/>
      <c r="T895" s="291"/>
      <c r="U895" s="292"/>
      <c r="V895" s="292"/>
      <c r="W895" s="292"/>
      <c r="X895" s="292"/>
      <c r="Y895" s="292"/>
      <c r="Z895" s="292"/>
      <c r="AA895" s="290"/>
      <c r="AB895" s="291"/>
      <c r="AC895" s="292"/>
      <c r="AD895" s="292"/>
      <c r="AE895" s="290"/>
      <c r="AF895" s="291"/>
      <c r="AG895" s="292"/>
      <c r="AH895" s="292"/>
      <c r="AI895" s="290"/>
      <c r="AJ895" s="291"/>
      <c r="AK895" s="292"/>
      <c r="AL895" s="292"/>
      <c r="AM895" s="292"/>
      <c r="AN895" s="290"/>
      <c r="AO895" s="300"/>
      <c r="AP895" s="300"/>
      <c r="AQ895" s="291"/>
      <c r="AR895" s="300"/>
      <c r="AS895" s="300"/>
      <c r="AT895" s="302"/>
      <c r="AU895" s="300"/>
    </row>
    <row r="896" spans="1:47" s="284" customFormat="1" x14ac:dyDescent="0.2">
      <c r="A896" s="305"/>
      <c r="B896" s="305"/>
      <c r="C896" s="306"/>
      <c r="D896" s="290"/>
      <c r="E896" s="290"/>
      <c r="F896" s="290"/>
      <c r="G896" s="290"/>
      <c r="H896" s="290"/>
      <c r="I896" s="290"/>
      <c r="J896" s="290"/>
      <c r="K896" s="290"/>
      <c r="L896" s="291"/>
      <c r="M896" s="292"/>
      <c r="N896" s="292"/>
      <c r="O896" s="292"/>
      <c r="P896" s="292"/>
      <c r="Q896" s="292"/>
      <c r="R896" s="292"/>
      <c r="S896" s="290"/>
      <c r="T896" s="291"/>
      <c r="U896" s="292"/>
      <c r="V896" s="292"/>
      <c r="W896" s="292"/>
      <c r="X896" s="292"/>
      <c r="Y896" s="292"/>
      <c r="Z896" s="292"/>
      <c r="AA896" s="290"/>
      <c r="AB896" s="291"/>
      <c r="AC896" s="292"/>
      <c r="AD896" s="292"/>
      <c r="AE896" s="290"/>
      <c r="AF896" s="291"/>
      <c r="AG896" s="292"/>
      <c r="AH896" s="292"/>
      <c r="AI896" s="290"/>
      <c r="AJ896" s="291"/>
      <c r="AK896" s="292"/>
      <c r="AL896" s="292"/>
      <c r="AM896" s="292"/>
      <c r="AN896" s="290"/>
      <c r="AO896" s="300"/>
      <c r="AP896" s="300"/>
      <c r="AQ896" s="291"/>
      <c r="AR896" s="300"/>
      <c r="AS896" s="300"/>
      <c r="AT896" s="302"/>
      <c r="AU896" s="300"/>
    </row>
    <row r="897" spans="1:47" s="284" customFormat="1" x14ac:dyDescent="0.2">
      <c r="A897" s="305"/>
      <c r="B897" s="305"/>
      <c r="C897" s="306"/>
      <c r="D897" s="290"/>
      <c r="E897" s="290"/>
      <c r="F897" s="290"/>
      <c r="G897" s="290"/>
      <c r="H897" s="290"/>
      <c r="I897" s="290"/>
      <c r="J897" s="290"/>
      <c r="K897" s="290"/>
      <c r="L897" s="291"/>
      <c r="M897" s="292"/>
      <c r="N897" s="292"/>
      <c r="O897" s="292"/>
      <c r="P897" s="292"/>
      <c r="Q897" s="292"/>
      <c r="R897" s="292"/>
      <c r="S897" s="290"/>
      <c r="T897" s="291"/>
      <c r="U897" s="292"/>
      <c r="V897" s="292"/>
      <c r="W897" s="292"/>
      <c r="X897" s="292"/>
      <c r="Y897" s="292"/>
      <c r="Z897" s="292"/>
      <c r="AA897" s="290"/>
      <c r="AB897" s="291"/>
      <c r="AC897" s="292"/>
      <c r="AD897" s="292"/>
      <c r="AE897" s="290"/>
      <c r="AF897" s="291"/>
      <c r="AG897" s="292"/>
      <c r="AH897" s="292"/>
      <c r="AI897" s="290"/>
      <c r="AJ897" s="291"/>
      <c r="AK897" s="292"/>
      <c r="AL897" s="292"/>
      <c r="AM897" s="292"/>
      <c r="AN897" s="290"/>
      <c r="AO897" s="300"/>
      <c r="AP897" s="300"/>
      <c r="AQ897" s="291"/>
      <c r="AR897" s="300"/>
      <c r="AS897" s="300"/>
      <c r="AT897" s="302"/>
      <c r="AU897" s="300"/>
    </row>
    <row r="898" spans="1:47" s="284" customFormat="1" x14ac:dyDescent="0.2">
      <c r="A898" s="305"/>
      <c r="B898" s="305"/>
      <c r="C898" s="306"/>
      <c r="D898" s="290"/>
      <c r="E898" s="290"/>
      <c r="F898" s="290"/>
      <c r="G898" s="290"/>
      <c r="H898" s="290"/>
      <c r="I898" s="290"/>
      <c r="J898" s="290"/>
      <c r="K898" s="290"/>
      <c r="L898" s="291"/>
      <c r="M898" s="292"/>
      <c r="N898" s="292"/>
      <c r="O898" s="292"/>
      <c r="P898" s="292"/>
      <c r="Q898" s="292"/>
      <c r="R898" s="292"/>
      <c r="S898" s="290"/>
      <c r="T898" s="291"/>
      <c r="U898" s="292"/>
      <c r="V898" s="292"/>
      <c r="W898" s="292"/>
      <c r="X898" s="292"/>
      <c r="Y898" s="292"/>
      <c r="Z898" s="292"/>
      <c r="AA898" s="290"/>
      <c r="AB898" s="291"/>
      <c r="AC898" s="292"/>
      <c r="AD898" s="292"/>
      <c r="AE898" s="290"/>
      <c r="AF898" s="291"/>
      <c r="AG898" s="292"/>
      <c r="AH898" s="292"/>
      <c r="AI898" s="290"/>
      <c r="AJ898" s="291"/>
      <c r="AK898" s="292"/>
      <c r="AL898" s="292"/>
      <c r="AM898" s="292"/>
      <c r="AN898" s="290"/>
      <c r="AO898" s="300"/>
      <c r="AP898" s="300"/>
      <c r="AQ898" s="291"/>
      <c r="AR898" s="300"/>
      <c r="AS898" s="300"/>
      <c r="AT898" s="302"/>
      <c r="AU898" s="300"/>
    </row>
    <row r="899" spans="1:47" s="284" customFormat="1" x14ac:dyDescent="0.2">
      <c r="A899" s="305"/>
      <c r="B899" s="305"/>
      <c r="C899" s="306"/>
      <c r="D899" s="290"/>
      <c r="E899" s="290"/>
      <c r="F899" s="290"/>
      <c r="G899" s="290"/>
      <c r="H899" s="290"/>
      <c r="I899" s="290"/>
      <c r="J899" s="290"/>
      <c r="K899" s="290"/>
      <c r="L899" s="291"/>
      <c r="M899" s="292"/>
      <c r="N899" s="292"/>
      <c r="O899" s="292"/>
      <c r="P899" s="292"/>
      <c r="Q899" s="292"/>
      <c r="R899" s="292"/>
      <c r="S899" s="290"/>
      <c r="T899" s="291"/>
      <c r="U899" s="292"/>
      <c r="V899" s="292"/>
      <c r="W899" s="292"/>
      <c r="X899" s="292"/>
      <c r="Y899" s="292"/>
      <c r="Z899" s="292"/>
      <c r="AA899" s="290"/>
      <c r="AB899" s="291"/>
      <c r="AC899" s="292"/>
      <c r="AD899" s="292"/>
      <c r="AE899" s="290"/>
      <c r="AF899" s="291"/>
      <c r="AG899" s="292"/>
      <c r="AH899" s="292"/>
      <c r="AI899" s="290"/>
      <c r="AJ899" s="291"/>
      <c r="AK899" s="292"/>
      <c r="AL899" s="292"/>
      <c r="AM899" s="292"/>
      <c r="AN899" s="290"/>
      <c r="AO899" s="300"/>
      <c r="AP899" s="300"/>
      <c r="AQ899" s="291"/>
      <c r="AR899" s="300"/>
      <c r="AS899" s="300"/>
      <c r="AT899" s="302"/>
      <c r="AU899" s="300"/>
    </row>
    <row r="900" spans="1:47" s="284" customFormat="1" x14ac:dyDescent="0.2">
      <c r="A900" s="305"/>
      <c r="B900" s="305"/>
      <c r="C900" s="306"/>
      <c r="D900" s="290"/>
      <c r="E900" s="290"/>
      <c r="F900" s="290"/>
      <c r="G900" s="290"/>
      <c r="H900" s="290"/>
      <c r="I900" s="290"/>
      <c r="J900" s="290"/>
      <c r="K900" s="290"/>
      <c r="L900" s="291"/>
      <c r="M900" s="292"/>
      <c r="N900" s="292"/>
      <c r="O900" s="292"/>
      <c r="P900" s="292"/>
      <c r="Q900" s="292"/>
      <c r="R900" s="292"/>
      <c r="S900" s="290"/>
      <c r="T900" s="291"/>
      <c r="U900" s="292"/>
      <c r="V900" s="292"/>
      <c r="W900" s="292"/>
      <c r="X900" s="292"/>
      <c r="Y900" s="292"/>
      <c r="Z900" s="292"/>
      <c r="AA900" s="290"/>
      <c r="AB900" s="291"/>
      <c r="AC900" s="292"/>
      <c r="AD900" s="292"/>
      <c r="AE900" s="290"/>
      <c r="AF900" s="291"/>
      <c r="AG900" s="292"/>
      <c r="AH900" s="292"/>
      <c r="AI900" s="290"/>
      <c r="AJ900" s="291"/>
      <c r="AK900" s="292"/>
      <c r="AL900" s="292"/>
      <c r="AM900" s="292"/>
      <c r="AN900" s="290"/>
      <c r="AO900" s="300"/>
      <c r="AP900" s="300"/>
      <c r="AQ900" s="291"/>
      <c r="AR900" s="300"/>
      <c r="AS900" s="300"/>
      <c r="AT900" s="302"/>
      <c r="AU900" s="300"/>
    </row>
    <row r="901" spans="1:47" s="284" customFormat="1" x14ac:dyDescent="0.2">
      <c r="A901" s="305"/>
      <c r="B901" s="305"/>
      <c r="C901" s="306"/>
      <c r="D901" s="290"/>
      <c r="E901" s="290"/>
      <c r="F901" s="290"/>
      <c r="G901" s="290"/>
      <c r="H901" s="290"/>
      <c r="I901" s="290"/>
      <c r="J901" s="290"/>
      <c r="K901" s="290"/>
      <c r="L901" s="291"/>
      <c r="M901" s="292"/>
      <c r="N901" s="292"/>
      <c r="O901" s="292"/>
      <c r="P901" s="292"/>
      <c r="Q901" s="292"/>
      <c r="R901" s="292"/>
      <c r="S901" s="290"/>
      <c r="T901" s="291"/>
      <c r="U901" s="292"/>
      <c r="V901" s="292"/>
      <c r="W901" s="292"/>
      <c r="X901" s="292"/>
      <c r="Y901" s="292"/>
      <c r="Z901" s="292"/>
      <c r="AA901" s="290"/>
      <c r="AB901" s="291"/>
      <c r="AC901" s="292"/>
      <c r="AD901" s="292"/>
      <c r="AE901" s="290"/>
      <c r="AF901" s="291"/>
      <c r="AG901" s="292"/>
      <c r="AH901" s="292"/>
      <c r="AI901" s="290"/>
      <c r="AJ901" s="291"/>
      <c r="AK901" s="292"/>
      <c r="AL901" s="292"/>
      <c r="AM901" s="292"/>
      <c r="AN901" s="290"/>
      <c r="AO901" s="300"/>
      <c r="AP901" s="300"/>
      <c r="AQ901" s="291"/>
      <c r="AR901" s="300"/>
      <c r="AS901" s="300"/>
      <c r="AT901" s="302"/>
      <c r="AU901" s="300"/>
    </row>
    <row r="902" spans="1:47" s="284" customFormat="1" x14ac:dyDescent="0.2">
      <c r="A902" s="305"/>
      <c r="B902" s="305"/>
      <c r="C902" s="306"/>
      <c r="D902" s="290"/>
      <c r="E902" s="290"/>
      <c r="F902" s="290"/>
      <c r="G902" s="290"/>
      <c r="H902" s="290"/>
      <c r="I902" s="290"/>
      <c r="J902" s="290"/>
      <c r="K902" s="290"/>
      <c r="L902" s="291"/>
      <c r="M902" s="292"/>
      <c r="N902" s="292"/>
      <c r="O902" s="292"/>
      <c r="P902" s="292"/>
      <c r="Q902" s="292"/>
      <c r="R902" s="292"/>
      <c r="S902" s="290"/>
      <c r="T902" s="291"/>
      <c r="U902" s="292"/>
      <c r="V902" s="292"/>
      <c r="W902" s="292"/>
      <c r="X902" s="292"/>
      <c r="Y902" s="292"/>
      <c r="Z902" s="292"/>
      <c r="AA902" s="290"/>
      <c r="AB902" s="291"/>
      <c r="AC902" s="292"/>
      <c r="AD902" s="292"/>
      <c r="AE902" s="290"/>
      <c r="AF902" s="291"/>
      <c r="AG902" s="292"/>
      <c r="AH902" s="292"/>
      <c r="AI902" s="290"/>
      <c r="AJ902" s="291"/>
      <c r="AK902" s="292"/>
      <c r="AL902" s="292"/>
      <c r="AM902" s="292"/>
      <c r="AN902" s="290"/>
      <c r="AO902" s="300"/>
      <c r="AP902" s="300"/>
      <c r="AQ902" s="291"/>
      <c r="AR902" s="300"/>
      <c r="AS902" s="300"/>
      <c r="AT902" s="302"/>
      <c r="AU902" s="300"/>
    </row>
    <row r="903" spans="1:47" s="284" customFormat="1" x14ac:dyDescent="0.2">
      <c r="A903" s="305"/>
      <c r="B903" s="305"/>
      <c r="C903" s="306"/>
      <c r="D903" s="290"/>
      <c r="E903" s="290"/>
      <c r="F903" s="290"/>
      <c r="G903" s="290"/>
      <c r="H903" s="290"/>
      <c r="I903" s="290"/>
      <c r="J903" s="290"/>
      <c r="K903" s="290"/>
      <c r="L903" s="291"/>
      <c r="M903" s="292"/>
      <c r="N903" s="292"/>
      <c r="O903" s="292"/>
      <c r="P903" s="292"/>
      <c r="Q903" s="292"/>
      <c r="R903" s="292"/>
      <c r="S903" s="290"/>
      <c r="T903" s="291"/>
      <c r="U903" s="292"/>
      <c r="V903" s="292"/>
      <c r="W903" s="292"/>
      <c r="X903" s="292"/>
      <c r="Y903" s="292"/>
      <c r="Z903" s="292"/>
      <c r="AA903" s="290"/>
      <c r="AB903" s="291"/>
      <c r="AC903" s="292"/>
      <c r="AD903" s="292"/>
      <c r="AE903" s="290"/>
      <c r="AF903" s="291"/>
      <c r="AG903" s="292"/>
      <c r="AH903" s="292"/>
      <c r="AI903" s="290"/>
      <c r="AJ903" s="291"/>
      <c r="AK903" s="292"/>
      <c r="AL903" s="292"/>
      <c r="AM903" s="292"/>
      <c r="AN903" s="290"/>
      <c r="AO903" s="300"/>
      <c r="AP903" s="300"/>
      <c r="AQ903" s="291"/>
      <c r="AR903" s="300"/>
      <c r="AS903" s="300"/>
      <c r="AT903" s="302"/>
      <c r="AU903" s="300"/>
    </row>
    <row r="904" spans="1:47" s="284" customFormat="1" x14ac:dyDescent="0.2">
      <c r="A904" s="305"/>
      <c r="B904" s="305"/>
      <c r="C904" s="306"/>
      <c r="D904" s="290"/>
      <c r="E904" s="290"/>
      <c r="F904" s="290"/>
      <c r="G904" s="290"/>
      <c r="H904" s="290"/>
      <c r="I904" s="290"/>
      <c r="J904" s="290"/>
      <c r="K904" s="290"/>
      <c r="L904" s="291"/>
      <c r="M904" s="292"/>
      <c r="N904" s="292"/>
      <c r="O904" s="292"/>
      <c r="P904" s="292"/>
      <c r="Q904" s="292"/>
      <c r="R904" s="292"/>
      <c r="S904" s="290"/>
      <c r="T904" s="291"/>
      <c r="U904" s="292"/>
      <c r="V904" s="292"/>
      <c r="W904" s="292"/>
      <c r="X904" s="292"/>
      <c r="Y904" s="292"/>
      <c r="Z904" s="292"/>
      <c r="AA904" s="290"/>
      <c r="AB904" s="291"/>
      <c r="AC904" s="292"/>
      <c r="AD904" s="292"/>
      <c r="AE904" s="290"/>
      <c r="AF904" s="291"/>
      <c r="AG904" s="292"/>
      <c r="AH904" s="292"/>
      <c r="AI904" s="290"/>
      <c r="AJ904" s="291"/>
      <c r="AK904" s="292"/>
      <c r="AL904" s="292"/>
      <c r="AM904" s="292"/>
      <c r="AN904" s="290"/>
      <c r="AO904" s="300"/>
      <c r="AP904" s="300"/>
      <c r="AQ904" s="291"/>
      <c r="AR904" s="300"/>
      <c r="AS904" s="300"/>
      <c r="AT904" s="302"/>
      <c r="AU904" s="300"/>
    </row>
    <row r="905" spans="1:47" s="284" customFormat="1" x14ac:dyDescent="0.2">
      <c r="A905" s="305"/>
      <c r="B905" s="305"/>
      <c r="C905" s="306"/>
      <c r="D905" s="290"/>
      <c r="E905" s="290"/>
      <c r="F905" s="290"/>
      <c r="G905" s="290"/>
      <c r="H905" s="290"/>
      <c r="I905" s="290"/>
      <c r="J905" s="290"/>
      <c r="K905" s="290"/>
      <c r="L905" s="291"/>
      <c r="M905" s="292"/>
      <c r="N905" s="292"/>
      <c r="O905" s="292"/>
      <c r="P905" s="292"/>
      <c r="Q905" s="292"/>
      <c r="R905" s="292"/>
      <c r="S905" s="290"/>
      <c r="T905" s="291"/>
      <c r="U905" s="292"/>
      <c r="V905" s="292"/>
      <c r="W905" s="292"/>
      <c r="X905" s="292"/>
      <c r="Y905" s="292"/>
      <c r="Z905" s="292"/>
      <c r="AA905" s="290"/>
      <c r="AB905" s="291"/>
      <c r="AC905" s="292"/>
      <c r="AD905" s="292"/>
      <c r="AE905" s="290"/>
      <c r="AF905" s="291"/>
      <c r="AG905" s="292"/>
      <c r="AH905" s="292"/>
      <c r="AI905" s="290"/>
      <c r="AJ905" s="291"/>
      <c r="AK905" s="292"/>
      <c r="AL905" s="292"/>
      <c r="AM905" s="292"/>
      <c r="AN905" s="290"/>
      <c r="AO905" s="300"/>
      <c r="AP905" s="300"/>
      <c r="AQ905" s="291"/>
      <c r="AR905" s="300"/>
      <c r="AS905" s="300"/>
      <c r="AT905" s="302"/>
      <c r="AU905" s="300"/>
    </row>
    <row r="906" spans="1:47" s="284" customFormat="1" x14ac:dyDescent="0.2">
      <c r="A906" s="305"/>
      <c r="B906" s="305"/>
      <c r="C906" s="306"/>
      <c r="D906" s="290"/>
      <c r="E906" s="290"/>
      <c r="F906" s="290"/>
      <c r="G906" s="290"/>
      <c r="H906" s="290"/>
      <c r="I906" s="290"/>
      <c r="J906" s="290"/>
      <c r="K906" s="290"/>
      <c r="L906" s="291"/>
      <c r="M906" s="292"/>
      <c r="N906" s="292"/>
      <c r="O906" s="292"/>
      <c r="P906" s="292"/>
      <c r="Q906" s="292"/>
      <c r="R906" s="292"/>
      <c r="S906" s="290"/>
      <c r="T906" s="291"/>
      <c r="U906" s="292"/>
      <c r="V906" s="292"/>
      <c r="W906" s="292"/>
      <c r="X906" s="292"/>
      <c r="Y906" s="292"/>
      <c r="Z906" s="292"/>
      <c r="AA906" s="290"/>
      <c r="AB906" s="291"/>
      <c r="AC906" s="292"/>
      <c r="AD906" s="292"/>
      <c r="AE906" s="290"/>
      <c r="AF906" s="291"/>
      <c r="AG906" s="292"/>
      <c r="AH906" s="292"/>
      <c r="AI906" s="290"/>
      <c r="AJ906" s="291"/>
      <c r="AK906" s="292"/>
      <c r="AL906" s="292"/>
      <c r="AM906" s="292"/>
      <c r="AN906" s="290"/>
      <c r="AO906" s="300"/>
      <c r="AP906" s="300"/>
      <c r="AQ906" s="291"/>
      <c r="AR906" s="300"/>
      <c r="AS906" s="300"/>
      <c r="AT906" s="302"/>
      <c r="AU906" s="300"/>
    </row>
    <row r="907" spans="1:47" s="284" customFormat="1" x14ac:dyDescent="0.2">
      <c r="A907" s="305"/>
      <c r="B907" s="305"/>
      <c r="C907" s="306"/>
      <c r="D907" s="290"/>
      <c r="E907" s="290"/>
      <c r="F907" s="290"/>
      <c r="G907" s="290"/>
      <c r="H907" s="290"/>
      <c r="I907" s="290"/>
      <c r="J907" s="290"/>
      <c r="K907" s="290"/>
      <c r="L907" s="291"/>
      <c r="M907" s="292"/>
      <c r="N907" s="292"/>
      <c r="O907" s="292"/>
      <c r="P907" s="292"/>
      <c r="Q907" s="292"/>
      <c r="R907" s="292"/>
      <c r="S907" s="290"/>
      <c r="T907" s="291"/>
      <c r="U907" s="292"/>
      <c r="V907" s="292"/>
      <c r="W907" s="292"/>
      <c r="X907" s="292"/>
      <c r="Y907" s="292"/>
      <c r="Z907" s="292"/>
      <c r="AA907" s="290"/>
      <c r="AB907" s="291"/>
      <c r="AC907" s="292"/>
      <c r="AD907" s="292"/>
      <c r="AE907" s="290"/>
      <c r="AF907" s="291"/>
      <c r="AG907" s="292"/>
      <c r="AH907" s="292"/>
      <c r="AI907" s="290"/>
      <c r="AJ907" s="291"/>
      <c r="AK907" s="292"/>
      <c r="AL907" s="292"/>
      <c r="AM907" s="292"/>
      <c r="AN907" s="290"/>
      <c r="AO907" s="300"/>
      <c r="AP907" s="300"/>
      <c r="AQ907" s="291"/>
      <c r="AR907" s="300"/>
      <c r="AS907" s="300"/>
      <c r="AT907" s="302"/>
      <c r="AU907" s="300"/>
    </row>
    <row r="908" spans="1:47" s="284" customFormat="1" x14ac:dyDescent="0.2">
      <c r="A908" s="305"/>
      <c r="B908" s="305"/>
      <c r="C908" s="306"/>
      <c r="D908" s="290"/>
      <c r="E908" s="290"/>
      <c r="F908" s="290"/>
      <c r="G908" s="290"/>
      <c r="H908" s="290"/>
      <c r="I908" s="290"/>
      <c r="J908" s="290"/>
      <c r="K908" s="290"/>
      <c r="L908" s="291"/>
      <c r="M908" s="292"/>
      <c r="N908" s="292"/>
      <c r="O908" s="292"/>
      <c r="P908" s="292"/>
      <c r="Q908" s="292"/>
      <c r="R908" s="292"/>
      <c r="S908" s="290"/>
      <c r="T908" s="291"/>
      <c r="U908" s="292"/>
      <c r="V908" s="292"/>
      <c r="W908" s="292"/>
      <c r="X908" s="292"/>
      <c r="Y908" s="292"/>
      <c r="Z908" s="292"/>
      <c r="AA908" s="290"/>
      <c r="AB908" s="291"/>
      <c r="AC908" s="292"/>
      <c r="AD908" s="292"/>
      <c r="AE908" s="290"/>
      <c r="AF908" s="291"/>
      <c r="AG908" s="292"/>
      <c r="AH908" s="292"/>
      <c r="AI908" s="290"/>
      <c r="AJ908" s="291"/>
      <c r="AK908" s="292"/>
      <c r="AL908" s="292"/>
      <c r="AM908" s="292"/>
      <c r="AN908" s="290"/>
      <c r="AO908" s="300"/>
      <c r="AP908" s="300"/>
      <c r="AQ908" s="291"/>
      <c r="AR908" s="300"/>
      <c r="AS908" s="300"/>
      <c r="AT908" s="302"/>
      <c r="AU908" s="300"/>
    </row>
    <row r="909" spans="1:47" s="284" customFormat="1" x14ac:dyDescent="0.2">
      <c r="A909" s="305"/>
      <c r="B909" s="305"/>
      <c r="C909" s="306"/>
      <c r="D909" s="290"/>
      <c r="E909" s="290"/>
      <c r="F909" s="290"/>
      <c r="G909" s="290"/>
      <c r="H909" s="290"/>
      <c r="I909" s="290"/>
      <c r="J909" s="290"/>
      <c r="K909" s="290"/>
      <c r="L909" s="291"/>
      <c r="M909" s="292"/>
      <c r="N909" s="292"/>
      <c r="O909" s="292"/>
      <c r="P909" s="292"/>
      <c r="Q909" s="292"/>
      <c r="R909" s="292"/>
      <c r="S909" s="290"/>
      <c r="T909" s="291"/>
      <c r="U909" s="292"/>
      <c r="V909" s="292"/>
      <c r="W909" s="292"/>
      <c r="X909" s="292"/>
      <c r="Y909" s="292"/>
      <c r="Z909" s="292"/>
      <c r="AA909" s="290"/>
      <c r="AB909" s="291"/>
      <c r="AC909" s="292"/>
      <c r="AD909" s="292"/>
      <c r="AE909" s="290"/>
      <c r="AF909" s="291"/>
      <c r="AG909" s="292"/>
      <c r="AH909" s="292"/>
      <c r="AI909" s="290"/>
      <c r="AJ909" s="291"/>
      <c r="AK909" s="292"/>
      <c r="AL909" s="292"/>
      <c r="AM909" s="292"/>
      <c r="AN909" s="290"/>
      <c r="AO909" s="300"/>
      <c r="AP909" s="300"/>
      <c r="AQ909" s="291"/>
      <c r="AR909" s="300"/>
      <c r="AS909" s="300"/>
      <c r="AT909" s="302"/>
      <c r="AU909" s="300"/>
    </row>
    <row r="910" spans="1:47" s="284" customFormat="1" x14ac:dyDescent="0.2">
      <c r="A910" s="305"/>
      <c r="B910" s="305"/>
      <c r="C910" s="306"/>
      <c r="D910" s="290"/>
      <c r="E910" s="290"/>
      <c r="F910" s="290"/>
      <c r="G910" s="290"/>
      <c r="H910" s="290"/>
      <c r="I910" s="290"/>
      <c r="J910" s="290"/>
      <c r="K910" s="290"/>
      <c r="L910" s="291"/>
      <c r="M910" s="292"/>
      <c r="N910" s="292"/>
      <c r="O910" s="292"/>
      <c r="P910" s="292"/>
      <c r="Q910" s="292"/>
      <c r="R910" s="292"/>
      <c r="S910" s="290"/>
      <c r="T910" s="291"/>
      <c r="U910" s="292"/>
      <c r="V910" s="292"/>
      <c r="W910" s="292"/>
      <c r="X910" s="292"/>
      <c r="Y910" s="292"/>
      <c r="Z910" s="292"/>
      <c r="AA910" s="290"/>
      <c r="AB910" s="291"/>
      <c r="AC910" s="292"/>
      <c r="AD910" s="292"/>
      <c r="AE910" s="290"/>
      <c r="AF910" s="291"/>
      <c r="AG910" s="292"/>
      <c r="AH910" s="292"/>
      <c r="AI910" s="290"/>
      <c r="AJ910" s="291"/>
      <c r="AK910" s="292"/>
      <c r="AL910" s="292"/>
      <c r="AM910" s="292"/>
      <c r="AN910" s="290"/>
      <c r="AO910" s="300"/>
      <c r="AP910" s="300"/>
      <c r="AQ910" s="291"/>
      <c r="AR910" s="300"/>
      <c r="AS910" s="300"/>
      <c r="AT910" s="302"/>
      <c r="AU910" s="300"/>
    </row>
    <row r="911" spans="1:47" s="284" customFormat="1" x14ac:dyDescent="0.2">
      <c r="A911" s="305"/>
      <c r="B911" s="305"/>
      <c r="C911" s="306"/>
      <c r="D911" s="290"/>
      <c r="E911" s="290"/>
      <c r="F911" s="290"/>
      <c r="G911" s="290"/>
      <c r="H911" s="290"/>
      <c r="I911" s="290"/>
      <c r="J911" s="290"/>
      <c r="K911" s="290"/>
      <c r="L911" s="291"/>
      <c r="M911" s="292"/>
      <c r="N911" s="292"/>
      <c r="O911" s="292"/>
      <c r="P911" s="292"/>
      <c r="Q911" s="292"/>
      <c r="R911" s="292"/>
      <c r="S911" s="290"/>
      <c r="T911" s="291"/>
      <c r="U911" s="292"/>
      <c r="V911" s="292"/>
      <c r="W911" s="292"/>
      <c r="X911" s="292"/>
      <c r="Y911" s="292"/>
      <c r="Z911" s="292"/>
      <c r="AA911" s="290"/>
      <c r="AB911" s="291"/>
      <c r="AC911" s="292"/>
      <c r="AD911" s="292"/>
      <c r="AE911" s="290"/>
      <c r="AF911" s="291"/>
      <c r="AG911" s="292"/>
      <c r="AH911" s="292"/>
      <c r="AI911" s="290"/>
      <c r="AJ911" s="291"/>
      <c r="AK911" s="292"/>
      <c r="AL911" s="292"/>
      <c r="AM911" s="292"/>
      <c r="AN911" s="290"/>
      <c r="AO911" s="300"/>
      <c r="AP911" s="300"/>
      <c r="AQ911" s="291"/>
      <c r="AR911" s="300"/>
      <c r="AS911" s="300"/>
      <c r="AT911" s="302"/>
      <c r="AU911" s="300"/>
    </row>
    <row r="912" spans="1:47" s="284" customFormat="1" x14ac:dyDescent="0.2">
      <c r="A912" s="305"/>
      <c r="B912" s="305"/>
      <c r="C912" s="306"/>
      <c r="D912" s="290"/>
      <c r="E912" s="290"/>
      <c r="F912" s="290"/>
      <c r="G912" s="290"/>
      <c r="H912" s="290"/>
      <c r="I912" s="290"/>
      <c r="J912" s="290"/>
      <c r="K912" s="290"/>
      <c r="L912" s="291"/>
      <c r="M912" s="292"/>
      <c r="N912" s="292"/>
      <c r="O912" s="292"/>
      <c r="P912" s="292"/>
      <c r="Q912" s="292"/>
      <c r="R912" s="292"/>
      <c r="S912" s="290"/>
      <c r="T912" s="291"/>
      <c r="U912" s="292"/>
      <c r="V912" s="292"/>
      <c r="W912" s="292"/>
      <c r="X912" s="292"/>
      <c r="Y912" s="292"/>
      <c r="Z912" s="292"/>
      <c r="AA912" s="290"/>
      <c r="AB912" s="291"/>
      <c r="AC912" s="292"/>
      <c r="AD912" s="292"/>
      <c r="AE912" s="290"/>
      <c r="AF912" s="291"/>
      <c r="AG912" s="292"/>
      <c r="AH912" s="292"/>
      <c r="AI912" s="290"/>
      <c r="AJ912" s="291"/>
      <c r="AK912" s="292"/>
      <c r="AL912" s="292"/>
      <c r="AM912" s="292"/>
      <c r="AN912" s="290"/>
      <c r="AO912" s="300"/>
      <c r="AP912" s="300"/>
      <c r="AQ912" s="291"/>
      <c r="AR912" s="300"/>
      <c r="AS912" s="300"/>
      <c r="AT912" s="302"/>
      <c r="AU912" s="300"/>
    </row>
    <row r="913" spans="1:47" s="284" customFormat="1" x14ac:dyDescent="0.2">
      <c r="A913" s="305"/>
      <c r="B913" s="305"/>
      <c r="C913" s="306"/>
      <c r="D913" s="290"/>
      <c r="E913" s="290"/>
      <c r="F913" s="290"/>
      <c r="G913" s="290"/>
      <c r="H913" s="290"/>
      <c r="I913" s="290"/>
      <c r="J913" s="290"/>
      <c r="K913" s="290"/>
      <c r="L913" s="291"/>
      <c r="M913" s="292"/>
      <c r="N913" s="292"/>
      <c r="O913" s="292"/>
      <c r="P913" s="292"/>
      <c r="Q913" s="292"/>
      <c r="R913" s="292"/>
      <c r="S913" s="290"/>
      <c r="T913" s="291"/>
      <c r="U913" s="292"/>
      <c r="V913" s="292"/>
      <c r="W913" s="292"/>
      <c r="X913" s="292"/>
      <c r="Y913" s="292"/>
      <c r="Z913" s="292"/>
      <c r="AA913" s="290"/>
      <c r="AB913" s="291"/>
      <c r="AC913" s="292"/>
      <c r="AD913" s="292"/>
      <c r="AE913" s="290"/>
      <c r="AF913" s="291"/>
      <c r="AG913" s="292"/>
      <c r="AH913" s="292"/>
      <c r="AI913" s="290"/>
      <c r="AJ913" s="291"/>
      <c r="AK913" s="292"/>
      <c r="AL913" s="292"/>
      <c r="AM913" s="292"/>
      <c r="AN913" s="290"/>
      <c r="AO913" s="300"/>
      <c r="AP913" s="300"/>
      <c r="AQ913" s="291"/>
      <c r="AR913" s="300"/>
      <c r="AS913" s="300"/>
      <c r="AT913" s="302"/>
      <c r="AU913" s="300"/>
    </row>
    <row r="914" spans="1:47" s="284" customFormat="1" x14ac:dyDescent="0.2">
      <c r="A914" s="305"/>
      <c r="B914" s="305"/>
      <c r="C914" s="306"/>
      <c r="D914" s="290"/>
      <c r="E914" s="290"/>
      <c r="F914" s="290"/>
      <c r="G914" s="290"/>
      <c r="H914" s="290"/>
      <c r="I914" s="290"/>
      <c r="J914" s="290"/>
      <c r="K914" s="290"/>
      <c r="L914" s="291"/>
      <c r="M914" s="292"/>
      <c r="N914" s="292"/>
      <c r="O914" s="292"/>
      <c r="P914" s="292"/>
      <c r="Q914" s="292"/>
      <c r="R914" s="292"/>
      <c r="S914" s="290"/>
      <c r="T914" s="291"/>
      <c r="U914" s="292"/>
      <c r="V914" s="292"/>
      <c r="W914" s="292"/>
      <c r="X914" s="292"/>
      <c r="Y914" s="292"/>
      <c r="Z914" s="292"/>
      <c r="AA914" s="290"/>
      <c r="AB914" s="291"/>
      <c r="AC914" s="292"/>
      <c r="AD914" s="292"/>
      <c r="AE914" s="290"/>
      <c r="AF914" s="291"/>
      <c r="AG914" s="292"/>
      <c r="AH914" s="292"/>
      <c r="AI914" s="290"/>
      <c r="AJ914" s="291"/>
      <c r="AK914" s="292"/>
      <c r="AL914" s="292"/>
      <c r="AM914" s="292"/>
      <c r="AN914" s="290"/>
      <c r="AO914" s="300"/>
      <c r="AP914" s="300"/>
      <c r="AQ914" s="291"/>
      <c r="AR914" s="300"/>
      <c r="AS914" s="300"/>
      <c r="AT914" s="302"/>
      <c r="AU914" s="300"/>
    </row>
    <row r="915" spans="1:47" s="284" customFormat="1" x14ac:dyDescent="0.2">
      <c r="A915" s="305"/>
      <c r="B915" s="305"/>
      <c r="C915" s="306"/>
      <c r="D915" s="290"/>
      <c r="E915" s="290"/>
      <c r="F915" s="290"/>
      <c r="G915" s="290"/>
      <c r="H915" s="290"/>
      <c r="I915" s="290"/>
      <c r="J915" s="290"/>
      <c r="K915" s="290"/>
      <c r="L915" s="291"/>
      <c r="M915" s="292"/>
      <c r="N915" s="292"/>
      <c r="O915" s="292"/>
      <c r="P915" s="292"/>
      <c r="Q915" s="292"/>
      <c r="R915" s="292"/>
      <c r="S915" s="290"/>
      <c r="T915" s="291"/>
      <c r="U915" s="292"/>
      <c r="V915" s="292"/>
      <c r="W915" s="292"/>
      <c r="X915" s="292"/>
      <c r="Y915" s="292"/>
      <c r="Z915" s="292"/>
      <c r="AA915" s="290"/>
      <c r="AB915" s="291"/>
      <c r="AC915" s="292"/>
      <c r="AD915" s="292"/>
      <c r="AE915" s="290"/>
      <c r="AF915" s="291"/>
      <c r="AG915" s="292"/>
      <c r="AH915" s="292"/>
      <c r="AI915" s="290"/>
      <c r="AJ915" s="291"/>
      <c r="AK915" s="292"/>
      <c r="AL915" s="292"/>
      <c r="AM915" s="292"/>
      <c r="AN915" s="290"/>
      <c r="AO915" s="300"/>
      <c r="AP915" s="300"/>
      <c r="AQ915" s="291"/>
      <c r="AR915" s="300"/>
      <c r="AS915" s="300"/>
      <c r="AT915" s="302"/>
      <c r="AU915" s="300"/>
    </row>
    <row r="916" spans="1:47" s="284" customFormat="1" x14ac:dyDescent="0.2">
      <c r="A916" s="305"/>
      <c r="B916" s="305"/>
      <c r="C916" s="306"/>
      <c r="D916" s="290"/>
      <c r="E916" s="290"/>
      <c r="F916" s="290"/>
      <c r="G916" s="290"/>
      <c r="H916" s="290"/>
      <c r="I916" s="290"/>
      <c r="J916" s="290"/>
      <c r="K916" s="290"/>
      <c r="L916" s="291"/>
      <c r="M916" s="292"/>
      <c r="N916" s="292"/>
      <c r="O916" s="292"/>
      <c r="P916" s="292"/>
      <c r="Q916" s="292"/>
      <c r="R916" s="292"/>
      <c r="S916" s="290"/>
      <c r="T916" s="291"/>
      <c r="U916" s="292"/>
      <c r="V916" s="292"/>
      <c r="W916" s="292"/>
      <c r="X916" s="292"/>
      <c r="Y916" s="292"/>
      <c r="Z916" s="292"/>
      <c r="AA916" s="290"/>
      <c r="AB916" s="291"/>
      <c r="AC916" s="292"/>
      <c r="AD916" s="292"/>
      <c r="AE916" s="290"/>
      <c r="AF916" s="291"/>
      <c r="AG916" s="292"/>
      <c r="AH916" s="292"/>
      <c r="AI916" s="290"/>
      <c r="AJ916" s="291"/>
      <c r="AK916" s="292"/>
      <c r="AL916" s="292"/>
      <c r="AM916" s="292"/>
      <c r="AN916" s="290"/>
      <c r="AO916" s="300"/>
      <c r="AP916" s="300"/>
      <c r="AQ916" s="291"/>
      <c r="AR916" s="300"/>
      <c r="AS916" s="300"/>
      <c r="AT916" s="302"/>
      <c r="AU916" s="300"/>
    </row>
    <row r="917" spans="1:47" s="284" customFormat="1" x14ac:dyDescent="0.2">
      <c r="A917" s="305"/>
      <c r="B917" s="305"/>
      <c r="C917" s="306"/>
      <c r="D917" s="290"/>
      <c r="E917" s="290"/>
      <c r="F917" s="290"/>
      <c r="G917" s="290"/>
      <c r="H917" s="290"/>
      <c r="I917" s="290"/>
      <c r="J917" s="290"/>
      <c r="K917" s="290"/>
      <c r="L917" s="291"/>
      <c r="M917" s="292"/>
      <c r="N917" s="292"/>
      <c r="O917" s="292"/>
      <c r="P917" s="292"/>
      <c r="Q917" s="292"/>
      <c r="R917" s="292"/>
      <c r="S917" s="290"/>
      <c r="T917" s="291"/>
      <c r="U917" s="292"/>
      <c r="V917" s="292"/>
      <c r="W917" s="292"/>
      <c r="X917" s="292"/>
      <c r="Y917" s="292"/>
      <c r="Z917" s="292"/>
      <c r="AA917" s="290"/>
      <c r="AB917" s="291"/>
      <c r="AC917" s="292"/>
      <c r="AD917" s="292"/>
      <c r="AE917" s="290"/>
      <c r="AF917" s="291"/>
      <c r="AG917" s="292"/>
      <c r="AH917" s="292"/>
      <c r="AI917" s="290"/>
      <c r="AJ917" s="291"/>
      <c r="AK917" s="292"/>
      <c r="AL917" s="292"/>
      <c r="AM917" s="292"/>
      <c r="AN917" s="290"/>
      <c r="AO917" s="300"/>
      <c r="AP917" s="300"/>
      <c r="AQ917" s="291"/>
      <c r="AR917" s="300"/>
      <c r="AS917" s="300"/>
      <c r="AT917" s="302"/>
      <c r="AU917" s="300"/>
    </row>
    <row r="918" spans="1:47" s="284" customFormat="1" x14ac:dyDescent="0.2">
      <c r="A918" s="305"/>
      <c r="B918" s="305"/>
      <c r="C918" s="306"/>
      <c r="D918" s="290"/>
      <c r="E918" s="290"/>
      <c r="F918" s="290"/>
      <c r="G918" s="290"/>
      <c r="H918" s="290"/>
      <c r="I918" s="290"/>
      <c r="J918" s="290"/>
      <c r="K918" s="290"/>
      <c r="L918" s="291"/>
      <c r="M918" s="292"/>
      <c r="N918" s="292"/>
      <c r="O918" s="292"/>
      <c r="P918" s="292"/>
      <c r="Q918" s="292"/>
      <c r="R918" s="292"/>
      <c r="S918" s="290"/>
      <c r="T918" s="291"/>
      <c r="U918" s="292"/>
      <c r="V918" s="292"/>
      <c r="W918" s="292"/>
      <c r="X918" s="292"/>
      <c r="Y918" s="292"/>
      <c r="Z918" s="292"/>
      <c r="AA918" s="290"/>
      <c r="AB918" s="291"/>
      <c r="AC918" s="292"/>
      <c r="AD918" s="292"/>
      <c r="AE918" s="290"/>
      <c r="AF918" s="291"/>
      <c r="AG918" s="292"/>
      <c r="AH918" s="292"/>
      <c r="AI918" s="290"/>
      <c r="AJ918" s="291"/>
      <c r="AK918" s="292"/>
      <c r="AL918" s="292"/>
      <c r="AM918" s="292"/>
      <c r="AN918" s="290"/>
      <c r="AO918" s="300"/>
      <c r="AP918" s="300"/>
      <c r="AQ918" s="291"/>
      <c r="AR918" s="300"/>
      <c r="AS918" s="300"/>
      <c r="AT918" s="302"/>
      <c r="AU918" s="300"/>
    </row>
    <row r="919" spans="1:47" s="284" customFormat="1" x14ac:dyDescent="0.2">
      <c r="A919" s="305"/>
      <c r="B919" s="305"/>
      <c r="C919" s="306"/>
      <c r="D919" s="290"/>
      <c r="E919" s="290"/>
      <c r="F919" s="290"/>
      <c r="G919" s="290"/>
      <c r="H919" s="290"/>
      <c r="I919" s="290"/>
      <c r="J919" s="290"/>
      <c r="K919" s="290"/>
      <c r="L919" s="291"/>
      <c r="M919" s="292"/>
      <c r="N919" s="292"/>
      <c r="O919" s="292"/>
      <c r="P919" s="292"/>
      <c r="Q919" s="292"/>
      <c r="R919" s="292"/>
      <c r="S919" s="290"/>
      <c r="T919" s="291"/>
      <c r="U919" s="292"/>
      <c r="V919" s="292"/>
      <c r="W919" s="292"/>
      <c r="X919" s="292"/>
      <c r="Y919" s="292"/>
      <c r="Z919" s="292"/>
      <c r="AA919" s="290"/>
      <c r="AB919" s="291"/>
      <c r="AC919" s="292"/>
      <c r="AD919" s="292"/>
      <c r="AE919" s="290"/>
      <c r="AF919" s="291"/>
      <c r="AG919" s="292"/>
      <c r="AH919" s="292"/>
      <c r="AI919" s="290"/>
      <c r="AJ919" s="291"/>
      <c r="AK919" s="292"/>
      <c r="AL919" s="292"/>
      <c r="AM919" s="292"/>
      <c r="AN919" s="290"/>
      <c r="AO919" s="300"/>
      <c r="AP919" s="300"/>
      <c r="AQ919" s="291"/>
      <c r="AR919" s="300"/>
      <c r="AS919" s="300"/>
      <c r="AT919" s="302"/>
      <c r="AU919" s="300"/>
    </row>
    <row r="920" spans="1:47" s="284" customFormat="1" x14ac:dyDescent="0.2">
      <c r="A920" s="305"/>
      <c r="B920" s="305"/>
      <c r="C920" s="306"/>
      <c r="D920" s="290"/>
      <c r="E920" s="290"/>
      <c r="F920" s="290"/>
      <c r="G920" s="290"/>
      <c r="H920" s="290"/>
      <c r="I920" s="290"/>
      <c r="J920" s="290"/>
      <c r="K920" s="290"/>
      <c r="L920" s="291"/>
      <c r="M920" s="292"/>
      <c r="N920" s="292"/>
      <c r="O920" s="292"/>
      <c r="P920" s="292"/>
      <c r="Q920" s="292"/>
      <c r="R920" s="292"/>
      <c r="S920" s="290"/>
      <c r="T920" s="291"/>
      <c r="U920" s="292"/>
      <c r="V920" s="292"/>
      <c r="W920" s="292"/>
      <c r="X920" s="292"/>
      <c r="Y920" s="292"/>
      <c r="Z920" s="292"/>
      <c r="AA920" s="290"/>
      <c r="AB920" s="291"/>
      <c r="AC920" s="292"/>
      <c r="AD920" s="292"/>
      <c r="AE920" s="290"/>
      <c r="AF920" s="291"/>
      <c r="AG920" s="292"/>
      <c r="AH920" s="292"/>
      <c r="AI920" s="290"/>
      <c r="AJ920" s="291"/>
      <c r="AK920" s="292"/>
      <c r="AL920" s="292"/>
      <c r="AM920" s="292"/>
      <c r="AN920" s="290"/>
      <c r="AO920" s="300"/>
      <c r="AP920" s="300"/>
      <c r="AQ920" s="291"/>
      <c r="AR920" s="300"/>
      <c r="AS920" s="300"/>
      <c r="AT920" s="302"/>
      <c r="AU920" s="300"/>
    </row>
    <row r="921" spans="1:47" s="284" customFormat="1" x14ac:dyDescent="0.2">
      <c r="A921" s="305"/>
      <c r="B921" s="305"/>
      <c r="C921" s="306"/>
      <c r="D921" s="290"/>
      <c r="E921" s="290"/>
      <c r="F921" s="290"/>
      <c r="G921" s="290"/>
      <c r="H921" s="290"/>
      <c r="I921" s="290"/>
      <c r="J921" s="290"/>
      <c r="K921" s="290"/>
      <c r="L921" s="291"/>
      <c r="M921" s="292"/>
      <c r="N921" s="292"/>
      <c r="O921" s="292"/>
      <c r="P921" s="292"/>
      <c r="Q921" s="292"/>
      <c r="R921" s="292"/>
      <c r="S921" s="290"/>
      <c r="T921" s="291"/>
      <c r="U921" s="292"/>
      <c r="V921" s="292"/>
      <c r="W921" s="292"/>
      <c r="X921" s="292"/>
      <c r="Y921" s="292"/>
      <c r="Z921" s="292"/>
      <c r="AA921" s="290"/>
      <c r="AB921" s="291"/>
      <c r="AC921" s="292"/>
      <c r="AD921" s="292"/>
      <c r="AE921" s="290"/>
      <c r="AF921" s="291"/>
      <c r="AG921" s="292"/>
      <c r="AH921" s="292"/>
      <c r="AI921" s="290"/>
      <c r="AJ921" s="291"/>
      <c r="AK921" s="292"/>
      <c r="AL921" s="292"/>
      <c r="AM921" s="292"/>
      <c r="AN921" s="290"/>
      <c r="AO921" s="300"/>
      <c r="AP921" s="300"/>
      <c r="AQ921" s="291"/>
      <c r="AR921" s="300"/>
      <c r="AS921" s="300"/>
      <c r="AT921" s="302"/>
      <c r="AU921" s="300"/>
    </row>
    <row r="922" spans="1:47" s="284" customFormat="1" x14ac:dyDescent="0.2">
      <c r="A922" s="305"/>
      <c r="B922" s="305"/>
      <c r="C922" s="306"/>
      <c r="D922" s="290"/>
      <c r="E922" s="290"/>
      <c r="F922" s="290"/>
      <c r="G922" s="290"/>
      <c r="H922" s="290"/>
      <c r="I922" s="290"/>
      <c r="J922" s="290"/>
      <c r="K922" s="290"/>
      <c r="L922" s="291"/>
      <c r="M922" s="292"/>
      <c r="N922" s="292"/>
      <c r="O922" s="292"/>
      <c r="P922" s="292"/>
      <c r="Q922" s="292"/>
      <c r="R922" s="292"/>
      <c r="S922" s="290"/>
      <c r="T922" s="291"/>
      <c r="U922" s="292"/>
      <c r="V922" s="292"/>
      <c r="W922" s="292"/>
      <c r="X922" s="292"/>
      <c r="Y922" s="292"/>
      <c r="Z922" s="292"/>
      <c r="AA922" s="290"/>
      <c r="AB922" s="291"/>
      <c r="AC922" s="292"/>
      <c r="AD922" s="292"/>
      <c r="AE922" s="290"/>
      <c r="AF922" s="291"/>
      <c r="AG922" s="292"/>
      <c r="AH922" s="292"/>
      <c r="AI922" s="290"/>
      <c r="AJ922" s="291"/>
      <c r="AK922" s="292"/>
      <c r="AL922" s="292"/>
      <c r="AM922" s="292"/>
      <c r="AN922" s="290"/>
      <c r="AO922" s="300"/>
      <c r="AP922" s="300"/>
      <c r="AQ922" s="291"/>
      <c r="AR922" s="300"/>
      <c r="AS922" s="300"/>
      <c r="AT922" s="302"/>
      <c r="AU922" s="300"/>
    </row>
    <row r="923" spans="1:47" s="284" customFormat="1" x14ac:dyDescent="0.2">
      <c r="A923" s="305"/>
      <c r="B923" s="305"/>
      <c r="C923" s="306"/>
      <c r="D923" s="290"/>
      <c r="E923" s="290"/>
      <c r="F923" s="290"/>
      <c r="G923" s="290"/>
      <c r="H923" s="290"/>
      <c r="I923" s="290"/>
      <c r="J923" s="290"/>
      <c r="K923" s="290"/>
      <c r="L923" s="291"/>
      <c r="M923" s="292"/>
      <c r="N923" s="292"/>
      <c r="O923" s="292"/>
      <c r="P923" s="292"/>
      <c r="Q923" s="292"/>
      <c r="R923" s="292"/>
      <c r="S923" s="290"/>
      <c r="T923" s="291"/>
      <c r="U923" s="292"/>
      <c r="V923" s="292"/>
      <c r="W923" s="292"/>
      <c r="X923" s="292"/>
      <c r="Y923" s="292"/>
      <c r="Z923" s="292"/>
      <c r="AA923" s="290"/>
      <c r="AB923" s="291"/>
      <c r="AC923" s="292"/>
      <c r="AD923" s="292"/>
      <c r="AE923" s="290"/>
      <c r="AF923" s="291"/>
      <c r="AG923" s="292"/>
      <c r="AH923" s="292"/>
      <c r="AI923" s="290"/>
      <c r="AJ923" s="291"/>
      <c r="AK923" s="292"/>
      <c r="AL923" s="292"/>
      <c r="AM923" s="292"/>
      <c r="AN923" s="290"/>
      <c r="AO923" s="300"/>
      <c r="AP923" s="300"/>
      <c r="AQ923" s="291"/>
      <c r="AR923" s="300"/>
      <c r="AS923" s="300"/>
      <c r="AT923" s="302"/>
      <c r="AU923" s="300"/>
    </row>
    <row r="924" spans="1:47" s="284" customFormat="1" x14ac:dyDescent="0.2">
      <c r="A924" s="305"/>
      <c r="B924" s="305"/>
      <c r="C924" s="306"/>
      <c r="D924" s="290"/>
      <c r="E924" s="290"/>
      <c r="F924" s="290"/>
      <c r="G924" s="290"/>
      <c r="H924" s="290"/>
      <c r="I924" s="290"/>
      <c r="J924" s="290"/>
      <c r="K924" s="290"/>
      <c r="L924" s="291"/>
      <c r="M924" s="292"/>
      <c r="N924" s="292"/>
      <c r="O924" s="292"/>
      <c r="P924" s="292"/>
      <c r="Q924" s="292"/>
      <c r="R924" s="292"/>
      <c r="S924" s="290"/>
      <c r="T924" s="291"/>
      <c r="U924" s="292"/>
      <c r="V924" s="292"/>
      <c r="W924" s="292"/>
      <c r="X924" s="292"/>
      <c r="Y924" s="292"/>
      <c r="Z924" s="292"/>
      <c r="AA924" s="290"/>
      <c r="AB924" s="291"/>
      <c r="AC924" s="292"/>
      <c r="AD924" s="292"/>
      <c r="AE924" s="290"/>
      <c r="AF924" s="291"/>
      <c r="AG924" s="292"/>
      <c r="AH924" s="292"/>
      <c r="AI924" s="290"/>
      <c r="AJ924" s="291"/>
      <c r="AK924" s="292"/>
      <c r="AL924" s="292"/>
      <c r="AM924" s="292"/>
      <c r="AN924" s="290"/>
      <c r="AO924" s="300"/>
      <c r="AP924" s="300"/>
      <c r="AQ924" s="291"/>
      <c r="AR924" s="300"/>
      <c r="AS924" s="300"/>
      <c r="AT924" s="302"/>
      <c r="AU924" s="300"/>
    </row>
    <row r="925" spans="1:47" s="284" customFormat="1" x14ac:dyDescent="0.2">
      <c r="A925" s="305"/>
      <c r="B925" s="305"/>
      <c r="C925" s="306"/>
      <c r="D925" s="290"/>
      <c r="E925" s="290"/>
      <c r="F925" s="290"/>
      <c r="G925" s="290"/>
      <c r="H925" s="290"/>
      <c r="I925" s="290"/>
      <c r="J925" s="290"/>
      <c r="K925" s="290"/>
      <c r="L925" s="291"/>
      <c r="M925" s="292"/>
      <c r="N925" s="292"/>
      <c r="O925" s="292"/>
      <c r="P925" s="292"/>
      <c r="Q925" s="292"/>
      <c r="R925" s="292"/>
      <c r="S925" s="290"/>
      <c r="T925" s="291"/>
      <c r="U925" s="292"/>
      <c r="V925" s="292"/>
      <c r="W925" s="292"/>
      <c r="X925" s="292"/>
      <c r="Y925" s="292"/>
      <c r="Z925" s="292"/>
      <c r="AA925" s="290"/>
      <c r="AB925" s="291"/>
      <c r="AC925" s="292"/>
      <c r="AD925" s="292"/>
      <c r="AE925" s="290"/>
      <c r="AF925" s="291"/>
      <c r="AG925" s="292"/>
      <c r="AH925" s="292"/>
      <c r="AI925" s="290"/>
      <c r="AJ925" s="291"/>
      <c r="AK925" s="292"/>
      <c r="AL925" s="292"/>
      <c r="AM925" s="292"/>
      <c r="AN925" s="290"/>
      <c r="AO925" s="300"/>
      <c r="AP925" s="300"/>
      <c r="AQ925" s="291"/>
      <c r="AR925" s="300"/>
      <c r="AS925" s="300"/>
      <c r="AT925" s="302"/>
      <c r="AU925" s="300"/>
    </row>
    <row r="926" spans="1:47" s="284" customFormat="1" x14ac:dyDescent="0.2">
      <c r="A926" s="305"/>
      <c r="B926" s="305"/>
      <c r="C926" s="306"/>
      <c r="D926" s="290"/>
      <c r="E926" s="290"/>
      <c r="F926" s="290"/>
      <c r="G926" s="290"/>
      <c r="H926" s="290"/>
      <c r="I926" s="290"/>
      <c r="J926" s="290"/>
      <c r="K926" s="290"/>
      <c r="L926" s="291"/>
      <c r="M926" s="292"/>
      <c r="N926" s="292"/>
      <c r="O926" s="292"/>
      <c r="P926" s="292"/>
      <c r="Q926" s="292"/>
      <c r="R926" s="292"/>
      <c r="S926" s="290"/>
      <c r="T926" s="291"/>
      <c r="U926" s="292"/>
      <c r="V926" s="292"/>
      <c r="W926" s="292"/>
      <c r="X926" s="292"/>
      <c r="Y926" s="292"/>
      <c r="Z926" s="292"/>
      <c r="AA926" s="290"/>
      <c r="AB926" s="291"/>
      <c r="AC926" s="292"/>
      <c r="AD926" s="292"/>
      <c r="AE926" s="290"/>
      <c r="AF926" s="291"/>
      <c r="AG926" s="292"/>
      <c r="AH926" s="292"/>
      <c r="AI926" s="290"/>
      <c r="AJ926" s="291"/>
      <c r="AK926" s="292"/>
      <c r="AL926" s="292"/>
      <c r="AM926" s="292"/>
      <c r="AN926" s="290"/>
      <c r="AO926" s="300"/>
      <c r="AP926" s="300"/>
      <c r="AQ926" s="291"/>
      <c r="AR926" s="300"/>
      <c r="AS926" s="300"/>
      <c r="AT926" s="302"/>
      <c r="AU926" s="300"/>
    </row>
    <row r="927" spans="1:47" s="284" customFormat="1" x14ac:dyDescent="0.2">
      <c r="A927" s="305"/>
      <c r="B927" s="305"/>
      <c r="C927" s="306"/>
      <c r="D927" s="290"/>
      <c r="E927" s="290"/>
      <c r="F927" s="290"/>
      <c r="G927" s="290"/>
      <c r="H927" s="290"/>
      <c r="I927" s="290"/>
      <c r="J927" s="290"/>
      <c r="K927" s="290"/>
      <c r="L927" s="291"/>
      <c r="M927" s="292"/>
      <c r="N927" s="292"/>
      <c r="O927" s="292"/>
      <c r="P927" s="292"/>
      <c r="Q927" s="292"/>
      <c r="R927" s="292"/>
      <c r="S927" s="290"/>
      <c r="T927" s="291"/>
      <c r="U927" s="292"/>
      <c r="V927" s="292"/>
      <c r="W927" s="292"/>
      <c r="X927" s="292"/>
      <c r="Y927" s="292"/>
      <c r="Z927" s="292"/>
      <c r="AA927" s="290"/>
      <c r="AB927" s="291"/>
      <c r="AC927" s="292"/>
      <c r="AD927" s="292"/>
      <c r="AE927" s="290"/>
      <c r="AF927" s="291"/>
      <c r="AG927" s="292"/>
      <c r="AH927" s="292"/>
      <c r="AI927" s="290"/>
      <c r="AJ927" s="291"/>
      <c r="AK927" s="292"/>
      <c r="AL927" s="292"/>
      <c r="AM927" s="292"/>
      <c r="AN927" s="290"/>
      <c r="AO927" s="300"/>
      <c r="AP927" s="300"/>
      <c r="AQ927" s="291"/>
      <c r="AR927" s="300"/>
      <c r="AS927" s="300"/>
      <c r="AT927" s="302"/>
      <c r="AU927" s="300"/>
    </row>
    <row r="928" spans="1:47" s="284" customFormat="1" x14ac:dyDescent="0.2">
      <c r="A928" s="305"/>
      <c r="B928" s="305"/>
      <c r="C928" s="306"/>
      <c r="D928" s="290"/>
      <c r="E928" s="290"/>
      <c r="F928" s="290"/>
      <c r="G928" s="290"/>
      <c r="H928" s="290"/>
      <c r="I928" s="290"/>
      <c r="J928" s="290"/>
      <c r="K928" s="290"/>
      <c r="L928" s="291"/>
      <c r="M928" s="292"/>
      <c r="N928" s="292"/>
      <c r="O928" s="292"/>
      <c r="P928" s="292"/>
      <c r="Q928" s="292"/>
      <c r="R928" s="292"/>
      <c r="S928" s="290"/>
      <c r="T928" s="291"/>
      <c r="U928" s="292"/>
      <c r="V928" s="292"/>
      <c r="W928" s="292"/>
      <c r="X928" s="292"/>
      <c r="Y928" s="292"/>
      <c r="Z928" s="292"/>
      <c r="AA928" s="290"/>
      <c r="AB928" s="291"/>
      <c r="AC928" s="292"/>
      <c r="AD928" s="292"/>
      <c r="AE928" s="290"/>
      <c r="AF928" s="291"/>
      <c r="AG928" s="292"/>
      <c r="AH928" s="292"/>
      <c r="AI928" s="290"/>
      <c r="AJ928" s="291"/>
      <c r="AK928" s="292"/>
      <c r="AL928" s="292"/>
      <c r="AM928" s="292"/>
      <c r="AN928" s="290"/>
      <c r="AO928" s="300"/>
      <c r="AP928" s="300"/>
      <c r="AQ928" s="291"/>
      <c r="AR928" s="300"/>
      <c r="AS928" s="300"/>
      <c r="AT928" s="302"/>
      <c r="AU928" s="300"/>
    </row>
    <row r="929" spans="1:47" s="284" customFormat="1" x14ac:dyDescent="0.2">
      <c r="A929" s="305"/>
      <c r="B929" s="305"/>
      <c r="C929" s="306"/>
      <c r="D929" s="290"/>
      <c r="E929" s="290"/>
      <c r="F929" s="290"/>
      <c r="G929" s="290"/>
      <c r="H929" s="290"/>
      <c r="I929" s="290"/>
      <c r="J929" s="290"/>
      <c r="K929" s="290"/>
      <c r="L929" s="291"/>
      <c r="M929" s="292"/>
      <c r="N929" s="292"/>
      <c r="O929" s="292"/>
      <c r="P929" s="292"/>
      <c r="Q929" s="292"/>
      <c r="R929" s="292"/>
      <c r="S929" s="290"/>
      <c r="T929" s="291"/>
      <c r="U929" s="292"/>
      <c r="V929" s="292"/>
      <c r="W929" s="292"/>
      <c r="X929" s="292"/>
      <c r="Y929" s="292"/>
      <c r="Z929" s="292"/>
      <c r="AA929" s="290"/>
      <c r="AB929" s="291"/>
      <c r="AC929" s="292"/>
      <c r="AD929" s="292"/>
      <c r="AE929" s="290"/>
      <c r="AF929" s="291"/>
      <c r="AG929" s="292"/>
      <c r="AH929" s="292"/>
      <c r="AI929" s="290"/>
      <c r="AJ929" s="291"/>
      <c r="AK929" s="292"/>
      <c r="AL929" s="292"/>
      <c r="AM929" s="292"/>
      <c r="AN929" s="290"/>
      <c r="AO929" s="300"/>
      <c r="AP929" s="300"/>
      <c r="AQ929" s="291"/>
      <c r="AR929" s="300"/>
      <c r="AS929" s="300"/>
      <c r="AT929" s="302"/>
      <c r="AU929" s="300"/>
    </row>
    <row r="930" spans="1:47" s="284" customFormat="1" x14ac:dyDescent="0.2">
      <c r="A930" s="305"/>
      <c r="B930" s="305"/>
      <c r="C930" s="306"/>
      <c r="D930" s="290"/>
      <c r="E930" s="290"/>
      <c r="F930" s="290"/>
      <c r="G930" s="290"/>
      <c r="H930" s="290"/>
      <c r="I930" s="290"/>
      <c r="J930" s="290"/>
      <c r="K930" s="290"/>
      <c r="L930" s="291"/>
      <c r="M930" s="292"/>
      <c r="N930" s="292"/>
      <c r="O930" s="292"/>
      <c r="P930" s="292"/>
      <c r="Q930" s="292"/>
      <c r="R930" s="292"/>
      <c r="S930" s="290"/>
      <c r="T930" s="291"/>
      <c r="U930" s="292"/>
      <c r="V930" s="292"/>
      <c r="W930" s="292"/>
      <c r="X930" s="292"/>
      <c r="Y930" s="292"/>
      <c r="Z930" s="292"/>
      <c r="AA930" s="290"/>
      <c r="AB930" s="291"/>
      <c r="AC930" s="292"/>
      <c r="AD930" s="292"/>
      <c r="AE930" s="290"/>
      <c r="AF930" s="291"/>
      <c r="AG930" s="292"/>
      <c r="AH930" s="292"/>
      <c r="AI930" s="290"/>
      <c r="AJ930" s="291"/>
      <c r="AK930" s="292"/>
      <c r="AL930" s="292"/>
      <c r="AM930" s="292"/>
      <c r="AN930" s="290"/>
      <c r="AO930" s="300"/>
      <c r="AP930" s="300"/>
      <c r="AQ930" s="291"/>
      <c r="AR930" s="300"/>
      <c r="AS930" s="300"/>
      <c r="AT930" s="302"/>
      <c r="AU930" s="300"/>
    </row>
    <row r="931" spans="1:47" s="284" customFormat="1" x14ac:dyDescent="0.2">
      <c r="A931" s="305"/>
      <c r="B931" s="305"/>
      <c r="C931" s="306"/>
      <c r="D931" s="290"/>
      <c r="E931" s="290"/>
      <c r="F931" s="290"/>
      <c r="G931" s="290"/>
      <c r="H931" s="290"/>
      <c r="I931" s="290"/>
      <c r="J931" s="290"/>
      <c r="K931" s="290"/>
      <c r="L931" s="291"/>
      <c r="M931" s="292"/>
      <c r="N931" s="292"/>
      <c r="O931" s="292"/>
      <c r="P931" s="292"/>
      <c r="Q931" s="292"/>
      <c r="R931" s="292"/>
      <c r="S931" s="290"/>
      <c r="T931" s="291"/>
      <c r="U931" s="292"/>
      <c r="V931" s="292"/>
      <c r="W931" s="292"/>
      <c r="X931" s="292"/>
      <c r="Y931" s="292"/>
      <c r="Z931" s="292"/>
      <c r="AA931" s="290"/>
      <c r="AB931" s="291"/>
      <c r="AC931" s="292"/>
      <c r="AD931" s="292"/>
      <c r="AE931" s="290"/>
      <c r="AF931" s="291"/>
      <c r="AG931" s="292"/>
      <c r="AH931" s="292"/>
      <c r="AI931" s="290"/>
      <c r="AJ931" s="291"/>
      <c r="AK931" s="292"/>
      <c r="AL931" s="292"/>
      <c r="AM931" s="292"/>
      <c r="AN931" s="290"/>
      <c r="AO931" s="300"/>
      <c r="AP931" s="300"/>
      <c r="AQ931" s="291"/>
      <c r="AR931" s="300"/>
      <c r="AS931" s="300"/>
      <c r="AT931" s="302"/>
      <c r="AU931" s="300"/>
    </row>
    <row r="932" spans="1:47" s="284" customFormat="1" x14ac:dyDescent="0.2">
      <c r="A932" s="305"/>
      <c r="B932" s="305"/>
      <c r="C932" s="306"/>
      <c r="D932" s="290"/>
      <c r="E932" s="290"/>
      <c r="F932" s="290"/>
      <c r="G932" s="290"/>
      <c r="H932" s="290"/>
      <c r="I932" s="290"/>
      <c r="J932" s="290"/>
      <c r="K932" s="290"/>
      <c r="L932" s="291"/>
      <c r="M932" s="292"/>
      <c r="N932" s="292"/>
      <c r="O932" s="292"/>
      <c r="P932" s="292"/>
      <c r="Q932" s="292"/>
      <c r="R932" s="292"/>
      <c r="S932" s="290"/>
      <c r="T932" s="291"/>
      <c r="U932" s="292"/>
      <c r="V932" s="292"/>
      <c r="W932" s="292"/>
      <c r="X932" s="292"/>
      <c r="Y932" s="292"/>
      <c r="Z932" s="292"/>
      <c r="AA932" s="290"/>
      <c r="AB932" s="291"/>
      <c r="AC932" s="292"/>
      <c r="AD932" s="292"/>
      <c r="AE932" s="290"/>
      <c r="AF932" s="291"/>
      <c r="AG932" s="292"/>
      <c r="AH932" s="292"/>
      <c r="AI932" s="290"/>
      <c r="AJ932" s="291"/>
      <c r="AK932" s="292"/>
      <c r="AL932" s="292"/>
      <c r="AM932" s="292"/>
      <c r="AN932" s="290"/>
      <c r="AO932" s="300"/>
      <c r="AP932" s="300"/>
      <c r="AQ932" s="291"/>
      <c r="AR932" s="300"/>
      <c r="AS932" s="300"/>
      <c r="AT932" s="302"/>
      <c r="AU932" s="300"/>
    </row>
    <row r="933" spans="1:47" s="284" customFormat="1" x14ac:dyDescent="0.2">
      <c r="A933" s="305"/>
      <c r="B933" s="305"/>
      <c r="C933" s="306"/>
      <c r="D933" s="290"/>
      <c r="E933" s="290"/>
      <c r="F933" s="290"/>
      <c r="G933" s="290"/>
      <c r="H933" s="290"/>
      <c r="I933" s="290"/>
      <c r="J933" s="290"/>
      <c r="K933" s="290"/>
      <c r="L933" s="291"/>
      <c r="M933" s="292"/>
      <c r="N933" s="292"/>
      <c r="O933" s="292"/>
      <c r="P933" s="292"/>
      <c r="Q933" s="292"/>
      <c r="R933" s="292"/>
      <c r="S933" s="290"/>
      <c r="T933" s="291"/>
      <c r="U933" s="292"/>
      <c r="V933" s="292"/>
      <c r="W933" s="292"/>
      <c r="X933" s="292"/>
      <c r="Y933" s="292"/>
      <c r="Z933" s="292"/>
      <c r="AA933" s="290"/>
      <c r="AB933" s="291"/>
      <c r="AC933" s="292"/>
      <c r="AD933" s="292"/>
      <c r="AE933" s="290"/>
      <c r="AF933" s="291"/>
      <c r="AG933" s="292"/>
      <c r="AH933" s="292"/>
      <c r="AI933" s="290"/>
      <c r="AJ933" s="291"/>
      <c r="AK933" s="292"/>
      <c r="AL933" s="292"/>
      <c r="AM933" s="292"/>
      <c r="AN933" s="290"/>
      <c r="AO933" s="300"/>
      <c r="AP933" s="300"/>
      <c r="AQ933" s="291"/>
      <c r="AR933" s="300"/>
      <c r="AS933" s="300"/>
      <c r="AT933" s="302"/>
      <c r="AU933" s="300"/>
    </row>
    <row r="934" spans="1:47" s="284" customFormat="1" x14ac:dyDescent="0.2">
      <c r="A934" s="305"/>
      <c r="B934" s="305"/>
      <c r="C934" s="306"/>
      <c r="D934" s="290"/>
      <c r="E934" s="290"/>
      <c r="F934" s="290"/>
      <c r="G934" s="290"/>
      <c r="H934" s="290"/>
      <c r="I934" s="290"/>
      <c r="J934" s="290"/>
      <c r="K934" s="290"/>
      <c r="L934" s="291"/>
      <c r="M934" s="292"/>
      <c r="N934" s="292"/>
      <c r="O934" s="292"/>
      <c r="P934" s="292"/>
      <c r="Q934" s="292"/>
      <c r="R934" s="292"/>
      <c r="S934" s="290"/>
      <c r="T934" s="291"/>
      <c r="U934" s="292"/>
      <c r="V934" s="292"/>
      <c r="W934" s="292"/>
      <c r="X934" s="292"/>
      <c r="Y934" s="292"/>
      <c r="Z934" s="292"/>
      <c r="AA934" s="290"/>
      <c r="AB934" s="291"/>
      <c r="AC934" s="292"/>
      <c r="AD934" s="292"/>
      <c r="AE934" s="290"/>
      <c r="AF934" s="291"/>
      <c r="AG934" s="292"/>
      <c r="AH934" s="292"/>
      <c r="AI934" s="290"/>
      <c r="AJ934" s="291"/>
      <c r="AK934" s="292"/>
      <c r="AL934" s="292"/>
      <c r="AM934" s="292"/>
      <c r="AN934" s="290"/>
      <c r="AO934" s="300"/>
      <c r="AP934" s="300"/>
      <c r="AQ934" s="291"/>
      <c r="AR934" s="300"/>
      <c r="AS934" s="300"/>
      <c r="AT934" s="302"/>
      <c r="AU934" s="300"/>
    </row>
    <row r="935" spans="1:47" s="284" customFormat="1" x14ac:dyDescent="0.2">
      <c r="A935" s="305"/>
      <c r="B935" s="305"/>
      <c r="C935" s="306"/>
      <c r="D935" s="290"/>
      <c r="E935" s="290"/>
      <c r="F935" s="290"/>
      <c r="G935" s="290"/>
      <c r="H935" s="290"/>
      <c r="I935" s="290"/>
      <c r="J935" s="290"/>
      <c r="K935" s="290"/>
      <c r="L935" s="291"/>
      <c r="M935" s="292"/>
      <c r="N935" s="292"/>
      <c r="O935" s="292"/>
      <c r="P935" s="292"/>
      <c r="Q935" s="292"/>
      <c r="R935" s="292"/>
      <c r="S935" s="290"/>
      <c r="T935" s="291"/>
      <c r="U935" s="292"/>
      <c r="V935" s="292"/>
      <c r="W935" s="292"/>
      <c r="X935" s="292"/>
      <c r="Y935" s="292"/>
      <c r="Z935" s="292"/>
      <c r="AA935" s="290"/>
      <c r="AB935" s="291"/>
      <c r="AC935" s="292"/>
      <c r="AD935" s="292"/>
      <c r="AE935" s="290"/>
      <c r="AF935" s="291"/>
      <c r="AG935" s="292"/>
      <c r="AH935" s="292"/>
      <c r="AI935" s="290"/>
      <c r="AJ935" s="291"/>
      <c r="AK935" s="292"/>
      <c r="AL935" s="292"/>
      <c r="AM935" s="292"/>
      <c r="AN935" s="290"/>
      <c r="AO935" s="300"/>
      <c r="AP935" s="300"/>
      <c r="AQ935" s="291"/>
      <c r="AR935" s="300"/>
      <c r="AS935" s="300"/>
      <c r="AT935" s="302"/>
      <c r="AU935" s="300"/>
    </row>
    <row r="936" spans="1:47" s="284" customFormat="1" x14ac:dyDescent="0.2">
      <c r="A936" s="305"/>
      <c r="B936" s="305"/>
      <c r="C936" s="306"/>
      <c r="D936" s="290"/>
      <c r="E936" s="290"/>
      <c r="F936" s="290"/>
      <c r="G936" s="290"/>
      <c r="H936" s="290"/>
      <c r="I936" s="290"/>
      <c r="J936" s="290"/>
      <c r="K936" s="290"/>
      <c r="L936" s="291"/>
      <c r="M936" s="292"/>
      <c r="N936" s="292"/>
      <c r="O936" s="292"/>
      <c r="P936" s="292"/>
      <c r="Q936" s="292"/>
      <c r="R936" s="292"/>
      <c r="S936" s="290"/>
      <c r="T936" s="291"/>
      <c r="U936" s="292"/>
      <c r="V936" s="292"/>
      <c r="W936" s="292"/>
      <c r="X936" s="292"/>
      <c r="Y936" s="292"/>
      <c r="Z936" s="292"/>
      <c r="AA936" s="290"/>
      <c r="AB936" s="291"/>
      <c r="AC936" s="292"/>
      <c r="AD936" s="292"/>
      <c r="AE936" s="290"/>
      <c r="AF936" s="291"/>
      <c r="AG936" s="292"/>
      <c r="AH936" s="292"/>
      <c r="AI936" s="290"/>
      <c r="AJ936" s="291"/>
      <c r="AK936" s="292"/>
      <c r="AL936" s="292"/>
      <c r="AM936" s="292"/>
      <c r="AN936" s="290"/>
      <c r="AO936" s="300"/>
      <c r="AP936" s="300"/>
      <c r="AQ936" s="291"/>
      <c r="AR936" s="300"/>
      <c r="AS936" s="300"/>
      <c r="AT936" s="302"/>
      <c r="AU936" s="300"/>
    </row>
    <row r="937" spans="1:47" s="284" customFormat="1" x14ac:dyDescent="0.2">
      <c r="A937" s="305"/>
      <c r="B937" s="305"/>
      <c r="C937" s="306"/>
      <c r="D937" s="290"/>
      <c r="E937" s="290"/>
      <c r="F937" s="290"/>
      <c r="G937" s="290"/>
      <c r="H937" s="290"/>
      <c r="I937" s="290"/>
      <c r="J937" s="290"/>
      <c r="K937" s="290"/>
      <c r="L937" s="291"/>
      <c r="M937" s="292"/>
      <c r="N937" s="292"/>
      <c r="O937" s="292"/>
      <c r="P937" s="292"/>
      <c r="Q937" s="292"/>
      <c r="R937" s="292"/>
      <c r="S937" s="290"/>
      <c r="T937" s="291"/>
      <c r="U937" s="292"/>
      <c r="V937" s="292"/>
      <c r="W937" s="292"/>
      <c r="X937" s="292"/>
      <c r="Y937" s="292"/>
      <c r="Z937" s="292"/>
      <c r="AA937" s="290"/>
      <c r="AB937" s="291"/>
      <c r="AC937" s="292"/>
      <c r="AD937" s="292"/>
      <c r="AE937" s="290"/>
      <c r="AF937" s="291"/>
      <c r="AG937" s="292"/>
      <c r="AH937" s="292"/>
      <c r="AI937" s="290"/>
      <c r="AJ937" s="291"/>
      <c r="AK937" s="292"/>
      <c r="AL937" s="292"/>
      <c r="AM937" s="292"/>
      <c r="AN937" s="290"/>
      <c r="AO937" s="300"/>
      <c r="AP937" s="300"/>
      <c r="AQ937" s="291"/>
      <c r="AR937" s="300"/>
      <c r="AS937" s="300"/>
      <c r="AT937" s="302"/>
      <c r="AU937" s="300"/>
    </row>
    <row r="938" spans="1:47" s="284" customFormat="1" x14ac:dyDescent="0.2">
      <c r="A938" s="305"/>
      <c r="B938" s="305"/>
      <c r="C938" s="306"/>
      <c r="D938" s="290"/>
      <c r="E938" s="290"/>
      <c r="F938" s="290"/>
      <c r="G938" s="290"/>
      <c r="H938" s="290"/>
      <c r="I938" s="290"/>
      <c r="J938" s="290"/>
      <c r="K938" s="290"/>
      <c r="L938" s="291"/>
      <c r="M938" s="292"/>
      <c r="N938" s="292"/>
      <c r="O938" s="292"/>
      <c r="P938" s="292"/>
      <c r="Q938" s="292"/>
      <c r="R938" s="292"/>
      <c r="S938" s="290"/>
      <c r="T938" s="291"/>
      <c r="U938" s="292"/>
      <c r="V938" s="292"/>
      <c r="W938" s="292"/>
      <c r="X938" s="292"/>
      <c r="Y938" s="292"/>
      <c r="Z938" s="292"/>
      <c r="AA938" s="290"/>
      <c r="AB938" s="291"/>
      <c r="AC938" s="292"/>
      <c r="AD938" s="292"/>
      <c r="AE938" s="290"/>
      <c r="AF938" s="291"/>
      <c r="AG938" s="292"/>
      <c r="AH938" s="292"/>
      <c r="AI938" s="290"/>
      <c r="AJ938" s="291"/>
      <c r="AK938" s="292"/>
      <c r="AL938" s="292"/>
      <c r="AM938" s="292"/>
      <c r="AN938" s="290"/>
      <c r="AO938" s="300"/>
      <c r="AP938" s="300"/>
      <c r="AQ938" s="291"/>
      <c r="AR938" s="300"/>
      <c r="AS938" s="300"/>
      <c r="AT938" s="302"/>
      <c r="AU938" s="300"/>
    </row>
    <row r="939" spans="1:47" s="284" customFormat="1" x14ac:dyDescent="0.2">
      <c r="A939" s="305"/>
      <c r="B939" s="305"/>
      <c r="C939" s="306"/>
      <c r="D939" s="290"/>
      <c r="E939" s="290"/>
      <c r="F939" s="290"/>
      <c r="G939" s="290"/>
      <c r="H939" s="290"/>
      <c r="I939" s="290"/>
      <c r="J939" s="290"/>
      <c r="K939" s="290"/>
      <c r="L939" s="291"/>
      <c r="M939" s="292"/>
      <c r="N939" s="292"/>
      <c r="O939" s="292"/>
      <c r="P939" s="292"/>
      <c r="Q939" s="292"/>
      <c r="R939" s="292"/>
      <c r="S939" s="290"/>
      <c r="T939" s="291"/>
      <c r="U939" s="292"/>
      <c r="V939" s="292"/>
      <c r="W939" s="292"/>
      <c r="X939" s="292"/>
      <c r="Y939" s="292"/>
      <c r="Z939" s="292"/>
      <c r="AA939" s="290"/>
      <c r="AB939" s="291"/>
      <c r="AC939" s="292"/>
      <c r="AD939" s="292"/>
      <c r="AE939" s="290"/>
      <c r="AF939" s="291"/>
      <c r="AG939" s="292"/>
      <c r="AH939" s="292"/>
      <c r="AI939" s="290"/>
      <c r="AJ939" s="291"/>
      <c r="AK939" s="292"/>
      <c r="AL939" s="292"/>
      <c r="AM939" s="292"/>
      <c r="AN939" s="290"/>
      <c r="AO939" s="300"/>
      <c r="AP939" s="300"/>
      <c r="AQ939" s="291"/>
      <c r="AR939" s="300"/>
      <c r="AS939" s="300"/>
      <c r="AT939" s="302"/>
      <c r="AU939" s="300"/>
    </row>
    <row r="940" spans="1:47" s="284" customFormat="1" x14ac:dyDescent="0.2">
      <c r="A940" s="305"/>
      <c r="B940" s="305"/>
      <c r="C940" s="306"/>
      <c r="D940" s="290"/>
      <c r="E940" s="290"/>
      <c r="F940" s="290"/>
      <c r="G940" s="290"/>
      <c r="H940" s="290"/>
      <c r="I940" s="290"/>
      <c r="J940" s="290"/>
      <c r="K940" s="290"/>
      <c r="L940" s="291"/>
      <c r="M940" s="292"/>
      <c r="N940" s="292"/>
      <c r="O940" s="292"/>
      <c r="P940" s="292"/>
      <c r="Q940" s="292"/>
      <c r="R940" s="292"/>
      <c r="S940" s="290"/>
      <c r="T940" s="291"/>
      <c r="U940" s="292"/>
      <c r="V940" s="292"/>
      <c r="W940" s="292"/>
      <c r="X940" s="292"/>
      <c r="Y940" s="292"/>
      <c r="Z940" s="292"/>
      <c r="AA940" s="290"/>
      <c r="AB940" s="291"/>
      <c r="AC940" s="292"/>
      <c r="AD940" s="292"/>
      <c r="AE940" s="290"/>
      <c r="AF940" s="291"/>
      <c r="AG940" s="292"/>
      <c r="AH940" s="292"/>
      <c r="AI940" s="290"/>
      <c r="AJ940" s="291"/>
      <c r="AK940" s="292"/>
      <c r="AL940" s="292"/>
      <c r="AM940" s="292"/>
      <c r="AN940" s="290"/>
      <c r="AO940" s="300"/>
      <c r="AP940" s="300"/>
      <c r="AQ940" s="291"/>
      <c r="AR940" s="300"/>
      <c r="AS940" s="300"/>
      <c r="AT940" s="302"/>
      <c r="AU940" s="300"/>
    </row>
    <row r="941" spans="1:47" s="284" customFormat="1" x14ac:dyDescent="0.2">
      <c r="A941" s="305"/>
      <c r="B941" s="305"/>
      <c r="C941" s="306"/>
      <c r="D941" s="290"/>
      <c r="E941" s="290"/>
      <c r="F941" s="290"/>
      <c r="G941" s="290"/>
      <c r="H941" s="290"/>
      <c r="I941" s="290"/>
      <c r="J941" s="290"/>
      <c r="K941" s="290"/>
      <c r="L941" s="291"/>
      <c r="M941" s="292"/>
      <c r="N941" s="292"/>
      <c r="O941" s="292"/>
      <c r="P941" s="292"/>
      <c r="Q941" s="292"/>
      <c r="R941" s="292"/>
      <c r="S941" s="290"/>
      <c r="T941" s="291"/>
      <c r="U941" s="292"/>
      <c r="V941" s="292"/>
      <c r="W941" s="292"/>
      <c r="X941" s="292"/>
      <c r="Y941" s="292"/>
      <c r="Z941" s="292"/>
      <c r="AA941" s="290"/>
      <c r="AB941" s="291"/>
      <c r="AC941" s="292"/>
      <c r="AD941" s="292"/>
      <c r="AE941" s="290"/>
      <c r="AF941" s="291"/>
      <c r="AG941" s="292"/>
      <c r="AH941" s="292"/>
      <c r="AI941" s="290"/>
      <c r="AJ941" s="291"/>
      <c r="AK941" s="292"/>
      <c r="AL941" s="292"/>
      <c r="AM941" s="292"/>
      <c r="AN941" s="290"/>
      <c r="AO941" s="300"/>
      <c r="AP941" s="300"/>
      <c r="AQ941" s="291"/>
      <c r="AR941" s="300"/>
      <c r="AS941" s="300"/>
      <c r="AT941" s="302"/>
      <c r="AU941" s="300"/>
    </row>
    <row r="942" spans="1:47" s="284" customFormat="1" x14ac:dyDescent="0.2">
      <c r="A942" s="305"/>
      <c r="B942" s="305"/>
      <c r="C942" s="306"/>
      <c r="D942" s="290"/>
      <c r="E942" s="290"/>
      <c r="F942" s="290"/>
      <c r="G942" s="290"/>
      <c r="H942" s="290"/>
      <c r="I942" s="290"/>
      <c r="J942" s="290"/>
      <c r="K942" s="290"/>
      <c r="L942" s="291"/>
      <c r="M942" s="292"/>
      <c r="N942" s="292"/>
      <c r="O942" s="292"/>
      <c r="P942" s="292"/>
      <c r="Q942" s="292"/>
      <c r="R942" s="292"/>
      <c r="S942" s="290"/>
      <c r="T942" s="291"/>
      <c r="U942" s="292"/>
      <c r="V942" s="292"/>
      <c r="W942" s="292"/>
      <c r="X942" s="292"/>
      <c r="Y942" s="292"/>
      <c r="Z942" s="292"/>
      <c r="AA942" s="290"/>
      <c r="AB942" s="291"/>
      <c r="AC942" s="292"/>
      <c r="AD942" s="292"/>
      <c r="AE942" s="290"/>
      <c r="AF942" s="291"/>
      <c r="AG942" s="292"/>
      <c r="AH942" s="292"/>
      <c r="AI942" s="290"/>
      <c r="AJ942" s="291"/>
      <c r="AK942" s="292"/>
      <c r="AL942" s="292"/>
      <c r="AM942" s="292"/>
      <c r="AN942" s="290"/>
      <c r="AO942" s="300"/>
      <c r="AP942" s="300"/>
      <c r="AQ942" s="291"/>
      <c r="AR942" s="300"/>
      <c r="AS942" s="300"/>
      <c r="AT942" s="302"/>
      <c r="AU942" s="300"/>
    </row>
    <row r="943" spans="1:47" s="284" customFormat="1" x14ac:dyDescent="0.2">
      <c r="A943" s="305"/>
      <c r="B943" s="305"/>
      <c r="C943" s="306"/>
      <c r="D943" s="290"/>
      <c r="E943" s="290"/>
      <c r="F943" s="290"/>
      <c r="G943" s="290"/>
      <c r="H943" s="290"/>
      <c r="I943" s="290"/>
      <c r="J943" s="290"/>
      <c r="K943" s="290"/>
      <c r="L943" s="291"/>
      <c r="M943" s="292"/>
      <c r="N943" s="292"/>
      <c r="O943" s="292"/>
      <c r="P943" s="292"/>
      <c r="Q943" s="292"/>
      <c r="R943" s="292"/>
      <c r="S943" s="290"/>
      <c r="T943" s="291"/>
      <c r="U943" s="292"/>
      <c r="V943" s="292"/>
      <c r="W943" s="292"/>
      <c r="X943" s="292"/>
      <c r="Y943" s="292"/>
      <c r="Z943" s="292"/>
      <c r="AA943" s="290"/>
      <c r="AB943" s="291"/>
      <c r="AC943" s="292"/>
      <c r="AD943" s="292"/>
      <c r="AE943" s="290"/>
      <c r="AF943" s="291"/>
      <c r="AG943" s="292"/>
      <c r="AH943" s="292"/>
      <c r="AI943" s="290"/>
      <c r="AJ943" s="291"/>
      <c r="AK943" s="292"/>
      <c r="AL943" s="292"/>
      <c r="AM943" s="292"/>
      <c r="AN943" s="290"/>
      <c r="AO943" s="300"/>
      <c r="AP943" s="300"/>
      <c r="AQ943" s="291"/>
      <c r="AR943" s="300"/>
      <c r="AS943" s="300"/>
      <c r="AT943" s="302"/>
      <c r="AU943" s="300"/>
    </row>
    <row r="944" spans="1:47" s="284" customFormat="1" x14ac:dyDescent="0.2">
      <c r="A944" s="305"/>
      <c r="B944" s="305"/>
      <c r="C944" s="306"/>
      <c r="D944" s="290"/>
      <c r="E944" s="290"/>
      <c r="F944" s="290"/>
      <c r="G944" s="290"/>
      <c r="H944" s="290"/>
      <c r="I944" s="290"/>
      <c r="J944" s="290"/>
      <c r="K944" s="290"/>
      <c r="L944" s="291"/>
      <c r="M944" s="292"/>
      <c r="N944" s="292"/>
      <c r="O944" s="292"/>
      <c r="P944" s="292"/>
      <c r="Q944" s="292"/>
      <c r="R944" s="292"/>
      <c r="S944" s="290"/>
      <c r="T944" s="291"/>
      <c r="U944" s="292"/>
      <c r="V944" s="292"/>
      <c r="W944" s="292"/>
      <c r="X944" s="292"/>
      <c r="Y944" s="292"/>
      <c r="Z944" s="292"/>
      <c r="AA944" s="290"/>
      <c r="AB944" s="291"/>
      <c r="AC944" s="292"/>
      <c r="AD944" s="292"/>
      <c r="AE944" s="290"/>
      <c r="AF944" s="291"/>
      <c r="AG944" s="292"/>
      <c r="AH944" s="292"/>
      <c r="AI944" s="290"/>
      <c r="AJ944" s="291"/>
      <c r="AK944" s="292"/>
      <c r="AL944" s="292"/>
      <c r="AM944" s="292"/>
      <c r="AN944" s="290"/>
      <c r="AO944" s="300"/>
      <c r="AP944" s="300"/>
      <c r="AQ944" s="291"/>
      <c r="AR944" s="300"/>
      <c r="AS944" s="300"/>
      <c r="AT944" s="302"/>
      <c r="AU944" s="300"/>
    </row>
    <row r="945" spans="1:47" s="284" customFormat="1" x14ac:dyDescent="0.2">
      <c r="A945" s="305"/>
      <c r="B945" s="305"/>
      <c r="C945" s="306"/>
      <c r="D945" s="290"/>
      <c r="E945" s="290"/>
      <c r="F945" s="290"/>
      <c r="G945" s="290"/>
      <c r="H945" s="290"/>
      <c r="I945" s="290"/>
      <c r="J945" s="290"/>
      <c r="K945" s="290"/>
      <c r="L945" s="291"/>
      <c r="M945" s="292"/>
      <c r="N945" s="292"/>
      <c r="O945" s="292"/>
      <c r="P945" s="292"/>
      <c r="Q945" s="292"/>
      <c r="R945" s="292"/>
      <c r="S945" s="290"/>
      <c r="T945" s="291"/>
      <c r="U945" s="292"/>
      <c r="V945" s="292"/>
      <c r="W945" s="292"/>
      <c r="X945" s="292"/>
      <c r="Y945" s="292"/>
      <c r="Z945" s="292"/>
      <c r="AA945" s="290"/>
      <c r="AB945" s="291"/>
      <c r="AC945" s="292"/>
      <c r="AD945" s="292"/>
      <c r="AE945" s="290"/>
      <c r="AF945" s="291"/>
      <c r="AG945" s="292"/>
      <c r="AH945" s="292"/>
      <c r="AI945" s="290"/>
      <c r="AJ945" s="291"/>
      <c r="AK945" s="292"/>
      <c r="AL945" s="292"/>
      <c r="AM945" s="292"/>
      <c r="AN945" s="290"/>
      <c r="AO945" s="300"/>
      <c r="AP945" s="300"/>
      <c r="AQ945" s="291"/>
      <c r="AR945" s="300"/>
      <c r="AS945" s="300"/>
      <c r="AT945" s="302"/>
      <c r="AU945" s="300"/>
    </row>
    <row r="946" spans="1:47" s="284" customFormat="1" x14ac:dyDescent="0.2">
      <c r="A946" s="305"/>
      <c r="B946" s="305"/>
      <c r="C946" s="306"/>
      <c r="D946" s="290"/>
      <c r="E946" s="290"/>
      <c r="F946" s="290"/>
      <c r="G946" s="290"/>
      <c r="H946" s="290"/>
      <c r="I946" s="290"/>
      <c r="J946" s="290"/>
      <c r="K946" s="290"/>
      <c r="L946" s="291"/>
      <c r="M946" s="292"/>
      <c r="N946" s="292"/>
      <c r="O946" s="292"/>
      <c r="P946" s="292"/>
      <c r="Q946" s="292"/>
      <c r="R946" s="292"/>
      <c r="S946" s="290"/>
      <c r="T946" s="291"/>
      <c r="U946" s="292"/>
      <c r="V946" s="292"/>
      <c r="W946" s="292"/>
      <c r="X946" s="292"/>
      <c r="Y946" s="292"/>
      <c r="Z946" s="292"/>
      <c r="AA946" s="290"/>
      <c r="AB946" s="291"/>
      <c r="AC946" s="292"/>
      <c r="AD946" s="292"/>
      <c r="AE946" s="290"/>
      <c r="AF946" s="291"/>
      <c r="AG946" s="292"/>
      <c r="AH946" s="292"/>
      <c r="AI946" s="290"/>
      <c r="AJ946" s="291"/>
      <c r="AK946" s="292"/>
      <c r="AL946" s="292"/>
      <c r="AM946" s="292"/>
      <c r="AN946" s="290"/>
      <c r="AO946" s="300"/>
      <c r="AP946" s="300"/>
      <c r="AQ946" s="291"/>
      <c r="AR946" s="300"/>
      <c r="AS946" s="300"/>
      <c r="AT946" s="302"/>
      <c r="AU946" s="300"/>
    </row>
    <row r="947" spans="1:47" s="284" customFormat="1" x14ac:dyDescent="0.2">
      <c r="A947" s="305"/>
      <c r="B947" s="305"/>
      <c r="C947" s="306"/>
      <c r="D947" s="290"/>
      <c r="E947" s="290"/>
      <c r="F947" s="290"/>
      <c r="G947" s="290"/>
      <c r="H947" s="290"/>
      <c r="I947" s="290"/>
      <c r="J947" s="290"/>
      <c r="K947" s="290"/>
      <c r="L947" s="291"/>
      <c r="M947" s="292"/>
      <c r="N947" s="292"/>
      <c r="O947" s="292"/>
      <c r="P947" s="292"/>
      <c r="Q947" s="292"/>
      <c r="R947" s="292"/>
      <c r="S947" s="290"/>
      <c r="T947" s="291"/>
      <c r="U947" s="292"/>
      <c r="V947" s="292"/>
      <c r="W947" s="292"/>
      <c r="X947" s="292"/>
      <c r="Y947" s="292"/>
      <c r="Z947" s="292"/>
      <c r="AA947" s="290"/>
      <c r="AB947" s="291"/>
      <c r="AC947" s="292"/>
      <c r="AD947" s="292"/>
      <c r="AE947" s="290"/>
      <c r="AF947" s="291"/>
      <c r="AG947" s="292"/>
      <c r="AH947" s="292"/>
      <c r="AI947" s="290"/>
      <c r="AJ947" s="291"/>
      <c r="AK947" s="292"/>
      <c r="AL947" s="292"/>
      <c r="AM947" s="292"/>
      <c r="AN947" s="290"/>
      <c r="AO947" s="300"/>
      <c r="AP947" s="300"/>
      <c r="AQ947" s="291"/>
      <c r="AR947" s="300"/>
      <c r="AS947" s="300"/>
      <c r="AT947" s="302"/>
      <c r="AU947" s="300"/>
    </row>
    <row r="948" spans="1:47" s="284" customFormat="1" x14ac:dyDescent="0.2">
      <c r="A948" s="305"/>
      <c r="B948" s="305"/>
      <c r="C948" s="306"/>
      <c r="D948" s="290"/>
      <c r="E948" s="290"/>
      <c r="F948" s="290"/>
      <c r="G948" s="290"/>
      <c r="H948" s="290"/>
      <c r="I948" s="290"/>
      <c r="J948" s="290"/>
      <c r="K948" s="290"/>
      <c r="L948" s="291"/>
      <c r="M948" s="292"/>
      <c r="N948" s="292"/>
      <c r="O948" s="292"/>
      <c r="P948" s="292"/>
      <c r="Q948" s="292"/>
      <c r="R948" s="292"/>
      <c r="S948" s="290"/>
      <c r="T948" s="291"/>
      <c r="U948" s="292"/>
      <c r="V948" s="292"/>
      <c r="W948" s="292"/>
      <c r="X948" s="292"/>
      <c r="Y948" s="292"/>
      <c r="Z948" s="292"/>
      <c r="AA948" s="290"/>
      <c r="AB948" s="291"/>
      <c r="AC948" s="292"/>
      <c r="AD948" s="292"/>
      <c r="AE948" s="290"/>
      <c r="AF948" s="291"/>
      <c r="AG948" s="292"/>
      <c r="AH948" s="292"/>
      <c r="AI948" s="290"/>
      <c r="AJ948" s="291"/>
      <c r="AK948" s="292"/>
      <c r="AL948" s="292"/>
      <c r="AM948" s="292"/>
      <c r="AN948" s="290"/>
      <c r="AO948" s="300"/>
      <c r="AP948" s="300"/>
      <c r="AQ948" s="291"/>
      <c r="AR948" s="300"/>
      <c r="AS948" s="300"/>
      <c r="AT948" s="302"/>
      <c r="AU948" s="300"/>
    </row>
    <row r="949" spans="1:47" s="284" customFormat="1" x14ac:dyDescent="0.2">
      <c r="A949" s="305"/>
      <c r="B949" s="305"/>
      <c r="C949" s="306"/>
      <c r="D949" s="290"/>
      <c r="E949" s="290"/>
      <c r="F949" s="290"/>
      <c r="G949" s="290"/>
      <c r="H949" s="290"/>
      <c r="I949" s="290"/>
      <c r="J949" s="290"/>
      <c r="K949" s="290"/>
      <c r="L949" s="291"/>
      <c r="M949" s="292"/>
      <c r="N949" s="292"/>
      <c r="O949" s="292"/>
      <c r="P949" s="292"/>
      <c r="Q949" s="292"/>
      <c r="R949" s="292"/>
      <c r="S949" s="290"/>
      <c r="T949" s="291"/>
      <c r="U949" s="292"/>
      <c r="V949" s="292"/>
      <c r="W949" s="292"/>
      <c r="X949" s="292"/>
      <c r="Y949" s="292"/>
      <c r="Z949" s="292"/>
      <c r="AA949" s="290"/>
      <c r="AB949" s="291"/>
      <c r="AC949" s="292"/>
      <c r="AD949" s="292"/>
      <c r="AE949" s="290"/>
      <c r="AF949" s="291"/>
      <c r="AG949" s="292"/>
      <c r="AH949" s="292"/>
      <c r="AI949" s="290"/>
      <c r="AJ949" s="291"/>
      <c r="AK949" s="292"/>
      <c r="AL949" s="292"/>
      <c r="AM949" s="292"/>
      <c r="AN949" s="290"/>
      <c r="AO949" s="300"/>
      <c r="AP949" s="300"/>
      <c r="AQ949" s="291"/>
      <c r="AR949" s="300"/>
      <c r="AS949" s="300"/>
      <c r="AT949" s="302"/>
      <c r="AU949" s="300"/>
    </row>
    <row r="950" spans="1:47" s="284" customFormat="1" x14ac:dyDescent="0.2">
      <c r="A950" s="305"/>
      <c r="B950" s="305"/>
      <c r="C950" s="306"/>
      <c r="D950" s="290"/>
      <c r="E950" s="290"/>
      <c r="F950" s="290"/>
      <c r="G950" s="290"/>
      <c r="H950" s="290"/>
      <c r="I950" s="290"/>
      <c r="J950" s="290"/>
      <c r="K950" s="290"/>
      <c r="L950" s="291"/>
      <c r="M950" s="292"/>
      <c r="N950" s="292"/>
      <c r="O950" s="292"/>
      <c r="P950" s="292"/>
      <c r="Q950" s="292"/>
      <c r="R950" s="292"/>
      <c r="S950" s="290"/>
      <c r="T950" s="291"/>
      <c r="U950" s="292"/>
      <c r="V950" s="292"/>
      <c r="W950" s="292"/>
      <c r="X950" s="292"/>
      <c r="Y950" s="292"/>
      <c r="Z950" s="292"/>
      <c r="AA950" s="290"/>
      <c r="AB950" s="291"/>
      <c r="AC950" s="292"/>
      <c r="AD950" s="292"/>
      <c r="AE950" s="290"/>
      <c r="AF950" s="291"/>
      <c r="AG950" s="292"/>
      <c r="AH950" s="292"/>
      <c r="AI950" s="290"/>
      <c r="AJ950" s="291"/>
      <c r="AK950" s="292"/>
      <c r="AL950" s="292"/>
      <c r="AM950" s="292"/>
      <c r="AN950" s="290"/>
      <c r="AO950" s="300"/>
      <c r="AP950" s="300"/>
      <c r="AQ950" s="291"/>
      <c r="AR950" s="300"/>
      <c r="AS950" s="300"/>
      <c r="AT950" s="302"/>
      <c r="AU950" s="300"/>
    </row>
    <row r="951" spans="1:47" s="284" customFormat="1" x14ac:dyDescent="0.2">
      <c r="A951" s="305"/>
      <c r="B951" s="305"/>
      <c r="C951" s="306"/>
      <c r="D951" s="290"/>
      <c r="E951" s="290"/>
      <c r="F951" s="290"/>
      <c r="G951" s="290"/>
      <c r="H951" s="290"/>
      <c r="I951" s="290"/>
      <c r="J951" s="290"/>
      <c r="K951" s="290"/>
      <c r="L951" s="291"/>
      <c r="M951" s="292"/>
      <c r="N951" s="292"/>
      <c r="O951" s="292"/>
      <c r="P951" s="292"/>
      <c r="Q951" s="292"/>
      <c r="R951" s="292"/>
      <c r="S951" s="290"/>
      <c r="T951" s="291"/>
      <c r="U951" s="292"/>
      <c r="V951" s="292"/>
      <c r="W951" s="292"/>
      <c r="X951" s="292"/>
      <c r="Y951" s="292"/>
      <c r="Z951" s="292"/>
      <c r="AA951" s="290"/>
      <c r="AB951" s="291"/>
      <c r="AC951" s="292"/>
      <c r="AD951" s="292"/>
      <c r="AE951" s="290"/>
      <c r="AF951" s="291"/>
      <c r="AG951" s="292"/>
      <c r="AH951" s="292"/>
      <c r="AI951" s="290"/>
      <c r="AJ951" s="291"/>
      <c r="AK951" s="292"/>
      <c r="AL951" s="292"/>
      <c r="AM951" s="292"/>
      <c r="AN951" s="290"/>
      <c r="AO951" s="300"/>
      <c r="AP951" s="300"/>
      <c r="AQ951" s="291"/>
      <c r="AR951" s="300"/>
      <c r="AS951" s="300"/>
      <c r="AT951" s="302"/>
      <c r="AU951" s="300"/>
    </row>
    <row r="952" spans="1:47" s="284" customFormat="1" x14ac:dyDescent="0.2">
      <c r="A952" s="305"/>
      <c r="B952" s="305"/>
      <c r="C952" s="306"/>
      <c r="D952" s="290"/>
      <c r="E952" s="290"/>
      <c r="F952" s="290"/>
      <c r="G952" s="290"/>
      <c r="H952" s="290"/>
      <c r="I952" s="290"/>
      <c r="J952" s="290"/>
      <c r="K952" s="290"/>
      <c r="L952" s="291"/>
      <c r="M952" s="292"/>
      <c r="N952" s="292"/>
      <c r="O952" s="292"/>
      <c r="P952" s="292"/>
      <c r="Q952" s="292"/>
      <c r="R952" s="292"/>
      <c r="S952" s="290"/>
      <c r="T952" s="291"/>
      <c r="U952" s="292"/>
      <c r="V952" s="292"/>
      <c r="W952" s="292"/>
      <c r="X952" s="292"/>
      <c r="Y952" s="292"/>
      <c r="Z952" s="292"/>
      <c r="AA952" s="290"/>
      <c r="AB952" s="291"/>
      <c r="AC952" s="292"/>
      <c r="AD952" s="292"/>
      <c r="AE952" s="290"/>
      <c r="AF952" s="291"/>
      <c r="AG952" s="292"/>
      <c r="AH952" s="292"/>
      <c r="AI952" s="290"/>
      <c r="AJ952" s="291"/>
      <c r="AK952" s="292"/>
      <c r="AL952" s="292"/>
      <c r="AM952" s="292"/>
      <c r="AN952" s="290"/>
      <c r="AO952" s="300"/>
      <c r="AP952" s="300"/>
      <c r="AQ952" s="291"/>
      <c r="AR952" s="300"/>
      <c r="AS952" s="300"/>
      <c r="AT952" s="302"/>
      <c r="AU952" s="300"/>
    </row>
    <row r="953" spans="1:47" s="284" customFormat="1" x14ac:dyDescent="0.2">
      <c r="A953" s="305"/>
      <c r="B953" s="305"/>
      <c r="C953" s="306"/>
      <c r="D953" s="290"/>
      <c r="E953" s="290"/>
      <c r="F953" s="290"/>
      <c r="G953" s="290"/>
      <c r="H953" s="290"/>
      <c r="I953" s="290"/>
      <c r="J953" s="290"/>
      <c r="K953" s="290"/>
      <c r="L953" s="291"/>
      <c r="M953" s="292"/>
      <c r="N953" s="292"/>
      <c r="O953" s="292"/>
      <c r="P953" s="292"/>
      <c r="Q953" s="292"/>
      <c r="R953" s="292"/>
      <c r="S953" s="290"/>
      <c r="T953" s="291"/>
      <c r="U953" s="292"/>
      <c r="V953" s="292"/>
      <c r="W953" s="292"/>
      <c r="X953" s="292"/>
      <c r="Y953" s="292"/>
      <c r="Z953" s="292"/>
      <c r="AA953" s="290"/>
      <c r="AB953" s="291"/>
      <c r="AC953" s="292"/>
      <c r="AD953" s="292"/>
      <c r="AE953" s="290"/>
      <c r="AF953" s="291"/>
      <c r="AG953" s="292"/>
      <c r="AH953" s="292"/>
      <c r="AI953" s="290"/>
      <c r="AJ953" s="291"/>
      <c r="AK953" s="292"/>
      <c r="AL953" s="292"/>
      <c r="AM953" s="292"/>
      <c r="AN953" s="290"/>
      <c r="AO953" s="300"/>
      <c r="AP953" s="300"/>
      <c r="AQ953" s="291"/>
      <c r="AR953" s="300"/>
      <c r="AS953" s="300"/>
      <c r="AT953" s="302"/>
      <c r="AU953" s="300"/>
    </row>
    <row r="954" spans="1:47" s="284" customFormat="1" x14ac:dyDescent="0.2">
      <c r="A954" s="305"/>
      <c r="B954" s="305"/>
      <c r="C954" s="306"/>
      <c r="D954" s="290"/>
      <c r="E954" s="290"/>
      <c r="F954" s="290"/>
      <c r="G954" s="290"/>
      <c r="H954" s="290"/>
      <c r="I954" s="290"/>
      <c r="J954" s="290"/>
      <c r="K954" s="290"/>
      <c r="L954" s="291"/>
      <c r="M954" s="292"/>
      <c r="N954" s="292"/>
      <c r="O954" s="292"/>
      <c r="P954" s="292"/>
      <c r="Q954" s="292"/>
      <c r="R954" s="292"/>
      <c r="S954" s="290"/>
      <c r="T954" s="291"/>
      <c r="U954" s="292"/>
      <c r="V954" s="292"/>
      <c r="W954" s="292"/>
      <c r="X954" s="292"/>
      <c r="Y954" s="292"/>
      <c r="Z954" s="292"/>
      <c r="AA954" s="290"/>
      <c r="AB954" s="291"/>
      <c r="AC954" s="292"/>
      <c r="AD954" s="292"/>
      <c r="AE954" s="290"/>
      <c r="AF954" s="291"/>
      <c r="AG954" s="292"/>
      <c r="AH954" s="292"/>
      <c r="AI954" s="290"/>
      <c r="AJ954" s="291"/>
      <c r="AK954" s="292"/>
      <c r="AL954" s="292"/>
      <c r="AM954" s="292"/>
      <c r="AN954" s="290"/>
      <c r="AO954" s="300"/>
      <c r="AP954" s="300"/>
      <c r="AQ954" s="291"/>
      <c r="AR954" s="300"/>
      <c r="AS954" s="300"/>
      <c r="AT954" s="302"/>
      <c r="AU954" s="300"/>
    </row>
    <row r="955" spans="1:47" s="284" customFormat="1" x14ac:dyDescent="0.2">
      <c r="A955" s="305"/>
      <c r="B955" s="305"/>
      <c r="C955" s="306"/>
      <c r="D955" s="290"/>
      <c r="E955" s="290"/>
      <c r="F955" s="290"/>
      <c r="G955" s="290"/>
      <c r="H955" s="290"/>
      <c r="I955" s="290"/>
      <c r="J955" s="290"/>
      <c r="K955" s="290"/>
      <c r="L955" s="291"/>
      <c r="M955" s="292"/>
      <c r="N955" s="292"/>
      <c r="O955" s="292"/>
      <c r="P955" s="292"/>
      <c r="Q955" s="292"/>
      <c r="R955" s="292"/>
      <c r="S955" s="290"/>
      <c r="T955" s="291"/>
      <c r="U955" s="292"/>
      <c r="V955" s="292"/>
      <c r="W955" s="292"/>
      <c r="X955" s="292"/>
      <c r="Y955" s="292"/>
      <c r="Z955" s="292"/>
      <c r="AA955" s="290"/>
      <c r="AB955" s="291"/>
      <c r="AC955" s="292"/>
      <c r="AD955" s="292"/>
      <c r="AE955" s="290"/>
      <c r="AF955" s="291"/>
      <c r="AG955" s="292"/>
      <c r="AH955" s="292"/>
      <c r="AI955" s="290"/>
      <c r="AJ955" s="291"/>
      <c r="AK955" s="292"/>
      <c r="AL955" s="292"/>
      <c r="AM955" s="292"/>
      <c r="AN955" s="290"/>
      <c r="AO955" s="300"/>
      <c r="AP955" s="300"/>
      <c r="AQ955" s="291"/>
      <c r="AR955" s="300"/>
      <c r="AS955" s="300"/>
      <c r="AT955" s="302"/>
      <c r="AU955" s="300"/>
    </row>
    <row r="956" spans="1:47" s="284" customFormat="1" x14ac:dyDescent="0.2">
      <c r="A956" s="305"/>
      <c r="B956" s="305"/>
      <c r="C956" s="306"/>
      <c r="D956" s="290"/>
      <c r="E956" s="290"/>
      <c r="F956" s="290"/>
      <c r="G956" s="290"/>
      <c r="H956" s="290"/>
      <c r="I956" s="290"/>
      <c r="J956" s="290"/>
      <c r="K956" s="290"/>
      <c r="L956" s="291"/>
      <c r="M956" s="292"/>
      <c r="N956" s="292"/>
      <c r="O956" s="292"/>
      <c r="P956" s="292"/>
      <c r="Q956" s="292"/>
      <c r="R956" s="292"/>
      <c r="S956" s="290"/>
      <c r="T956" s="291"/>
      <c r="U956" s="292"/>
      <c r="V956" s="292"/>
      <c r="W956" s="292"/>
      <c r="X956" s="292"/>
      <c r="Y956" s="292"/>
      <c r="Z956" s="292"/>
      <c r="AA956" s="290"/>
      <c r="AB956" s="291"/>
      <c r="AC956" s="292"/>
      <c r="AD956" s="292"/>
      <c r="AE956" s="290"/>
      <c r="AF956" s="291"/>
      <c r="AG956" s="292"/>
      <c r="AH956" s="292"/>
      <c r="AI956" s="290"/>
      <c r="AJ956" s="291"/>
      <c r="AK956" s="292"/>
      <c r="AL956" s="292"/>
      <c r="AM956" s="292"/>
      <c r="AN956" s="290"/>
      <c r="AO956" s="300"/>
      <c r="AP956" s="300"/>
      <c r="AQ956" s="291"/>
      <c r="AR956" s="300"/>
      <c r="AS956" s="300"/>
      <c r="AT956" s="302"/>
      <c r="AU956" s="300"/>
    </row>
    <row r="957" spans="1:47" s="284" customFormat="1" x14ac:dyDescent="0.2">
      <c r="A957" s="305"/>
      <c r="B957" s="305"/>
      <c r="C957" s="306"/>
      <c r="D957" s="290"/>
      <c r="E957" s="290"/>
      <c r="F957" s="290"/>
      <c r="G957" s="290"/>
      <c r="H957" s="290"/>
      <c r="I957" s="290"/>
      <c r="J957" s="290"/>
      <c r="K957" s="290"/>
      <c r="L957" s="291"/>
      <c r="M957" s="292"/>
      <c r="N957" s="292"/>
      <c r="O957" s="292"/>
      <c r="P957" s="292"/>
      <c r="Q957" s="292"/>
      <c r="R957" s="292"/>
      <c r="S957" s="290"/>
      <c r="T957" s="291"/>
      <c r="U957" s="292"/>
      <c r="V957" s="292"/>
      <c r="W957" s="292"/>
      <c r="X957" s="292"/>
      <c r="Y957" s="292"/>
      <c r="Z957" s="292"/>
      <c r="AA957" s="290"/>
      <c r="AB957" s="291"/>
      <c r="AC957" s="292"/>
      <c r="AD957" s="292"/>
      <c r="AE957" s="290"/>
      <c r="AF957" s="291"/>
      <c r="AG957" s="292"/>
      <c r="AH957" s="292"/>
      <c r="AI957" s="290"/>
      <c r="AJ957" s="291"/>
      <c r="AK957" s="292"/>
      <c r="AL957" s="292"/>
      <c r="AM957" s="292"/>
      <c r="AN957" s="290"/>
      <c r="AO957" s="300"/>
      <c r="AP957" s="300"/>
      <c r="AQ957" s="291"/>
      <c r="AR957" s="300"/>
      <c r="AS957" s="300"/>
      <c r="AT957" s="302"/>
      <c r="AU957" s="300"/>
    </row>
    <row r="958" spans="1:47" s="284" customFormat="1" x14ac:dyDescent="0.2">
      <c r="A958" s="305"/>
      <c r="B958" s="305"/>
      <c r="C958" s="306"/>
      <c r="D958" s="290"/>
      <c r="E958" s="290"/>
      <c r="F958" s="290"/>
      <c r="G958" s="290"/>
      <c r="H958" s="290"/>
      <c r="I958" s="290"/>
      <c r="J958" s="290"/>
      <c r="K958" s="290"/>
      <c r="L958" s="291"/>
      <c r="M958" s="292"/>
      <c r="N958" s="292"/>
      <c r="O958" s="292"/>
      <c r="P958" s="292"/>
      <c r="Q958" s="292"/>
      <c r="R958" s="292"/>
      <c r="S958" s="290"/>
      <c r="T958" s="291"/>
      <c r="U958" s="292"/>
      <c r="V958" s="292"/>
      <c r="W958" s="292"/>
      <c r="X958" s="292"/>
      <c r="Y958" s="292"/>
      <c r="Z958" s="292"/>
      <c r="AA958" s="290"/>
      <c r="AB958" s="291"/>
      <c r="AC958" s="292"/>
      <c r="AD958" s="292"/>
      <c r="AE958" s="290"/>
      <c r="AF958" s="291"/>
      <c r="AG958" s="292"/>
      <c r="AH958" s="292"/>
      <c r="AI958" s="290"/>
      <c r="AJ958" s="291"/>
      <c r="AK958" s="292"/>
      <c r="AL958" s="292"/>
      <c r="AM958" s="292"/>
      <c r="AN958" s="290"/>
      <c r="AO958" s="300"/>
      <c r="AP958" s="300"/>
      <c r="AQ958" s="291"/>
      <c r="AR958" s="300"/>
      <c r="AS958" s="300"/>
      <c r="AT958" s="302"/>
      <c r="AU958" s="300"/>
    </row>
    <row r="959" spans="1:47" s="284" customFormat="1" x14ac:dyDescent="0.2">
      <c r="A959" s="305"/>
      <c r="B959" s="305"/>
      <c r="C959" s="306"/>
      <c r="D959" s="290"/>
      <c r="E959" s="290"/>
      <c r="F959" s="290"/>
      <c r="G959" s="290"/>
      <c r="H959" s="290"/>
      <c r="I959" s="290"/>
      <c r="J959" s="290"/>
      <c r="K959" s="290"/>
      <c r="L959" s="291"/>
      <c r="M959" s="292"/>
      <c r="N959" s="292"/>
      <c r="O959" s="292"/>
      <c r="P959" s="292"/>
      <c r="Q959" s="292"/>
      <c r="R959" s="292"/>
      <c r="S959" s="290"/>
      <c r="T959" s="291"/>
      <c r="U959" s="292"/>
      <c r="V959" s="292"/>
      <c r="W959" s="292"/>
      <c r="X959" s="292"/>
      <c r="Y959" s="292"/>
      <c r="Z959" s="292"/>
      <c r="AA959" s="290"/>
      <c r="AB959" s="291"/>
      <c r="AC959" s="292"/>
      <c r="AD959" s="292"/>
      <c r="AE959" s="290"/>
      <c r="AF959" s="291"/>
      <c r="AG959" s="292"/>
      <c r="AH959" s="292"/>
      <c r="AI959" s="290"/>
      <c r="AJ959" s="291"/>
      <c r="AK959" s="292"/>
      <c r="AL959" s="292"/>
      <c r="AM959" s="292"/>
      <c r="AN959" s="290"/>
      <c r="AO959" s="300"/>
      <c r="AP959" s="300"/>
      <c r="AQ959" s="291"/>
      <c r="AR959" s="300"/>
      <c r="AS959" s="300"/>
      <c r="AT959" s="302"/>
      <c r="AU959" s="300"/>
    </row>
    <row r="960" spans="1:47" s="284" customFormat="1" x14ac:dyDescent="0.2">
      <c r="A960" s="305"/>
      <c r="B960" s="305"/>
      <c r="C960" s="306"/>
      <c r="D960" s="290"/>
      <c r="E960" s="290"/>
      <c r="F960" s="290"/>
      <c r="G960" s="290"/>
      <c r="H960" s="290"/>
      <c r="I960" s="290"/>
      <c r="J960" s="290"/>
      <c r="K960" s="290"/>
      <c r="L960" s="291"/>
      <c r="M960" s="292"/>
      <c r="N960" s="292"/>
      <c r="O960" s="292"/>
      <c r="P960" s="292"/>
      <c r="Q960" s="292"/>
      <c r="R960" s="292"/>
      <c r="S960" s="290"/>
      <c r="T960" s="291"/>
      <c r="U960" s="292"/>
      <c r="V960" s="292"/>
      <c r="W960" s="292"/>
      <c r="X960" s="292"/>
      <c r="Y960" s="292"/>
      <c r="Z960" s="292"/>
      <c r="AA960" s="290"/>
      <c r="AB960" s="291"/>
      <c r="AC960" s="292"/>
      <c r="AD960" s="292"/>
      <c r="AE960" s="290"/>
      <c r="AF960" s="291"/>
      <c r="AG960" s="292"/>
      <c r="AH960" s="292"/>
      <c r="AI960" s="290"/>
      <c r="AJ960" s="291"/>
      <c r="AK960" s="292"/>
      <c r="AL960" s="292"/>
      <c r="AM960" s="292"/>
      <c r="AN960" s="290"/>
      <c r="AO960" s="300"/>
      <c r="AP960" s="300"/>
      <c r="AQ960" s="291"/>
      <c r="AR960" s="300"/>
      <c r="AS960" s="300"/>
      <c r="AT960" s="302"/>
      <c r="AU960" s="300"/>
    </row>
    <row r="961" spans="1:47" s="284" customFormat="1" x14ac:dyDescent="0.2">
      <c r="A961" s="305"/>
      <c r="B961" s="305"/>
      <c r="C961" s="306"/>
      <c r="D961" s="290"/>
      <c r="E961" s="290"/>
      <c r="F961" s="290"/>
      <c r="G961" s="290"/>
      <c r="H961" s="290"/>
      <c r="I961" s="290"/>
      <c r="J961" s="290"/>
      <c r="K961" s="290"/>
      <c r="L961" s="291"/>
      <c r="M961" s="292"/>
      <c r="N961" s="292"/>
      <c r="O961" s="292"/>
      <c r="P961" s="292"/>
      <c r="Q961" s="292"/>
      <c r="R961" s="292"/>
      <c r="S961" s="290"/>
      <c r="T961" s="291"/>
      <c r="U961" s="292"/>
      <c r="V961" s="292"/>
      <c r="W961" s="292"/>
      <c r="X961" s="292"/>
      <c r="Y961" s="292"/>
      <c r="Z961" s="292"/>
      <c r="AA961" s="290"/>
      <c r="AB961" s="291"/>
      <c r="AC961" s="292"/>
      <c r="AD961" s="292"/>
      <c r="AE961" s="290"/>
      <c r="AF961" s="291"/>
      <c r="AG961" s="292"/>
      <c r="AH961" s="292"/>
      <c r="AI961" s="290"/>
      <c r="AJ961" s="291"/>
      <c r="AK961" s="292"/>
      <c r="AL961" s="292"/>
      <c r="AM961" s="292"/>
      <c r="AN961" s="290"/>
      <c r="AO961" s="300"/>
      <c r="AP961" s="300"/>
      <c r="AQ961" s="291"/>
      <c r="AR961" s="300"/>
      <c r="AS961" s="300"/>
      <c r="AT961" s="302"/>
      <c r="AU961" s="300"/>
    </row>
    <row r="962" spans="1:47" s="284" customFormat="1" x14ac:dyDescent="0.2">
      <c r="A962" s="305"/>
      <c r="B962" s="305"/>
      <c r="C962" s="306"/>
      <c r="D962" s="290"/>
      <c r="E962" s="290"/>
      <c r="F962" s="290"/>
      <c r="G962" s="290"/>
      <c r="H962" s="290"/>
      <c r="I962" s="290"/>
      <c r="J962" s="290"/>
      <c r="K962" s="290"/>
      <c r="L962" s="291"/>
      <c r="M962" s="292"/>
      <c r="N962" s="292"/>
      <c r="O962" s="292"/>
      <c r="P962" s="292"/>
      <c r="Q962" s="292"/>
      <c r="R962" s="292"/>
      <c r="S962" s="290"/>
      <c r="T962" s="291"/>
      <c r="U962" s="292"/>
      <c r="V962" s="292"/>
      <c r="W962" s="292"/>
      <c r="X962" s="292"/>
      <c r="Y962" s="292"/>
      <c r="Z962" s="292"/>
      <c r="AA962" s="290"/>
      <c r="AB962" s="291"/>
      <c r="AC962" s="292"/>
      <c r="AD962" s="292"/>
      <c r="AE962" s="290"/>
      <c r="AF962" s="291"/>
      <c r="AG962" s="292"/>
      <c r="AH962" s="292"/>
      <c r="AI962" s="290"/>
      <c r="AJ962" s="291"/>
      <c r="AK962" s="292"/>
      <c r="AL962" s="292"/>
      <c r="AM962" s="292"/>
      <c r="AN962" s="290"/>
      <c r="AO962" s="300"/>
      <c r="AP962" s="300"/>
      <c r="AQ962" s="291"/>
      <c r="AR962" s="300"/>
      <c r="AS962" s="300"/>
      <c r="AT962" s="302"/>
      <c r="AU962" s="300"/>
    </row>
    <row r="963" spans="1:47" s="284" customFormat="1" x14ac:dyDescent="0.2">
      <c r="A963" s="305"/>
      <c r="B963" s="305"/>
      <c r="C963" s="306"/>
      <c r="D963" s="290"/>
      <c r="E963" s="290"/>
      <c r="F963" s="290"/>
      <c r="G963" s="290"/>
      <c r="H963" s="290"/>
      <c r="I963" s="290"/>
      <c r="J963" s="290"/>
      <c r="K963" s="290"/>
      <c r="L963" s="291"/>
      <c r="M963" s="292"/>
      <c r="N963" s="292"/>
      <c r="O963" s="292"/>
      <c r="P963" s="292"/>
      <c r="Q963" s="292"/>
      <c r="R963" s="292"/>
      <c r="S963" s="290"/>
      <c r="T963" s="291"/>
      <c r="U963" s="292"/>
      <c r="V963" s="292"/>
      <c r="W963" s="292"/>
      <c r="X963" s="292"/>
      <c r="Y963" s="292"/>
      <c r="Z963" s="292"/>
      <c r="AA963" s="290"/>
      <c r="AB963" s="291"/>
      <c r="AC963" s="292"/>
      <c r="AD963" s="292"/>
      <c r="AE963" s="290"/>
      <c r="AF963" s="291"/>
      <c r="AG963" s="292"/>
      <c r="AH963" s="292"/>
      <c r="AI963" s="290"/>
      <c r="AJ963" s="291"/>
      <c r="AK963" s="292"/>
      <c r="AL963" s="292"/>
      <c r="AM963" s="292"/>
      <c r="AN963" s="290"/>
      <c r="AO963" s="300"/>
      <c r="AP963" s="300"/>
      <c r="AQ963" s="291"/>
      <c r="AR963" s="300"/>
      <c r="AS963" s="300"/>
      <c r="AT963" s="302"/>
      <c r="AU963" s="300"/>
    </row>
    <row r="964" spans="1:47" s="284" customFormat="1" x14ac:dyDescent="0.2">
      <c r="A964" s="305"/>
      <c r="B964" s="305"/>
      <c r="C964" s="306"/>
      <c r="D964" s="290"/>
      <c r="E964" s="290"/>
      <c r="F964" s="290"/>
      <c r="G964" s="290"/>
      <c r="H964" s="290"/>
      <c r="I964" s="290"/>
      <c r="J964" s="290"/>
      <c r="K964" s="290"/>
      <c r="L964" s="291"/>
      <c r="M964" s="292"/>
      <c r="N964" s="292"/>
      <c r="O964" s="292"/>
      <c r="P964" s="292"/>
      <c r="Q964" s="292"/>
      <c r="R964" s="292"/>
      <c r="S964" s="290"/>
      <c r="T964" s="291"/>
      <c r="U964" s="292"/>
      <c r="V964" s="292"/>
      <c r="W964" s="292"/>
      <c r="X964" s="292"/>
      <c r="Y964" s="292"/>
      <c r="Z964" s="292"/>
      <c r="AA964" s="290"/>
      <c r="AB964" s="291"/>
      <c r="AC964" s="292"/>
      <c r="AD964" s="292"/>
      <c r="AE964" s="290"/>
      <c r="AF964" s="291"/>
      <c r="AG964" s="292"/>
      <c r="AH964" s="292"/>
      <c r="AI964" s="290"/>
      <c r="AJ964" s="291"/>
      <c r="AK964" s="292"/>
      <c r="AL964" s="292"/>
      <c r="AM964" s="292"/>
      <c r="AN964" s="290"/>
      <c r="AO964" s="300"/>
      <c r="AP964" s="300"/>
      <c r="AQ964" s="291"/>
      <c r="AR964" s="300"/>
      <c r="AS964" s="300"/>
      <c r="AT964" s="302"/>
      <c r="AU964" s="300"/>
    </row>
    <row r="965" spans="1:47" s="284" customFormat="1" x14ac:dyDescent="0.2">
      <c r="A965" s="305"/>
      <c r="B965" s="305"/>
      <c r="C965" s="306"/>
      <c r="D965" s="290"/>
      <c r="E965" s="290"/>
      <c r="F965" s="290"/>
      <c r="G965" s="290"/>
      <c r="H965" s="290"/>
      <c r="I965" s="290"/>
      <c r="J965" s="290"/>
      <c r="K965" s="290"/>
      <c r="L965" s="291"/>
      <c r="M965" s="292"/>
      <c r="N965" s="292"/>
      <c r="O965" s="292"/>
      <c r="P965" s="292"/>
      <c r="Q965" s="292"/>
      <c r="R965" s="292"/>
      <c r="S965" s="290"/>
      <c r="T965" s="291"/>
      <c r="U965" s="292"/>
      <c r="V965" s="292"/>
      <c r="W965" s="292"/>
      <c r="X965" s="292"/>
      <c r="Y965" s="292"/>
      <c r="Z965" s="292"/>
      <c r="AA965" s="290"/>
      <c r="AB965" s="291"/>
      <c r="AC965" s="292"/>
      <c r="AD965" s="292"/>
      <c r="AE965" s="290"/>
      <c r="AF965" s="291"/>
      <c r="AG965" s="292"/>
      <c r="AH965" s="292"/>
      <c r="AI965" s="290"/>
      <c r="AJ965" s="291"/>
      <c r="AK965" s="292"/>
      <c r="AL965" s="292"/>
      <c r="AM965" s="292"/>
      <c r="AN965" s="290"/>
      <c r="AO965" s="300"/>
      <c r="AP965" s="300"/>
      <c r="AQ965" s="291"/>
      <c r="AR965" s="300"/>
      <c r="AS965" s="300"/>
      <c r="AT965" s="302"/>
      <c r="AU965" s="300"/>
    </row>
    <row r="966" spans="1:47" s="284" customFormat="1" x14ac:dyDescent="0.2">
      <c r="A966" s="305"/>
      <c r="B966" s="305"/>
      <c r="C966" s="306"/>
      <c r="D966" s="290"/>
      <c r="E966" s="290"/>
      <c r="F966" s="290"/>
      <c r="G966" s="290"/>
      <c r="H966" s="290"/>
      <c r="I966" s="290"/>
      <c r="J966" s="290"/>
      <c r="K966" s="290"/>
      <c r="L966" s="291"/>
      <c r="M966" s="292"/>
      <c r="N966" s="292"/>
      <c r="O966" s="292"/>
      <c r="P966" s="292"/>
      <c r="Q966" s="292"/>
      <c r="R966" s="292"/>
      <c r="S966" s="290"/>
      <c r="T966" s="291"/>
      <c r="U966" s="292"/>
      <c r="V966" s="292"/>
      <c r="W966" s="292"/>
      <c r="X966" s="292"/>
      <c r="Y966" s="292"/>
      <c r="Z966" s="292"/>
      <c r="AA966" s="290"/>
      <c r="AB966" s="291"/>
      <c r="AC966" s="292"/>
      <c r="AD966" s="292"/>
      <c r="AE966" s="290"/>
      <c r="AF966" s="291"/>
      <c r="AG966" s="292"/>
      <c r="AH966" s="292"/>
      <c r="AI966" s="290"/>
      <c r="AJ966" s="291"/>
      <c r="AK966" s="292"/>
      <c r="AL966" s="292"/>
      <c r="AM966" s="292"/>
      <c r="AN966" s="290"/>
      <c r="AO966" s="300"/>
      <c r="AP966" s="300"/>
      <c r="AQ966" s="291"/>
      <c r="AR966" s="300"/>
      <c r="AS966" s="300"/>
      <c r="AT966" s="302"/>
      <c r="AU966" s="300"/>
    </row>
    <row r="967" spans="1:47" s="284" customFormat="1" x14ac:dyDescent="0.2">
      <c r="A967" s="305"/>
      <c r="B967" s="305"/>
      <c r="C967" s="306"/>
      <c r="D967" s="290"/>
      <c r="E967" s="290"/>
      <c r="F967" s="290"/>
      <c r="G967" s="290"/>
      <c r="H967" s="290"/>
      <c r="I967" s="290"/>
      <c r="J967" s="290"/>
      <c r="K967" s="290"/>
      <c r="L967" s="291"/>
      <c r="M967" s="292"/>
      <c r="N967" s="292"/>
      <c r="O967" s="292"/>
      <c r="P967" s="292"/>
      <c r="Q967" s="292"/>
      <c r="R967" s="292"/>
      <c r="S967" s="290"/>
      <c r="T967" s="291"/>
      <c r="U967" s="292"/>
      <c r="V967" s="292"/>
      <c r="W967" s="292"/>
      <c r="X967" s="292"/>
      <c r="Y967" s="292"/>
      <c r="Z967" s="292"/>
      <c r="AA967" s="290"/>
      <c r="AB967" s="291"/>
      <c r="AC967" s="292"/>
      <c r="AD967" s="292"/>
      <c r="AE967" s="290"/>
      <c r="AF967" s="291"/>
      <c r="AG967" s="292"/>
      <c r="AH967" s="292"/>
      <c r="AI967" s="290"/>
      <c r="AJ967" s="291"/>
      <c r="AK967" s="292"/>
      <c r="AL967" s="292"/>
      <c r="AM967" s="292"/>
      <c r="AN967" s="290"/>
      <c r="AO967" s="300"/>
      <c r="AP967" s="300"/>
      <c r="AQ967" s="291"/>
      <c r="AR967" s="300"/>
      <c r="AS967" s="300"/>
      <c r="AT967" s="302"/>
      <c r="AU967" s="300"/>
    </row>
    <row r="968" spans="1:47" s="284" customFormat="1" x14ac:dyDescent="0.2">
      <c r="A968" s="305"/>
      <c r="B968" s="305"/>
      <c r="C968" s="306"/>
      <c r="D968" s="290"/>
      <c r="E968" s="290"/>
      <c r="F968" s="290"/>
      <c r="G968" s="290"/>
      <c r="H968" s="290"/>
      <c r="I968" s="290"/>
      <c r="J968" s="290"/>
      <c r="K968" s="290"/>
      <c r="L968" s="291"/>
      <c r="M968" s="292"/>
      <c r="N968" s="292"/>
      <c r="O968" s="292"/>
      <c r="P968" s="292"/>
      <c r="Q968" s="292"/>
      <c r="R968" s="292"/>
      <c r="S968" s="290"/>
      <c r="T968" s="291"/>
      <c r="U968" s="292"/>
      <c r="V968" s="292"/>
      <c r="W968" s="292"/>
      <c r="X968" s="292"/>
      <c r="Y968" s="292"/>
      <c r="Z968" s="292"/>
      <c r="AA968" s="290"/>
      <c r="AB968" s="291"/>
      <c r="AC968" s="292"/>
      <c r="AD968" s="292"/>
      <c r="AE968" s="290"/>
      <c r="AF968" s="291"/>
      <c r="AG968" s="292"/>
      <c r="AH968" s="292"/>
      <c r="AI968" s="290"/>
      <c r="AJ968" s="291"/>
      <c r="AK968" s="292"/>
      <c r="AL968" s="292"/>
      <c r="AM968" s="292"/>
      <c r="AN968" s="290"/>
      <c r="AO968" s="300"/>
      <c r="AP968" s="300"/>
      <c r="AQ968" s="291"/>
      <c r="AR968" s="300"/>
      <c r="AS968" s="300"/>
      <c r="AT968" s="302"/>
      <c r="AU968" s="300"/>
    </row>
    <row r="969" spans="1:47" s="284" customFormat="1" x14ac:dyDescent="0.2">
      <c r="A969" s="305"/>
      <c r="B969" s="305"/>
      <c r="C969" s="306"/>
      <c r="D969" s="290"/>
      <c r="E969" s="290"/>
      <c r="F969" s="290"/>
      <c r="G969" s="290"/>
      <c r="H969" s="290"/>
      <c r="I969" s="290"/>
      <c r="J969" s="290"/>
      <c r="K969" s="290"/>
      <c r="L969" s="291"/>
      <c r="M969" s="292"/>
      <c r="N969" s="292"/>
      <c r="O969" s="292"/>
      <c r="P969" s="292"/>
      <c r="Q969" s="292"/>
      <c r="R969" s="292"/>
      <c r="S969" s="290"/>
      <c r="T969" s="291"/>
      <c r="U969" s="292"/>
      <c r="V969" s="292"/>
      <c r="W969" s="292"/>
      <c r="X969" s="292"/>
      <c r="Y969" s="292"/>
      <c r="Z969" s="292"/>
      <c r="AA969" s="290"/>
      <c r="AB969" s="291"/>
      <c r="AC969" s="292"/>
      <c r="AD969" s="292"/>
      <c r="AE969" s="290"/>
      <c r="AF969" s="291"/>
      <c r="AG969" s="292"/>
      <c r="AH969" s="292"/>
      <c r="AI969" s="290"/>
      <c r="AJ969" s="291"/>
      <c r="AK969" s="292"/>
      <c r="AL969" s="292"/>
      <c r="AM969" s="292"/>
      <c r="AN969" s="290"/>
      <c r="AO969" s="300"/>
      <c r="AP969" s="300"/>
      <c r="AQ969" s="291"/>
      <c r="AR969" s="300"/>
      <c r="AS969" s="300"/>
      <c r="AT969" s="302"/>
      <c r="AU969" s="300"/>
    </row>
    <row r="970" spans="1:47" s="284" customFormat="1" x14ac:dyDescent="0.2">
      <c r="A970" s="305"/>
      <c r="B970" s="305"/>
      <c r="C970" s="306"/>
      <c r="D970" s="290"/>
      <c r="E970" s="290"/>
      <c r="F970" s="290"/>
      <c r="G970" s="290"/>
      <c r="H970" s="290"/>
      <c r="I970" s="290"/>
      <c r="J970" s="290"/>
      <c r="K970" s="290"/>
      <c r="L970" s="291"/>
      <c r="M970" s="292"/>
      <c r="N970" s="292"/>
      <c r="O970" s="292"/>
      <c r="P970" s="292"/>
      <c r="Q970" s="292"/>
      <c r="R970" s="292"/>
      <c r="S970" s="290"/>
      <c r="T970" s="291"/>
      <c r="U970" s="292"/>
      <c r="V970" s="292"/>
      <c r="W970" s="292"/>
      <c r="X970" s="292"/>
      <c r="Y970" s="292"/>
      <c r="Z970" s="292"/>
      <c r="AA970" s="290"/>
      <c r="AB970" s="291"/>
      <c r="AC970" s="292"/>
      <c r="AD970" s="292"/>
      <c r="AE970" s="290"/>
      <c r="AF970" s="291"/>
      <c r="AG970" s="292"/>
      <c r="AH970" s="292"/>
      <c r="AI970" s="290"/>
      <c r="AJ970" s="291"/>
      <c r="AK970" s="292"/>
      <c r="AL970" s="292"/>
      <c r="AM970" s="292"/>
      <c r="AN970" s="290"/>
      <c r="AO970" s="300"/>
      <c r="AP970" s="300"/>
      <c r="AQ970" s="291"/>
      <c r="AR970" s="300"/>
      <c r="AS970" s="300"/>
      <c r="AT970" s="302"/>
      <c r="AU970" s="300"/>
    </row>
    <row r="971" spans="1:47" s="284" customFormat="1" x14ac:dyDescent="0.2">
      <c r="A971" s="305"/>
      <c r="B971" s="305"/>
      <c r="C971" s="306"/>
      <c r="D971" s="290"/>
      <c r="E971" s="290"/>
      <c r="F971" s="290"/>
      <c r="G971" s="290"/>
      <c r="H971" s="290"/>
      <c r="I971" s="290"/>
      <c r="J971" s="290"/>
      <c r="K971" s="290"/>
      <c r="L971" s="291"/>
      <c r="M971" s="292"/>
      <c r="N971" s="292"/>
      <c r="O971" s="292"/>
      <c r="P971" s="292"/>
      <c r="Q971" s="292"/>
      <c r="R971" s="292"/>
      <c r="S971" s="290"/>
      <c r="T971" s="291"/>
      <c r="U971" s="292"/>
      <c r="V971" s="292"/>
      <c r="W971" s="292"/>
      <c r="X971" s="292"/>
      <c r="Y971" s="292"/>
      <c r="Z971" s="292"/>
      <c r="AA971" s="290"/>
      <c r="AB971" s="291"/>
      <c r="AC971" s="292"/>
      <c r="AD971" s="292"/>
      <c r="AE971" s="290"/>
      <c r="AF971" s="291"/>
      <c r="AG971" s="292"/>
      <c r="AH971" s="292"/>
      <c r="AI971" s="290"/>
      <c r="AJ971" s="291"/>
      <c r="AK971" s="292"/>
      <c r="AL971" s="292"/>
      <c r="AM971" s="292"/>
      <c r="AN971" s="290"/>
      <c r="AO971" s="300"/>
      <c r="AP971" s="300"/>
      <c r="AQ971" s="291"/>
      <c r="AR971" s="300"/>
      <c r="AS971" s="300"/>
      <c r="AT971" s="302"/>
      <c r="AU971" s="300"/>
    </row>
    <row r="972" spans="1:47" s="284" customFormat="1" x14ac:dyDescent="0.2">
      <c r="A972" s="305"/>
      <c r="B972" s="305"/>
      <c r="C972" s="306"/>
      <c r="D972" s="290"/>
      <c r="E972" s="290"/>
      <c r="F972" s="290"/>
      <c r="G972" s="290"/>
      <c r="H972" s="290"/>
      <c r="I972" s="290"/>
      <c r="J972" s="290"/>
      <c r="K972" s="290"/>
      <c r="L972" s="291"/>
      <c r="M972" s="292"/>
      <c r="N972" s="292"/>
      <c r="O972" s="292"/>
      <c r="P972" s="292"/>
      <c r="Q972" s="292"/>
      <c r="R972" s="292"/>
      <c r="S972" s="290"/>
      <c r="T972" s="291"/>
      <c r="U972" s="292"/>
      <c r="V972" s="292"/>
      <c r="W972" s="292"/>
      <c r="X972" s="292"/>
      <c r="Y972" s="292"/>
      <c r="Z972" s="292"/>
      <c r="AA972" s="290"/>
      <c r="AB972" s="291"/>
      <c r="AC972" s="292"/>
      <c r="AD972" s="292"/>
      <c r="AE972" s="290"/>
      <c r="AF972" s="291"/>
      <c r="AG972" s="292"/>
      <c r="AH972" s="292"/>
      <c r="AI972" s="290"/>
      <c r="AJ972" s="291"/>
      <c r="AK972" s="292"/>
      <c r="AL972" s="292"/>
      <c r="AM972" s="292"/>
      <c r="AN972" s="290"/>
      <c r="AO972" s="300"/>
      <c r="AP972" s="300"/>
      <c r="AQ972" s="291"/>
      <c r="AR972" s="300"/>
      <c r="AS972" s="300"/>
      <c r="AT972" s="302"/>
      <c r="AU972" s="300"/>
    </row>
    <row r="973" spans="1:47" s="284" customFormat="1" x14ac:dyDescent="0.2">
      <c r="A973" s="305"/>
      <c r="B973" s="305"/>
      <c r="C973" s="306"/>
      <c r="D973" s="290"/>
      <c r="E973" s="290"/>
      <c r="F973" s="290"/>
      <c r="G973" s="290"/>
      <c r="H973" s="290"/>
      <c r="I973" s="290"/>
      <c r="J973" s="290"/>
      <c r="K973" s="290"/>
      <c r="L973" s="291"/>
      <c r="M973" s="292"/>
      <c r="N973" s="292"/>
      <c r="O973" s="292"/>
      <c r="P973" s="292"/>
      <c r="Q973" s="292"/>
      <c r="R973" s="292"/>
      <c r="S973" s="290"/>
      <c r="T973" s="291"/>
      <c r="U973" s="292"/>
      <c r="V973" s="292"/>
      <c r="W973" s="292"/>
      <c r="X973" s="292"/>
      <c r="Y973" s="292"/>
      <c r="Z973" s="292"/>
      <c r="AA973" s="290"/>
      <c r="AB973" s="291"/>
      <c r="AC973" s="292"/>
      <c r="AD973" s="292"/>
      <c r="AE973" s="290"/>
      <c r="AF973" s="291"/>
      <c r="AG973" s="292"/>
      <c r="AH973" s="292"/>
      <c r="AI973" s="290"/>
      <c r="AJ973" s="291"/>
      <c r="AK973" s="292"/>
      <c r="AL973" s="292"/>
      <c r="AM973" s="292"/>
      <c r="AN973" s="290"/>
      <c r="AO973" s="300"/>
      <c r="AP973" s="300"/>
      <c r="AQ973" s="291"/>
      <c r="AR973" s="300"/>
      <c r="AS973" s="300"/>
      <c r="AT973" s="302"/>
      <c r="AU973" s="300"/>
    </row>
    <row r="974" spans="1:47" s="284" customFormat="1" x14ac:dyDescent="0.2">
      <c r="A974" s="305"/>
      <c r="B974" s="305"/>
      <c r="C974" s="306"/>
      <c r="D974" s="290"/>
      <c r="E974" s="290"/>
      <c r="F974" s="290"/>
      <c r="G974" s="290"/>
      <c r="H974" s="290"/>
      <c r="I974" s="290"/>
      <c r="J974" s="290"/>
      <c r="K974" s="290"/>
      <c r="L974" s="291"/>
      <c r="M974" s="292"/>
      <c r="N974" s="292"/>
      <c r="O974" s="292"/>
      <c r="P974" s="292"/>
      <c r="Q974" s="292"/>
      <c r="R974" s="292"/>
      <c r="S974" s="290"/>
      <c r="T974" s="291"/>
      <c r="U974" s="292"/>
      <c r="V974" s="292"/>
      <c r="W974" s="292"/>
      <c r="X974" s="292"/>
      <c r="Y974" s="292"/>
      <c r="Z974" s="292"/>
      <c r="AA974" s="290"/>
      <c r="AB974" s="291"/>
      <c r="AC974" s="292"/>
      <c r="AD974" s="292"/>
      <c r="AE974" s="290"/>
      <c r="AF974" s="291"/>
      <c r="AG974" s="292"/>
      <c r="AH974" s="292"/>
      <c r="AI974" s="290"/>
      <c r="AJ974" s="291"/>
      <c r="AK974" s="292"/>
      <c r="AL974" s="292"/>
      <c r="AM974" s="292"/>
      <c r="AN974" s="290"/>
      <c r="AO974" s="300"/>
      <c r="AP974" s="300"/>
      <c r="AQ974" s="291"/>
      <c r="AR974" s="300"/>
      <c r="AS974" s="300"/>
      <c r="AT974" s="302"/>
      <c r="AU974" s="300"/>
    </row>
    <row r="975" spans="1:47" s="284" customFormat="1" x14ac:dyDescent="0.2">
      <c r="A975" s="305"/>
      <c r="B975" s="305"/>
      <c r="C975" s="306"/>
      <c r="D975" s="290"/>
      <c r="E975" s="290"/>
      <c r="F975" s="290"/>
      <c r="G975" s="290"/>
      <c r="H975" s="290"/>
      <c r="I975" s="290"/>
      <c r="J975" s="290"/>
      <c r="K975" s="290"/>
      <c r="L975" s="291"/>
      <c r="M975" s="292"/>
      <c r="N975" s="292"/>
      <c r="O975" s="292"/>
      <c r="P975" s="292"/>
      <c r="Q975" s="292"/>
      <c r="R975" s="292"/>
      <c r="S975" s="290"/>
      <c r="T975" s="291"/>
      <c r="U975" s="292"/>
      <c r="V975" s="292"/>
      <c r="W975" s="292"/>
      <c r="X975" s="292"/>
      <c r="Y975" s="292"/>
      <c r="Z975" s="292"/>
      <c r="AA975" s="290"/>
      <c r="AB975" s="291"/>
      <c r="AC975" s="292"/>
      <c r="AD975" s="292"/>
      <c r="AE975" s="290"/>
      <c r="AF975" s="291"/>
      <c r="AG975" s="292"/>
      <c r="AH975" s="292"/>
      <c r="AI975" s="290"/>
      <c r="AJ975" s="291"/>
      <c r="AK975" s="292"/>
      <c r="AL975" s="292"/>
      <c r="AM975" s="292"/>
      <c r="AN975" s="290"/>
      <c r="AO975" s="300"/>
      <c r="AP975" s="300"/>
      <c r="AQ975" s="291"/>
      <c r="AR975" s="300"/>
      <c r="AS975" s="300"/>
      <c r="AT975" s="302"/>
      <c r="AU975" s="300"/>
    </row>
    <row r="976" spans="1:47" s="284" customFormat="1" x14ac:dyDescent="0.2">
      <c r="A976" s="305"/>
      <c r="B976" s="305"/>
      <c r="C976" s="306"/>
      <c r="D976" s="290"/>
      <c r="E976" s="290"/>
      <c r="F976" s="290"/>
      <c r="G976" s="290"/>
      <c r="H976" s="290"/>
      <c r="I976" s="290"/>
      <c r="J976" s="290"/>
      <c r="K976" s="290"/>
      <c r="L976" s="291"/>
      <c r="M976" s="292"/>
      <c r="N976" s="292"/>
      <c r="O976" s="292"/>
      <c r="P976" s="292"/>
      <c r="Q976" s="292"/>
      <c r="R976" s="292"/>
      <c r="S976" s="290"/>
      <c r="T976" s="291"/>
      <c r="U976" s="292"/>
      <c r="V976" s="292"/>
      <c r="W976" s="292"/>
      <c r="X976" s="292"/>
      <c r="Y976" s="292"/>
      <c r="Z976" s="292"/>
      <c r="AA976" s="290"/>
      <c r="AB976" s="291"/>
      <c r="AC976" s="292"/>
      <c r="AD976" s="292"/>
      <c r="AE976" s="290"/>
      <c r="AF976" s="291"/>
      <c r="AG976" s="292"/>
      <c r="AH976" s="292"/>
      <c r="AI976" s="290"/>
      <c r="AJ976" s="291"/>
      <c r="AK976" s="292"/>
      <c r="AL976" s="292"/>
      <c r="AM976" s="292"/>
      <c r="AN976" s="290"/>
      <c r="AO976" s="300"/>
      <c r="AP976" s="300"/>
      <c r="AQ976" s="291"/>
      <c r="AR976" s="300"/>
      <c r="AS976" s="300"/>
      <c r="AT976" s="302"/>
      <c r="AU976" s="300"/>
    </row>
    <row r="977" spans="1:47" s="284" customFormat="1" x14ac:dyDescent="0.2">
      <c r="A977" s="305"/>
      <c r="B977" s="305"/>
      <c r="C977" s="306"/>
      <c r="D977" s="290"/>
      <c r="E977" s="290"/>
      <c r="F977" s="290"/>
      <c r="G977" s="290"/>
      <c r="H977" s="290"/>
      <c r="I977" s="290"/>
      <c r="J977" s="290"/>
      <c r="K977" s="290"/>
      <c r="L977" s="291"/>
      <c r="M977" s="292"/>
      <c r="N977" s="292"/>
      <c r="O977" s="292"/>
      <c r="P977" s="292"/>
      <c r="Q977" s="292"/>
      <c r="R977" s="292"/>
      <c r="S977" s="290"/>
      <c r="T977" s="291"/>
      <c r="U977" s="292"/>
      <c r="V977" s="292"/>
      <c r="W977" s="292"/>
      <c r="X977" s="292"/>
      <c r="Y977" s="292"/>
      <c r="Z977" s="292"/>
      <c r="AA977" s="290"/>
      <c r="AB977" s="291"/>
      <c r="AC977" s="292"/>
      <c r="AD977" s="292"/>
      <c r="AE977" s="290"/>
      <c r="AF977" s="291"/>
      <c r="AG977" s="292"/>
      <c r="AH977" s="292"/>
      <c r="AI977" s="290"/>
      <c r="AJ977" s="291"/>
      <c r="AK977" s="292"/>
      <c r="AL977" s="292"/>
      <c r="AM977" s="292"/>
      <c r="AN977" s="290"/>
      <c r="AO977" s="300"/>
      <c r="AP977" s="300"/>
      <c r="AQ977" s="291"/>
      <c r="AR977" s="300"/>
      <c r="AS977" s="300"/>
      <c r="AT977" s="302"/>
      <c r="AU977" s="300"/>
    </row>
    <row r="978" spans="1:47" s="284" customFormat="1" x14ac:dyDescent="0.2">
      <c r="A978" s="305"/>
      <c r="B978" s="305"/>
      <c r="C978" s="306"/>
      <c r="D978" s="290"/>
      <c r="E978" s="290"/>
      <c r="F978" s="290"/>
      <c r="G978" s="290"/>
      <c r="H978" s="290"/>
      <c r="I978" s="290"/>
      <c r="J978" s="290"/>
      <c r="K978" s="290"/>
      <c r="L978" s="291"/>
      <c r="M978" s="292"/>
      <c r="N978" s="292"/>
      <c r="O978" s="292"/>
      <c r="P978" s="292"/>
      <c r="Q978" s="292"/>
      <c r="R978" s="292"/>
      <c r="S978" s="290"/>
      <c r="T978" s="291"/>
      <c r="U978" s="292"/>
      <c r="V978" s="292"/>
      <c r="W978" s="292"/>
      <c r="X978" s="292"/>
      <c r="Y978" s="292"/>
      <c r="Z978" s="292"/>
      <c r="AA978" s="290"/>
      <c r="AB978" s="291"/>
      <c r="AC978" s="292"/>
      <c r="AD978" s="292"/>
      <c r="AE978" s="290"/>
      <c r="AF978" s="291"/>
      <c r="AG978" s="292"/>
      <c r="AH978" s="292"/>
      <c r="AI978" s="290"/>
      <c r="AJ978" s="291"/>
      <c r="AK978" s="292"/>
      <c r="AL978" s="292"/>
      <c r="AM978" s="292"/>
      <c r="AN978" s="290"/>
      <c r="AO978" s="300"/>
      <c r="AP978" s="300"/>
      <c r="AQ978" s="291"/>
      <c r="AR978" s="300"/>
      <c r="AS978" s="300"/>
      <c r="AT978" s="302"/>
      <c r="AU978" s="300"/>
    </row>
    <row r="979" spans="1:47" s="284" customFormat="1" x14ac:dyDescent="0.2">
      <c r="A979" s="305"/>
      <c r="B979" s="305"/>
      <c r="C979" s="306"/>
      <c r="D979" s="290"/>
      <c r="E979" s="290"/>
      <c r="F979" s="290"/>
      <c r="G979" s="290"/>
      <c r="H979" s="290"/>
      <c r="I979" s="290"/>
      <c r="J979" s="290"/>
      <c r="K979" s="290"/>
      <c r="L979" s="291"/>
      <c r="M979" s="292"/>
      <c r="N979" s="292"/>
      <c r="O979" s="292"/>
      <c r="P979" s="292"/>
      <c r="Q979" s="292"/>
      <c r="R979" s="292"/>
      <c r="S979" s="290"/>
      <c r="T979" s="291"/>
      <c r="U979" s="292"/>
      <c r="V979" s="292"/>
      <c r="W979" s="292"/>
      <c r="X979" s="292"/>
      <c r="Y979" s="292"/>
      <c r="Z979" s="292"/>
      <c r="AA979" s="290"/>
      <c r="AB979" s="291"/>
      <c r="AC979" s="292"/>
      <c r="AD979" s="292"/>
      <c r="AE979" s="290"/>
      <c r="AF979" s="291"/>
      <c r="AG979" s="292"/>
      <c r="AH979" s="292"/>
      <c r="AI979" s="290"/>
      <c r="AJ979" s="291"/>
      <c r="AK979" s="292"/>
      <c r="AL979" s="292"/>
      <c r="AM979" s="292"/>
      <c r="AN979" s="290"/>
      <c r="AO979" s="300"/>
      <c r="AP979" s="300"/>
      <c r="AQ979" s="291"/>
      <c r="AR979" s="300"/>
      <c r="AS979" s="300"/>
      <c r="AT979" s="302"/>
      <c r="AU979" s="300"/>
    </row>
    <row r="980" spans="1:47" s="284" customFormat="1" x14ac:dyDescent="0.2">
      <c r="A980" s="305"/>
      <c r="B980" s="305"/>
      <c r="C980" s="306"/>
      <c r="D980" s="290"/>
      <c r="E980" s="290"/>
      <c r="F980" s="290"/>
      <c r="G980" s="290"/>
      <c r="H980" s="290"/>
      <c r="I980" s="290"/>
      <c r="J980" s="290"/>
      <c r="K980" s="290"/>
      <c r="L980" s="291"/>
      <c r="M980" s="292"/>
      <c r="N980" s="292"/>
      <c r="O980" s="292"/>
      <c r="P980" s="292"/>
      <c r="Q980" s="292"/>
      <c r="R980" s="292"/>
      <c r="S980" s="290"/>
      <c r="T980" s="291"/>
      <c r="U980" s="292"/>
      <c r="V980" s="292"/>
      <c r="W980" s="292"/>
      <c r="X980" s="292"/>
      <c r="Y980" s="292"/>
      <c r="Z980" s="292"/>
      <c r="AA980" s="290"/>
      <c r="AB980" s="291"/>
      <c r="AC980" s="292"/>
      <c r="AD980" s="292"/>
      <c r="AE980" s="290"/>
      <c r="AF980" s="291"/>
      <c r="AG980" s="292"/>
      <c r="AH980" s="292"/>
      <c r="AI980" s="290"/>
      <c r="AJ980" s="291"/>
      <c r="AK980" s="292"/>
      <c r="AL980" s="292"/>
      <c r="AM980" s="292"/>
      <c r="AN980" s="290"/>
      <c r="AO980" s="300"/>
      <c r="AP980" s="300"/>
      <c r="AQ980" s="291"/>
      <c r="AR980" s="300"/>
      <c r="AS980" s="300"/>
      <c r="AT980" s="302"/>
      <c r="AU980" s="300"/>
    </row>
    <row r="981" spans="1:47" s="284" customFormat="1" x14ac:dyDescent="0.2">
      <c r="A981" s="305"/>
      <c r="B981" s="305"/>
      <c r="C981" s="306"/>
      <c r="D981" s="290"/>
      <c r="E981" s="290"/>
      <c r="F981" s="290"/>
      <c r="G981" s="290"/>
      <c r="H981" s="290"/>
      <c r="I981" s="290"/>
      <c r="J981" s="290"/>
      <c r="K981" s="290"/>
      <c r="L981" s="291"/>
      <c r="M981" s="292"/>
      <c r="N981" s="292"/>
      <c r="O981" s="292"/>
      <c r="P981" s="292"/>
      <c r="Q981" s="292"/>
      <c r="R981" s="292"/>
      <c r="S981" s="290"/>
      <c r="T981" s="291"/>
      <c r="U981" s="292"/>
      <c r="V981" s="292"/>
      <c r="W981" s="292"/>
      <c r="X981" s="292"/>
      <c r="Y981" s="292"/>
      <c r="Z981" s="292"/>
      <c r="AA981" s="290"/>
      <c r="AB981" s="291"/>
      <c r="AC981" s="292"/>
      <c r="AD981" s="292"/>
      <c r="AE981" s="290"/>
      <c r="AF981" s="291"/>
      <c r="AG981" s="292"/>
      <c r="AH981" s="292"/>
      <c r="AI981" s="290"/>
      <c r="AJ981" s="291"/>
      <c r="AK981" s="292"/>
      <c r="AL981" s="292"/>
      <c r="AM981" s="292"/>
      <c r="AN981" s="290"/>
      <c r="AO981" s="300"/>
      <c r="AP981" s="300"/>
      <c r="AQ981" s="291"/>
      <c r="AR981" s="300"/>
      <c r="AS981" s="300"/>
      <c r="AT981" s="302"/>
      <c r="AU981" s="300"/>
    </row>
    <row r="982" spans="1:47" s="284" customFormat="1" x14ac:dyDescent="0.2">
      <c r="A982" s="305"/>
      <c r="B982" s="305"/>
      <c r="C982" s="306"/>
      <c r="D982" s="290"/>
      <c r="E982" s="290"/>
      <c r="F982" s="290"/>
      <c r="G982" s="290"/>
      <c r="H982" s="290"/>
      <c r="I982" s="290"/>
      <c r="J982" s="290"/>
      <c r="K982" s="290"/>
      <c r="L982" s="291"/>
      <c r="M982" s="292"/>
      <c r="N982" s="292"/>
      <c r="O982" s="292"/>
      <c r="P982" s="292"/>
      <c r="Q982" s="292"/>
      <c r="R982" s="292"/>
      <c r="S982" s="290"/>
      <c r="T982" s="291"/>
      <c r="U982" s="292"/>
      <c r="V982" s="292"/>
      <c r="W982" s="292"/>
      <c r="X982" s="292"/>
      <c r="Y982" s="292"/>
      <c r="Z982" s="292"/>
      <c r="AA982" s="290"/>
      <c r="AB982" s="291"/>
      <c r="AC982" s="292"/>
      <c r="AD982" s="292"/>
      <c r="AE982" s="290"/>
      <c r="AF982" s="291"/>
      <c r="AG982" s="292"/>
      <c r="AH982" s="292"/>
      <c r="AI982" s="290"/>
      <c r="AJ982" s="291"/>
      <c r="AK982" s="292"/>
      <c r="AL982" s="292"/>
      <c r="AM982" s="292"/>
      <c r="AN982" s="290"/>
      <c r="AO982" s="300"/>
      <c r="AP982" s="300"/>
      <c r="AQ982" s="291"/>
      <c r="AR982" s="300"/>
      <c r="AS982" s="300"/>
      <c r="AT982" s="302"/>
      <c r="AU982" s="300"/>
    </row>
    <row r="983" spans="1:47" s="284" customFormat="1" x14ac:dyDescent="0.2">
      <c r="A983" s="305"/>
      <c r="B983" s="305"/>
      <c r="C983" s="306"/>
      <c r="D983" s="290"/>
      <c r="E983" s="290"/>
      <c r="F983" s="290"/>
      <c r="G983" s="290"/>
      <c r="H983" s="290"/>
      <c r="I983" s="290"/>
      <c r="J983" s="290"/>
      <c r="K983" s="290"/>
      <c r="L983" s="291"/>
      <c r="M983" s="292"/>
      <c r="N983" s="292"/>
      <c r="O983" s="292"/>
      <c r="P983" s="292"/>
      <c r="Q983" s="292"/>
      <c r="R983" s="292"/>
      <c r="S983" s="290"/>
      <c r="T983" s="291"/>
      <c r="U983" s="292"/>
      <c r="V983" s="292"/>
      <c r="W983" s="292"/>
      <c r="X983" s="292"/>
      <c r="Y983" s="292"/>
      <c r="Z983" s="292"/>
      <c r="AA983" s="290"/>
      <c r="AB983" s="291"/>
      <c r="AC983" s="292"/>
      <c r="AD983" s="292"/>
      <c r="AE983" s="290"/>
      <c r="AF983" s="291"/>
      <c r="AG983" s="292"/>
      <c r="AH983" s="292"/>
      <c r="AI983" s="290"/>
      <c r="AJ983" s="291"/>
      <c r="AK983" s="292"/>
      <c r="AL983" s="292"/>
      <c r="AM983" s="292"/>
      <c r="AN983" s="290"/>
      <c r="AO983" s="300"/>
      <c r="AP983" s="300"/>
      <c r="AQ983" s="291"/>
      <c r="AR983" s="300"/>
      <c r="AS983" s="300"/>
      <c r="AT983" s="302"/>
      <c r="AU983" s="300"/>
    </row>
    <row r="984" spans="1:47" s="284" customFormat="1" x14ac:dyDescent="0.2">
      <c r="A984" s="305"/>
      <c r="B984" s="305"/>
      <c r="C984" s="306"/>
      <c r="D984" s="290"/>
      <c r="E984" s="290"/>
      <c r="F984" s="290"/>
      <c r="G984" s="290"/>
      <c r="H984" s="290"/>
      <c r="I984" s="290"/>
      <c r="J984" s="290"/>
      <c r="K984" s="290"/>
      <c r="L984" s="291"/>
      <c r="M984" s="292"/>
      <c r="N984" s="292"/>
      <c r="O984" s="292"/>
      <c r="P984" s="292"/>
      <c r="Q984" s="292"/>
      <c r="R984" s="292"/>
      <c r="S984" s="290"/>
      <c r="T984" s="291"/>
      <c r="U984" s="292"/>
      <c r="V984" s="292"/>
      <c r="W984" s="292"/>
      <c r="X984" s="292"/>
      <c r="Y984" s="292"/>
      <c r="Z984" s="292"/>
      <c r="AA984" s="290"/>
      <c r="AB984" s="291"/>
      <c r="AC984" s="292"/>
      <c r="AD984" s="292"/>
      <c r="AE984" s="290"/>
      <c r="AF984" s="291"/>
      <c r="AG984" s="292"/>
      <c r="AH984" s="292"/>
      <c r="AI984" s="290"/>
      <c r="AJ984" s="291"/>
      <c r="AK984" s="292"/>
      <c r="AL984" s="292"/>
      <c r="AM984" s="292"/>
      <c r="AN984" s="290"/>
      <c r="AO984" s="300"/>
      <c r="AP984" s="300"/>
      <c r="AQ984" s="291"/>
      <c r="AR984" s="300"/>
      <c r="AS984" s="300"/>
      <c r="AT984" s="302"/>
      <c r="AU984" s="300"/>
    </row>
    <row r="985" spans="1:47" s="284" customFormat="1" x14ac:dyDescent="0.2">
      <c r="A985" s="305"/>
      <c r="B985" s="305"/>
      <c r="C985" s="306"/>
      <c r="D985" s="290"/>
      <c r="E985" s="290"/>
      <c r="F985" s="290"/>
      <c r="G985" s="290"/>
      <c r="H985" s="290"/>
      <c r="I985" s="290"/>
      <c r="J985" s="290"/>
      <c r="K985" s="290"/>
      <c r="L985" s="291"/>
      <c r="M985" s="292"/>
      <c r="N985" s="292"/>
      <c r="O985" s="292"/>
      <c r="P985" s="292"/>
      <c r="Q985" s="292"/>
      <c r="R985" s="292"/>
      <c r="S985" s="290"/>
      <c r="T985" s="291"/>
      <c r="U985" s="292"/>
      <c r="V985" s="292"/>
      <c r="W985" s="292"/>
      <c r="X985" s="292"/>
      <c r="Y985" s="292"/>
      <c r="Z985" s="292"/>
      <c r="AA985" s="290"/>
      <c r="AB985" s="291"/>
      <c r="AC985" s="292"/>
      <c r="AD985" s="292"/>
      <c r="AE985" s="290"/>
      <c r="AF985" s="291"/>
      <c r="AG985" s="292"/>
      <c r="AH985" s="292"/>
      <c r="AI985" s="290"/>
      <c r="AJ985" s="291"/>
      <c r="AK985" s="292"/>
      <c r="AL985" s="292"/>
      <c r="AM985" s="292"/>
      <c r="AN985" s="290"/>
      <c r="AO985" s="300"/>
      <c r="AP985" s="300"/>
      <c r="AQ985" s="291"/>
      <c r="AR985" s="300"/>
      <c r="AS985" s="300"/>
      <c r="AT985" s="302"/>
      <c r="AU985" s="300"/>
    </row>
    <row r="986" spans="1:47" s="284" customFormat="1" x14ac:dyDescent="0.2">
      <c r="A986" s="305"/>
      <c r="B986" s="305"/>
      <c r="C986" s="306"/>
      <c r="D986" s="290"/>
      <c r="E986" s="290"/>
      <c r="F986" s="290"/>
      <c r="G986" s="290"/>
      <c r="H986" s="290"/>
      <c r="I986" s="290"/>
      <c r="J986" s="290"/>
      <c r="K986" s="290"/>
      <c r="L986" s="291"/>
      <c r="M986" s="292"/>
      <c r="N986" s="292"/>
      <c r="O986" s="292"/>
      <c r="P986" s="292"/>
      <c r="Q986" s="292"/>
      <c r="R986" s="292"/>
      <c r="S986" s="290"/>
      <c r="T986" s="291"/>
      <c r="U986" s="292"/>
      <c r="V986" s="292"/>
      <c r="W986" s="292"/>
      <c r="X986" s="292"/>
      <c r="Y986" s="292"/>
      <c r="Z986" s="292"/>
      <c r="AA986" s="290"/>
      <c r="AB986" s="291"/>
      <c r="AC986" s="292"/>
      <c r="AD986" s="292"/>
      <c r="AE986" s="290"/>
      <c r="AF986" s="291"/>
      <c r="AG986" s="292"/>
      <c r="AH986" s="292"/>
      <c r="AI986" s="290"/>
      <c r="AJ986" s="291"/>
      <c r="AK986" s="292"/>
      <c r="AL986" s="292"/>
      <c r="AM986" s="292"/>
      <c r="AN986" s="290"/>
      <c r="AO986" s="300"/>
      <c r="AP986" s="300"/>
      <c r="AQ986" s="291"/>
      <c r="AR986" s="300"/>
      <c r="AS986" s="300"/>
      <c r="AT986" s="302"/>
      <c r="AU986" s="300"/>
    </row>
    <row r="987" spans="1:47" s="284" customFormat="1" x14ac:dyDescent="0.2">
      <c r="A987" s="305"/>
      <c r="B987" s="305"/>
      <c r="C987" s="306"/>
      <c r="D987" s="290"/>
      <c r="E987" s="290"/>
      <c r="F987" s="290"/>
      <c r="G987" s="290"/>
      <c r="H987" s="290"/>
      <c r="I987" s="290"/>
      <c r="J987" s="290"/>
      <c r="K987" s="290"/>
      <c r="L987" s="291"/>
      <c r="M987" s="292"/>
      <c r="N987" s="292"/>
      <c r="O987" s="292"/>
      <c r="P987" s="292"/>
      <c r="Q987" s="292"/>
      <c r="R987" s="292"/>
      <c r="S987" s="290"/>
      <c r="T987" s="291"/>
      <c r="U987" s="292"/>
      <c r="V987" s="292"/>
      <c r="W987" s="292"/>
      <c r="X987" s="292"/>
      <c r="Y987" s="292"/>
      <c r="Z987" s="292"/>
      <c r="AA987" s="290"/>
      <c r="AB987" s="291"/>
      <c r="AC987" s="292"/>
      <c r="AD987" s="292"/>
      <c r="AE987" s="290"/>
      <c r="AF987" s="291"/>
      <c r="AG987" s="292"/>
      <c r="AH987" s="292"/>
      <c r="AI987" s="290"/>
      <c r="AJ987" s="291"/>
      <c r="AK987" s="292"/>
      <c r="AL987" s="292"/>
      <c r="AM987" s="292"/>
      <c r="AN987" s="290"/>
      <c r="AO987" s="300"/>
      <c r="AP987" s="300"/>
      <c r="AQ987" s="291"/>
      <c r="AR987" s="300"/>
      <c r="AS987" s="300"/>
      <c r="AT987" s="302"/>
      <c r="AU987" s="300"/>
    </row>
    <row r="988" spans="1:47" s="284" customFormat="1" x14ac:dyDescent="0.2">
      <c r="A988" s="305"/>
      <c r="B988" s="305"/>
      <c r="C988" s="306"/>
      <c r="D988" s="290"/>
      <c r="E988" s="290"/>
      <c r="F988" s="290"/>
      <c r="G988" s="290"/>
      <c r="H988" s="290"/>
      <c r="I988" s="290"/>
      <c r="J988" s="290"/>
      <c r="K988" s="290"/>
      <c r="L988" s="291"/>
      <c r="M988" s="292"/>
      <c r="N988" s="292"/>
      <c r="O988" s="292"/>
      <c r="P988" s="292"/>
      <c r="Q988" s="292"/>
      <c r="R988" s="292"/>
      <c r="S988" s="290"/>
      <c r="T988" s="291"/>
      <c r="U988" s="292"/>
      <c r="V988" s="292"/>
      <c r="W988" s="292"/>
      <c r="X988" s="292"/>
      <c r="Y988" s="292"/>
      <c r="Z988" s="292"/>
      <c r="AA988" s="290"/>
      <c r="AB988" s="291"/>
      <c r="AC988" s="292"/>
      <c r="AD988" s="292"/>
      <c r="AE988" s="290"/>
      <c r="AF988" s="291"/>
      <c r="AG988" s="292"/>
      <c r="AH988" s="292"/>
      <c r="AI988" s="290"/>
      <c r="AJ988" s="291"/>
      <c r="AK988" s="292"/>
      <c r="AL988" s="292"/>
      <c r="AM988" s="292"/>
      <c r="AN988" s="290"/>
      <c r="AO988" s="300"/>
      <c r="AP988" s="300"/>
      <c r="AQ988" s="291"/>
      <c r="AR988" s="300"/>
      <c r="AS988" s="300"/>
      <c r="AT988" s="302"/>
      <c r="AU988" s="300"/>
    </row>
    <row r="989" spans="1:47" s="284" customFormat="1" x14ac:dyDescent="0.2">
      <c r="A989" s="305"/>
      <c r="B989" s="305"/>
      <c r="C989" s="306"/>
      <c r="D989" s="290"/>
      <c r="E989" s="290"/>
      <c r="F989" s="290"/>
      <c r="G989" s="290"/>
      <c r="H989" s="290"/>
      <c r="I989" s="290"/>
      <c r="J989" s="290"/>
      <c r="K989" s="290"/>
      <c r="L989" s="291"/>
      <c r="M989" s="292"/>
      <c r="N989" s="292"/>
      <c r="O989" s="292"/>
      <c r="P989" s="292"/>
      <c r="Q989" s="292"/>
      <c r="R989" s="292"/>
      <c r="S989" s="290"/>
      <c r="T989" s="291"/>
      <c r="U989" s="292"/>
      <c r="V989" s="292"/>
      <c r="W989" s="292"/>
      <c r="X989" s="292"/>
      <c r="Y989" s="292"/>
      <c r="Z989" s="292"/>
      <c r="AA989" s="290"/>
      <c r="AB989" s="291"/>
      <c r="AC989" s="292"/>
      <c r="AD989" s="292"/>
      <c r="AE989" s="290"/>
      <c r="AF989" s="291"/>
      <c r="AG989" s="292"/>
      <c r="AH989" s="292"/>
      <c r="AI989" s="290"/>
      <c r="AJ989" s="291"/>
      <c r="AK989" s="292"/>
      <c r="AL989" s="292"/>
      <c r="AM989" s="292"/>
      <c r="AN989" s="290"/>
      <c r="AO989" s="300"/>
      <c r="AP989" s="300"/>
      <c r="AQ989" s="291"/>
      <c r="AR989" s="300"/>
      <c r="AS989" s="300"/>
      <c r="AT989" s="302"/>
      <c r="AU989" s="300"/>
    </row>
    <row r="990" spans="1:47" s="284" customFormat="1" x14ac:dyDescent="0.2">
      <c r="A990" s="305"/>
      <c r="B990" s="305"/>
      <c r="C990" s="306"/>
      <c r="D990" s="290"/>
      <c r="E990" s="290"/>
      <c r="F990" s="290"/>
      <c r="G990" s="290"/>
      <c r="H990" s="290"/>
      <c r="I990" s="290"/>
      <c r="J990" s="290"/>
      <c r="K990" s="290"/>
      <c r="L990" s="291"/>
      <c r="M990" s="292"/>
      <c r="N990" s="292"/>
      <c r="O990" s="292"/>
      <c r="P990" s="292"/>
      <c r="Q990" s="292"/>
      <c r="R990" s="292"/>
      <c r="S990" s="290"/>
      <c r="T990" s="291"/>
      <c r="U990" s="292"/>
      <c r="V990" s="292"/>
      <c r="W990" s="292"/>
      <c r="X990" s="292"/>
      <c r="Y990" s="292"/>
      <c r="Z990" s="292"/>
      <c r="AA990" s="290"/>
      <c r="AB990" s="291"/>
      <c r="AC990" s="292"/>
      <c r="AD990" s="292"/>
      <c r="AE990" s="290"/>
      <c r="AF990" s="291"/>
      <c r="AG990" s="292"/>
      <c r="AH990" s="292"/>
      <c r="AI990" s="290"/>
      <c r="AJ990" s="291"/>
      <c r="AK990" s="292"/>
      <c r="AL990" s="292"/>
      <c r="AM990" s="292"/>
      <c r="AN990" s="290"/>
      <c r="AO990" s="300"/>
      <c r="AP990" s="300"/>
      <c r="AQ990" s="291"/>
      <c r="AR990" s="300"/>
      <c r="AS990" s="300"/>
      <c r="AT990" s="302"/>
      <c r="AU990" s="300"/>
    </row>
    <row r="991" spans="1:47" s="284" customFormat="1" x14ac:dyDescent="0.2">
      <c r="A991" s="305"/>
      <c r="B991" s="305"/>
      <c r="C991" s="306"/>
      <c r="D991" s="290"/>
      <c r="E991" s="290"/>
      <c r="F991" s="290"/>
      <c r="G991" s="290"/>
      <c r="H991" s="290"/>
      <c r="I991" s="290"/>
      <c r="J991" s="290"/>
      <c r="K991" s="290"/>
      <c r="L991" s="291"/>
      <c r="M991" s="292"/>
      <c r="N991" s="292"/>
      <c r="O991" s="292"/>
      <c r="P991" s="292"/>
      <c r="Q991" s="292"/>
      <c r="R991" s="292"/>
      <c r="S991" s="290"/>
      <c r="T991" s="291"/>
      <c r="U991" s="292"/>
      <c r="V991" s="292"/>
      <c r="W991" s="292"/>
      <c r="X991" s="292"/>
      <c r="Y991" s="292"/>
      <c r="Z991" s="292"/>
      <c r="AA991" s="290"/>
      <c r="AB991" s="291"/>
      <c r="AC991" s="292"/>
      <c r="AD991" s="292"/>
      <c r="AE991" s="290"/>
      <c r="AF991" s="291"/>
      <c r="AG991" s="292"/>
      <c r="AH991" s="292"/>
      <c r="AI991" s="290"/>
      <c r="AJ991" s="291"/>
      <c r="AK991" s="292"/>
      <c r="AL991" s="292"/>
      <c r="AM991" s="292"/>
      <c r="AN991" s="290"/>
      <c r="AO991" s="300"/>
      <c r="AP991" s="300"/>
      <c r="AQ991" s="291"/>
      <c r="AR991" s="300"/>
      <c r="AS991" s="300"/>
      <c r="AT991" s="302"/>
      <c r="AU991" s="300"/>
    </row>
    <row r="992" spans="1:47" s="284" customFormat="1" x14ac:dyDescent="0.2">
      <c r="A992" s="305"/>
      <c r="B992" s="305"/>
      <c r="C992" s="306"/>
      <c r="D992" s="290"/>
      <c r="E992" s="290"/>
      <c r="F992" s="290"/>
      <c r="G992" s="290"/>
      <c r="H992" s="290"/>
      <c r="I992" s="290"/>
      <c r="J992" s="290"/>
      <c r="K992" s="290"/>
      <c r="L992" s="291"/>
      <c r="M992" s="292"/>
      <c r="N992" s="292"/>
      <c r="O992" s="292"/>
      <c r="P992" s="292"/>
      <c r="Q992" s="292"/>
      <c r="R992" s="292"/>
      <c r="S992" s="290"/>
      <c r="T992" s="291"/>
      <c r="U992" s="292"/>
      <c r="V992" s="292"/>
      <c r="W992" s="292"/>
      <c r="X992" s="292"/>
      <c r="Y992" s="292"/>
      <c r="Z992" s="292"/>
      <c r="AA992" s="290"/>
      <c r="AB992" s="291"/>
      <c r="AC992" s="292"/>
      <c r="AD992" s="292"/>
      <c r="AE992" s="290"/>
      <c r="AF992" s="291"/>
      <c r="AG992" s="292"/>
      <c r="AH992" s="292"/>
      <c r="AI992" s="290"/>
      <c r="AJ992" s="291"/>
      <c r="AK992" s="292"/>
      <c r="AL992" s="292"/>
      <c r="AM992" s="292"/>
      <c r="AN992" s="290"/>
      <c r="AO992" s="300"/>
      <c r="AP992" s="300"/>
      <c r="AQ992" s="291"/>
      <c r="AR992" s="300"/>
      <c r="AS992" s="300"/>
      <c r="AT992" s="302"/>
      <c r="AU992" s="300"/>
    </row>
    <row r="993" spans="1:47" s="284" customFormat="1" x14ac:dyDescent="0.2">
      <c r="A993" s="305"/>
      <c r="B993" s="305"/>
      <c r="C993" s="306"/>
      <c r="D993" s="290"/>
      <c r="E993" s="290"/>
      <c r="F993" s="290"/>
      <c r="G993" s="290"/>
      <c r="H993" s="290"/>
      <c r="I993" s="290"/>
      <c r="J993" s="290"/>
      <c r="K993" s="290"/>
      <c r="L993" s="291"/>
      <c r="M993" s="292"/>
      <c r="N993" s="292"/>
      <c r="O993" s="292"/>
      <c r="P993" s="292"/>
      <c r="Q993" s="292"/>
      <c r="R993" s="292"/>
      <c r="S993" s="290"/>
      <c r="T993" s="291"/>
      <c r="U993" s="292"/>
      <c r="V993" s="292"/>
      <c r="W993" s="292"/>
      <c r="X993" s="292"/>
      <c r="Y993" s="292"/>
      <c r="Z993" s="292"/>
      <c r="AA993" s="290"/>
      <c r="AB993" s="291"/>
      <c r="AC993" s="292"/>
      <c r="AD993" s="292"/>
      <c r="AE993" s="290"/>
      <c r="AF993" s="291"/>
      <c r="AG993" s="292"/>
      <c r="AH993" s="292"/>
      <c r="AI993" s="290"/>
      <c r="AJ993" s="291"/>
      <c r="AK993" s="292"/>
      <c r="AL993" s="292"/>
      <c r="AM993" s="292"/>
      <c r="AN993" s="290"/>
      <c r="AO993" s="300"/>
      <c r="AP993" s="300"/>
      <c r="AQ993" s="291"/>
      <c r="AR993" s="300"/>
      <c r="AS993" s="300"/>
      <c r="AT993" s="302"/>
      <c r="AU993" s="300"/>
    </row>
    <row r="994" spans="1:47" s="284" customFormat="1" x14ac:dyDescent="0.2">
      <c r="A994" s="305"/>
      <c r="B994" s="305"/>
      <c r="C994" s="306"/>
      <c r="D994" s="290"/>
      <c r="E994" s="290"/>
      <c r="F994" s="290"/>
      <c r="G994" s="290"/>
      <c r="H994" s="290"/>
      <c r="I994" s="290"/>
      <c r="J994" s="290"/>
      <c r="K994" s="290"/>
      <c r="L994" s="291"/>
      <c r="M994" s="292"/>
      <c r="N994" s="292"/>
      <c r="O994" s="292"/>
      <c r="P994" s="292"/>
      <c r="Q994" s="292"/>
      <c r="R994" s="292"/>
      <c r="S994" s="290"/>
      <c r="T994" s="291"/>
      <c r="U994" s="292"/>
      <c r="V994" s="292"/>
      <c r="W994" s="292"/>
      <c r="X994" s="292"/>
      <c r="Y994" s="292"/>
      <c r="Z994" s="292"/>
      <c r="AA994" s="290"/>
      <c r="AB994" s="291"/>
      <c r="AC994" s="292"/>
      <c r="AD994" s="292"/>
      <c r="AE994" s="290"/>
      <c r="AF994" s="291"/>
      <c r="AG994" s="292"/>
      <c r="AH994" s="292"/>
      <c r="AI994" s="290"/>
      <c r="AJ994" s="291"/>
      <c r="AK994" s="292"/>
      <c r="AL994" s="292"/>
      <c r="AM994" s="292"/>
      <c r="AN994" s="290"/>
      <c r="AO994" s="300"/>
      <c r="AP994" s="300"/>
      <c r="AQ994" s="291"/>
      <c r="AR994" s="300"/>
      <c r="AS994" s="300"/>
      <c r="AT994" s="302"/>
      <c r="AU994" s="300"/>
    </row>
    <row r="995" spans="1:47" s="284" customFormat="1" x14ac:dyDescent="0.2">
      <c r="A995" s="305"/>
      <c r="B995" s="305"/>
      <c r="C995" s="306"/>
      <c r="D995" s="290"/>
      <c r="E995" s="290"/>
      <c r="F995" s="290"/>
      <c r="G995" s="290"/>
      <c r="H995" s="290"/>
      <c r="I995" s="290"/>
      <c r="J995" s="290"/>
      <c r="K995" s="290"/>
      <c r="L995" s="291"/>
      <c r="M995" s="292"/>
      <c r="N995" s="292"/>
      <c r="O995" s="292"/>
      <c r="P995" s="292"/>
      <c r="Q995" s="292"/>
      <c r="R995" s="292"/>
      <c r="S995" s="290"/>
      <c r="T995" s="291"/>
      <c r="U995" s="292"/>
      <c r="V995" s="292"/>
      <c r="W995" s="292"/>
      <c r="X995" s="292"/>
      <c r="Y995" s="292"/>
      <c r="Z995" s="292"/>
      <c r="AA995" s="290"/>
      <c r="AB995" s="291"/>
      <c r="AC995" s="292"/>
      <c r="AD995" s="292"/>
      <c r="AE995" s="290"/>
      <c r="AF995" s="291"/>
      <c r="AG995" s="292"/>
      <c r="AH995" s="292"/>
      <c r="AI995" s="290"/>
      <c r="AJ995" s="291"/>
      <c r="AK995" s="292"/>
      <c r="AL995" s="292"/>
      <c r="AM995" s="292"/>
      <c r="AN995" s="290"/>
      <c r="AO995" s="300"/>
      <c r="AP995" s="300"/>
      <c r="AQ995" s="291"/>
      <c r="AR995" s="300"/>
      <c r="AS995" s="300"/>
      <c r="AT995" s="302"/>
      <c r="AU995" s="300"/>
    </row>
    <row r="996" spans="1:47" s="284" customFormat="1" x14ac:dyDescent="0.2">
      <c r="A996" s="305"/>
      <c r="B996" s="305"/>
      <c r="C996" s="306"/>
      <c r="D996" s="290"/>
      <c r="E996" s="290"/>
      <c r="F996" s="290"/>
      <c r="G996" s="290"/>
      <c r="H996" s="290"/>
      <c r="I996" s="290"/>
      <c r="J996" s="290"/>
      <c r="K996" s="290"/>
      <c r="L996" s="291"/>
      <c r="M996" s="292"/>
      <c r="N996" s="292"/>
      <c r="O996" s="292"/>
      <c r="P996" s="292"/>
      <c r="Q996" s="292"/>
      <c r="R996" s="292"/>
      <c r="S996" s="290"/>
      <c r="T996" s="291"/>
      <c r="U996" s="292"/>
      <c r="V996" s="292"/>
      <c r="W996" s="292"/>
      <c r="X996" s="292"/>
      <c r="Y996" s="292"/>
      <c r="Z996" s="292"/>
      <c r="AA996" s="290"/>
      <c r="AB996" s="291"/>
      <c r="AC996" s="292"/>
      <c r="AD996" s="292"/>
      <c r="AE996" s="290"/>
      <c r="AF996" s="291"/>
      <c r="AG996" s="292"/>
      <c r="AH996" s="292"/>
      <c r="AI996" s="290"/>
      <c r="AJ996" s="291"/>
      <c r="AK996" s="292"/>
      <c r="AL996" s="292"/>
      <c r="AM996" s="292"/>
      <c r="AN996" s="290"/>
      <c r="AO996" s="300"/>
      <c r="AP996" s="300"/>
      <c r="AQ996" s="291"/>
      <c r="AR996" s="300"/>
      <c r="AS996" s="300"/>
      <c r="AT996" s="302"/>
      <c r="AU996" s="300"/>
    </row>
    <row r="997" spans="1:47" s="284" customFormat="1" x14ac:dyDescent="0.2">
      <c r="A997" s="305"/>
      <c r="B997" s="305"/>
      <c r="C997" s="306"/>
      <c r="D997" s="290"/>
      <c r="E997" s="290"/>
      <c r="F997" s="290"/>
      <c r="G997" s="290"/>
      <c r="H997" s="290"/>
      <c r="I997" s="290"/>
      <c r="J997" s="290"/>
      <c r="K997" s="290"/>
      <c r="L997" s="291"/>
      <c r="M997" s="292"/>
      <c r="N997" s="292"/>
      <c r="O997" s="292"/>
      <c r="P997" s="292"/>
      <c r="Q997" s="292"/>
      <c r="R997" s="292"/>
      <c r="S997" s="290"/>
      <c r="T997" s="291"/>
      <c r="U997" s="292"/>
      <c r="V997" s="292"/>
      <c r="W997" s="292"/>
      <c r="X997" s="292"/>
      <c r="Y997" s="292"/>
      <c r="Z997" s="292"/>
      <c r="AA997" s="290"/>
      <c r="AB997" s="291"/>
      <c r="AC997" s="292"/>
      <c r="AD997" s="292"/>
      <c r="AE997" s="290"/>
      <c r="AF997" s="291"/>
      <c r="AG997" s="292"/>
      <c r="AH997" s="292"/>
      <c r="AI997" s="290"/>
      <c r="AJ997" s="291"/>
      <c r="AK997" s="292"/>
      <c r="AL997" s="292"/>
      <c r="AM997" s="292"/>
      <c r="AN997" s="290"/>
      <c r="AO997" s="300"/>
      <c r="AP997" s="300"/>
      <c r="AQ997" s="291"/>
      <c r="AR997" s="300"/>
      <c r="AS997" s="300"/>
      <c r="AT997" s="302"/>
      <c r="AU997" s="300"/>
    </row>
    <row r="998" spans="1:47" s="284" customFormat="1" x14ac:dyDescent="0.2">
      <c r="A998" s="305"/>
      <c r="B998" s="305"/>
      <c r="C998" s="306"/>
      <c r="D998" s="290"/>
      <c r="E998" s="290"/>
      <c r="F998" s="290"/>
      <c r="G998" s="290"/>
      <c r="H998" s="290"/>
      <c r="I998" s="290"/>
      <c r="J998" s="290"/>
      <c r="K998" s="290"/>
      <c r="L998" s="291"/>
      <c r="M998" s="292"/>
      <c r="N998" s="292"/>
      <c r="O998" s="292"/>
      <c r="P998" s="292"/>
      <c r="Q998" s="292"/>
      <c r="R998" s="292"/>
      <c r="S998" s="290"/>
      <c r="T998" s="291"/>
      <c r="U998" s="292"/>
      <c r="V998" s="292"/>
      <c r="W998" s="292"/>
      <c r="X998" s="292"/>
      <c r="Y998" s="292"/>
      <c r="Z998" s="292"/>
      <c r="AA998" s="290"/>
      <c r="AB998" s="291"/>
      <c r="AC998" s="292"/>
      <c r="AD998" s="292"/>
      <c r="AE998" s="290"/>
      <c r="AF998" s="291"/>
      <c r="AG998" s="292"/>
      <c r="AH998" s="292"/>
      <c r="AI998" s="290"/>
      <c r="AJ998" s="291"/>
      <c r="AK998" s="292"/>
      <c r="AL998" s="292"/>
      <c r="AM998" s="292"/>
      <c r="AN998" s="290"/>
      <c r="AO998" s="300"/>
      <c r="AP998" s="300"/>
      <c r="AQ998" s="291"/>
      <c r="AR998" s="300"/>
      <c r="AS998" s="300"/>
      <c r="AT998" s="302"/>
      <c r="AU998" s="300"/>
    </row>
    <row r="999" spans="1:47" s="284" customFormat="1" x14ac:dyDescent="0.2">
      <c r="A999" s="305"/>
      <c r="B999" s="305"/>
      <c r="C999" s="306"/>
      <c r="D999" s="290"/>
      <c r="E999" s="290"/>
      <c r="F999" s="290"/>
      <c r="G999" s="290"/>
      <c r="H999" s="290"/>
      <c r="I999" s="290"/>
      <c r="J999" s="290"/>
      <c r="K999" s="290"/>
      <c r="L999" s="291"/>
      <c r="M999" s="292"/>
      <c r="N999" s="292"/>
      <c r="O999" s="292"/>
      <c r="P999" s="292"/>
      <c r="Q999" s="292"/>
      <c r="R999" s="292"/>
      <c r="S999" s="290"/>
      <c r="T999" s="291"/>
      <c r="U999" s="292"/>
      <c r="V999" s="292"/>
      <c r="W999" s="292"/>
      <c r="X999" s="292"/>
      <c r="Y999" s="292"/>
      <c r="Z999" s="292"/>
      <c r="AA999" s="290"/>
      <c r="AB999" s="291"/>
      <c r="AC999" s="292"/>
      <c r="AD999" s="292"/>
      <c r="AE999" s="290"/>
      <c r="AF999" s="291"/>
      <c r="AG999" s="292"/>
      <c r="AH999" s="292"/>
      <c r="AI999" s="290"/>
      <c r="AJ999" s="291"/>
      <c r="AK999" s="292"/>
      <c r="AL999" s="292"/>
      <c r="AM999" s="292"/>
      <c r="AN999" s="290"/>
      <c r="AO999" s="300"/>
      <c r="AP999" s="300"/>
      <c r="AQ999" s="291"/>
      <c r="AR999" s="300"/>
      <c r="AS999" s="300"/>
      <c r="AT999" s="302"/>
      <c r="AU999" s="300"/>
    </row>
    <row r="1000" spans="1:47" s="284" customFormat="1" x14ac:dyDescent="0.2">
      <c r="A1000" s="305"/>
      <c r="B1000" s="305"/>
      <c r="C1000" s="306"/>
      <c r="D1000" s="290"/>
      <c r="E1000" s="290"/>
      <c r="F1000" s="290"/>
      <c r="G1000" s="290"/>
      <c r="H1000" s="290"/>
      <c r="I1000" s="290"/>
      <c r="J1000" s="290"/>
      <c r="K1000" s="290"/>
      <c r="L1000" s="291"/>
      <c r="M1000" s="292"/>
      <c r="N1000" s="292"/>
      <c r="O1000" s="292"/>
      <c r="P1000" s="292"/>
      <c r="Q1000" s="292"/>
      <c r="R1000" s="292"/>
      <c r="S1000" s="290"/>
      <c r="T1000" s="291"/>
      <c r="U1000" s="292"/>
      <c r="V1000" s="292"/>
      <c r="W1000" s="292"/>
      <c r="X1000" s="292"/>
      <c r="Y1000" s="292"/>
      <c r="Z1000" s="292"/>
      <c r="AA1000" s="290"/>
      <c r="AB1000" s="291"/>
      <c r="AC1000" s="292"/>
      <c r="AD1000" s="292"/>
      <c r="AE1000" s="290"/>
      <c r="AF1000" s="291"/>
      <c r="AG1000" s="292"/>
      <c r="AH1000" s="292"/>
      <c r="AI1000" s="290"/>
      <c r="AJ1000" s="291"/>
      <c r="AK1000" s="292"/>
      <c r="AL1000" s="292"/>
      <c r="AM1000" s="292"/>
      <c r="AN1000" s="290"/>
      <c r="AO1000" s="300"/>
      <c r="AP1000" s="300"/>
      <c r="AQ1000" s="291"/>
      <c r="AR1000" s="300"/>
      <c r="AS1000" s="300"/>
      <c r="AT1000" s="302"/>
      <c r="AU1000" s="300"/>
    </row>
    <row r="1001" spans="1:47" s="284" customFormat="1" x14ac:dyDescent="0.2">
      <c r="A1001" s="305"/>
      <c r="B1001" s="305"/>
      <c r="C1001" s="306"/>
      <c r="D1001" s="290"/>
      <c r="E1001" s="290"/>
      <c r="F1001" s="290"/>
      <c r="G1001" s="290"/>
      <c r="H1001" s="290"/>
      <c r="I1001" s="290"/>
      <c r="J1001" s="290"/>
      <c r="K1001" s="290"/>
      <c r="L1001" s="291"/>
      <c r="M1001" s="292"/>
      <c r="N1001" s="292"/>
      <c r="O1001" s="292"/>
      <c r="P1001" s="292"/>
      <c r="Q1001" s="292"/>
      <c r="R1001" s="292"/>
      <c r="S1001" s="290"/>
      <c r="T1001" s="291"/>
      <c r="U1001" s="292"/>
      <c r="V1001" s="292"/>
      <c r="W1001" s="292"/>
      <c r="X1001" s="292"/>
      <c r="Y1001" s="292"/>
      <c r="Z1001" s="292"/>
      <c r="AA1001" s="290"/>
      <c r="AB1001" s="291"/>
      <c r="AC1001" s="292"/>
      <c r="AD1001" s="292"/>
      <c r="AE1001" s="290"/>
      <c r="AF1001" s="291"/>
      <c r="AG1001" s="292"/>
      <c r="AH1001" s="292"/>
      <c r="AI1001" s="290"/>
      <c r="AJ1001" s="291"/>
      <c r="AK1001" s="292"/>
      <c r="AL1001" s="292"/>
      <c r="AM1001" s="292"/>
      <c r="AN1001" s="290"/>
      <c r="AO1001" s="300"/>
      <c r="AP1001" s="300"/>
      <c r="AQ1001" s="291"/>
      <c r="AR1001" s="300"/>
      <c r="AS1001" s="300"/>
      <c r="AT1001" s="302"/>
      <c r="AU1001" s="300"/>
    </row>
    <row r="1002" spans="1:47" s="284" customFormat="1" x14ac:dyDescent="0.2">
      <c r="A1002" s="305"/>
      <c r="B1002" s="305"/>
      <c r="C1002" s="306"/>
      <c r="D1002" s="290"/>
      <c r="E1002" s="290"/>
      <c r="F1002" s="290"/>
      <c r="G1002" s="290"/>
      <c r="H1002" s="290"/>
      <c r="I1002" s="290"/>
      <c r="J1002" s="290"/>
      <c r="K1002" s="290"/>
      <c r="L1002" s="291"/>
      <c r="M1002" s="292"/>
      <c r="N1002" s="292"/>
      <c r="O1002" s="292"/>
      <c r="P1002" s="292"/>
      <c r="Q1002" s="292"/>
      <c r="R1002" s="292"/>
      <c r="S1002" s="290"/>
      <c r="T1002" s="291"/>
      <c r="U1002" s="292"/>
      <c r="V1002" s="292"/>
      <c r="W1002" s="292"/>
      <c r="X1002" s="292"/>
      <c r="Y1002" s="292"/>
      <c r="Z1002" s="292"/>
      <c r="AA1002" s="290"/>
      <c r="AB1002" s="291"/>
      <c r="AC1002" s="292"/>
      <c r="AD1002" s="292"/>
      <c r="AE1002" s="290"/>
      <c r="AF1002" s="291"/>
      <c r="AG1002" s="292"/>
      <c r="AH1002" s="292"/>
      <c r="AI1002" s="290"/>
      <c r="AJ1002" s="291"/>
      <c r="AK1002" s="292"/>
      <c r="AL1002" s="292"/>
      <c r="AM1002" s="292"/>
      <c r="AN1002" s="290"/>
      <c r="AO1002" s="300"/>
      <c r="AP1002" s="300"/>
      <c r="AQ1002" s="291"/>
      <c r="AR1002" s="300"/>
      <c r="AS1002" s="300"/>
      <c r="AT1002" s="302"/>
      <c r="AU1002" s="300"/>
    </row>
    <row r="1003" spans="1:47" s="284" customFormat="1" x14ac:dyDescent="0.2">
      <c r="A1003" s="305"/>
      <c r="B1003" s="305"/>
      <c r="C1003" s="306"/>
      <c r="D1003" s="290"/>
      <c r="E1003" s="290"/>
      <c r="F1003" s="290"/>
      <c r="G1003" s="290"/>
      <c r="H1003" s="290"/>
      <c r="I1003" s="290"/>
      <c r="J1003" s="290"/>
      <c r="K1003" s="290"/>
      <c r="L1003" s="291"/>
      <c r="M1003" s="292"/>
      <c r="N1003" s="292"/>
      <c r="O1003" s="292"/>
      <c r="P1003" s="292"/>
      <c r="Q1003" s="292"/>
      <c r="R1003" s="292"/>
      <c r="S1003" s="290"/>
      <c r="T1003" s="291"/>
      <c r="U1003" s="292"/>
      <c r="V1003" s="292"/>
      <c r="W1003" s="292"/>
      <c r="X1003" s="292"/>
      <c r="Y1003" s="292"/>
      <c r="Z1003" s="292"/>
      <c r="AA1003" s="290"/>
      <c r="AB1003" s="291"/>
      <c r="AC1003" s="292"/>
      <c r="AD1003" s="292"/>
      <c r="AE1003" s="290"/>
      <c r="AF1003" s="291"/>
      <c r="AG1003" s="292"/>
      <c r="AH1003" s="292"/>
      <c r="AI1003" s="290"/>
      <c r="AJ1003" s="291"/>
      <c r="AK1003" s="292"/>
      <c r="AL1003" s="292"/>
      <c r="AM1003" s="292"/>
      <c r="AN1003" s="290"/>
      <c r="AO1003" s="300"/>
      <c r="AP1003" s="300"/>
      <c r="AQ1003" s="291"/>
      <c r="AR1003" s="300"/>
      <c r="AS1003" s="300"/>
      <c r="AT1003" s="302"/>
      <c r="AU1003" s="300"/>
    </row>
    <row r="1004" spans="1:47" s="284" customFormat="1" x14ac:dyDescent="0.2">
      <c r="A1004" s="305"/>
      <c r="B1004" s="305"/>
      <c r="C1004" s="306"/>
      <c r="D1004" s="290"/>
      <c r="E1004" s="290"/>
      <c r="F1004" s="290"/>
      <c r="G1004" s="290"/>
      <c r="H1004" s="290"/>
      <c r="I1004" s="290"/>
      <c r="J1004" s="290"/>
      <c r="K1004" s="290"/>
      <c r="L1004" s="291"/>
      <c r="M1004" s="292"/>
      <c r="N1004" s="292"/>
      <c r="O1004" s="292"/>
      <c r="P1004" s="292"/>
      <c r="Q1004" s="292"/>
      <c r="R1004" s="292"/>
      <c r="S1004" s="290"/>
      <c r="T1004" s="291"/>
      <c r="U1004" s="292"/>
      <c r="V1004" s="292"/>
      <c r="W1004" s="292"/>
      <c r="X1004" s="292"/>
      <c r="Y1004" s="292"/>
      <c r="Z1004" s="292"/>
      <c r="AA1004" s="290"/>
      <c r="AB1004" s="291"/>
      <c r="AC1004" s="292"/>
      <c r="AD1004" s="292"/>
      <c r="AE1004" s="290"/>
      <c r="AF1004" s="291"/>
      <c r="AG1004" s="292"/>
      <c r="AH1004" s="292"/>
      <c r="AI1004" s="290"/>
      <c r="AJ1004" s="291"/>
      <c r="AK1004" s="292"/>
      <c r="AL1004" s="292"/>
      <c r="AM1004" s="292"/>
      <c r="AN1004" s="290"/>
      <c r="AO1004" s="300"/>
      <c r="AP1004" s="300"/>
      <c r="AQ1004" s="291"/>
      <c r="AR1004" s="300"/>
      <c r="AS1004" s="300"/>
      <c r="AT1004" s="302"/>
      <c r="AU1004" s="300"/>
    </row>
    <row r="1005" spans="1:47" s="284" customFormat="1" x14ac:dyDescent="0.2">
      <c r="A1005" s="305"/>
      <c r="B1005" s="305"/>
      <c r="C1005" s="306"/>
      <c r="D1005" s="290"/>
      <c r="E1005" s="290"/>
      <c r="F1005" s="290"/>
      <c r="G1005" s="290"/>
      <c r="H1005" s="290"/>
      <c r="I1005" s="290"/>
      <c r="J1005" s="290"/>
      <c r="K1005" s="290"/>
      <c r="L1005" s="291"/>
      <c r="M1005" s="292"/>
      <c r="N1005" s="292"/>
      <c r="O1005" s="292"/>
      <c r="P1005" s="292"/>
      <c r="Q1005" s="292"/>
      <c r="R1005" s="292"/>
      <c r="S1005" s="290"/>
      <c r="T1005" s="291"/>
      <c r="U1005" s="292"/>
      <c r="V1005" s="292"/>
      <c r="W1005" s="292"/>
      <c r="X1005" s="292"/>
      <c r="Y1005" s="292"/>
      <c r="Z1005" s="292"/>
      <c r="AA1005" s="290"/>
      <c r="AB1005" s="291"/>
      <c r="AC1005" s="292"/>
      <c r="AD1005" s="292"/>
      <c r="AE1005" s="290"/>
      <c r="AF1005" s="291"/>
      <c r="AG1005" s="292"/>
      <c r="AH1005" s="292"/>
      <c r="AI1005" s="290"/>
      <c r="AJ1005" s="291"/>
      <c r="AK1005" s="292"/>
      <c r="AL1005" s="292"/>
      <c r="AM1005" s="292"/>
      <c r="AN1005" s="290"/>
      <c r="AO1005" s="300"/>
      <c r="AP1005" s="300"/>
      <c r="AQ1005" s="291"/>
      <c r="AR1005" s="300"/>
      <c r="AS1005" s="300"/>
      <c r="AT1005" s="302"/>
      <c r="AU1005" s="300"/>
    </row>
    <row r="1006" spans="1:47" s="284" customFormat="1" x14ac:dyDescent="0.2">
      <c r="A1006" s="305"/>
      <c r="B1006" s="305"/>
      <c r="C1006" s="306"/>
      <c r="D1006" s="290"/>
      <c r="E1006" s="290"/>
      <c r="F1006" s="290"/>
      <c r="G1006" s="290"/>
      <c r="H1006" s="290"/>
      <c r="I1006" s="290"/>
      <c r="J1006" s="290"/>
      <c r="K1006" s="290"/>
      <c r="L1006" s="291"/>
      <c r="M1006" s="292"/>
      <c r="N1006" s="292"/>
      <c r="O1006" s="292"/>
      <c r="P1006" s="292"/>
      <c r="Q1006" s="292"/>
      <c r="R1006" s="292"/>
      <c r="S1006" s="290"/>
      <c r="T1006" s="291"/>
      <c r="U1006" s="292"/>
      <c r="V1006" s="292"/>
      <c r="W1006" s="292"/>
      <c r="X1006" s="292"/>
      <c r="Y1006" s="292"/>
      <c r="Z1006" s="292"/>
      <c r="AA1006" s="290"/>
      <c r="AB1006" s="291"/>
      <c r="AC1006" s="292"/>
      <c r="AD1006" s="292"/>
      <c r="AE1006" s="290"/>
      <c r="AF1006" s="291"/>
      <c r="AG1006" s="292"/>
      <c r="AH1006" s="292"/>
      <c r="AI1006" s="290"/>
      <c r="AJ1006" s="291"/>
      <c r="AK1006" s="292"/>
      <c r="AL1006" s="292"/>
      <c r="AM1006" s="292"/>
      <c r="AN1006" s="290"/>
      <c r="AO1006" s="300"/>
      <c r="AP1006" s="300"/>
      <c r="AQ1006" s="291"/>
      <c r="AR1006" s="300"/>
      <c r="AS1006" s="300"/>
      <c r="AT1006" s="302"/>
      <c r="AU1006" s="300"/>
    </row>
    <row r="1007" spans="1:47" s="284" customFormat="1" x14ac:dyDescent="0.2">
      <c r="A1007" s="305"/>
      <c r="B1007" s="305"/>
      <c r="C1007" s="306"/>
      <c r="D1007" s="290"/>
      <c r="E1007" s="290"/>
      <c r="F1007" s="290"/>
      <c r="G1007" s="290"/>
      <c r="H1007" s="290"/>
      <c r="I1007" s="290"/>
      <c r="J1007" s="290"/>
      <c r="K1007" s="290"/>
      <c r="L1007" s="291"/>
      <c r="M1007" s="292"/>
      <c r="N1007" s="292"/>
      <c r="O1007" s="292"/>
      <c r="P1007" s="292"/>
      <c r="Q1007" s="292"/>
      <c r="R1007" s="292"/>
      <c r="S1007" s="290"/>
      <c r="T1007" s="291"/>
      <c r="U1007" s="292"/>
      <c r="V1007" s="292"/>
      <c r="W1007" s="292"/>
      <c r="X1007" s="292"/>
      <c r="Y1007" s="292"/>
      <c r="Z1007" s="292"/>
      <c r="AA1007" s="290"/>
      <c r="AB1007" s="291"/>
      <c r="AC1007" s="292"/>
      <c r="AD1007" s="292"/>
      <c r="AE1007" s="290"/>
      <c r="AF1007" s="291"/>
      <c r="AG1007" s="292"/>
      <c r="AH1007" s="292"/>
      <c r="AI1007" s="290"/>
      <c r="AJ1007" s="291"/>
      <c r="AK1007" s="292"/>
      <c r="AL1007" s="292"/>
      <c r="AM1007" s="292"/>
      <c r="AN1007" s="290"/>
      <c r="AO1007" s="300"/>
      <c r="AP1007" s="300"/>
      <c r="AQ1007" s="291"/>
      <c r="AR1007" s="300"/>
      <c r="AS1007" s="300"/>
      <c r="AT1007" s="302"/>
      <c r="AU1007" s="300"/>
    </row>
    <row r="1008" spans="1:47" s="284" customFormat="1" x14ac:dyDescent="0.2">
      <c r="A1008" s="305"/>
      <c r="B1008" s="305"/>
      <c r="C1008" s="306"/>
      <c r="D1008" s="290"/>
      <c r="E1008" s="290"/>
      <c r="F1008" s="290"/>
      <c r="G1008" s="290"/>
      <c r="H1008" s="290"/>
      <c r="I1008" s="290"/>
      <c r="J1008" s="290"/>
      <c r="K1008" s="290"/>
      <c r="L1008" s="291"/>
      <c r="M1008" s="292"/>
      <c r="N1008" s="292"/>
      <c r="O1008" s="292"/>
      <c r="P1008" s="292"/>
      <c r="Q1008" s="292"/>
      <c r="R1008" s="292"/>
      <c r="S1008" s="290"/>
      <c r="T1008" s="291"/>
      <c r="U1008" s="292"/>
      <c r="V1008" s="292"/>
      <c r="W1008" s="292"/>
      <c r="X1008" s="292"/>
      <c r="Y1008" s="292"/>
      <c r="Z1008" s="292"/>
      <c r="AA1008" s="290"/>
      <c r="AB1008" s="291"/>
      <c r="AC1008" s="292"/>
      <c r="AD1008" s="292"/>
      <c r="AE1008" s="290"/>
      <c r="AF1008" s="291"/>
      <c r="AG1008" s="292"/>
      <c r="AH1008" s="292"/>
      <c r="AI1008" s="290"/>
      <c r="AJ1008" s="291"/>
      <c r="AK1008" s="292"/>
      <c r="AL1008" s="292"/>
      <c r="AM1008" s="292"/>
      <c r="AN1008" s="290"/>
      <c r="AO1008" s="300"/>
      <c r="AP1008" s="300"/>
      <c r="AQ1008" s="291"/>
      <c r="AR1008" s="300"/>
      <c r="AS1008" s="300"/>
      <c r="AT1008" s="302"/>
      <c r="AU1008" s="300"/>
    </row>
    <row r="1009" spans="1:47" s="284" customFormat="1" x14ac:dyDescent="0.2">
      <c r="A1009" s="305"/>
      <c r="B1009" s="305"/>
      <c r="C1009" s="306"/>
      <c r="D1009" s="290"/>
      <c r="E1009" s="290"/>
      <c r="F1009" s="290"/>
      <c r="G1009" s="290"/>
      <c r="H1009" s="290"/>
      <c r="I1009" s="290"/>
      <c r="J1009" s="290"/>
      <c r="K1009" s="290"/>
      <c r="L1009" s="291"/>
      <c r="M1009" s="292"/>
      <c r="N1009" s="292"/>
      <c r="O1009" s="292"/>
      <c r="P1009" s="292"/>
      <c r="Q1009" s="292"/>
      <c r="R1009" s="292"/>
      <c r="S1009" s="290"/>
      <c r="T1009" s="291"/>
      <c r="U1009" s="292"/>
      <c r="V1009" s="292"/>
      <c r="W1009" s="292"/>
      <c r="X1009" s="292"/>
      <c r="Y1009" s="292"/>
      <c r="Z1009" s="292"/>
      <c r="AA1009" s="290"/>
      <c r="AB1009" s="291"/>
      <c r="AC1009" s="292"/>
      <c r="AD1009" s="292"/>
      <c r="AE1009" s="290"/>
      <c r="AF1009" s="291"/>
      <c r="AG1009" s="292"/>
      <c r="AH1009" s="292"/>
      <c r="AI1009" s="290"/>
      <c r="AJ1009" s="291"/>
      <c r="AK1009" s="292"/>
      <c r="AL1009" s="292"/>
      <c r="AM1009" s="292"/>
      <c r="AN1009" s="290"/>
      <c r="AO1009" s="300"/>
      <c r="AP1009" s="300"/>
      <c r="AQ1009" s="291"/>
      <c r="AR1009" s="300"/>
      <c r="AS1009" s="300"/>
      <c r="AT1009" s="302"/>
      <c r="AU1009" s="300"/>
    </row>
    <row r="1010" spans="1:47" s="284" customFormat="1" x14ac:dyDescent="0.2">
      <c r="A1010" s="305"/>
      <c r="B1010" s="305"/>
      <c r="C1010" s="306"/>
      <c r="D1010" s="290"/>
      <c r="E1010" s="290"/>
      <c r="F1010" s="290"/>
      <c r="G1010" s="290"/>
      <c r="H1010" s="290"/>
      <c r="I1010" s="290"/>
      <c r="J1010" s="290"/>
      <c r="K1010" s="290"/>
      <c r="L1010" s="291"/>
      <c r="M1010" s="292"/>
      <c r="N1010" s="292"/>
      <c r="O1010" s="292"/>
      <c r="P1010" s="292"/>
      <c r="Q1010" s="292"/>
      <c r="R1010" s="292"/>
      <c r="S1010" s="290"/>
      <c r="T1010" s="291"/>
      <c r="U1010" s="292"/>
      <c r="V1010" s="292"/>
      <c r="W1010" s="292"/>
      <c r="X1010" s="292"/>
      <c r="Y1010" s="292"/>
      <c r="Z1010" s="292"/>
      <c r="AA1010" s="290"/>
      <c r="AB1010" s="291"/>
      <c r="AC1010" s="292"/>
      <c r="AD1010" s="292"/>
      <c r="AE1010" s="290"/>
      <c r="AF1010" s="291"/>
      <c r="AG1010" s="292"/>
      <c r="AH1010" s="292"/>
      <c r="AI1010" s="290"/>
      <c r="AJ1010" s="291"/>
      <c r="AK1010" s="292"/>
      <c r="AL1010" s="292"/>
      <c r="AM1010" s="292"/>
      <c r="AN1010" s="290"/>
      <c r="AO1010" s="300"/>
      <c r="AP1010" s="300"/>
      <c r="AQ1010" s="291"/>
      <c r="AR1010" s="300"/>
      <c r="AS1010" s="300"/>
      <c r="AT1010" s="302"/>
      <c r="AU1010" s="300"/>
    </row>
    <row r="1011" spans="1:47" s="284" customFormat="1" x14ac:dyDescent="0.2">
      <c r="A1011" s="305"/>
      <c r="B1011" s="305"/>
      <c r="C1011" s="306"/>
      <c r="D1011" s="290"/>
      <c r="E1011" s="290"/>
      <c r="F1011" s="290"/>
      <c r="G1011" s="290"/>
      <c r="H1011" s="290"/>
      <c r="I1011" s="290"/>
      <c r="J1011" s="290"/>
      <c r="K1011" s="290"/>
      <c r="L1011" s="291"/>
      <c r="M1011" s="292"/>
      <c r="N1011" s="292"/>
      <c r="O1011" s="292"/>
      <c r="P1011" s="292"/>
      <c r="Q1011" s="292"/>
      <c r="R1011" s="292"/>
      <c r="S1011" s="290"/>
      <c r="T1011" s="291"/>
      <c r="U1011" s="292"/>
      <c r="V1011" s="292"/>
      <c r="W1011" s="292"/>
      <c r="X1011" s="292"/>
      <c r="Y1011" s="292"/>
      <c r="Z1011" s="292"/>
      <c r="AA1011" s="290"/>
      <c r="AB1011" s="291"/>
      <c r="AC1011" s="292"/>
      <c r="AD1011" s="292"/>
      <c r="AE1011" s="290"/>
      <c r="AF1011" s="291"/>
      <c r="AG1011" s="292"/>
      <c r="AH1011" s="292"/>
      <c r="AI1011" s="290"/>
      <c r="AJ1011" s="291"/>
      <c r="AK1011" s="292"/>
      <c r="AL1011" s="292"/>
      <c r="AM1011" s="292"/>
      <c r="AN1011" s="290"/>
      <c r="AO1011" s="300"/>
      <c r="AP1011" s="300"/>
      <c r="AQ1011" s="291"/>
      <c r="AR1011" s="300"/>
      <c r="AS1011" s="300"/>
      <c r="AT1011" s="302"/>
      <c r="AU1011" s="300"/>
    </row>
    <row r="1012" spans="1:47" s="284" customFormat="1" x14ac:dyDescent="0.2">
      <c r="A1012" s="305"/>
      <c r="B1012" s="305"/>
      <c r="C1012" s="306"/>
      <c r="D1012" s="290"/>
      <c r="E1012" s="290"/>
      <c r="F1012" s="290"/>
      <c r="G1012" s="290"/>
      <c r="H1012" s="290"/>
      <c r="I1012" s="290"/>
      <c r="J1012" s="290"/>
      <c r="K1012" s="290"/>
      <c r="L1012" s="291"/>
      <c r="M1012" s="292"/>
      <c r="N1012" s="292"/>
      <c r="O1012" s="292"/>
      <c r="P1012" s="292"/>
      <c r="Q1012" s="292"/>
      <c r="R1012" s="292"/>
      <c r="S1012" s="290"/>
      <c r="T1012" s="291"/>
      <c r="U1012" s="292"/>
      <c r="V1012" s="292"/>
      <c r="W1012" s="292"/>
      <c r="X1012" s="292"/>
      <c r="Y1012" s="292"/>
      <c r="Z1012" s="292"/>
      <c r="AA1012" s="290"/>
      <c r="AB1012" s="291"/>
      <c r="AC1012" s="292"/>
      <c r="AD1012" s="292"/>
      <c r="AE1012" s="290"/>
      <c r="AF1012" s="291"/>
      <c r="AG1012" s="292"/>
      <c r="AH1012" s="292"/>
      <c r="AI1012" s="290"/>
      <c r="AJ1012" s="291"/>
      <c r="AK1012" s="292"/>
      <c r="AL1012" s="292"/>
      <c r="AM1012" s="292"/>
      <c r="AN1012" s="290"/>
      <c r="AO1012" s="300"/>
      <c r="AP1012" s="300"/>
      <c r="AQ1012" s="291"/>
      <c r="AR1012" s="300"/>
      <c r="AS1012" s="300"/>
      <c r="AT1012" s="302"/>
      <c r="AU1012" s="300"/>
    </row>
    <row r="1013" spans="1:47" s="284" customFormat="1" x14ac:dyDescent="0.2">
      <c r="A1013" s="305"/>
      <c r="B1013" s="305"/>
      <c r="C1013" s="306"/>
      <c r="D1013" s="290"/>
      <c r="E1013" s="290"/>
      <c r="F1013" s="290"/>
      <c r="G1013" s="290"/>
      <c r="H1013" s="290"/>
      <c r="I1013" s="290"/>
      <c r="J1013" s="290"/>
      <c r="K1013" s="290"/>
      <c r="L1013" s="291"/>
      <c r="M1013" s="292"/>
      <c r="N1013" s="292"/>
      <c r="O1013" s="292"/>
      <c r="P1013" s="292"/>
      <c r="Q1013" s="292"/>
      <c r="R1013" s="292"/>
      <c r="S1013" s="290"/>
      <c r="T1013" s="291"/>
      <c r="U1013" s="292"/>
      <c r="V1013" s="292"/>
      <c r="W1013" s="292"/>
      <c r="X1013" s="292"/>
      <c r="Y1013" s="292"/>
      <c r="Z1013" s="292"/>
      <c r="AA1013" s="290"/>
      <c r="AB1013" s="291"/>
      <c r="AC1013" s="292"/>
      <c r="AD1013" s="292"/>
      <c r="AE1013" s="290"/>
      <c r="AF1013" s="291"/>
      <c r="AG1013" s="292"/>
      <c r="AH1013" s="292"/>
      <c r="AI1013" s="290"/>
      <c r="AJ1013" s="291"/>
      <c r="AK1013" s="292"/>
      <c r="AL1013" s="292"/>
      <c r="AM1013" s="292"/>
      <c r="AN1013" s="290"/>
      <c r="AO1013" s="300"/>
      <c r="AP1013" s="300"/>
      <c r="AQ1013" s="291"/>
      <c r="AR1013" s="300"/>
      <c r="AS1013" s="300"/>
      <c r="AT1013" s="302"/>
      <c r="AU1013" s="300"/>
    </row>
    <row r="1014" spans="1:47" s="284" customFormat="1" x14ac:dyDescent="0.2">
      <c r="A1014" s="305"/>
      <c r="B1014" s="305"/>
      <c r="C1014" s="306"/>
      <c r="D1014" s="290"/>
      <c r="E1014" s="290"/>
      <c r="F1014" s="290"/>
      <c r="G1014" s="290"/>
      <c r="H1014" s="290"/>
      <c r="I1014" s="290"/>
      <c r="J1014" s="290"/>
      <c r="K1014" s="290"/>
      <c r="L1014" s="291"/>
      <c r="M1014" s="292"/>
      <c r="N1014" s="292"/>
      <c r="O1014" s="292"/>
      <c r="P1014" s="292"/>
      <c r="Q1014" s="292"/>
      <c r="R1014" s="292"/>
      <c r="S1014" s="290"/>
      <c r="T1014" s="291"/>
      <c r="U1014" s="292"/>
      <c r="V1014" s="292"/>
      <c r="W1014" s="292"/>
      <c r="X1014" s="292"/>
      <c r="Y1014" s="292"/>
      <c r="Z1014" s="292"/>
      <c r="AA1014" s="290"/>
      <c r="AB1014" s="291"/>
      <c r="AC1014" s="292"/>
      <c r="AD1014" s="292"/>
      <c r="AE1014" s="290"/>
      <c r="AF1014" s="291"/>
      <c r="AG1014" s="292"/>
      <c r="AH1014" s="292"/>
      <c r="AI1014" s="290"/>
      <c r="AJ1014" s="291"/>
      <c r="AK1014" s="292"/>
      <c r="AL1014" s="292"/>
      <c r="AM1014" s="292"/>
      <c r="AN1014" s="290"/>
      <c r="AO1014" s="300"/>
      <c r="AP1014" s="300"/>
      <c r="AQ1014" s="291"/>
      <c r="AR1014" s="300"/>
      <c r="AS1014" s="300"/>
      <c r="AT1014" s="302"/>
      <c r="AU1014" s="300"/>
    </row>
    <row r="1015" spans="1:47" s="284" customFormat="1" x14ac:dyDescent="0.2">
      <c r="A1015" s="305"/>
      <c r="B1015" s="305"/>
      <c r="C1015" s="306"/>
      <c r="D1015" s="290"/>
      <c r="E1015" s="290"/>
      <c r="F1015" s="290"/>
      <c r="G1015" s="290"/>
      <c r="H1015" s="290"/>
      <c r="I1015" s="290"/>
      <c r="J1015" s="290"/>
      <c r="K1015" s="290"/>
      <c r="L1015" s="291"/>
      <c r="M1015" s="292"/>
      <c r="N1015" s="292"/>
      <c r="O1015" s="292"/>
      <c r="P1015" s="292"/>
      <c r="Q1015" s="292"/>
      <c r="R1015" s="292"/>
      <c r="S1015" s="290"/>
      <c r="T1015" s="291"/>
      <c r="U1015" s="292"/>
      <c r="V1015" s="292"/>
      <c r="W1015" s="292"/>
      <c r="X1015" s="292"/>
      <c r="Y1015" s="292"/>
      <c r="Z1015" s="292"/>
      <c r="AA1015" s="290"/>
      <c r="AB1015" s="291"/>
      <c r="AC1015" s="292"/>
      <c r="AD1015" s="292"/>
      <c r="AE1015" s="290"/>
      <c r="AF1015" s="291"/>
      <c r="AG1015" s="292"/>
      <c r="AH1015" s="292"/>
      <c r="AI1015" s="290"/>
      <c r="AJ1015" s="291"/>
      <c r="AK1015" s="292"/>
      <c r="AL1015" s="292"/>
      <c r="AM1015" s="292"/>
      <c r="AN1015" s="290"/>
      <c r="AO1015" s="300"/>
      <c r="AP1015" s="300"/>
      <c r="AQ1015" s="291"/>
      <c r="AR1015" s="300"/>
      <c r="AS1015" s="300"/>
      <c r="AT1015" s="302"/>
      <c r="AU1015" s="300"/>
    </row>
    <row r="1016" spans="1:47" s="284" customFormat="1" x14ac:dyDescent="0.2">
      <c r="A1016" s="305"/>
      <c r="B1016" s="305"/>
      <c r="C1016" s="306"/>
      <c r="D1016" s="290"/>
      <c r="E1016" s="290"/>
      <c r="F1016" s="290"/>
      <c r="G1016" s="290"/>
      <c r="H1016" s="290"/>
      <c r="I1016" s="290"/>
      <c r="J1016" s="290"/>
      <c r="K1016" s="290"/>
      <c r="L1016" s="291"/>
      <c r="M1016" s="292"/>
      <c r="N1016" s="292"/>
      <c r="O1016" s="292"/>
      <c r="P1016" s="292"/>
      <c r="Q1016" s="292"/>
      <c r="R1016" s="292"/>
      <c r="S1016" s="290"/>
      <c r="T1016" s="291"/>
      <c r="U1016" s="292"/>
      <c r="V1016" s="292"/>
      <c r="W1016" s="292"/>
      <c r="X1016" s="292"/>
      <c r="Y1016" s="292"/>
      <c r="Z1016" s="292"/>
      <c r="AA1016" s="290"/>
      <c r="AB1016" s="291"/>
      <c r="AC1016" s="292"/>
      <c r="AD1016" s="292"/>
      <c r="AE1016" s="290"/>
      <c r="AF1016" s="291"/>
      <c r="AG1016" s="292"/>
      <c r="AH1016" s="292"/>
      <c r="AI1016" s="290"/>
      <c r="AJ1016" s="291"/>
      <c r="AK1016" s="292"/>
      <c r="AL1016" s="292"/>
      <c r="AM1016" s="292"/>
      <c r="AN1016" s="290"/>
      <c r="AO1016" s="300"/>
      <c r="AP1016" s="300"/>
      <c r="AQ1016" s="291"/>
      <c r="AR1016" s="300"/>
      <c r="AS1016" s="300"/>
      <c r="AT1016" s="302"/>
      <c r="AU1016" s="300"/>
    </row>
    <row r="1017" spans="1:47" s="284" customFormat="1" x14ac:dyDescent="0.2">
      <c r="A1017" s="305"/>
      <c r="B1017" s="305"/>
      <c r="C1017" s="306"/>
      <c r="D1017" s="290"/>
      <c r="E1017" s="290"/>
      <c r="F1017" s="290"/>
      <c r="G1017" s="290"/>
      <c r="H1017" s="290"/>
      <c r="I1017" s="290"/>
      <c r="J1017" s="290"/>
      <c r="K1017" s="290"/>
      <c r="L1017" s="291"/>
      <c r="M1017" s="292"/>
      <c r="N1017" s="292"/>
      <c r="O1017" s="292"/>
      <c r="P1017" s="292"/>
      <c r="Q1017" s="292"/>
      <c r="R1017" s="292"/>
      <c r="S1017" s="290"/>
      <c r="T1017" s="291"/>
      <c r="U1017" s="292"/>
      <c r="V1017" s="292"/>
      <c r="W1017" s="292"/>
      <c r="X1017" s="292"/>
      <c r="Y1017" s="292"/>
      <c r="Z1017" s="292"/>
      <c r="AA1017" s="290"/>
      <c r="AB1017" s="291"/>
      <c r="AC1017" s="292"/>
      <c r="AD1017" s="292"/>
      <c r="AE1017" s="290"/>
      <c r="AF1017" s="291"/>
      <c r="AG1017" s="292"/>
      <c r="AH1017" s="292"/>
      <c r="AI1017" s="290"/>
      <c r="AJ1017" s="291"/>
      <c r="AK1017" s="292"/>
      <c r="AL1017" s="292"/>
      <c r="AM1017" s="292"/>
      <c r="AN1017" s="290"/>
      <c r="AO1017" s="300"/>
      <c r="AP1017" s="300"/>
      <c r="AQ1017" s="291"/>
      <c r="AR1017" s="300"/>
      <c r="AS1017" s="300"/>
      <c r="AT1017" s="302"/>
      <c r="AU1017" s="300"/>
    </row>
    <row r="1018" spans="1:47" s="284" customFormat="1" x14ac:dyDescent="0.2">
      <c r="A1018" s="305"/>
      <c r="B1018" s="305"/>
      <c r="C1018" s="306"/>
      <c r="D1018" s="290"/>
      <c r="E1018" s="290"/>
      <c r="F1018" s="290"/>
      <c r="G1018" s="290"/>
      <c r="H1018" s="290"/>
      <c r="I1018" s="290"/>
      <c r="J1018" s="290"/>
      <c r="K1018" s="290"/>
      <c r="L1018" s="291"/>
      <c r="M1018" s="292"/>
      <c r="N1018" s="292"/>
      <c r="O1018" s="292"/>
      <c r="P1018" s="292"/>
      <c r="Q1018" s="292"/>
      <c r="R1018" s="292"/>
      <c r="S1018" s="290"/>
      <c r="T1018" s="291"/>
      <c r="U1018" s="292"/>
      <c r="V1018" s="292"/>
      <c r="W1018" s="292"/>
      <c r="X1018" s="292"/>
      <c r="Y1018" s="292"/>
      <c r="Z1018" s="292"/>
      <c r="AA1018" s="290"/>
      <c r="AB1018" s="291"/>
      <c r="AC1018" s="292"/>
      <c r="AD1018" s="292"/>
      <c r="AE1018" s="290"/>
      <c r="AF1018" s="291"/>
      <c r="AG1018" s="292"/>
      <c r="AH1018" s="292"/>
      <c r="AI1018" s="290"/>
      <c r="AJ1018" s="291"/>
      <c r="AK1018" s="292"/>
      <c r="AL1018" s="292"/>
      <c r="AM1018" s="292"/>
      <c r="AN1018" s="290"/>
      <c r="AO1018" s="300"/>
      <c r="AP1018" s="300"/>
      <c r="AQ1018" s="291"/>
      <c r="AR1018" s="300"/>
      <c r="AS1018" s="300"/>
      <c r="AT1018" s="302"/>
      <c r="AU1018" s="300"/>
    </row>
    <row r="1019" spans="1:47" s="284" customFormat="1" x14ac:dyDescent="0.2">
      <c r="A1019" s="305"/>
      <c r="B1019" s="305"/>
      <c r="C1019" s="306"/>
      <c r="D1019" s="290"/>
      <c r="E1019" s="290"/>
      <c r="F1019" s="290"/>
      <c r="G1019" s="290"/>
      <c r="H1019" s="290"/>
      <c r="I1019" s="290"/>
      <c r="J1019" s="290"/>
      <c r="K1019" s="290"/>
      <c r="L1019" s="291"/>
      <c r="M1019" s="292"/>
      <c r="N1019" s="292"/>
      <c r="O1019" s="292"/>
      <c r="P1019" s="292"/>
      <c r="Q1019" s="292"/>
      <c r="R1019" s="292"/>
      <c r="S1019" s="290"/>
      <c r="T1019" s="291"/>
      <c r="U1019" s="292"/>
      <c r="V1019" s="292"/>
      <c r="W1019" s="292"/>
      <c r="X1019" s="292"/>
      <c r="Y1019" s="292"/>
      <c r="Z1019" s="292"/>
      <c r="AA1019" s="290"/>
      <c r="AB1019" s="291"/>
      <c r="AC1019" s="292"/>
      <c r="AD1019" s="292"/>
      <c r="AE1019" s="290"/>
      <c r="AF1019" s="291"/>
      <c r="AG1019" s="292"/>
      <c r="AH1019" s="292"/>
      <c r="AI1019" s="290"/>
      <c r="AJ1019" s="291"/>
      <c r="AK1019" s="292"/>
      <c r="AL1019" s="292"/>
      <c r="AM1019" s="292"/>
      <c r="AN1019" s="290"/>
      <c r="AO1019" s="300"/>
      <c r="AP1019" s="300"/>
      <c r="AQ1019" s="291"/>
      <c r="AR1019" s="300"/>
      <c r="AS1019" s="300"/>
      <c r="AT1019" s="302"/>
      <c r="AU1019" s="300"/>
    </row>
    <row r="1020" spans="1:47" s="284" customFormat="1" x14ac:dyDescent="0.2">
      <c r="A1020" s="305"/>
      <c r="B1020" s="305"/>
      <c r="C1020" s="306"/>
      <c r="D1020" s="290"/>
      <c r="E1020" s="290"/>
      <c r="F1020" s="290"/>
      <c r="G1020" s="290"/>
      <c r="H1020" s="290"/>
      <c r="I1020" s="290"/>
      <c r="J1020" s="290"/>
      <c r="K1020" s="290"/>
      <c r="L1020" s="291"/>
      <c r="M1020" s="292"/>
      <c r="N1020" s="292"/>
      <c r="O1020" s="292"/>
      <c r="P1020" s="292"/>
      <c r="Q1020" s="292"/>
      <c r="R1020" s="292"/>
      <c r="S1020" s="290"/>
      <c r="T1020" s="291"/>
      <c r="U1020" s="292"/>
      <c r="V1020" s="292"/>
      <c r="W1020" s="292"/>
      <c r="X1020" s="292"/>
      <c r="Y1020" s="292"/>
      <c r="Z1020" s="292"/>
      <c r="AA1020" s="290"/>
      <c r="AB1020" s="291"/>
      <c r="AC1020" s="292"/>
      <c r="AD1020" s="292"/>
      <c r="AE1020" s="290"/>
      <c r="AF1020" s="291"/>
      <c r="AG1020" s="292"/>
      <c r="AH1020" s="292"/>
      <c r="AI1020" s="290"/>
      <c r="AJ1020" s="291"/>
      <c r="AK1020" s="292"/>
      <c r="AL1020" s="292"/>
      <c r="AM1020" s="292"/>
      <c r="AN1020" s="290"/>
      <c r="AO1020" s="300"/>
      <c r="AP1020" s="300"/>
      <c r="AQ1020" s="291"/>
      <c r="AR1020" s="300"/>
      <c r="AS1020" s="300"/>
      <c r="AT1020" s="302"/>
      <c r="AU1020" s="300"/>
    </row>
    <row r="1021" spans="1:47" s="284" customFormat="1" x14ac:dyDescent="0.2">
      <c r="A1021" s="305"/>
      <c r="B1021" s="305"/>
      <c r="C1021" s="306"/>
      <c r="D1021" s="290"/>
      <c r="E1021" s="290"/>
      <c r="F1021" s="290"/>
      <c r="G1021" s="290"/>
      <c r="H1021" s="290"/>
      <c r="I1021" s="290"/>
      <c r="J1021" s="290"/>
      <c r="K1021" s="290"/>
      <c r="L1021" s="291"/>
      <c r="M1021" s="292"/>
      <c r="N1021" s="292"/>
      <c r="O1021" s="292"/>
      <c r="P1021" s="292"/>
      <c r="Q1021" s="292"/>
      <c r="R1021" s="292"/>
      <c r="S1021" s="290"/>
      <c r="T1021" s="291"/>
      <c r="U1021" s="292"/>
      <c r="V1021" s="292"/>
      <c r="W1021" s="292"/>
      <c r="X1021" s="292"/>
      <c r="Y1021" s="292"/>
      <c r="Z1021" s="292"/>
      <c r="AA1021" s="290"/>
      <c r="AB1021" s="291"/>
      <c r="AC1021" s="292"/>
      <c r="AD1021" s="292"/>
      <c r="AE1021" s="290"/>
      <c r="AF1021" s="291"/>
      <c r="AG1021" s="292"/>
      <c r="AH1021" s="292"/>
      <c r="AI1021" s="290"/>
      <c r="AJ1021" s="291"/>
      <c r="AK1021" s="292"/>
      <c r="AL1021" s="292"/>
      <c r="AM1021" s="292"/>
      <c r="AN1021" s="290"/>
      <c r="AO1021" s="300"/>
      <c r="AP1021" s="300"/>
      <c r="AQ1021" s="291"/>
      <c r="AR1021" s="300"/>
      <c r="AS1021" s="300"/>
      <c r="AT1021" s="302"/>
      <c r="AU1021" s="300"/>
    </row>
    <row r="1022" spans="1:47" s="284" customFormat="1" x14ac:dyDescent="0.2">
      <c r="A1022" s="305"/>
      <c r="B1022" s="305"/>
      <c r="C1022" s="306"/>
      <c r="D1022" s="290"/>
      <c r="E1022" s="290"/>
      <c r="F1022" s="290"/>
      <c r="G1022" s="290"/>
      <c r="H1022" s="290"/>
      <c r="I1022" s="290"/>
      <c r="J1022" s="290"/>
      <c r="K1022" s="290"/>
      <c r="L1022" s="291"/>
      <c r="M1022" s="292"/>
      <c r="N1022" s="292"/>
      <c r="O1022" s="292"/>
      <c r="P1022" s="292"/>
      <c r="Q1022" s="292"/>
      <c r="R1022" s="292"/>
      <c r="S1022" s="290"/>
      <c r="T1022" s="291"/>
      <c r="U1022" s="292"/>
      <c r="V1022" s="292"/>
      <c r="W1022" s="292"/>
      <c r="X1022" s="292"/>
      <c r="Y1022" s="292"/>
      <c r="Z1022" s="292"/>
      <c r="AA1022" s="290"/>
      <c r="AB1022" s="291"/>
      <c r="AC1022" s="292"/>
      <c r="AD1022" s="292"/>
      <c r="AE1022" s="290"/>
      <c r="AF1022" s="291"/>
      <c r="AG1022" s="292"/>
      <c r="AH1022" s="292"/>
      <c r="AI1022" s="290"/>
      <c r="AJ1022" s="291"/>
      <c r="AK1022" s="292"/>
      <c r="AL1022" s="292"/>
      <c r="AM1022" s="292"/>
      <c r="AN1022" s="290"/>
      <c r="AO1022" s="300"/>
      <c r="AP1022" s="300"/>
      <c r="AQ1022" s="291"/>
      <c r="AR1022" s="300"/>
      <c r="AS1022" s="300"/>
      <c r="AT1022" s="302"/>
      <c r="AU1022" s="300"/>
    </row>
    <row r="1023" spans="1:47" s="284" customFormat="1" x14ac:dyDescent="0.2">
      <c r="A1023" s="305"/>
      <c r="B1023" s="305"/>
      <c r="C1023" s="306"/>
      <c r="D1023" s="290"/>
      <c r="E1023" s="290"/>
      <c r="F1023" s="290"/>
      <c r="G1023" s="290"/>
      <c r="H1023" s="290"/>
      <c r="I1023" s="290"/>
      <c r="J1023" s="290"/>
      <c r="K1023" s="290"/>
      <c r="L1023" s="291"/>
      <c r="M1023" s="292"/>
      <c r="N1023" s="292"/>
      <c r="O1023" s="292"/>
      <c r="P1023" s="292"/>
      <c r="Q1023" s="292"/>
      <c r="R1023" s="292"/>
      <c r="S1023" s="290"/>
      <c r="T1023" s="291"/>
      <c r="U1023" s="292"/>
      <c r="V1023" s="292"/>
      <c r="W1023" s="292"/>
      <c r="X1023" s="292"/>
      <c r="Y1023" s="292"/>
      <c r="Z1023" s="292"/>
      <c r="AA1023" s="290"/>
      <c r="AB1023" s="291"/>
      <c r="AC1023" s="292"/>
      <c r="AD1023" s="292"/>
      <c r="AE1023" s="290"/>
      <c r="AF1023" s="291"/>
      <c r="AG1023" s="292"/>
      <c r="AH1023" s="292"/>
      <c r="AI1023" s="290"/>
      <c r="AJ1023" s="291"/>
      <c r="AK1023" s="292"/>
      <c r="AL1023" s="292"/>
      <c r="AM1023" s="292"/>
      <c r="AN1023" s="290"/>
      <c r="AO1023" s="300"/>
      <c r="AP1023" s="300"/>
      <c r="AQ1023" s="291"/>
      <c r="AR1023" s="300"/>
      <c r="AS1023" s="300"/>
      <c r="AT1023" s="302"/>
      <c r="AU1023" s="300"/>
    </row>
    <row r="1024" spans="1:47" s="284" customFormat="1" x14ac:dyDescent="0.2">
      <c r="A1024" s="305"/>
      <c r="B1024" s="305"/>
      <c r="C1024" s="306"/>
      <c r="D1024" s="290"/>
      <c r="E1024" s="290"/>
      <c r="F1024" s="290"/>
      <c r="G1024" s="290"/>
      <c r="H1024" s="290"/>
      <c r="I1024" s="290"/>
      <c r="J1024" s="290"/>
      <c r="K1024" s="290"/>
      <c r="L1024" s="291"/>
      <c r="M1024" s="292"/>
      <c r="N1024" s="292"/>
      <c r="O1024" s="292"/>
      <c r="P1024" s="292"/>
      <c r="Q1024" s="292"/>
      <c r="R1024" s="292"/>
      <c r="S1024" s="290"/>
      <c r="T1024" s="291"/>
      <c r="U1024" s="292"/>
      <c r="V1024" s="292"/>
      <c r="W1024" s="292"/>
      <c r="X1024" s="292"/>
      <c r="Y1024" s="292"/>
      <c r="Z1024" s="292"/>
      <c r="AA1024" s="290"/>
      <c r="AB1024" s="291"/>
      <c r="AC1024" s="292"/>
      <c r="AD1024" s="292"/>
      <c r="AE1024" s="290"/>
      <c r="AF1024" s="291"/>
      <c r="AG1024" s="292"/>
      <c r="AH1024" s="292"/>
      <c r="AI1024" s="290"/>
      <c r="AJ1024" s="291"/>
      <c r="AK1024" s="292"/>
      <c r="AL1024" s="292"/>
      <c r="AM1024" s="292"/>
      <c r="AN1024" s="290"/>
      <c r="AO1024" s="300"/>
      <c r="AP1024" s="300"/>
      <c r="AQ1024" s="291"/>
      <c r="AR1024" s="300"/>
      <c r="AS1024" s="300"/>
      <c r="AT1024" s="302"/>
      <c r="AU1024" s="300"/>
    </row>
    <row r="1025" spans="1:47" s="284" customFormat="1" x14ac:dyDescent="0.2">
      <c r="A1025" s="305"/>
      <c r="B1025" s="305"/>
      <c r="C1025" s="306"/>
      <c r="D1025" s="290"/>
      <c r="E1025" s="290"/>
      <c r="F1025" s="290"/>
      <c r="G1025" s="290"/>
      <c r="H1025" s="290"/>
      <c r="I1025" s="290"/>
      <c r="J1025" s="290"/>
      <c r="K1025" s="290"/>
      <c r="L1025" s="291"/>
      <c r="M1025" s="292"/>
      <c r="N1025" s="292"/>
      <c r="O1025" s="292"/>
      <c r="P1025" s="292"/>
      <c r="Q1025" s="292"/>
      <c r="R1025" s="292"/>
      <c r="S1025" s="290"/>
      <c r="T1025" s="291"/>
      <c r="U1025" s="292"/>
      <c r="V1025" s="292"/>
      <c r="W1025" s="292"/>
      <c r="X1025" s="292"/>
      <c r="Y1025" s="292"/>
      <c r="Z1025" s="292"/>
      <c r="AA1025" s="290"/>
      <c r="AB1025" s="291"/>
      <c r="AC1025" s="292"/>
      <c r="AD1025" s="292"/>
      <c r="AE1025" s="290"/>
      <c r="AF1025" s="291"/>
      <c r="AG1025" s="292"/>
      <c r="AH1025" s="292"/>
      <c r="AI1025" s="290"/>
      <c r="AJ1025" s="291"/>
      <c r="AK1025" s="292"/>
      <c r="AL1025" s="292"/>
      <c r="AM1025" s="292"/>
      <c r="AN1025" s="290"/>
      <c r="AO1025" s="300"/>
      <c r="AP1025" s="300"/>
      <c r="AQ1025" s="291"/>
      <c r="AR1025" s="300"/>
      <c r="AS1025" s="300"/>
      <c r="AT1025" s="302"/>
      <c r="AU1025" s="300"/>
    </row>
    <row r="1026" spans="1:47" s="284" customFormat="1" x14ac:dyDescent="0.2">
      <c r="A1026" s="305"/>
      <c r="B1026" s="305"/>
      <c r="C1026" s="306"/>
      <c r="D1026" s="290"/>
      <c r="E1026" s="290"/>
      <c r="F1026" s="290"/>
      <c r="G1026" s="290"/>
      <c r="H1026" s="290"/>
      <c r="I1026" s="290"/>
      <c r="J1026" s="290"/>
      <c r="K1026" s="290"/>
      <c r="L1026" s="291"/>
      <c r="M1026" s="292"/>
      <c r="N1026" s="292"/>
      <c r="O1026" s="292"/>
      <c r="P1026" s="292"/>
      <c r="Q1026" s="292"/>
      <c r="R1026" s="292"/>
      <c r="S1026" s="290"/>
      <c r="T1026" s="291"/>
      <c r="U1026" s="292"/>
      <c r="V1026" s="292"/>
      <c r="W1026" s="292"/>
      <c r="X1026" s="292"/>
      <c r="Y1026" s="292"/>
      <c r="Z1026" s="292"/>
      <c r="AA1026" s="290"/>
      <c r="AB1026" s="291"/>
      <c r="AC1026" s="292"/>
      <c r="AD1026" s="292"/>
      <c r="AE1026" s="290"/>
      <c r="AF1026" s="291"/>
      <c r="AG1026" s="292"/>
      <c r="AH1026" s="292"/>
      <c r="AI1026" s="290"/>
      <c r="AJ1026" s="291"/>
      <c r="AK1026" s="292"/>
      <c r="AL1026" s="292"/>
      <c r="AM1026" s="292"/>
      <c r="AN1026" s="290"/>
      <c r="AO1026" s="300"/>
      <c r="AP1026" s="300"/>
      <c r="AQ1026" s="291"/>
      <c r="AR1026" s="300"/>
      <c r="AS1026" s="300"/>
      <c r="AT1026" s="302"/>
      <c r="AU1026" s="300"/>
    </row>
    <row r="1027" spans="1:47" s="284" customFormat="1" x14ac:dyDescent="0.2">
      <c r="A1027" s="305"/>
      <c r="B1027" s="305"/>
      <c r="C1027" s="306"/>
      <c r="D1027" s="290"/>
      <c r="E1027" s="290"/>
      <c r="F1027" s="290"/>
      <c r="G1027" s="290"/>
      <c r="H1027" s="290"/>
      <c r="I1027" s="290"/>
      <c r="J1027" s="290"/>
      <c r="K1027" s="290"/>
      <c r="L1027" s="291"/>
      <c r="M1027" s="292"/>
      <c r="N1027" s="292"/>
      <c r="O1027" s="292"/>
      <c r="P1027" s="292"/>
      <c r="Q1027" s="292"/>
      <c r="R1027" s="292"/>
      <c r="S1027" s="290"/>
      <c r="T1027" s="291"/>
      <c r="U1027" s="292"/>
      <c r="V1027" s="292"/>
      <c r="W1027" s="292"/>
      <c r="X1027" s="292"/>
      <c r="Y1027" s="292"/>
      <c r="Z1027" s="292"/>
      <c r="AA1027" s="290"/>
      <c r="AB1027" s="291"/>
      <c r="AC1027" s="292"/>
      <c r="AD1027" s="292"/>
      <c r="AE1027" s="290"/>
      <c r="AF1027" s="291"/>
      <c r="AG1027" s="292"/>
      <c r="AH1027" s="292"/>
      <c r="AI1027" s="290"/>
      <c r="AJ1027" s="291"/>
      <c r="AK1027" s="292"/>
      <c r="AL1027" s="292"/>
      <c r="AM1027" s="292"/>
      <c r="AN1027" s="290"/>
      <c r="AO1027" s="300"/>
      <c r="AP1027" s="300"/>
      <c r="AQ1027" s="291"/>
      <c r="AR1027" s="300"/>
      <c r="AS1027" s="300"/>
      <c r="AT1027" s="302"/>
      <c r="AU1027" s="300"/>
    </row>
    <row r="1028" spans="1:47" s="284" customFormat="1" x14ac:dyDescent="0.2">
      <c r="A1028" s="305"/>
      <c r="B1028" s="305"/>
      <c r="C1028" s="306"/>
      <c r="D1028" s="290"/>
      <c r="E1028" s="290"/>
      <c r="F1028" s="290"/>
      <c r="G1028" s="290"/>
      <c r="H1028" s="290"/>
      <c r="I1028" s="290"/>
      <c r="J1028" s="290"/>
      <c r="K1028" s="290"/>
      <c r="L1028" s="291"/>
      <c r="M1028" s="292"/>
      <c r="N1028" s="292"/>
      <c r="O1028" s="292"/>
      <c r="P1028" s="292"/>
      <c r="Q1028" s="292"/>
      <c r="R1028" s="292"/>
      <c r="S1028" s="290"/>
      <c r="T1028" s="291"/>
      <c r="U1028" s="292"/>
      <c r="V1028" s="292"/>
      <c r="W1028" s="292"/>
      <c r="X1028" s="292"/>
      <c r="Y1028" s="292"/>
      <c r="Z1028" s="292"/>
      <c r="AA1028" s="290"/>
      <c r="AB1028" s="291"/>
      <c r="AC1028" s="292"/>
      <c r="AD1028" s="292"/>
      <c r="AE1028" s="290"/>
      <c r="AF1028" s="291"/>
      <c r="AG1028" s="292"/>
      <c r="AH1028" s="292"/>
      <c r="AI1028" s="290"/>
      <c r="AJ1028" s="291"/>
      <c r="AK1028" s="292"/>
      <c r="AL1028" s="292"/>
      <c r="AM1028" s="292"/>
      <c r="AN1028" s="290"/>
      <c r="AO1028" s="300"/>
      <c r="AP1028" s="300"/>
      <c r="AQ1028" s="291"/>
      <c r="AR1028" s="300"/>
      <c r="AS1028" s="300"/>
      <c r="AT1028" s="302"/>
      <c r="AU1028" s="300"/>
    </row>
    <row r="1029" spans="1:47" s="284" customFormat="1" x14ac:dyDescent="0.2">
      <c r="A1029" s="305"/>
      <c r="B1029" s="305"/>
      <c r="C1029" s="306"/>
      <c r="D1029" s="290"/>
      <c r="E1029" s="290"/>
      <c r="F1029" s="290"/>
      <c r="G1029" s="290"/>
      <c r="H1029" s="290"/>
      <c r="I1029" s="290"/>
      <c r="J1029" s="290"/>
      <c r="K1029" s="290"/>
      <c r="L1029" s="291"/>
      <c r="M1029" s="292"/>
      <c r="N1029" s="292"/>
      <c r="O1029" s="292"/>
      <c r="P1029" s="292"/>
      <c r="Q1029" s="292"/>
      <c r="R1029" s="292"/>
      <c r="S1029" s="290"/>
      <c r="T1029" s="291"/>
      <c r="U1029" s="292"/>
      <c r="V1029" s="292"/>
      <c r="W1029" s="292"/>
      <c r="X1029" s="292"/>
      <c r="Y1029" s="292"/>
      <c r="Z1029" s="292"/>
      <c r="AA1029" s="290"/>
      <c r="AB1029" s="291"/>
      <c r="AC1029" s="292"/>
      <c r="AD1029" s="292"/>
      <c r="AE1029" s="290"/>
      <c r="AF1029" s="291"/>
      <c r="AG1029" s="292"/>
      <c r="AH1029" s="292"/>
      <c r="AI1029" s="290"/>
      <c r="AJ1029" s="291"/>
      <c r="AK1029" s="292"/>
      <c r="AL1029" s="292"/>
      <c r="AM1029" s="292"/>
      <c r="AN1029" s="290"/>
      <c r="AO1029" s="300"/>
      <c r="AP1029" s="300"/>
      <c r="AQ1029" s="291"/>
      <c r="AR1029" s="300"/>
      <c r="AS1029" s="300"/>
      <c r="AT1029" s="302"/>
      <c r="AU1029" s="300"/>
    </row>
    <row r="1030" spans="1:47" s="284" customFormat="1" x14ac:dyDescent="0.2">
      <c r="A1030" s="305"/>
      <c r="B1030" s="305"/>
      <c r="C1030" s="306"/>
      <c r="D1030" s="290"/>
      <c r="E1030" s="290"/>
      <c r="F1030" s="290"/>
      <c r="G1030" s="290"/>
      <c r="H1030" s="290"/>
      <c r="I1030" s="290"/>
      <c r="J1030" s="290"/>
      <c r="K1030" s="290"/>
      <c r="L1030" s="291"/>
      <c r="M1030" s="292"/>
      <c r="N1030" s="292"/>
      <c r="O1030" s="292"/>
      <c r="P1030" s="292"/>
      <c r="Q1030" s="292"/>
      <c r="R1030" s="292"/>
      <c r="S1030" s="290"/>
      <c r="T1030" s="291"/>
      <c r="U1030" s="292"/>
      <c r="V1030" s="292"/>
      <c r="W1030" s="292"/>
      <c r="X1030" s="292"/>
      <c r="Y1030" s="292"/>
      <c r="Z1030" s="292"/>
      <c r="AA1030" s="290"/>
      <c r="AB1030" s="291"/>
      <c r="AC1030" s="292"/>
      <c r="AD1030" s="292"/>
      <c r="AE1030" s="290"/>
      <c r="AF1030" s="291"/>
      <c r="AG1030" s="292"/>
      <c r="AH1030" s="292"/>
      <c r="AI1030" s="290"/>
      <c r="AJ1030" s="291"/>
      <c r="AK1030" s="292"/>
      <c r="AL1030" s="292"/>
      <c r="AM1030" s="292"/>
      <c r="AN1030" s="290"/>
      <c r="AO1030" s="300"/>
      <c r="AP1030" s="300"/>
      <c r="AQ1030" s="291"/>
      <c r="AR1030" s="300"/>
      <c r="AS1030" s="300"/>
      <c r="AT1030" s="302"/>
      <c r="AU1030" s="300"/>
    </row>
    <row r="1031" spans="1:47" s="284" customFormat="1" x14ac:dyDescent="0.2">
      <c r="A1031" s="305"/>
      <c r="B1031" s="305"/>
      <c r="C1031" s="306"/>
      <c r="D1031" s="290"/>
      <c r="E1031" s="290"/>
      <c r="F1031" s="290"/>
      <c r="G1031" s="290"/>
      <c r="H1031" s="290"/>
      <c r="I1031" s="290"/>
      <c r="J1031" s="290"/>
      <c r="K1031" s="290"/>
      <c r="L1031" s="291"/>
      <c r="M1031" s="292"/>
      <c r="N1031" s="292"/>
      <c r="O1031" s="292"/>
      <c r="P1031" s="292"/>
      <c r="Q1031" s="292"/>
      <c r="R1031" s="292"/>
      <c r="S1031" s="290"/>
      <c r="T1031" s="291"/>
      <c r="U1031" s="292"/>
      <c r="V1031" s="292"/>
      <c r="W1031" s="292"/>
      <c r="X1031" s="292"/>
      <c r="Y1031" s="292"/>
      <c r="Z1031" s="292"/>
      <c r="AA1031" s="290"/>
      <c r="AB1031" s="291"/>
      <c r="AC1031" s="292"/>
      <c r="AD1031" s="292"/>
      <c r="AE1031" s="290"/>
      <c r="AF1031" s="291"/>
      <c r="AG1031" s="292"/>
      <c r="AH1031" s="292"/>
      <c r="AI1031" s="290"/>
      <c r="AJ1031" s="291"/>
      <c r="AK1031" s="292"/>
      <c r="AL1031" s="292"/>
      <c r="AM1031" s="292"/>
      <c r="AN1031" s="290"/>
      <c r="AO1031" s="300"/>
      <c r="AP1031" s="300"/>
      <c r="AQ1031" s="291"/>
      <c r="AR1031" s="300"/>
      <c r="AS1031" s="300"/>
      <c r="AT1031" s="302"/>
      <c r="AU1031" s="300"/>
    </row>
    <row r="1032" spans="1:47" s="284" customFormat="1" x14ac:dyDescent="0.2">
      <c r="A1032" s="305"/>
      <c r="B1032" s="305"/>
      <c r="C1032" s="306"/>
      <c r="D1032" s="290"/>
      <c r="E1032" s="290"/>
      <c r="F1032" s="290"/>
      <c r="G1032" s="290"/>
      <c r="H1032" s="290"/>
      <c r="I1032" s="290"/>
      <c r="J1032" s="290"/>
      <c r="K1032" s="290"/>
      <c r="L1032" s="291"/>
      <c r="M1032" s="292"/>
      <c r="N1032" s="292"/>
      <c r="O1032" s="292"/>
      <c r="P1032" s="292"/>
      <c r="Q1032" s="292"/>
      <c r="R1032" s="292"/>
      <c r="S1032" s="290"/>
      <c r="T1032" s="291"/>
      <c r="U1032" s="292"/>
      <c r="V1032" s="292"/>
      <c r="W1032" s="292"/>
      <c r="X1032" s="292"/>
      <c r="Y1032" s="292"/>
      <c r="Z1032" s="292"/>
      <c r="AA1032" s="290"/>
      <c r="AB1032" s="291"/>
      <c r="AC1032" s="292"/>
      <c r="AD1032" s="292"/>
      <c r="AE1032" s="290"/>
      <c r="AF1032" s="291"/>
      <c r="AG1032" s="292"/>
      <c r="AH1032" s="292"/>
      <c r="AI1032" s="290"/>
      <c r="AJ1032" s="291"/>
      <c r="AK1032" s="292"/>
      <c r="AL1032" s="292"/>
      <c r="AM1032" s="292"/>
      <c r="AN1032" s="290"/>
      <c r="AO1032" s="300"/>
      <c r="AP1032" s="300"/>
      <c r="AQ1032" s="291"/>
      <c r="AR1032" s="300"/>
      <c r="AS1032" s="300"/>
      <c r="AT1032" s="302"/>
      <c r="AU1032" s="300"/>
    </row>
    <row r="1033" spans="1:47" s="284" customFormat="1" x14ac:dyDescent="0.2">
      <c r="A1033" s="305"/>
      <c r="B1033" s="305"/>
      <c r="C1033" s="306"/>
      <c r="D1033" s="290"/>
      <c r="E1033" s="290"/>
      <c r="F1033" s="290"/>
      <c r="G1033" s="290"/>
      <c r="H1033" s="290"/>
      <c r="I1033" s="290"/>
      <c r="J1033" s="290"/>
      <c r="K1033" s="290"/>
      <c r="L1033" s="291"/>
      <c r="M1033" s="292"/>
      <c r="N1033" s="292"/>
      <c r="O1033" s="292"/>
      <c r="P1033" s="292"/>
      <c r="Q1033" s="292"/>
      <c r="R1033" s="292"/>
      <c r="S1033" s="290"/>
      <c r="T1033" s="291"/>
      <c r="U1033" s="292"/>
      <c r="V1033" s="292"/>
      <c r="W1033" s="292"/>
      <c r="X1033" s="292"/>
      <c r="Y1033" s="292"/>
      <c r="Z1033" s="292"/>
      <c r="AA1033" s="290"/>
      <c r="AB1033" s="291"/>
      <c r="AC1033" s="292"/>
      <c r="AD1033" s="292"/>
      <c r="AE1033" s="290"/>
      <c r="AF1033" s="291"/>
      <c r="AG1033" s="292"/>
      <c r="AH1033" s="292"/>
      <c r="AI1033" s="290"/>
      <c r="AJ1033" s="291"/>
      <c r="AK1033" s="292"/>
      <c r="AL1033" s="292"/>
      <c r="AM1033" s="292"/>
      <c r="AN1033" s="290"/>
      <c r="AO1033" s="300"/>
      <c r="AP1033" s="300"/>
      <c r="AQ1033" s="291"/>
      <c r="AR1033" s="300"/>
      <c r="AS1033" s="300"/>
      <c r="AT1033" s="302"/>
      <c r="AU1033" s="300"/>
    </row>
    <row r="1034" spans="1:47" s="284" customFormat="1" x14ac:dyDescent="0.2">
      <c r="A1034" s="305"/>
      <c r="B1034" s="305"/>
      <c r="C1034" s="306"/>
      <c r="D1034" s="290"/>
      <c r="E1034" s="290"/>
      <c r="F1034" s="290"/>
      <c r="G1034" s="290"/>
      <c r="H1034" s="290"/>
      <c r="I1034" s="290"/>
      <c r="J1034" s="290"/>
      <c r="K1034" s="290"/>
      <c r="L1034" s="291"/>
      <c r="M1034" s="292"/>
      <c r="N1034" s="292"/>
      <c r="O1034" s="292"/>
      <c r="P1034" s="292"/>
      <c r="Q1034" s="292"/>
      <c r="R1034" s="292"/>
      <c r="S1034" s="290"/>
      <c r="T1034" s="291"/>
      <c r="U1034" s="292"/>
      <c r="V1034" s="292"/>
      <c r="W1034" s="292"/>
      <c r="X1034" s="292"/>
      <c r="Y1034" s="292"/>
      <c r="Z1034" s="292"/>
      <c r="AA1034" s="290"/>
      <c r="AB1034" s="291"/>
      <c r="AC1034" s="292"/>
      <c r="AD1034" s="292"/>
      <c r="AE1034" s="290"/>
      <c r="AF1034" s="291"/>
      <c r="AG1034" s="292"/>
      <c r="AH1034" s="292"/>
      <c r="AI1034" s="290"/>
      <c r="AJ1034" s="291"/>
      <c r="AK1034" s="292"/>
      <c r="AL1034" s="292"/>
      <c r="AM1034" s="292"/>
      <c r="AN1034" s="290"/>
      <c r="AO1034" s="300"/>
      <c r="AP1034" s="300"/>
      <c r="AQ1034" s="291"/>
      <c r="AR1034" s="300"/>
      <c r="AS1034" s="300"/>
      <c r="AT1034" s="302"/>
      <c r="AU1034" s="300"/>
    </row>
    <row r="1035" spans="1:47" s="284" customFormat="1" x14ac:dyDescent="0.2">
      <c r="A1035" s="305"/>
      <c r="B1035" s="305"/>
      <c r="C1035" s="306"/>
      <c r="D1035" s="290"/>
      <c r="E1035" s="290"/>
      <c r="F1035" s="290"/>
      <c r="G1035" s="290"/>
      <c r="H1035" s="290"/>
      <c r="I1035" s="290"/>
      <c r="J1035" s="290"/>
      <c r="K1035" s="290"/>
      <c r="L1035" s="291"/>
      <c r="M1035" s="292"/>
      <c r="N1035" s="292"/>
      <c r="O1035" s="292"/>
      <c r="P1035" s="292"/>
      <c r="Q1035" s="292"/>
      <c r="R1035" s="292"/>
      <c r="S1035" s="290"/>
      <c r="T1035" s="291"/>
      <c r="U1035" s="292"/>
      <c r="V1035" s="292"/>
      <c r="W1035" s="292"/>
      <c r="X1035" s="292"/>
      <c r="Y1035" s="292"/>
      <c r="Z1035" s="292"/>
      <c r="AA1035" s="290"/>
      <c r="AB1035" s="291"/>
      <c r="AC1035" s="292"/>
      <c r="AD1035" s="292"/>
      <c r="AE1035" s="290"/>
      <c r="AF1035" s="291"/>
      <c r="AG1035" s="292"/>
      <c r="AH1035" s="292"/>
      <c r="AI1035" s="290"/>
      <c r="AJ1035" s="291"/>
      <c r="AK1035" s="292"/>
      <c r="AL1035" s="292"/>
      <c r="AM1035" s="292"/>
      <c r="AN1035" s="290"/>
      <c r="AO1035" s="300"/>
      <c r="AP1035" s="300"/>
      <c r="AQ1035" s="291"/>
      <c r="AR1035" s="300"/>
      <c r="AS1035" s="300"/>
      <c r="AT1035" s="302"/>
      <c r="AU1035" s="300"/>
    </row>
    <row r="1036" spans="1:47" s="284" customFormat="1" x14ac:dyDescent="0.2">
      <c r="A1036" s="305"/>
      <c r="B1036" s="305"/>
      <c r="C1036" s="306"/>
      <c r="D1036" s="290"/>
      <c r="E1036" s="290"/>
      <c r="F1036" s="290"/>
      <c r="G1036" s="290"/>
      <c r="H1036" s="290"/>
      <c r="I1036" s="290"/>
      <c r="J1036" s="290"/>
      <c r="K1036" s="290"/>
      <c r="L1036" s="291"/>
      <c r="M1036" s="292"/>
      <c r="N1036" s="292"/>
      <c r="O1036" s="292"/>
      <c r="P1036" s="292"/>
      <c r="Q1036" s="292"/>
      <c r="R1036" s="292"/>
      <c r="S1036" s="290"/>
      <c r="T1036" s="291"/>
      <c r="U1036" s="292"/>
      <c r="V1036" s="292"/>
      <c r="W1036" s="292"/>
      <c r="X1036" s="292"/>
      <c r="Y1036" s="292"/>
      <c r="Z1036" s="292"/>
      <c r="AA1036" s="290"/>
      <c r="AB1036" s="291"/>
      <c r="AC1036" s="292"/>
      <c r="AD1036" s="292"/>
      <c r="AE1036" s="290"/>
      <c r="AF1036" s="291"/>
      <c r="AG1036" s="292"/>
      <c r="AH1036" s="292"/>
      <c r="AI1036" s="290"/>
      <c r="AJ1036" s="291"/>
      <c r="AK1036" s="292"/>
      <c r="AL1036" s="292"/>
      <c r="AM1036" s="292"/>
      <c r="AN1036" s="290"/>
      <c r="AO1036" s="300"/>
      <c r="AP1036" s="300"/>
      <c r="AQ1036" s="291"/>
      <c r="AR1036" s="300"/>
      <c r="AS1036" s="300"/>
      <c r="AT1036" s="302"/>
      <c r="AU1036" s="300"/>
    </row>
    <row r="1037" spans="1:47" s="284" customFormat="1" x14ac:dyDescent="0.2">
      <c r="A1037" s="305"/>
      <c r="B1037" s="305"/>
      <c r="C1037" s="306"/>
      <c r="D1037" s="290"/>
      <c r="E1037" s="290"/>
      <c r="F1037" s="290"/>
      <c r="G1037" s="290"/>
      <c r="H1037" s="290"/>
      <c r="I1037" s="290"/>
      <c r="J1037" s="290"/>
      <c r="K1037" s="290"/>
      <c r="L1037" s="291"/>
      <c r="M1037" s="292"/>
      <c r="N1037" s="292"/>
      <c r="O1037" s="292"/>
      <c r="P1037" s="292"/>
      <c r="Q1037" s="292"/>
      <c r="R1037" s="292"/>
      <c r="S1037" s="290"/>
      <c r="T1037" s="291"/>
      <c r="U1037" s="292"/>
      <c r="V1037" s="292"/>
      <c r="W1037" s="292"/>
      <c r="X1037" s="292"/>
      <c r="Y1037" s="292"/>
      <c r="Z1037" s="292"/>
      <c r="AA1037" s="290"/>
      <c r="AB1037" s="291"/>
      <c r="AC1037" s="292"/>
      <c r="AD1037" s="292"/>
      <c r="AE1037" s="290"/>
      <c r="AF1037" s="291"/>
      <c r="AG1037" s="292"/>
      <c r="AH1037" s="292"/>
      <c r="AI1037" s="290"/>
      <c r="AJ1037" s="291"/>
      <c r="AK1037" s="292"/>
      <c r="AL1037" s="292"/>
      <c r="AM1037" s="292"/>
      <c r="AN1037" s="290"/>
      <c r="AO1037" s="300"/>
      <c r="AP1037" s="300"/>
      <c r="AQ1037" s="291"/>
      <c r="AR1037" s="300"/>
      <c r="AS1037" s="300"/>
      <c r="AT1037" s="302"/>
      <c r="AU1037" s="300"/>
    </row>
    <row r="1038" spans="1:47" s="284" customFormat="1" x14ac:dyDescent="0.2">
      <c r="A1038" s="305"/>
      <c r="B1038" s="305"/>
      <c r="C1038" s="306"/>
      <c r="D1038" s="290"/>
      <c r="E1038" s="290"/>
      <c r="F1038" s="290"/>
      <c r="G1038" s="290"/>
      <c r="H1038" s="290"/>
      <c r="I1038" s="290"/>
      <c r="J1038" s="290"/>
      <c r="K1038" s="290"/>
      <c r="L1038" s="291"/>
      <c r="M1038" s="292"/>
      <c r="N1038" s="292"/>
      <c r="O1038" s="292"/>
      <c r="P1038" s="292"/>
      <c r="Q1038" s="292"/>
      <c r="R1038" s="292"/>
      <c r="S1038" s="290"/>
      <c r="T1038" s="291"/>
      <c r="U1038" s="292"/>
      <c r="V1038" s="292"/>
      <c r="W1038" s="292"/>
      <c r="X1038" s="292"/>
      <c r="Y1038" s="292"/>
      <c r="Z1038" s="292"/>
      <c r="AA1038" s="290"/>
      <c r="AB1038" s="291"/>
      <c r="AC1038" s="292"/>
      <c r="AD1038" s="292"/>
      <c r="AE1038" s="290"/>
      <c r="AF1038" s="291"/>
      <c r="AG1038" s="292"/>
      <c r="AH1038" s="292"/>
      <c r="AI1038" s="290"/>
      <c r="AJ1038" s="291"/>
      <c r="AK1038" s="292"/>
      <c r="AL1038" s="292"/>
      <c r="AM1038" s="292"/>
      <c r="AN1038" s="290"/>
      <c r="AO1038" s="300"/>
      <c r="AP1038" s="300"/>
      <c r="AQ1038" s="291"/>
      <c r="AR1038" s="300"/>
      <c r="AS1038" s="300"/>
      <c r="AT1038" s="302"/>
      <c r="AU1038" s="300"/>
    </row>
    <row r="1039" spans="1:47" s="284" customFormat="1" x14ac:dyDescent="0.2">
      <c r="A1039" s="305"/>
      <c r="B1039" s="305"/>
      <c r="C1039" s="306"/>
      <c r="D1039" s="290"/>
      <c r="E1039" s="290"/>
      <c r="F1039" s="290"/>
      <c r="G1039" s="290"/>
      <c r="H1039" s="290"/>
      <c r="I1039" s="290"/>
      <c r="J1039" s="290"/>
      <c r="K1039" s="290"/>
      <c r="L1039" s="291"/>
      <c r="M1039" s="292"/>
      <c r="N1039" s="292"/>
      <c r="O1039" s="292"/>
      <c r="P1039" s="292"/>
      <c r="Q1039" s="292"/>
      <c r="R1039" s="292"/>
      <c r="S1039" s="290"/>
      <c r="T1039" s="291"/>
      <c r="U1039" s="292"/>
      <c r="V1039" s="292"/>
      <c r="W1039" s="292"/>
      <c r="X1039" s="292"/>
      <c r="Y1039" s="292"/>
      <c r="Z1039" s="292"/>
      <c r="AA1039" s="290"/>
      <c r="AB1039" s="291"/>
      <c r="AC1039" s="292"/>
      <c r="AD1039" s="292"/>
      <c r="AE1039" s="290"/>
      <c r="AF1039" s="291"/>
      <c r="AG1039" s="292"/>
      <c r="AH1039" s="292"/>
      <c r="AI1039" s="290"/>
      <c r="AJ1039" s="291"/>
      <c r="AK1039" s="292"/>
      <c r="AL1039" s="292"/>
      <c r="AM1039" s="292"/>
      <c r="AN1039" s="290"/>
      <c r="AO1039" s="300"/>
      <c r="AP1039" s="300"/>
      <c r="AQ1039" s="291"/>
      <c r="AR1039" s="300"/>
      <c r="AS1039" s="300"/>
      <c r="AT1039" s="302"/>
      <c r="AU1039" s="300"/>
    </row>
    <row r="1040" spans="1:47" s="284" customFormat="1" x14ac:dyDescent="0.2">
      <c r="A1040" s="305"/>
      <c r="B1040" s="305"/>
      <c r="C1040" s="306"/>
      <c r="D1040" s="290"/>
      <c r="E1040" s="290"/>
      <c r="F1040" s="290"/>
      <c r="G1040" s="290"/>
      <c r="H1040" s="290"/>
      <c r="I1040" s="290"/>
      <c r="J1040" s="290"/>
      <c r="K1040" s="290"/>
      <c r="L1040" s="291"/>
      <c r="M1040" s="292"/>
      <c r="N1040" s="292"/>
      <c r="O1040" s="292"/>
      <c r="P1040" s="292"/>
      <c r="Q1040" s="292"/>
      <c r="R1040" s="292"/>
      <c r="S1040" s="290"/>
      <c r="T1040" s="291"/>
      <c r="U1040" s="292"/>
      <c r="V1040" s="292"/>
      <c r="W1040" s="292"/>
      <c r="X1040" s="292"/>
      <c r="Y1040" s="292"/>
      <c r="Z1040" s="292"/>
      <c r="AA1040" s="290"/>
      <c r="AB1040" s="291"/>
      <c r="AC1040" s="292"/>
      <c r="AD1040" s="292"/>
      <c r="AE1040" s="290"/>
      <c r="AF1040" s="291"/>
      <c r="AG1040" s="292"/>
      <c r="AH1040" s="292"/>
      <c r="AI1040" s="290"/>
      <c r="AJ1040" s="291"/>
      <c r="AK1040" s="292"/>
      <c r="AL1040" s="292"/>
      <c r="AM1040" s="292"/>
      <c r="AN1040" s="290"/>
      <c r="AO1040" s="300"/>
      <c r="AP1040" s="300"/>
      <c r="AQ1040" s="291"/>
      <c r="AR1040" s="300"/>
      <c r="AS1040" s="300"/>
      <c r="AT1040" s="302"/>
      <c r="AU1040" s="300"/>
    </row>
    <row r="1041" spans="1:47" s="284" customFormat="1" x14ac:dyDescent="0.2">
      <c r="A1041" s="305"/>
      <c r="B1041" s="305"/>
      <c r="C1041" s="306"/>
      <c r="D1041" s="290"/>
      <c r="E1041" s="290"/>
      <c r="F1041" s="290"/>
      <c r="G1041" s="290"/>
      <c r="H1041" s="290"/>
      <c r="I1041" s="290"/>
      <c r="J1041" s="290"/>
      <c r="K1041" s="290"/>
      <c r="L1041" s="291"/>
      <c r="M1041" s="292"/>
      <c r="N1041" s="292"/>
      <c r="O1041" s="292"/>
      <c r="P1041" s="292"/>
      <c r="Q1041" s="292"/>
      <c r="R1041" s="292"/>
      <c r="S1041" s="290"/>
      <c r="T1041" s="291"/>
      <c r="U1041" s="292"/>
      <c r="V1041" s="292"/>
      <c r="W1041" s="292"/>
      <c r="X1041" s="292"/>
      <c r="Y1041" s="292"/>
      <c r="Z1041" s="292"/>
      <c r="AA1041" s="290"/>
      <c r="AB1041" s="291"/>
      <c r="AC1041" s="292"/>
      <c r="AD1041" s="292"/>
      <c r="AE1041" s="290"/>
      <c r="AF1041" s="291"/>
      <c r="AG1041" s="292"/>
      <c r="AH1041" s="292"/>
      <c r="AI1041" s="290"/>
      <c r="AJ1041" s="291"/>
      <c r="AK1041" s="292"/>
      <c r="AL1041" s="292"/>
      <c r="AM1041" s="292"/>
      <c r="AN1041" s="290"/>
      <c r="AO1041" s="300"/>
      <c r="AP1041" s="300"/>
      <c r="AQ1041" s="291"/>
      <c r="AR1041" s="300"/>
      <c r="AS1041" s="300"/>
      <c r="AT1041" s="302"/>
      <c r="AU1041" s="300"/>
    </row>
    <row r="1042" spans="1:47" s="284" customFormat="1" x14ac:dyDescent="0.2">
      <c r="A1042" s="305"/>
      <c r="B1042" s="305"/>
      <c r="C1042" s="306"/>
      <c r="D1042" s="290"/>
      <c r="E1042" s="290"/>
      <c r="F1042" s="290"/>
      <c r="G1042" s="290"/>
      <c r="H1042" s="290"/>
      <c r="I1042" s="290"/>
      <c r="J1042" s="290"/>
      <c r="K1042" s="290"/>
      <c r="L1042" s="291"/>
      <c r="M1042" s="292"/>
      <c r="N1042" s="292"/>
      <c r="O1042" s="292"/>
      <c r="P1042" s="292"/>
      <c r="Q1042" s="292"/>
      <c r="R1042" s="292"/>
      <c r="S1042" s="290"/>
      <c r="T1042" s="291"/>
      <c r="U1042" s="292"/>
      <c r="V1042" s="292"/>
      <c r="W1042" s="292"/>
      <c r="X1042" s="292"/>
      <c r="Y1042" s="292"/>
      <c r="Z1042" s="292"/>
      <c r="AA1042" s="290"/>
      <c r="AB1042" s="291"/>
      <c r="AC1042" s="292"/>
      <c r="AD1042" s="292"/>
      <c r="AE1042" s="290"/>
      <c r="AF1042" s="291"/>
      <c r="AG1042" s="292"/>
      <c r="AH1042" s="292"/>
      <c r="AI1042" s="290"/>
      <c r="AJ1042" s="291"/>
      <c r="AK1042" s="292"/>
      <c r="AL1042" s="292"/>
      <c r="AM1042" s="292"/>
      <c r="AN1042" s="290"/>
      <c r="AO1042" s="300"/>
      <c r="AP1042" s="300"/>
      <c r="AQ1042" s="291"/>
      <c r="AR1042" s="300"/>
      <c r="AS1042" s="300"/>
      <c r="AT1042" s="302"/>
      <c r="AU1042" s="300"/>
    </row>
    <row r="1043" spans="1:47" s="284" customFormat="1" x14ac:dyDescent="0.2">
      <c r="A1043" s="305"/>
      <c r="B1043" s="305"/>
      <c r="C1043" s="306"/>
      <c r="D1043" s="290"/>
      <c r="E1043" s="290"/>
      <c r="F1043" s="290"/>
      <c r="G1043" s="290"/>
      <c r="H1043" s="290"/>
      <c r="I1043" s="290"/>
      <c r="J1043" s="290"/>
      <c r="K1043" s="290"/>
      <c r="L1043" s="291"/>
      <c r="M1043" s="292"/>
      <c r="N1043" s="292"/>
      <c r="O1043" s="292"/>
      <c r="P1043" s="292"/>
      <c r="Q1043" s="292"/>
      <c r="R1043" s="292"/>
      <c r="S1043" s="290"/>
      <c r="T1043" s="291"/>
      <c r="U1043" s="292"/>
      <c r="V1043" s="292"/>
      <c r="W1043" s="292"/>
      <c r="X1043" s="292"/>
      <c r="Y1043" s="292"/>
      <c r="Z1043" s="292"/>
      <c r="AA1043" s="290"/>
      <c r="AB1043" s="291"/>
      <c r="AC1043" s="292"/>
      <c r="AD1043" s="292"/>
      <c r="AE1043" s="290"/>
      <c r="AF1043" s="291"/>
      <c r="AG1043" s="292"/>
      <c r="AH1043" s="292"/>
      <c r="AI1043" s="290"/>
      <c r="AJ1043" s="291"/>
      <c r="AK1043" s="292"/>
      <c r="AL1043" s="292"/>
      <c r="AM1043" s="292"/>
      <c r="AN1043" s="290"/>
      <c r="AO1043" s="300"/>
      <c r="AP1043" s="300"/>
      <c r="AQ1043" s="291"/>
      <c r="AR1043" s="300"/>
      <c r="AS1043" s="300"/>
      <c r="AT1043" s="302"/>
      <c r="AU1043" s="300"/>
    </row>
    <row r="1044" spans="1:47" s="284" customFormat="1" x14ac:dyDescent="0.2">
      <c r="A1044" s="305"/>
      <c r="B1044" s="305"/>
      <c r="C1044" s="306"/>
      <c r="D1044" s="290"/>
      <c r="E1044" s="290"/>
      <c r="F1044" s="290"/>
      <c r="G1044" s="290"/>
      <c r="H1044" s="290"/>
      <c r="I1044" s="290"/>
      <c r="J1044" s="290"/>
      <c r="K1044" s="290"/>
      <c r="L1044" s="291"/>
      <c r="M1044" s="292"/>
      <c r="N1044" s="292"/>
      <c r="O1044" s="292"/>
      <c r="P1044" s="292"/>
      <c r="Q1044" s="292"/>
      <c r="R1044" s="292"/>
      <c r="S1044" s="290"/>
      <c r="T1044" s="291"/>
      <c r="U1044" s="292"/>
      <c r="V1044" s="292"/>
      <c r="W1044" s="292"/>
      <c r="X1044" s="292"/>
      <c r="Y1044" s="292"/>
      <c r="Z1044" s="292"/>
      <c r="AA1044" s="290"/>
      <c r="AB1044" s="291"/>
      <c r="AC1044" s="292"/>
      <c r="AD1044" s="292"/>
      <c r="AE1044" s="290"/>
      <c r="AF1044" s="291"/>
      <c r="AG1044" s="292"/>
      <c r="AH1044" s="292"/>
      <c r="AI1044" s="290"/>
      <c r="AJ1044" s="291"/>
      <c r="AK1044" s="292"/>
      <c r="AL1044" s="292"/>
      <c r="AM1044" s="292"/>
      <c r="AN1044" s="290"/>
      <c r="AO1044" s="300"/>
      <c r="AP1044" s="300"/>
      <c r="AQ1044" s="291"/>
      <c r="AR1044" s="300"/>
      <c r="AS1044" s="300"/>
      <c r="AT1044" s="302"/>
      <c r="AU1044" s="300"/>
    </row>
    <row r="1045" spans="1:47" s="284" customFormat="1" x14ac:dyDescent="0.2">
      <c r="A1045" s="305"/>
      <c r="B1045" s="305"/>
      <c r="C1045" s="306"/>
      <c r="D1045" s="290"/>
      <c r="E1045" s="290"/>
      <c r="F1045" s="290"/>
      <c r="G1045" s="290"/>
      <c r="H1045" s="290"/>
      <c r="I1045" s="290"/>
      <c r="J1045" s="290"/>
      <c r="K1045" s="290"/>
      <c r="L1045" s="291"/>
      <c r="M1045" s="292"/>
      <c r="N1045" s="292"/>
      <c r="O1045" s="292"/>
      <c r="P1045" s="292"/>
      <c r="Q1045" s="292"/>
      <c r="R1045" s="292"/>
      <c r="S1045" s="290"/>
      <c r="T1045" s="291"/>
      <c r="U1045" s="292"/>
      <c r="V1045" s="292"/>
      <c r="W1045" s="292"/>
      <c r="X1045" s="292"/>
      <c r="Y1045" s="292"/>
      <c r="Z1045" s="292"/>
      <c r="AA1045" s="290"/>
      <c r="AB1045" s="291"/>
      <c r="AC1045" s="292"/>
      <c r="AD1045" s="292"/>
      <c r="AE1045" s="290"/>
      <c r="AF1045" s="291"/>
      <c r="AG1045" s="292"/>
      <c r="AH1045" s="292"/>
      <c r="AI1045" s="290"/>
      <c r="AJ1045" s="291"/>
      <c r="AK1045" s="292"/>
      <c r="AL1045" s="292"/>
      <c r="AM1045" s="292"/>
      <c r="AN1045" s="290"/>
      <c r="AO1045" s="300"/>
      <c r="AP1045" s="300"/>
      <c r="AQ1045" s="291"/>
      <c r="AR1045" s="300"/>
      <c r="AS1045" s="300"/>
      <c r="AT1045" s="302"/>
      <c r="AU1045" s="300"/>
    </row>
    <row r="1046" spans="1:47" s="284" customFormat="1" x14ac:dyDescent="0.2">
      <c r="A1046" s="305"/>
      <c r="B1046" s="305"/>
      <c r="C1046" s="306"/>
      <c r="D1046" s="290"/>
      <c r="E1046" s="290"/>
      <c r="F1046" s="290"/>
      <c r="G1046" s="290"/>
      <c r="H1046" s="290"/>
      <c r="I1046" s="290"/>
      <c r="J1046" s="290"/>
      <c r="K1046" s="290"/>
      <c r="L1046" s="291"/>
      <c r="M1046" s="292"/>
      <c r="N1046" s="292"/>
      <c r="O1046" s="292"/>
      <c r="P1046" s="292"/>
      <c r="Q1046" s="292"/>
      <c r="R1046" s="292"/>
      <c r="S1046" s="290"/>
      <c r="T1046" s="291"/>
      <c r="U1046" s="292"/>
      <c r="V1046" s="292"/>
      <c r="W1046" s="292"/>
      <c r="X1046" s="292"/>
      <c r="Y1046" s="292"/>
      <c r="Z1046" s="292"/>
      <c r="AA1046" s="290"/>
      <c r="AB1046" s="291"/>
      <c r="AC1046" s="292"/>
      <c r="AD1046" s="292"/>
      <c r="AE1046" s="290"/>
      <c r="AF1046" s="291"/>
      <c r="AG1046" s="292"/>
      <c r="AH1046" s="292"/>
      <c r="AI1046" s="290"/>
      <c r="AJ1046" s="291"/>
      <c r="AK1046" s="292"/>
      <c r="AL1046" s="292"/>
      <c r="AM1046" s="292"/>
      <c r="AN1046" s="290"/>
      <c r="AO1046" s="300"/>
      <c r="AP1046" s="300"/>
      <c r="AQ1046" s="291"/>
      <c r="AR1046" s="300"/>
      <c r="AS1046" s="300"/>
      <c r="AT1046" s="302"/>
      <c r="AU1046" s="300"/>
    </row>
    <row r="1047" spans="1:47" s="284" customFormat="1" x14ac:dyDescent="0.2">
      <c r="A1047" s="305"/>
      <c r="B1047" s="305"/>
      <c r="C1047" s="306"/>
      <c r="D1047" s="290"/>
      <c r="E1047" s="290"/>
      <c r="F1047" s="290"/>
      <c r="G1047" s="290"/>
      <c r="H1047" s="290"/>
      <c r="I1047" s="290"/>
      <c r="J1047" s="290"/>
      <c r="K1047" s="290"/>
      <c r="L1047" s="291"/>
      <c r="M1047" s="292"/>
      <c r="N1047" s="292"/>
      <c r="O1047" s="292"/>
      <c r="P1047" s="292"/>
      <c r="Q1047" s="292"/>
      <c r="R1047" s="292"/>
      <c r="S1047" s="290"/>
      <c r="T1047" s="291"/>
      <c r="U1047" s="292"/>
      <c r="V1047" s="292"/>
      <c r="W1047" s="292"/>
      <c r="X1047" s="292"/>
      <c r="Y1047" s="292"/>
      <c r="Z1047" s="292"/>
      <c r="AA1047" s="290"/>
      <c r="AB1047" s="291"/>
      <c r="AC1047" s="292"/>
      <c r="AD1047" s="292"/>
      <c r="AE1047" s="290"/>
      <c r="AF1047" s="291"/>
      <c r="AG1047" s="292"/>
      <c r="AH1047" s="292"/>
      <c r="AI1047" s="290"/>
      <c r="AJ1047" s="291"/>
      <c r="AK1047" s="292"/>
      <c r="AL1047" s="292"/>
      <c r="AM1047" s="292"/>
      <c r="AN1047" s="290"/>
      <c r="AO1047" s="300"/>
      <c r="AP1047" s="300"/>
      <c r="AQ1047" s="291"/>
      <c r="AR1047" s="300"/>
      <c r="AS1047" s="300"/>
      <c r="AT1047" s="302"/>
      <c r="AU1047" s="300"/>
    </row>
    <row r="1048" spans="1:47" s="284" customFormat="1" x14ac:dyDescent="0.2">
      <c r="A1048" s="305"/>
      <c r="B1048" s="305"/>
      <c r="C1048" s="306"/>
      <c r="D1048" s="290"/>
      <c r="E1048" s="290"/>
      <c r="F1048" s="290"/>
      <c r="G1048" s="290"/>
      <c r="H1048" s="290"/>
      <c r="I1048" s="290"/>
      <c r="J1048" s="290"/>
      <c r="K1048" s="290"/>
      <c r="L1048" s="291"/>
      <c r="M1048" s="292"/>
      <c r="N1048" s="292"/>
      <c r="O1048" s="292"/>
      <c r="P1048" s="292"/>
      <c r="Q1048" s="292"/>
      <c r="R1048" s="292"/>
      <c r="S1048" s="290"/>
      <c r="T1048" s="291"/>
      <c r="U1048" s="292"/>
      <c r="V1048" s="292"/>
      <c r="W1048" s="292"/>
      <c r="X1048" s="292"/>
      <c r="Y1048" s="292"/>
      <c r="Z1048" s="292"/>
      <c r="AA1048" s="290"/>
      <c r="AB1048" s="291"/>
      <c r="AC1048" s="292"/>
      <c r="AD1048" s="292"/>
      <c r="AE1048" s="290"/>
      <c r="AF1048" s="291"/>
      <c r="AG1048" s="292"/>
      <c r="AH1048" s="292"/>
      <c r="AI1048" s="290"/>
      <c r="AJ1048" s="291"/>
      <c r="AK1048" s="292"/>
      <c r="AL1048" s="292"/>
      <c r="AM1048" s="292"/>
      <c r="AN1048" s="290"/>
      <c r="AO1048" s="300"/>
      <c r="AP1048" s="300"/>
      <c r="AQ1048" s="291"/>
      <c r="AR1048" s="300"/>
      <c r="AS1048" s="300"/>
      <c r="AT1048" s="302"/>
      <c r="AU1048" s="300"/>
    </row>
    <row r="1049" spans="1:47" s="284" customFormat="1" x14ac:dyDescent="0.2">
      <c r="A1049" s="305"/>
      <c r="B1049" s="305"/>
      <c r="C1049" s="306"/>
      <c r="D1049" s="290"/>
      <c r="E1049" s="290"/>
      <c r="F1049" s="290"/>
      <c r="G1049" s="290"/>
      <c r="H1049" s="290"/>
      <c r="I1049" s="290"/>
      <c r="J1049" s="290"/>
      <c r="K1049" s="290"/>
      <c r="L1049" s="291"/>
      <c r="M1049" s="292"/>
      <c r="N1049" s="292"/>
      <c r="O1049" s="292"/>
      <c r="P1049" s="292"/>
      <c r="Q1049" s="292"/>
      <c r="R1049" s="292"/>
      <c r="S1049" s="290"/>
      <c r="T1049" s="291"/>
      <c r="U1049" s="292"/>
      <c r="V1049" s="292"/>
      <c r="W1049" s="292"/>
      <c r="X1049" s="292"/>
      <c r="Y1049" s="292"/>
      <c r="Z1049" s="292"/>
      <c r="AA1049" s="290"/>
      <c r="AB1049" s="291"/>
      <c r="AC1049" s="292"/>
      <c r="AD1049" s="292"/>
      <c r="AE1049" s="290"/>
      <c r="AF1049" s="291"/>
      <c r="AG1049" s="292"/>
      <c r="AH1049" s="292"/>
      <c r="AI1049" s="290"/>
      <c r="AJ1049" s="291"/>
      <c r="AK1049" s="292"/>
      <c r="AL1049" s="292"/>
      <c r="AM1049" s="292"/>
      <c r="AN1049" s="290"/>
      <c r="AO1049" s="300"/>
      <c r="AP1049" s="300"/>
      <c r="AQ1049" s="291"/>
      <c r="AR1049" s="300"/>
      <c r="AS1049" s="300"/>
      <c r="AT1049" s="302"/>
      <c r="AU1049" s="300"/>
    </row>
    <row r="1050" spans="1:47" s="284" customFormat="1" x14ac:dyDescent="0.2">
      <c r="A1050" s="305"/>
      <c r="B1050" s="305"/>
      <c r="C1050" s="306"/>
      <c r="D1050" s="290"/>
      <c r="E1050" s="290"/>
      <c r="F1050" s="290"/>
      <c r="G1050" s="290"/>
      <c r="H1050" s="290"/>
      <c r="I1050" s="290"/>
      <c r="J1050" s="290"/>
      <c r="K1050" s="290"/>
      <c r="L1050" s="291"/>
      <c r="M1050" s="292"/>
      <c r="N1050" s="292"/>
      <c r="O1050" s="292"/>
      <c r="P1050" s="292"/>
      <c r="Q1050" s="292"/>
      <c r="R1050" s="292"/>
      <c r="S1050" s="290"/>
      <c r="T1050" s="291"/>
      <c r="U1050" s="292"/>
      <c r="V1050" s="292"/>
      <c r="W1050" s="292"/>
      <c r="X1050" s="292"/>
      <c r="Y1050" s="292"/>
      <c r="Z1050" s="292"/>
      <c r="AA1050" s="290"/>
      <c r="AB1050" s="291"/>
      <c r="AC1050" s="292"/>
      <c r="AD1050" s="292"/>
      <c r="AE1050" s="290"/>
      <c r="AF1050" s="291"/>
      <c r="AG1050" s="292"/>
      <c r="AH1050" s="292"/>
      <c r="AI1050" s="290"/>
      <c r="AJ1050" s="291"/>
      <c r="AK1050" s="292"/>
      <c r="AL1050" s="292"/>
      <c r="AM1050" s="292"/>
      <c r="AN1050" s="290"/>
      <c r="AO1050" s="300"/>
      <c r="AP1050" s="300"/>
      <c r="AQ1050" s="291"/>
      <c r="AR1050" s="300"/>
      <c r="AS1050" s="300"/>
      <c r="AT1050" s="302"/>
      <c r="AU1050" s="300"/>
    </row>
    <row r="1051" spans="1:47" s="284" customFormat="1" x14ac:dyDescent="0.2">
      <c r="A1051" s="305"/>
      <c r="B1051" s="305"/>
      <c r="C1051" s="306"/>
      <c r="D1051" s="290"/>
      <c r="E1051" s="290"/>
      <c r="F1051" s="290"/>
      <c r="G1051" s="290"/>
      <c r="H1051" s="290"/>
      <c r="I1051" s="290"/>
      <c r="J1051" s="290"/>
      <c r="K1051" s="290"/>
      <c r="L1051" s="291"/>
      <c r="M1051" s="292"/>
      <c r="N1051" s="292"/>
      <c r="O1051" s="292"/>
      <c r="P1051" s="292"/>
      <c r="Q1051" s="292"/>
      <c r="R1051" s="292"/>
      <c r="S1051" s="290"/>
      <c r="T1051" s="291"/>
      <c r="U1051" s="292"/>
      <c r="V1051" s="292"/>
      <c r="W1051" s="292"/>
      <c r="X1051" s="292"/>
      <c r="Y1051" s="292"/>
      <c r="Z1051" s="292"/>
      <c r="AA1051" s="290"/>
      <c r="AB1051" s="291"/>
      <c r="AC1051" s="292"/>
      <c r="AD1051" s="292"/>
      <c r="AE1051" s="290"/>
      <c r="AF1051" s="291"/>
      <c r="AG1051" s="292"/>
      <c r="AH1051" s="292"/>
      <c r="AI1051" s="290"/>
      <c r="AJ1051" s="291"/>
      <c r="AK1051" s="292"/>
      <c r="AL1051" s="292"/>
      <c r="AM1051" s="292"/>
      <c r="AN1051" s="290"/>
      <c r="AO1051" s="300"/>
      <c r="AP1051" s="300"/>
      <c r="AQ1051" s="291"/>
      <c r="AR1051" s="300"/>
      <c r="AS1051" s="300"/>
      <c r="AT1051" s="302"/>
      <c r="AU1051" s="300"/>
    </row>
    <row r="1052" spans="1:47" s="284" customFormat="1" x14ac:dyDescent="0.2">
      <c r="A1052" s="305"/>
      <c r="B1052" s="305"/>
      <c r="C1052" s="306"/>
      <c r="D1052" s="290"/>
      <c r="E1052" s="290"/>
      <c r="F1052" s="290"/>
      <c r="G1052" s="290"/>
      <c r="H1052" s="290"/>
      <c r="I1052" s="290"/>
      <c r="J1052" s="290"/>
      <c r="K1052" s="290"/>
      <c r="L1052" s="291"/>
      <c r="M1052" s="292"/>
      <c r="N1052" s="292"/>
      <c r="O1052" s="292"/>
      <c r="P1052" s="292"/>
      <c r="Q1052" s="292"/>
      <c r="R1052" s="292"/>
      <c r="S1052" s="290"/>
      <c r="T1052" s="291"/>
      <c r="U1052" s="292"/>
      <c r="V1052" s="292"/>
      <c r="W1052" s="292"/>
      <c r="X1052" s="292"/>
      <c r="Y1052" s="292"/>
      <c r="Z1052" s="292"/>
      <c r="AA1052" s="290"/>
      <c r="AB1052" s="291"/>
      <c r="AC1052" s="292"/>
      <c r="AD1052" s="292"/>
      <c r="AE1052" s="290"/>
      <c r="AF1052" s="291"/>
      <c r="AG1052" s="292"/>
      <c r="AH1052" s="292"/>
      <c r="AI1052" s="290"/>
      <c r="AJ1052" s="291"/>
      <c r="AK1052" s="292"/>
      <c r="AL1052" s="292"/>
      <c r="AM1052" s="292"/>
      <c r="AN1052" s="290"/>
      <c r="AO1052" s="300"/>
      <c r="AP1052" s="300"/>
      <c r="AQ1052" s="291"/>
      <c r="AR1052" s="300"/>
      <c r="AS1052" s="300"/>
      <c r="AT1052" s="302"/>
      <c r="AU1052" s="300"/>
    </row>
    <row r="1053" spans="1:47" s="284" customFormat="1" x14ac:dyDescent="0.2">
      <c r="A1053" s="305"/>
      <c r="B1053" s="305"/>
      <c r="C1053" s="306"/>
      <c r="D1053" s="290"/>
      <c r="E1053" s="290"/>
      <c r="F1053" s="290"/>
      <c r="G1053" s="290"/>
      <c r="H1053" s="290"/>
      <c r="I1053" s="290"/>
      <c r="J1053" s="290"/>
      <c r="K1053" s="290"/>
      <c r="L1053" s="291"/>
      <c r="M1053" s="292"/>
      <c r="N1053" s="292"/>
      <c r="O1053" s="292"/>
      <c r="P1053" s="292"/>
      <c r="Q1053" s="292"/>
      <c r="R1053" s="292"/>
      <c r="S1053" s="290"/>
      <c r="T1053" s="291"/>
      <c r="U1053" s="292"/>
      <c r="V1053" s="292"/>
      <c r="W1053" s="292"/>
      <c r="X1053" s="292"/>
      <c r="Y1053" s="292"/>
      <c r="Z1053" s="292"/>
      <c r="AA1053" s="290"/>
      <c r="AB1053" s="291"/>
      <c r="AC1053" s="292"/>
      <c r="AD1053" s="292"/>
      <c r="AE1053" s="290"/>
      <c r="AF1053" s="291"/>
      <c r="AG1053" s="292"/>
      <c r="AH1053" s="292"/>
      <c r="AI1053" s="290"/>
      <c r="AJ1053" s="291"/>
      <c r="AK1053" s="292"/>
      <c r="AL1053" s="292"/>
      <c r="AM1053" s="292"/>
      <c r="AN1053" s="290"/>
      <c r="AO1053" s="300"/>
      <c r="AP1053" s="300"/>
      <c r="AQ1053" s="291"/>
      <c r="AR1053" s="300"/>
      <c r="AS1053" s="300"/>
      <c r="AT1053" s="302"/>
      <c r="AU1053" s="300"/>
    </row>
    <row r="1054" spans="1:47" s="284" customFormat="1" x14ac:dyDescent="0.2">
      <c r="A1054" s="305"/>
      <c r="B1054" s="305"/>
      <c r="C1054" s="306"/>
      <c r="D1054" s="290"/>
      <c r="E1054" s="290"/>
      <c r="F1054" s="290"/>
      <c r="G1054" s="290"/>
      <c r="H1054" s="290"/>
      <c r="I1054" s="290"/>
      <c r="J1054" s="290"/>
      <c r="K1054" s="290"/>
      <c r="L1054" s="291"/>
      <c r="M1054" s="292"/>
      <c r="N1054" s="292"/>
      <c r="O1054" s="292"/>
      <c r="P1054" s="292"/>
      <c r="Q1054" s="292"/>
      <c r="R1054" s="292"/>
      <c r="S1054" s="290"/>
      <c r="T1054" s="291"/>
      <c r="U1054" s="292"/>
      <c r="V1054" s="292"/>
      <c r="W1054" s="292"/>
      <c r="X1054" s="292"/>
      <c r="Y1054" s="292"/>
      <c r="Z1054" s="292"/>
      <c r="AA1054" s="290"/>
      <c r="AB1054" s="291"/>
      <c r="AC1054" s="292"/>
      <c r="AD1054" s="292"/>
      <c r="AE1054" s="290"/>
      <c r="AF1054" s="291"/>
      <c r="AG1054" s="292"/>
      <c r="AH1054" s="292"/>
      <c r="AI1054" s="290"/>
      <c r="AJ1054" s="291"/>
      <c r="AK1054" s="292"/>
      <c r="AL1054" s="292"/>
      <c r="AM1054" s="292"/>
      <c r="AN1054" s="290"/>
      <c r="AO1054" s="300"/>
      <c r="AP1054" s="300"/>
      <c r="AQ1054" s="291"/>
      <c r="AR1054" s="300"/>
      <c r="AS1054" s="300"/>
      <c r="AT1054" s="302"/>
      <c r="AU1054" s="300"/>
    </row>
    <row r="1055" spans="1:47" s="284" customFormat="1" x14ac:dyDescent="0.2">
      <c r="A1055" s="305"/>
      <c r="B1055" s="305"/>
      <c r="C1055" s="306"/>
      <c r="D1055" s="290"/>
      <c r="E1055" s="290"/>
      <c r="F1055" s="290"/>
      <c r="G1055" s="290"/>
      <c r="H1055" s="290"/>
      <c r="I1055" s="290"/>
      <c r="J1055" s="290"/>
      <c r="K1055" s="290"/>
      <c r="L1055" s="291"/>
      <c r="M1055" s="292"/>
      <c r="N1055" s="292"/>
      <c r="O1055" s="292"/>
      <c r="P1055" s="292"/>
      <c r="Q1055" s="292"/>
      <c r="R1055" s="292"/>
      <c r="S1055" s="290"/>
      <c r="T1055" s="291"/>
      <c r="U1055" s="292"/>
      <c r="V1055" s="292"/>
      <c r="W1055" s="292"/>
      <c r="X1055" s="292"/>
      <c r="Y1055" s="292"/>
      <c r="Z1055" s="292"/>
      <c r="AA1055" s="290"/>
      <c r="AB1055" s="291"/>
      <c r="AC1055" s="292"/>
      <c r="AD1055" s="292"/>
      <c r="AE1055" s="290"/>
      <c r="AF1055" s="291"/>
      <c r="AG1055" s="292"/>
      <c r="AH1055" s="292"/>
      <c r="AI1055" s="290"/>
      <c r="AJ1055" s="291"/>
      <c r="AK1055" s="292"/>
      <c r="AL1055" s="292"/>
      <c r="AM1055" s="292"/>
      <c r="AN1055" s="290"/>
      <c r="AO1055" s="300"/>
      <c r="AP1055" s="300"/>
      <c r="AQ1055" s="291"/>
      <c r="AR1055" s="300"/>
      <c r="AS1055" s="300"/>
      <c r="AT1055" s="302"/>
      <c r="AU1055" s="300"/>
    </row>
    <row r="1056" spans="1:47" s="284" customFormat="1" x14ac:dyDescent="0.2">
      <c r="A1056" s="305"/>
      <c r="B1056" s="305"/>
      <c r="C1056" s="306"/>
      <c r="D1056" s="290"/>
      <c r="E1056" s="290"/>
      <c r="F1056" s="290"/>
      <c r="G1056" s="290"/>
      <c r="H1056" s="290"/>
      <c r="I1056" s="290"/>
      <c r="J1056" s="290"/>
      <c r="K1056" s="290"/>
      <c r="L1056" s="291"/>
      <c r="M1056" s="292"/>
      <c r="N1056" s="292"/>
      <c r="O1056" s="292"/>
      <c r="P1056" s="292"/>
      <c r="Q1056" s="292"/>
      <c r="R1056" s="292"/>
      <c r="S1056" s="290"/>
      <c r="T1056" s="291"/>
      <c r="U1056" s="292"/>
      <c r="V1056" s="292"/>
      <c r="W1056" s="292"/>
      <c r="X1056" s="292"/>
      <c r="Y1056" s="292"/>
      <c r="Z1056" s="292"/>
      <c r="AA1056" s="290"/>
      <c r="AB1056" s="291"/>
      <c r="AC1056" s="292"/>
      <c r="AD1056" s="292"/>
      <c r="AE1056" s="290"/>
      <c r="AF1056" s="291"/>
      <c r="AG1056" s="292"/>
      <c r="AH1056" s="292"/>
      <c r="AI1056" s="290"/>
      <c r="AJ1056" s="291"/>
      <c r="AK1056" s="292"/>
      <c r="AL1056" s="292"/>
      <c r="AM1056" s="292"/>
      <c r="AN1056" s="290"/>
      <c r="AO1056" s="300"/>
      <c r="AP1056" s="300"/>
      <c r="AQ1056" s="291"/>
      <c r="AR1056" s="300"/>
      <c r="AS1056" s="300"/>
      <c r="AT1056" s="302"/>
      <c r="AU1056" s="300"/>
    </row>
    <row r="1057" spans="1:47" s="284" customFormat="1" x14ac:dyDescent="0.2">
      <c r="A1057" s="305"/>
      <c r="B1057" s="305"/>
      <c r="C1057" s="306"/>
      <c r="D1057" s="290"/>
      <c r="E1057" s="290"/>
      <c r="F1057" s="290"/>
      <c r="G1057" s="290"/>
      <c r="H1057" s="290"/>
      <c r="I1057" s="290"/>
      <c r="J1057" s="290"/>
      <c r="K1057" s="290"/>
      <c r="L1057" s="291"/>
      <c r="M1057" s="292"/>
      <c r="N1057" s="292"/>
      <c r="O1057" s="292"/>
      <c r="P1057" s="292"/>
      <c r="Q1057" s="292"/>
      <c r="R1057" s="292"/>
      <c r="S1057" s="290"/>
      <c r="T1057" s="291"/>
      <c r="U1057" s="292"/>
      <c r="V1057" s="292"/>
      <c r="W1057" s="292"/>
      <c r="X1057" s="292"/>
      <c r="Y1057" s="292"/>
      <c r="Z1057" s="292"/>
      <c r="AA1057" s="290"/>
      <c r="AB1057" s="291"/>
      <c r="AC1057" s="292"/>
      <c r="AD1057" s="292"/>
      <c r="AE1057" s="290"/>
      <c r="AF1057" s="291"/>
      <c r="AG1057" s="292"/>
      <c r="AH1057" s="292"/>
      <c r="AI1057" s="290"/>
      <c r="AJ1057" s="291"/>
      <c r="AK1057" s="292"/>
      <c r="AL1057" s="292"/>
      <c r="AM1057" s="292"/>
      <c r="AN1057" s="290"/>
      <c r="AO1057" s="300"/>
      <c r="AP1057" s="300"/>
      <c r="AQ1057" s="291"/>
      <c r="AR1057" s="300"/>
      <c r="AS1057" s="300"/>
      <c r="AT1057" s="302"/>
      <c r="AU1057" s="300"/>
    </row>
    <row r="1058" spans="1:47" s="284" customFormat="1" x14ac:dyDescent="0.2">
      <c r="A1058" s="305"/>
      <c r="B1058" s="305"/>
      <c r="C1058" s="306"/>
      <c r="D1058" s="290"/>
      <c r="E1058" s="290"/>
      <c r="F1058" s="290"/>
      <c r="G1058" s="290"/>
      <c r="H1058" s="290"/>
      <c r="I1058" s="290"/>
      <c r="J1058" s="290"/>
      <c r="K1058" s="290"/>
      <c r="L1058" s="291"/>
      <c r="M1058" s="292"/>
      <c r="N1058" s="292"/>
      <c r="O1058" s="292"/>
      <c r="P1058" s="292"/>
      <c r="Q1058" s="292"/>
      <c r="R1058" s="292"/>
      <c r="S1058" s="290"/>
      <c r="T1058" s="291"/>
      <c r="U1058" s="292"/>
      <c r="V1058" s="292"/>
      <c r="W1058" s="292"/>
      <c r="X1058" s="292"/>
      <c r="Y1058" s="292"/>
      <c r="Z1058" s="292"/>
      <c r="AA1058" s="290"/>
      <c r="AB1058" s="291"/>
      <c r="AC1058" s="292"/>
      <c r="AD1058" s="292"/>
      <c r="AE1058" s="290"/>
      <c r="AF1058" s="291"/>
      <c r="AG1058" s="292"/>
      <c r="AH1058" s="292"/>
      <c r="AI1058" s="290"/>
      <c r="AJ1058" s="291"/>
      <c r="AK1058" s="292"/>
      <c r="AL1058" s="292"/>
      <c r="AM1058" s="292"/>
      <c r="AN1058" s="290"/>
      <c r="AO1058" s="300"/>
      <c r="AP1058" s="300"/>
      <c r="AQ1058" s="291"/>
      <c r="AR1058" s="300"/>
      <c r="AS1058" s="300"/>
      <c r="AT1058" s="302"/>
      <c r="AU1058" s="300"/>
    </row>
    <row r="1059" spans="1:47" s="284" customFormat="1" x14ac:dyDescent="0.2">
      <c r="A1059" s="305"/>
      <c r="B1059" s="305"/>
      <c r="C1059" s="306"/>
      <c r="D1059" s="290"/>
      <c r="E1059" s="290"/>
      <c r="F1059" s="290"/>
      <c r="G1059" s="290"/>
      <c r="H1059" s="290"/>
      <c r="I1059" s="290"/>
      <c r="J1059" s="290"/>
      <c r="K1059" s="290"/>
      <c r="L1059" s="291"/>
      <c r="M1059" s="292"/>
      <c r="N1059" s="292"/>
      <c r="O1059" s="292"/>
      <c r="P1059" s="292"/>
      <c r="Q1059" s="292"/>
      <c r="R1059" s="292"/>
      <c r="S1059" s="290"/>
      <c r="T1059" s="291"/>
      <c r="U1059" s="292"/>
      <c r="V1059" s="292"/>
      <c r="W1059" s="292"/>
      <c r="X1059" s="292"/>
      <c r="Y1059" s="292"/>
      <c r="Z1059" s="292"/>
      <c r="AA1059" s="290"/>
      <c r="AB1059" s="291"/>
      <c r="AC1059" s="292"/>
      <c r="AD1059" s="292"/>
      <c r="AE1059" s="290"/>
      <c r="AF1059" s="291"/>
      <c r="AG1059" s="292"/>
      <c r="AH1059" s="292"/>
      <c r="AI1059" s="290"/>
      <c r="AJ1059" s="291"/>
      <c r="AK1059" s="292"/>
      <c r="AL1059" s="292"/>
      <c r="AM1059" s="292"/>
      <c r="AN1059" s="290"/>
      <c r="AO1059" s="300"/>
      <c r="AP1059" s="300"/>
      <c r="AQ1059" s="291"/>
      <c r="AR1059" s="300"/>
      <c r="AS1059" s="300"/>
      <c r="AT1059" s="302"/>
      <c r="AU1059" s="300"/>
    </row>
    <row r="1060" spans="1:47" s="284" customFormat="1" x14ac:dyDescent="0.2">
      <c r="A1060" s="305"/>
      <c r="B1060" s="305"/>
      <c r="C1060" s="306"/>
      <c r="D1060" s="290"/>
      <c r="E1060" s="290"/>
      <c r="F1060" s="290"/>
      <c r="G1060" s="290"/>
      <c r="H1060" s="290"/>
      <c r="I1060" s="290"/>
      <c r="J1060" s="290"/>
      <c r="K1060" s="290"/>
      <c r="L1060" s="291"/>
      <c r="M1060" s="292"/>
      <c r="N1060" s="292"/>
      <c r="O1060" s="292"/>
      <c r="P1060" s="292"/>
      <c r="Q1060" s="292"/>
      <c r="R1060" s="292"/>
      <c r="S1060" s="290"/>
      <c r="T1060" s="291"/>
      <c r="U1060" s="292"/>
      <c r="V1060" s="292"/>
      <c r="W1060" s="292"/>
      <c r="X1060" s="292"/>
      <c r="Y1060" s="292"/>
      <c r="Z1060" s="292"/>
      <c r="AA1060" s="290"/>
      <c r="AB1060" s="291"/>
      <c r="AC1060" s="292"/>
      <c r="AD1060" s="292"/>
      <c r="AE1060" s="290"/>
      <c r="AF1060" s="291"/>
      <c r="AG1060" s="292"/>
      <c r="AH1060" s="292"/>
      <c r="AI1060" s="290"/>
      <c r="AJ1060" s="291"/>
      <c r="AK1060" s="292"/>
      <c r="AL1060" s="292"/>
      <c r="AM1060" s="292"/>
      <c r="AN1060" s="290"/>
      <c r="AO1060" s="300"/>
      <c r="AP1060" s="300"/>
      <c r="AQ1060" s="291"/>
      <c r="AR1060" s="300"/>
      <c r="AS1060" s="300"/>
      <c r="AT1060" s="302"/>
      <c r="AU1060" s="300"/>
    </row>
    <row r="1061" spans="1:47" s="284" customFormat="1" x14ac:dyDescent="0.2">
      <c r="A1061" s="305"/>
      <c r="B1061" s="305"/>
      <c r="C1061" s="306"/>
      <c r="D1061" s="290"/>
      <c r="E1061" s="290"/>
      <c r="F1061" s="290"/>
      <c r="G1061" s="290"/>
      <c r="H1061" s="290"/>
      <c r="I1061" s="290"/>
      <c r="J1061" s="290"/>
      <c r="K1061" s="290"/>
      <c r="L1061" s="291"/>
      <c r="M1061" s="292"/>
      <c r="N1061" s="292"/>
      <c r="O1061" s="292"/>
      <c r="P1061" s="292"/>
      <c r="Q1061" s="292"/>
      <c r="R1061" s="292"/>
      <c r="S1061" s="290"/>
      <c r="T1061" s="291"/>
      <c r="U1061" s="292"/>
      <c r="V1061" s="292"/>
      <c r="W1061" s="292"/>
      <c r="X1061" s="292"/>
      <c r="Y1061" s="292"/>
      <c r="Z1061" s="292"/>
      <c r="AA1061" s="290"/>
      <c r="AB1061" s="291"/>
      <c r="AC1061" s="292"/>
      <c r="AD1061" s="292"/>
      <c r="AE1061" s="290"/>
      <c r="AF1061" s="291"/>
      <c r="AG1061" s="292"/>
      <c r="AH1061" s="292"/>
      <c r="AI1061" s="290"/>
      <c r="AJ1061" s="291"/>
      <c r="AK1061" s="292"/>
      <c r="AL1061" s="292"/>
      <c r="AM1061" s="292"/>
      <c r="AN1061" s="290"/>
      <c r="AO1061" s="300"/>
      <c r="AP1061" s="300"/>
      <c r="AQ1061" s="291"/>
      <c r="AR1061" s="300"/>
      <c r="AS1061" s="300"/>
      <c r="AT1061" s="302"/>
      <c r="AU1061" s="300"/>
    </row>
    <row r="1062" spans="1:47" s="284" customFormat="1" x14ac:dyDescent="0.2">
      <c r="A1062" s="305"/>
      <c r="B1062" s="305"/>
      <c r="C1062" s="306"/>
      <c r="D1062" s="290"/>
      <c r="E1062" s="290"/>
      <c r="F1062" s="290"/>
      <c r="G1062" s="290"/>
      <c r="H1062" s="290"/>
      <c r="I1062" s="290"/>
      <c r="J1062" s="290"/>
      <c r="K1062" s="290"/>
      <c r="L1062" s="291"/>
      <c r="M1062" s="292"/>
      <c r="N1062" s="292"/>
      <c r="O1062" s="292"/>
      <c r="P1062" s="292"/>
      <c r="Q1062" s="292"/>
      <c r="R1062" s="292"/>
      <c r="S1062" s="290"/>
      <c r="T1062" s="291"/>
      <c r="U1062" s="292"/>
      <c r="V1062" s="292"/>
      <c r="W1062" s="292"/>
      <c r="X1062" s="292"/>
      <c r="Y1062" s="292"/>
      <c r="Z1062" s="292"/>
      <c r="AA1062" s="290"/>
      <c r="AB1062" s="291"/>
      <c r="AC1062" s="292"/>
      <c r="AD1062" s="292"/>
      <c r="AE1062" s="290"/>
      <c r="AF1062" s="291"/>
      <c r="AG1062" s="292"/>
      <c r="AH1062" s="292"/>
      <c r="AI1062" s="290"/>
      <c r="AJ1062" s="291"/>
      <c r="AK1062" s="292"/>
      <c r="AL1062" s="292"/>
      <c r="AM1062" s="292"/>
      <c r="AN1062" s="290"/>
      <c r="AO1062" s="300"/>
      <c r="AP1062" s="300"/>
      <c r="AQ1062" s="291"/>
      <c r="AR1062" s="300"/>
      <c r="AS1062" s="300"/>
      <c r="AT1062" s="302"/>
      <c r="AU1062" s="300"/>
    </row>
    <row r="1063" spans="1:47" s="284" customFormat="1" x14ac:dyDescent="0.2">
      <c r="A1063" s="305"/>
      <c r="B1063" s="305"/>
      <c r="C1063" s="306"/>
      <c r="D1063" s="290"/>
      <c r="E1063" s="290"/>
      <c r="F1063" s="290"/>
      <c r="G1063" s="290"/>
      <c r="H1063" s="290"/>
      <c r="I1063" s="290"/>
      <c r="J1063" s="290"/>
      <c r="K1063" s="290"/>
      <c r="L1063" s="291"/>
      <c r="M1063" s="292"/>
      <c r="N1063" s="292"/>
      <c r="O1063" s="292"/>
      <c r="P1063" s="292"/>
      <c r="Q1063" s="292"/>
      <c r="R1063" s="292"/>
      <c r="S1063" s="290"/>
      <c r="T1063" s="291"/>
      <c r="U1063" s="292"/>
      <c r="V1063" s="292"/>
      <c r="W1063" s="292"/>
      <c r="X1063" s="292"/>
      <c r="Y1063" s="292"/>
      <c r="Z1063" s="292"/>
      <c r="AA1063" s="290"/>
      <c r="AB1063" s="291"/>
      <c r="AC1063" s="292"/>
      <c r="AD1063" s="292"/>
      <c r="AE1063" s="290"/>
      <c r="AF1063" s="291"/>
      <c r="AG1063" s="292"/>
      <c r="AH1063" s="292"/>
      <c r="AI1063" s="290"/>
      <c r="AJ1063" s="291"/>
      <c r="AK1063" s="292"/>
      <c r="AL1063" s="292"/>
      <c r="AM1063" s="292"/>
      <c r="AN1063" s="290"/>
      <c r="AO1063" s="300"/>
      <c r="AP1063" s="300"/>
      <c r="AQ1063" s="291"/>
      <c r="AR1063" s="300"/>
      <c r="AS1063" s="300"/>
      <c r="AT1063" s="302"/>
      <c r="AU1063" s="300"/>
    </row>
    <row r="1064" spans="1:47" s="284" customFormat="1" x14ac:dyDescent="0.2">
      <c r="A1064" s="305"/>
      <c r="B1064" s="305"/>
      <c r="C1064" s="306"/>
      <c r="D1064" s="290"/>
      <c r="E1064" s="290"/>
      <c r="F1064" s="290"/>
      <c r="G1064" s="290"/>
      <c r="H1064" s="290"/>
      <c r="I1064" s="290"/>
      <c r="J1064" s="290"/>
      <c r="K1064" s="290"/>
      <c r="L1064" s="291"/>
      <c r="M1064" s="292"/>
      <c r="N1064" s="292"/>
      <c r="O1064" s="292"/>
      <c r="P1064" s="292"/>
      <c r="Q1064" s="292"/>
      <c r="R1064" s="292"/>
      <c r="S1064" s="290"/>
      <c r="T1064" s="291"/>
      <c r="U1064" s="292"/>
      <c r="V1064" s="292"/>
      <c r="W1064" s="292"/>
      <c r="X1064" s="292"/>
      <c r="Y1064" s="292"/>
      <c r="Z1064" s="292"/>
      <c r="AA1064" s="290"/>
      <c r="AB1064" s="291"/>
      <c r="AC1064" s="292"/>
      <c r="AD1064" s="292"/>
      <c r="AE1064" s="290"/>
      <c r="AF1064" s="291"/>
      <c r="AG1064" s="292"/>
      <c r="AH1064" s="292"/>
      <c r="AI1064" s="290"/>
      <c r="AJ1064" s="291"/>
      <c r="AK1064" s="292"/>
      <c r="AL1064" s="292"/>
      <c r="AM1064" s="292"/>
      <c r="AN1064" s="290"/>
      <c r="AO1064" s="300"/>
      <c r="AP1064" s="300"/>
      <c r="AQ1064" s="291"/>
      <c r="AR1064" s="300"/>
      <c r="AS1064" s="300"/>
      <c r="AT1064" s="302"/>
      <c r="AU1064" s="300"/>
    </row>
    <row r="1065" spans="1:47" s="284" customFormat="1" x14ac:dyDescent="0.2">
      <c r="A1065" s="305"/>
      <c r="B1065" s="305"/>
      <c r="C1065" s="306"/>
      <c r="D1065" s="290"/>
      <c r="E1065" s="290"/>
      <c r="F1065" s="290"/>
      <c r="G1065" s="290"/>
      <c r="H1065" s="290"/>
      <c r="I1065" s="290"/>
      <c r="J1065" s="290"/>
      <c r="K1065" s="290"/>
      <c r="L1065" s="291"/>
      <c r="M1065" s="292"/>
      <c r="N1065" s="292"/>
      <c r="O1065" s="292"/>
      <c r="P1065" s="292"/>
      <c r="Q1065" s="292"/>
      <c r="R1065" s="292"/>
      <c r="S1065" s="290"/>
      <c r="T1065" s="291"/>
      <c r="U1065" s="292"/>
      <c r="V1065" s="292"/>
      <c r="W1065" s="292"/>
      <c r="X1065" s="292"/>
      <c r="Y1065" s="292"/>
      <c r="Z1065" s="292"/>
      <c r="AA1065" s="290"/>
      <c r="AB1065" s="291"/>
      <c r="AC1065" s="292"/>
      <c r="AD1065" s="292"/>
      <c r="AE1065" s="290"/>
      <c r="AF1065" s="291"/>
      <c r="AG1065" s="292"/>
      <c r="AH1065" s="292"/>
      <c r="AI1065" s="290"/>
      <c r="AJ1065" s="291"/>
      <c r="AK1065" s="292"/>
      <c r="AL1065" s="292"/>
      <c r="AM1065" s="292"/>
      <c r="AN1065" s="290"/>
      <c r="AO1065" s="300"/>
      <c r="AP1065" s="300"/>
      <c r="AQ1065" s="291"/>
      <c r="AR1065" s="300"/>
      <c r="AS1065" s="300"/>
      <c r="AT1065" s="302"/>
      <c r="AU1065" s="300"/>
    </row>
    <row r="1066" spans="1:47" s="284" customFormat="1" x14ac:dyDescent="0.2">
      <c r="A1066" s="305"/>
      <c r="B1066" s="305"/>
      <c r="C1066" s="306"/>
      <c r="D1066" s="290"/>
      <c r="E1066" s="290"/>
      <c r="F1066" s="290"/>
      <c r="G1066" s="290"/>
      <c r="H1066" s="290"/>
      <c r="I1066" s="290"/>
      <c r="J1066" s="290"/>
      <c r="K1066" s="290"/>
      <c r="L1066" s="291"/>
      <c r="M1066" s="292"/>
      <c r="N1066" s="292"/>
      <c r="O1066" s="292"/>
      <c r="P1066" s="292"/>
      <c r="Q1066" s="292"/>
      <c r="R1066" s="292"/>
      <c r="S1066" s="290"/>
      <c r="T1066" s="291"/>
      <c r="U1066" s="292"/>
      <c r="V1066" s="292"/>
      <c r="W1066" s="292"/>
      <c r="X1066" s="292"/>
      <c r="Y1066" s="292"/>
      <c r="Z1066" s="292"/>
      <c r="AA1066" s="290"/>
      <c r="AB1066" s="291"/>
      <c r="AC1066" s="292"/>
      <c r="AD1066" s="292"/>
      <c r="AE1066" s="290"/>
      <c r="AF1066" s="291"/>
      <c r="AG1066" s="292"/>
      <c r="AH1066" s="292"/>
      <c r="AI1066" s="290"/>
      <c r="AJ1066" s="291"/>
      <c r="AK1066" s="292"/>
      <c r="AL1066" s="292"/>
      <c r="AM1066" s="292"/>
      <c r="AN1066" s="290"/>
      <c r="AO1066" s="300"/>
      <c r="AP1066" s="300"/>
      <c r="AQ1066" s="291"/>
      <c r="AR1066" s="300"/>
      <c r="AS1066" s="300"/>
      <c r="AT1066" s="302"/>
      <c r="AU1066" s="300"/>
    </row>
    <row r="1067" spans="1:47" s="284" customFormat="1" x14ac:dyDescent="0.2">
      <c r="A1067" s="305"/>
      <c r="B1067" s="305"/>
      <c r="C1067" s="306"/>
      <c r="D1067" s="290"/>
      <c r="E1067" s="290"/>
      <c r="F1067" s="290"/>
      <c r="G1067" s="290"/>
      <c r="H1067" s="290"/>
      <c r="I1067" s="290"/>
      <c r="J1067" s="290"/>
      <c r="K1067" s="290"/>
      <c r="L1067" s="291"/>
      <c r="M1067" s="292"/>
      <c r="N1067" s="292"/>
      <c r="O1067" s="292"/>
      <c r="P1067" s="292"/>
      <c r="Q1067" s="292"/>
      <c r="R1067" s="292"/>
      <c r="S1067" s="290"/>
      <c r="T1067" s="291"/>
      <c r="U1067" s="292"/>
      <c r="V1067" s="292"/>
      <c r="W1067" s="292"/>
      <c r="X1067" s="292"/>
      <c r="Y1067" s="292"/>
      <c r="Z1067" s="292"/>
      <c r="AA1067" s="290"/>
      <c r="AB1067" s="291"/>
      <c r="AC1067" s="292"/>
      <c r="AD1067" s="292"/>
      <c r="AE1067" s="290"/>
      <c r="AF1067" s="291"/>
      <c r="AG1067" s="292"/>
      <c r="AH1067" s="292"/>
      <c r="AI1067" s="290"/>
      <c r="AJ1067" s="291"/>
      <c r="AK1067" s="292"/>
      <c r="AL1067" s="292"/>
      <c r="AM1067" s="292"/>
      <c r="AN1067" s="290"/>
      <c r="AO1067" s="300"/>
      <c r="AP1067" s="300"/>
      <c r="AQ1067" s="291"/>
      <c r="AR1067" s="300"/>
      <c r="AS1067" s="300"/>
      <c r="AT1067" s="302"/>
      <c r="AU1067" s="300"/>
    </row>
    <row r="1068" spans="1:47" s="284" customFormat="1" x14ac:dyDescent="0.2">
      <c r="A1068" s="305"/>
      <c r="B1068" s="305"/>
      <c r="C1068" s="306"/>
      <c r="D1068" s="290"/>
      <c r="E1068" s="290"/>
      <c r="F1068" s="290"/>
      <c r="G1068" s="290"/>
      <c r="H1068" s="290"/>
      <c r="I1068" s="290"/>
      <c r="J1068" s="290"/>
      <c r="K1068" s="290"/>
      <c r="L1068" s="291"/>
      <c r="M1068" s="292"/>
      <c r="N1068" s="292"/>
      <c r="O1068" s="292"/>
      <c r="P1068" s="292"/>
      <c r="Q1068" s="292"/>
      <c r="R1068" s="292"/>
      <c r="S1068" s="290"/>
      <c r="T1068" s="291"/>
      <c r="U1068" s="292"/>
      <c r="V1068" s="292"/>
      <c r="W1068" s="292"/>
      <c r="X1068" s="292"/>
      <c r="Y1068" s="292"/>
      <c r="Z1068" s="292"/>
      <c r="AA1068" s="290"/>
      <c r="AB1068" s="291"/>
      <c r="AC1068" s="292"/>
      <c r="AD1068" s="292"/>
      <c r="AE1068" s="290"/>
      <c r="AF1068" s="291"/>
      <c r="AG1068" s="292"/>
      <c r="AH1068" s="292"/>
      <c r="AI1068" s="290"/>
      <c r="AJ1068" s="291"/>
      <c r="AK1068" s="292"/>
      <c r="AL1068" s="292"/>
      <c r="AM1068" s="292"/>
      <c r="AN1068" s="290"/>
      <c r="AO1068" s="300"/>
      <c r="AP1068" s="300"/>
      <c r="AQ1068" s="291"/>
      <c r="AR1068" s="300"/>
      <c r="AS1068" s="300"/>
      <c r="AT1068" s="302"/>
      <c r="AU1068" s="300"/>
    </row>
    <row r="1069" spans="1:47" s="284" customFormat="1" x14ac:dyDescent="0.2">
      <c r="A1069" s="305"/>
      <c r="B1069" s="305"/>
      <c r="C1069" s="306"/>
      <c r="D1069" s="290"/>
      <c r="E1069" s="290"/>
      <c r="F1069" s="290"/>
      <c r="G1069" s="290"/>
      <c r="H1069" s="290"/>
      <c r="I1069" s="290"/>
      <c r="J1069" s="290"/>
      <c r="K1069" s="290"/>
      <c r="L1069" s="291"/>
      <c r="M1069" s="292"/>
      <c r="N1069" s="292"/>
      <c r="O1069" s="292"/>
      <c r="P1069" s="292"/>
      <c r="Q1069" s="292"/>
      <c r="R1069" s="292"/>
      <c r="S1069" s="290"/>
      <c r="T1069" s="291"/>
      <c r="U1069" s="292"/>
      <c r="V1069" s="292"/>
      <c r="W1069" s="292"/>
      <c r="X1069" s="292"/>
      <c r="Y1069" s="292"/>
      <c r="Z1069" s="292"/>
      <c r="AA1069" s="290"/>
      <c r="AB1069" s="291"/>
      <c r="AC1069" s="292"/>
      <c r="AD1069" s="292"/>
      <c r="AE1069" s="290"/>
      <c r="AF1069" s="291"/>
      <c r="AG1069" s="292"/>
      <c r="AH1069" s="292"/>
      <c r="AI1069" s="290"/>
      <c r="AJ1069" s="291"/>
      <c r="AK1069" s="292"/>
      <c r="AL1069" s="292"/>
      <c r="AM1069" s="292"/>
      <c r="AN1069" s="290"/>
      <c r="AO1069" s="300"/>
      <c r="AP1069" s="300"/>
      <c r="AQ1069" s="291"/>
      <c r="AR1069" s="300"/>
      <c r="AS1069" s="300"/>
      <c r="AT1069" s="302"/>
      <c r="AU1069" s="300"/>
    </row>
    <row r="1070" spans="1:47" s="284" customFormat="1" x14ac:dyDescent="0.2">
      <c r="A1070" s="305"/>
      <c r="B1070" s="305"/>
      <c r="C1070" s="306"/>
      <c r="D1070" s="290"/>
      <c r="E1070" s="290"/>
      <c r="F1070" s="290"/>
      <c r="G1070" s="290"/>
      <c r="H1070" s="290"/>
      <c r="I1070" s="290"/>
      <c r="J1070" s="290"/>
      <c r="K1070" s="290"/>
      <c r="L1070" s="291"/>
      <c r="M1070" s="292"/>
      <c r="N1070" s="292"/>
      <c r="O1070" s="292"/>
      <c r="P1070" s="292"/>
      <c r="Q1070" s="292"/>
      <c r="R1070" s="292"/>
      <c r="S1070" s="290"/>
      <c r="T1070" s="291"/>
      <c r="U1070" s="292"/>
      <c r="V1070" s="292"/>
      <c r="W1070" s="292"/>
      <c r="X1070" s="292"/>
      <c r="Y1070" s="292"/>
      <c r="Z1070" s="292"/>
      <c r="AA1070" s="290"/>
      <c r="AB1070" s="291"/>
      <c r="AC1070" s="292"/>
      <c r="AD1070" s="292"/>
      <c r="AE1070" s="290"/>
      <c r="AF1070" s="291"/>
      <c r="AG1070" s="292"/>
      <c r="AH1070" s="292"/>
      <c r="AI1070" s="290"/>
      <c r="AJ1070" s="291"/>
      <c r="AK1070" s="292"/>
      <c r="AL1070" s="292"/>
      <c r="AM1070" s="292"/>
      <c r="AN1070" s="290"/>
      <c r="AO1070" s="300"/>
      <c r="AP1070" s="300"/>
      <c r="AQ1070" s="291"/>
      <c r="AR1070" s="300"/>
      <c r="AS1070" s="300"/>
      <c r="AT1070" s="302"/>
      <c r="AU1070" s="300"/>
    </row>
    <row r="1071" spans="1:47" s="284" customFormat="1" x14ac:dyDescent="0.2">
      <c r="A1071" s="305"/>
      <c r="B1071" s="305"/>
      <c r="C1071" s="306"/>
      <c r="D1071" s="290"/>
      <c r="E1071" s="290"/>
      <c r="F1071" s="290"/>
      <c r="G1071" s="290"/>
      <c r="H1071" s="290"/>
      <c r="I1071" s="290"/>
      <c r="J1071" s="290"/>
      <c r="K1071" s="290"/>
      <c r="L1071" s="291"/>
      <c r="M1071" s="292"/>
      <c r="N1071" s="292"/>
      <c r="O1071" s="292"/>
      <c r="P1071" s="292"/>
      <c r="Q1071" s="292"/>
      <c r="R1071" s="292"/>
      <c r="S1071" s="290"/>
      <c r="T1071" s="291"/>
      <c r="U1071" s="292"/>
      <c r="V1071" s="292"/>
      <c r="W1071" s="292"/>
      <c r="X1071" s="292"/>
      <c r="Y1071" s="292"/>
      <c r="Z1071" s="292"/>
      <c r="AA1071" s="290"/>
      <c r="AB1071" s="291"/>
      <c r="AC1071" s="292"/>
      <c r="AD1071" s="292"/>
      <c r="AE1071" s="290"/>
      <c r="AF1071" s="291"/>
      <c r="AG1071" s="292"/>
      <c r="AH1071" s="292"/>
      <c r="AI1071" s="290"/>
      <c r="AJ1071" s="291"/>
      <c r="AK1071" s="292"/>
      <c r="AL1071" s="292"/>
      <c r="AM1071" s="292"/>
      <c r="AN1071" s="290"/>
      <c r="AO1071" s="300"/>
      <c r="AP1071" s="300"/>
      <c r="AQ1071" s="291"/>
      <c r="AR1071" s="300"/>
      <c r="AS1071" s="300"/>
      <c r="AT1071" s="302"/>
      <c r="AU1071" s="300"/>
    </row>
    <row r="1072" spans="1:47" s="284" customFormat="1" x14ac:dyDescent="0.2">
      <c r="A1072" s="305"/>
      <c r="B1072" s="305"/>
      <c r="C1072" s="306"/>
      <c r="D1072" s="290"/>
      <c r="E1072" s="290"/>
      <c r="F1072" s="290"/>
      <c r="G1072" s="290"/>
      <c r="H1072" s="290"/>
      <c r="I1072" s="290"/>
      <c r="J1072" s="290"/>
      <c r="K1072" s="290"/>
      <c r="L1072" s="291"/>
      <c r="M1072" s="292"/>
      <c r="N1072" s="292"/>
      <c r="O1072" s="292"/>
      <c r="P1072" s="292"/>
      <c r="Q1072" s="292"/>
      <c r="R1072" s="292"/>
      <c r="S1072" s="290"/>
      <c r="T1072" s="291"/>
      <c r="U1072" s="292"/>
      <c r="V1072" s="292"/>
      <c r="W1072" s="292"/>
      <c r="X1072" s="292"/>
      <c r="Y1072" s="292"/>
      <c r="Z1072" s="292"/>
      <c r="AA1072" s="290"/>
      <c r="AB1072" s="291"/>
      <c r="AC1072" s="292"/>
      <c r="AD1072" s="292"/>
      <c r="AE1072" s="290"/>
      <c r="AF1072" s="291"/>
      <c r="AG1072" s="292"/>
      <c r="AH1072" s="292"/>
      <c r="AI1072" s="290"/>
      <c r="AJ1072" s="291"/>
      <c r="AK1072" s="292"/>
      <c r="AL1072" s="292"/>
      <c r="AM1072" s="292"/>
      <c r="AN1072" s="290"/>
      <c r="AO1072" s="300"/>
      <c r="AP1072" s="300"/>
      <c r="AQ1072" s="291"/>
      <c r="AR1072" s="300"/>
      <c r="AS1072" s="300"/>
      <c r="AT1072" s="302"/>
      <c r="AU1072" s="300"/>
    </row>
    <row r="1073" spans="1:47" s="284" customFormat="1" x14ac:dyDescent="0.2">
      <c r="A1073" s="305"/>
      <c r="B1073" s="305"/>
      <c r="C1073" s="306"/>
      <c r="D1073" s="290"/>
      <c r="E1073" s="290"/>
      <c r="F1073" s="290"/>
      <c r="G1073" s="290"/>
      <c r="H1073" s="290"/>
      <c r="I1073" s="290"/>
      <c r="J1073" s="290"/>
      <c r="K1073" s="290"/>
      <c r="L1073" s="291"/>
      <c r="M1073" s="292"/>
      <c r="N1073" s="292"/>
      <c r="O1073" s="292"/>
      <c r="P1073" s="292"/>
      <c r="Q1073" s="292"/>
      <c r="R1073" s="292"/>
      <c r="S1073" s="290"/>
      <c r="T1073" s="291"/>
      <c r="U1073" s="292"/>
      <c r="V1073" s="292"/>
      <c r="W1073" s="292"/>
      <c r="X1073" s="292"/>
      <c r="Y1073" s="292"/>
      <c r="Z1073" s="292"/>
      <c r="AA1073" s="290"/>
      <c r="AB1073" s="291"/>
      <c r="AC1073" s="292"/>
      <c r="AD1073" s="292"/>
      <c r="AE1073" s="290"/>
      <c r="AF1073" s="291"/>
      <c r="AG1073" s="292"/>
      <c r="AH1073" s="292"/>
      <c r="AI1073" s="290"/>
      <c r="AJ1073" s="291"/>
      <c r="AK1073" s="292"/>
      <c r="AL1073" s="292"/>
      <c r="AM1073" s="292"/>
      <c r="AN1073" s="290"/>
      <c r="AO1073" s="300"/>
      <c r="AP1073" s="300"/>
      <c r="AQ1073" s="291"/>
      <c r="AR1073" s="300"/>
      <c r="AS1073" s="300"/>
      <c r="AT1073" s="302"/>
      <c r="AU1073" s="300"/>
    </row>
    <row r="1074" spans="1:47" s="284" customFormat="1" x14ac:dyDescent="0.2">
      <c r="A1074" s="305"/>
      <c r="B1074" s="305"/>
      <c r="C1074" s="306"/>
      <c r="D1074" s="290"/>
      <c r="E1074" s="290"/>
      <c r="F1074" s="290"/>
      <c r="G1074" s="290"/>
      <c r="H1074" s="290"/>
      <c r="I1074" s="290"/>
      <c r="J1074" s="290"/>
      <c r="K1074" s="290"/>
      <c r="L1074" s="291"/>
      <c r="M1074" s="292"/>
      <c r="N1074" s="292"/>
      <c r="O1074" s="292"/>
      <c r="P1074" s="292"/>
      <c r="Q1074" s="292"/>
      <c r="R1074" s="292"/>
      <c r="S1074" s="290"/>
      <c r="T1074" s="291"/>
      <c r="U1074" s="292"/>
      <c r="V1074" s="292"/>
      <c r="W1074" s="292"/>
      <c r="X1074" s="292"/>
      <c r="Y1074" s="292"/>
      <c r="Z1074" s="292"/>
      <c r="AA1074" s="290"/>
      <c r="AB1074" s="291"/>
      <c r="AC1074" s="292"/>
      <c r="AD1074" s="292"/>
      <c r="AE1074" s="290"/>
      <c r="AF1074" s="291"/>
      <c r="AG1074" s="292"/>
      <c r="AH1074" s="292"/>
      <c r="AI1074" s="290"/>
      <c r="AJ1074" s="291"/>
      <c r="AK1074" s="292"/>
      <c r="AL1074" s="292"/>
      <c r="AM1074" s="292"/>
      <c r="AN1074" s="290"/>
      <c r="AO1074" s="300"/>
      <c r="AP1074" s="300"/>
      <c r="AQ1074" s="291"/>
      <c r="AR1074" s="300"/>
      <c r="AS1074" s="300"/>
      <c r="AT1074" s="302"/>
      <c r="AU1074" s="300"/>
    </row>
    <row r="1075" spans="1:47" s="284" customFormat="1" x14ac:dyDescent="0.2">
      <c r="A1075" s="305"/>
      <c r="B1075" s="305"/>
      <c r="C1075" s="306"/>
      <c r="D1075" s="290"/>
      <c r="E1075" s="290"/>
      <c r="F1075" s="290"/>
      <c r="G1075" s="290"/>
      <c r="H1075" s="290"/>
      <c r="I1075" s="290"/>
      <c r="J1075" s="290"/>
      <c r="K1075" s="290"/>
      <c r="L1075" s="291"/>
      <c r="M1075" s="292"/>
      <c r="N1075" s="292"/>
      <c r="O1075" s="292"/>
      <c r="P1075" s="292"/>
      <c r="Q1075" s="292"/>
      <c r="R1075" s="292"/>
      <c r="S1075" s="290"/>
      <c r="T1075" s="291"/>
      <c r="U1075" s="292"/>
      <c r="V1075" s="292"/>
      <c r="W1075" s="292"/>
      <c r="X1075" s="292"/>
      <c r="Y1075" s="292"/>
      <c r="Z1075" s="292"/>
      <c r="AA1075" s="290"/>
      <c r="AB1075" s="291"/>
      <c r="AC1075" s="292"/>
      <c r="AD1075" s="292"/>
      <c r="AE1075" s="290"/>
      <c r="AF1075" s="291"/>
      <c r="AG1075" s="292"/>
      <c r="AH1075" s="292"/>
      <c r="AI1075" s="290"/>
      <c r="AJ1075" s="291"/>
      <c r="AK1075" s="292"/>
      <c r="AL1075" s="292"/>
      <c r="AM1075" s="292"/>
      <c r="AN1075" s="290"/>
      <c r="AO1075" s="300"/>
      <c r="AP1075" s="300"/>
      <c r="AQ1075" s="291"/>
      <c r="AR1075" s="300"/>
      <c r="AS1075" s="300"/>
      <c r="AT1075" s="302"/>
      <c r="AU1075" s="300"/>
    </row>
    <row r="1076" spans="1:47" s="284" customFormat="1" x14ac:dyDescent="0.2">
      <c r="A1076" s="305"/>
      <c r="B1076" s="305"/>
      <c r="C1076" s="306"/>
      <c r="D1076" s="290"/>
      <c r="E1076" s="290"/>
      <c r="F1076" s="290"/>
      <c r="G1076" s="290"/>
      <c r="H1076" s="290"/>
      <c r="I1076" s="290"/>
      <c r="J1076" s="290"/>
      <c r="K1076" s="290"/>
      <c r="L1076" s="291"/>
      <c r="M1076" s="292"/>
      <c r="N1076" s="292"/>
      <c r="O1076" s="292"/>
      <c r="P1076" s="292"/>
      <c r="Q1076" s="292"/>
      <c r="R1076" s="292"/>
      <c r="S1076" s="290"/>
      <c r="T1076" s="291"/>
      <c r="U1076" s="292"/>
      <c r="V1076" s="292"/>
      <c r="W1076" s="292"/>
      <c r="X1076" s="292"/>
      <c r="Y1076" s="292"/>
      <c r="Z1076" s="292"/>
      <c r="AA1076" s="290"/>
      <c r="AB1076" s="291"/>
      <c r="AC1076" s="292"/>
      <c r="AD1076" s="292"/>
      <c r="AE1076" s="290"/>
      <c r="AF1076" s="291"/>
      <c r="AG1076" s="292"/>
      <c r="AH1076" s="292"/>
      <c r="AI1076" s="290"/>
      <c r="AJ1076" s="291"/>
      <c r="AK1076" s="292"/>
      <c r="AL1076" s="292"/>
      <c r="AM1076" s="292"/>
      <c r="AN1076" s="290"/>
      <c r="AO1076" s="300"/>
      <c r="AP1076" s="300"/>
      <c r="AQ1076" s="291"/>
      <c r="AR1076" s="300"/>
      <c r="AS1076" s="300"/>
      <c r="AT1076" s="302"/>
      <c r="AU1076" s="300"/>
    </row>
    <row r="1077" spans="1:47" s="284" customFormat="1" x14ac:dyDescent="0.2">
      <c r="A1077" s="305"/>
      <c r="B1077" s="305"/>
      <c r="C1077" s="306"/>
      <c r="D1077" s="290"/>
      <c r="E1077" s="290"/>
      <c r="F1077" s="290"/>
      <c r="G1077" s="290"/>
      <c r="H1077" s="290"/>
      <c r="I1077" s="290"/>
      <c r="J1077" s="290"/>
      <c r="K1077" s="290"/>
      <c r="L1077" s="291"/>
      <c r="M1077" s="292"/>
      <c r="N1077" s="292"/>
      <c r="O1077" s="292"/>
      <c r="P1077" s="292"/>
      <c r="Q1077" s="292"/>
      <c r="R1077" s="292"/>
      <c r="S1077" s="290"/>
      <c r="T1077" s="291"/>
      <c r="U1077" s="292"/>
      <c r="V1077" s="292"/>
      <c r="W1077" s="292"/>
      <c r="X1077" s="292"/>
      <c r="Y1077" s="292"/>
      <c r="Z1077" s="292"/>
      <c r="AA1077" s="290"/>
      <c r="AB1077" s="291"/>
      <c r="AC1077" s="292"/>
      <c r="AD1077" s="292"/>
      <c r="AE1077" s="290"/>
      <c r="AF1077" s="291"/>
      <c r="AG1077" s="292"/>
      <c r="AH1077" s="292"/>
      <c r="AI1077" s="290"/>
      <c r="AJ1077" s="291"/>
      <c r="AK1077" s="292"/>
      <c r="AL1077" s="292"/>
      <c r="AM1077" s="292"/>
      <c r="AN1077" s="290"/>
      <c r="AO1077" s="300"/>
      <c r="AP1077" s="300"/>
      <c r="AQ1077" s="291"/>
      <c r="AR1077" s="300"/>
      <c r="AS1077" s="300"/>
      <c r="AT1077" s="302"/>
      <c r="AU1077" s="300"/>
    </row>
    <row r="1078" spans="1:47" s="284" customFormat="1" x14ac:dyDescent="0.2">
      <c r="A1078" s="305"/>
      <c r="B1078" s="305"/>
      <c r="C1078" s="306"/>
      <c r="D1078" s="290"/>
      <c r="E1078" s="290"/>
      <c r="F1078" s="290"/>
      <c r="G1078" s="290"/>
      <c r="H1078" s="290"/>
      <c r="I1078" s="290"/>
      <c r="J1078" s="290"/>
      <c r="K1078" s="290"/>
      <c r="L1078" s="291"/>
      <c r="M1078" s="292"/>
      <c r="N1078" s="292"/>
      <c r="O1078" s="292"/>
      <c r="P1078" s="292"/>
      <c r="Q1078" s="292"/>
      <c r="R1078" s="292"/>
      <c r="S1078" s="290"/>
      <c r="T1078" s="291"/>
      <c r="U1078" s="292"/>
      <c r="V1078" s="292"/>
      <c r="W1078" s="292"/>
      <c r="X1078" s="292"/>
      <c r="Y1078" s="292"/>
      <c r="Z1078" s="292"/>
      <c r="AA1078" s="290"/>
      <c r="AB1078" s="291"/>
      <c r="AC1078" s="292"/>
      <c r="AD1078" s="292"/>
      <c r="AE1078" s="290"/>
      <c r="AF1078" s="291"/>
      <c r="AG1078" s="292"/>
      <c r="AH1078" s="292"/>
      <c r="AI1078" s="290"/>
      <c r="AJ1078" s="291"/>
      <c r="AK1078" s="292"/>
      <c r="AL1078" s="292"/>
      <c r="AM1078" s="292"/>
      <c r="AN1078" s="290"/>
      <c r="AO1078" s="300"/>
      <c r="AP1078" s="300"/>
      <c r="AQ1078" s="291"/>
      <c r="AR1078" s="300"/>
      <c r="AS1078" s="300"/>
      <c r="AT1078" s="302"/>
      <c r="AU1078" s="300"/>
    </row>
    <row r="1079" spans="1:47" s="284" customFormat="1" x14ac:dyDescent="0.2">
      <c r="A1079" s="305"/>
      <c r="B1079" s="305"/>
      <c r="C1079" s="306"/>
      <c r="D1079" s="290"/>
      <c r="E1079" s="290"/>
      <c r="F1079" s="290"/>
      <c r="G1079" s="290"/>
      <c r="H1079" s="290"/>
      <c r="I1079" s="290"/>
      <c r="J1079" s="290"/>
      <c r="K1079" s="290"/>
      <c r="L1079" s="291"/>
      <c r="M1079" s="292"/>
      <c r="N1079" s="292"/>
      <c r="O1079" s="292"/>
      <c r="P1079" s="292"/>
      <c r="Q1079" s="292"/>
      <c r="R1079" s="292"/>
      <c r="S1079" s="290"/>
      <c r="T1079" s="291"/>
      <c r="U1079" s="292"/>
      <c r="V1079" s="292"/>
      <c r="W1079" s="292"/>
      <c r="X1079" s="292"/>
      <c r="Y1079" s="292"/>
      <c r="Z1079" s="292"/>
      <c r="AA1079" s="290"/>
      <c r="AB1079" s="291"/>
      <c r="AC1079" s="292"/>
      <c r="AD1079" s="292"/>
      <c r="AE1079" s="290"/>
      <c r="AF1079" s="291"/>
      <c r="AG1079" s="292"/>
      <c r="AH1079" s="292"/>
      <c r="AI1079" s="290"/>
      <c r="AJ1079" s="291"/>
      <c r="AK1079" s="292"/>
      <c r="AL1079" s="292"/>
      <c r="AM1079" s="292"/>
      <c r="AN1079" s="290"/>
      <c r="AO1079" s="300"/>
      <c r="AP1079" s="300"/>
      <c r="AQ1079" s="291"/>
      <c r="AR1079" s="300"/>
      <c r="AS1079" s="300"/>
      <c r="AT1079" s="302"/>
      <c r="AU1079" s="300"/>
    </row>
    <row r="1080" spans="1:47" s="284" customFormat="1" x14ac:dyDescent="0.2">
      <c r="A1080" s="305"/>
      <c r="B1080" s="305"/>
      <c r="C1080" s="306"/>
      <c r="D1080" s="290"/>
      <c r="E1080" s="290"/>
      <c r="F1080" s="290"/>
      <c r="G1080" s="290"/>
      <c r="H1080" s="290"/>
      <c r="I1080" s="290"/>
      <c r="J1080" s="290"/>
      <c r="K1080" s="290"/>
      <c r="L1080" s="291"/>
      <c r="M1080" s="292"/>
      <c r="N1080" s="292"/>
      <c r="O1080" s="292"/>
      <c r="P1080" s="292"/>
      <c r="Q1080" s="292"/>
      <c r="R1080" s="292"/>
      <c r="S1080" s="290"/>
      <c r="T1080" s="291"/>
      <c r="U1080" s="292"/>
      <c r="V1080" s="292"/>
      <c r="W1080" s="292"/>
      <c r="X1080" s="292"/>
      <c r="Y1080" s="292"/>
      <c r="Z1080" s="292"/>
      <c r="AA1080" s="290"/>
      <c r="AB1080" s="291"/>
      <c r="AC1080" s="292"/>
      <c r="AD1080" s="292"/>
      <c r="AE1080" s="290"/>
      <c r="AF1080" s="291"/>
      <c r="AG1080" s="292"/>
      <c r="AH1080" s="292"/>
      <c r="AI1080" s="290"/>
      <c r="AJ1080" s="291"/>
      <c r="AK1080" s="292"/>
      <c r="AL1080" s="292"/>
      <c r="AM1080" s="292"/>
      <c r="AN1080" s="290"/>
      <c r="AO1080" s="300"/>
      <c r="AP1080" s="300"/>
      <c r="AQ1080" s="291"/>
      <c r="AR1080" s="300"/>
      <c r="AS1080" s="300"/>
      <c r="AT1080" s="302"/>
      <c r="AU1080" s="300"/>
    </row>
    <row r="1081" spans="1:47" s="284" customFormat="1" x14ac:dyDescent="0.2">
      <c r="A1081" s="305"/>
      <c r="B1081" s="305"/>
      <c r="C1081" s="306"/>
      <c r="D1081" s="290"/>
      <c r="E1081" s="290"/>
      <c r="F1081" s="290"/>
      <c r="G1081" s="290"/>
      <c r="H1081" s="290"/>
      <c r="I1081" s="290"/>
      <c r="J1081" s="290"/>
      <c r="K1081" s="290"/>
      <c r="L1081" s="291"/>
      <c r="M1081" s="292"/>
      <c r="N1081" s="292"/>
      <c r="O1081" s="292"/>
      <c r="P1081" s="292"/>
      <c r="Q1081" s="292"/>
      <c r="R1081" s="292"/>
      <c r="S1081" s="290"/>
      <c r="T1081" s="291"/>
      <c r="U1081" s="292"/>
      <c r="V1081" s="292"/>
      <c r="W1081" s="292"/>
      <c r="X1081" s="292"/>
      <c r="Y1081" s="292"/>
      <c r="Z1081" s="292"/>
      <c r="AA1081" s="290"/>
      <c r="AB1081" s="291"/>
      <c r="AC1081" s="292"/>
      <c r="AD1081" s="292"/>
      <c r="AE1081" s="290"/>
      <c r="AF1081" s="291"/>
      <c r="AG1081" s="292"/>
      <c r="AH1081" s="292"/>
      <c r="AI1081" s="290"/>
      <c r="AJ1081" s="291"/>
      <c r="AK1081" s="292"/>
      <c r="AL1081" s="292"/>
      <c r="AM1081" s="292"/>
      <c r="AN1081" s="290"/>
      <c r="AO1081" s="300"/>
      <c r="AP1081" s="300"/>
      <c r="AQ1081" s="291"/>
      <c r="AR1081" s="300"/>
      <c r="AS1081" s="300"/>
      <c r="AT1081" s="302"/>
      <c r="AU1081" s="300"/>
    </row>
    <row r="1082" spans="1:47" s="284" customFormat="1" x14ac:dyDescent="0.2">
      <c r="A1082" s="305"/>
      <c r="B1082" s="305"/>
      <c r="C1082" s="306"/>
      <c r="D1082" s="290"/>
      <c r="E1082" s="290"/>
      <c r="F1082" s="290"/>
      <c r="G1082" s="290"/>
      <c r="H1082" s="290"/>
      <c r="I1082" s="290"/>
      <c r="J1082" s="290"/>
      <c r="K1082" s="290"/>
      <c r="L1082" s="291"/>
      <c r="M1082" s="292"/>
      <c r="N1082" s="292"/>
      <c r="O1082" s="292"/>
      <c r="P1082" s="292"/>
      <c r="Q1082" s="292"/>
      <c r="R1082" s="292"/>
      <c r="S1082" s="290"/>
      <c r="T1082" s="291"/>
      <c r="U1082" s="292"/>
      <c r="V1082" s="292"/>
      <c r="W1082" s="292"/>
      <c r="X1082" s="292"/>
      <c r="Y1082" s="292"/>
      <c r="Z1082" s="292"/>
      <c r="AA1082" s="290"/>
      <c r="AB1082" s="291"/>
      <c r="AC1082" s="292"/>
      <c r="AD1082" s="292"/>
      <c r="AE1082" s="290"/>
      <c r="AF1082" s="291"/>
      <c r="AG1082" s="292"/>
      <c r="AH1082" s="292"/>
      <c r="AI1082" s="290"/>
      <c r="AJ1082" s="291"/>
      <c r="AK1082" s="292"/>
      <c r="AL1082" s="292"/>
      <c r="AM1082" s="292"/>
      <c r="AN1082" s="290"/>
      <c r="AO1082" s="300"/>
      <c r="AP1082" s="300"/>
      <c r="AQ1082" s="291"/>
      <c r="AR1082" s="300"/>
      <c r="AS1082" s="300"/>
      <c r="AT1082" s="302"/>
      <c r="AU1082" s="300"/>
    </row>
    <row r="1083" spans="1:47" s="284" customFormat="1" x14ac:dyDescent="0.2">
      <c r="A1083" s="305"/>
      <c r="B1083" s="305"/>
      <c r="C1083" s="306"/>
      <c r="D1083" s="290"/>
      <c r="E1083" s="290"/>
      <c r="F1083" s="290"/>
      <c r="G1083" s="290"/>
      <c r="H1083" s="290"/>
      <c r="I1083" s="290"/>
      <c r="J1083" s="290"/>
      <c r="K1083" s="290"/>
      <c r="L1083" s="291"/>
      <c r="M1083" s="292"/>
      <c r="N1083" s="292"/>
      <c r="O1083" s="292"/>
      <c r="P1083" s="292"/>
      <c r="Q1083" s="292"/>
      <c r="R1083" s="292"/>
      <c r="S1083" s="290"/>
      <c r="T1083" s="291"/>
      <c r="U1083" s="292"/>
      <c r="V1083" s="292"/>
      <c r="W1083" s="292"/>
      <c r="X1083" s="292"/>
      <c r="Y1083" s="292"/>
      <c r="Z1083" s="292"/>
      <c r="AA1083" s="290"/>
      <c r="AB1083" s="291"/>
      <c r="AC1083" s="292"/>
      <c r="AD1083" s="292"/>
      <c r="AE1083" s="290"/>
      <c r="AF1083" s="291"/>
      <c r="AG1083" s="292"/>
      <c r="AH1083" s="292"/>
      <c r="AI1083" s="290"/>
      <c r="AJ1083" s="291"/>
      <c r="AK1083" s="292"/>
      <c r="AL1083" s="292"/>
      <c r="AM1083" s="292"/>
      <c r="AN1083" s="290"/>
      <c r="AO1083" s="300"/>
      <c r="AP1083" s="300"/>
      <c r="AQ1083" s="291"/>
      <c r="AR1083" s="300"/>
      <c r="AS1083" s="300"/>
      <c r="AT1083" s="302"/>
      <c r="AU1083" s="300"/>
    </row>
    <row r="1084" spans="1:47" s="284" customFormat="1" x14ac:dyDescent="0.2">
      <c r="A1084" s="305"/>
      <c r="B1084" s="305"/>
      <c r="C1084" s="306"/>
      <c r="D1084" s="290"/>
      <c r="E1084" s="290"/>
      <c r="F1084" s="290"/>
      <c r="G1084" s="290"/>
      <c r="H1084" s="290"/>
      <c r="I1084" s="290"/>
      <c r="J1084" s="290"/>
      <c r="K1084" s="290"/>
      <c r="L1084" s="291"/>
      <c r="M1084" s="292"/>
      <c r="N1084" s="292"/>
      <c r="O1084" s="292"/>
      <c r="P1084" s="292"/>
      <c r="Q1084" s="292"/>
      <c r="R1084" s="292"/>
      <c r="S1084" s="290"/>
      <c r="T1084" s="291"/>
      <c r="U1084" s="292"/>
      <c r="V1084" s="292"/>
      <c r="W1084" s="292"/>
      <c r="X1084" s="292"/>
      <c r="Y1084" s="292"/>
      <c r="Z1084" s="292"/>
      <c r="AA1084" s="290"/>
      <c r="AB1084" s="291"/>
      <c r="AC1084" s="292"/>
      <c r="AD1084" s="292"/>
      <c r="AE1084" s="290"/>
      <c r="AF1084" s="291"/>
      <c r="AG1084" s="292"/>
      <c r="AH1084" s="292"/>
      <c r="AI1084" s="290"/>
      <c r="AJ1084" s="291"/>
      <c r="AK1084" s="292"/>
      <c r="AL1084" s="292"/>
      <c r="AM1084" s="292"/>
      <c r="AN1084" s="290"/>
      <c r="AO1084" s="300"/>
      <c r="AP1084" s="300"/>
      <c r="AQ1084" s="291"/>
      <c r="AR1084" s="300"/>
      <c r="AS1084" s="300"/>
      <c r="AT1084" s="302"/>
      <c r="AU1084" s="300"/>
    </row>
    <row r="1085" spans="1:47" s="284" customFormat="1" x14ac:dyDescent="0.2">
      <c r="A1085" s="305"/>
      <c r="B1085" s="305"/>
      <c r="C1085" s="306"/>
      <c r="D1085" s="290"/>
      <c r="E1085" s="290"/>
      <c r="F1085" s="290"/>
      <c r="G1085" s="290"/>
      <c r="H1085" s="290"/>
      <c r="I1085" s="290"/>
      <c r="J1085" s="290"/>
      <c r="K1085" s="290"/>
      <c r="L1085" s="291"/>
      <c r="M1085" s="292"/>
      <c r="N1085" s="292"/>
      <c r="O1085" s="292"/>
      <c r="P1085" s="292"/>
      <c r="Q1085" s="292"/>
      <c r="R1085" s="292"/>
      <c r="S1085" s="290"/>
      <c r="T1085" s="291"/>
      <c r="U1085" s="292"/>
      <c r="V1085" s="292"/>
      <c r="W1085" s="292"/>
      <c r="X1085" s="292"/>
      <c r="Y1085" s="292"/>
      <c r="Z1085" s="292"/>
      <c r="AA1085" s="290"/>
      <c r="AB1085" s="291"/>
      <c r="AC1085" s="292"/>
      <c r="AD1085" s="292"/>
      <c r="AE1085" s="290"/>
      <c r="AF1085" s="291"/>
      <c r="AG1085" s="292"/>
      <c r="AH1085" s="292"/>
      <c r="AI1085" s="290"/>
      <c r="AJ1085" s="291"/>
      <c r="AK1085" s="292"/>
      <c r="AL1085" s="292"/>
      <c r="AM1085" s="292"/>
      <c r="AN1085" s="290"/>
      <c r="AO1085" s="300"/>
      <c r="AP1085" s="300"/>
      <c r="AQ1085" s="291"/>
      <c r="AR1085" s="300"/>
      <c r="AS1085" s="300"/>
      <c r="AT1085" s="302"/>
      <c r="AU1085" s="300"/>
    </row>
    <row r="1086" spans="1:47" s="284" customFormat="1" x14ac:dyDescent="0.2">
      <c r="A1086" s="305"/>
      <c r="B1086" s="305"/>
      <c r="C1086" s="306"/>
      <c r="D1086" s="290"/>
      <c r="E1086" s="290"/>
      <c r="F1086" s="290"/>
      <c r="G1086" s="290"/>
      <c r="H1086" s="290"/>
      <c r="I1086" s="290"/>
      <c r="J1086" s="290"/>
      <c r="K1086" s="290"/>
      <c r="L1086" s="291"/>
      <c r="M1086" s="292"/>
      <c r="N1086" s="292"/>
      <c r="O1086" s="292"/>
      <c r="P1086" s="292"/>
      <c r="Q1086" s="292"/>
      <c r="R1086" s="292"/>
      <c r="S1086" s="290"/>
      <c r="T1086" s="291"/>
      <c r="U1086" s="292"/>
      <c r="V1086" s="292"/>
      <c r="W1086" s="292"/>
      <c r="X1086" s="292"/>
      <c r="Y1086" s="292"/>
      <c r="Z1086" s="292"/>
      <c r="AA1086" s="290"/>
      <c r="AB1086" s="291"/>
      <c r="AC1086" s="292"/>
      <c r="AD1086" s="292"/>
      <c r="AE1086" s="290"/>
      <c r="AF1086" s="291"/>
      <c r="AG1086" s="292"/>
      <c r="AH1086" s="292"/>
      <c r="AI1086" s="290"/>
      <c r="AJ1086" s="291"/>
      <c r="AK1086" s="292"/>
      <c r="AL1086" s="292"/>
      <c r="AM1086" s="292"/>
      <c r="AN1086" s="290"/>
      <c r="AO1086" s="300"/>
      <c r="AP1086" s="300"/>
      <c r="AQ1086" s="291"/>
      <c r="AR1086" s="300"/>
      <c r="AS1086" s="300"/>
      <c r="AT1086" s="302"/>
      <c r="AU1086" s="300"/>
    </row>
    <row r="1087" spans="1:47" s="284" customFormat="1" x14ac:dyDescent="0.2">
      <c r="A1087" s="305"/>
      <c r="B1087" s="305"/>
      <c r="C1087" s="306"/>
      <c r="D1087" s="290"/>
      <c r="E1087" s="290"/>
      <c r="F1087" s="290"/>
      <c r="G1087" s="290"/>
      <c r="H1087" s="290"/>
      <c r="I1087" s="290"/>
      <c r="J1087" s="290"/>
      <c r="K1087" s="290"/>
      <c r="L1087" s="291"/>
      <c r="M1087" s="292"/>
      <c r="N1087" s="292"/>
      <c r="O1087" s="292"/>
      <c r="P1087" s="292"/>
      <c r="Q1087" s="292"/>
      <c r="R1087" s="292"/>
      <c r="S1087" s="290"/>
      <c r="T1087" s="291"/>
      <c r="U1087" s="292"/>
      <c r="V1087" s="292"/>
      <c r="W1087" s="292"/>
      <c r="X1087" s="292"/>
      <c r="Y1087" s="292"/>
      <c r="Z1087" s="292"/>
      <c r="AA1087" s="290"/>
      <c r="AB1087" s="291"/>
      <c r="AC1087" s="292"/>
      <c r="AD1087" s="292"/>
      <c r="AE1087" s="290"/>
      <c r="AF1087" s="291"/>
      <c r="AG1087" s="292"/>
      <c r="AH1087" s="292"/>
      <c r="AI1087" s="290"/>
      <c r="AJ1087" s="291"/>
      <c r="AK1087" s="292"/>
      <c r="AL1087" s="292"/>
      <c r="AM1087" s="292"/>
      <c r="AN1087" s="290"/>
      <c r="AO1087" s="300"/>
      <c r="AP1087" s="300"/>
      <c r="AQ1087" s="291"/>
      <c r="AR1087" s="300"/>
      <c r="AS1087" s="300"/>
      <c r="AT1087" s="302"/>
      <c r="AU1087" s="300"/>
    </row>
    <row r="1088" spans="1:47" s="284" customFormat="1" x14ac:dyDescent="0.2">
      <c r="A1088" s="305"/>
      <c r="B1088" s="305"/>
      <c r="C1088" s="306"/>
      <c r="D1088" s="290"/>
      <c r="E1088" s="290"/>
      <c r="F1088" s="290"/>
      <c r="G1088" s="290"/>
      <c r="H1088" s="290"/>
      <c r="I1088" s="290"/>
      <c r="J1088" s="290"/>
      <c r="K1088" s="290"/>
      <c r="L1088" s="291"/>
      <c r="M1088" s="292"/>
      <c r="N1088" s="292"/>
      <c r="O1088" s="292"/>
      <c r="P1088" s="292"/>
      <c r="Q1088" s="292"/>
      <c r="R1088" s="292"/>
      <c r="S1088" s="290"/>
      <c r="T1088" s="291"/>
      <c r="U1088" s="292"/>
      <c r="V1088" s="292"/>
      <c r="W1088" s="292"/>
      <c r="X1088" s="292"/>
      <c r="Y1088" s="292"/>
      <c r="Z1088" s="292"/>
      <c r="AA1088" s="290"/>
      <c r="AB1088" s="291"/>
      <c r="AC1088" s="292"/>
      <c r="AD1088" s="292"/>
      <c r="AE1088" s="290"/>
      <c r="AF1088" s="291"/>
      <c r="AG1088" s="292"/>
      <c r="AH1088" s="292"/>
      <c r="AI1088" s="290"/>
      <c r="AJ1088" s="291"/>
      <c r="AK1088" s="292"/>
      <c r="AL1088" s="292"/>
      <c r="AM1088" s="292"/>
      <c r="AN1088" s="290"/>
      <c r="AO1088" s="300"/>
      <c r="AP1088" s="300"/>
      <c r="AQ1088" s="291"/>
      <c r="AR1088" s="300"/>
      <c r="AS1088" s="300"/>
      <c r="AT1088" s="302"/>
      <c r="AU1088" s="300"/>
    </row>
    <row r="1089" spans="1:47" s="284" customFormat="1" x14ac:dyDescent="0.2">
      <c r="A1089" s="305"/>
      <c r="B1089" s="305"/>
      <c r="C1089" s="306"/>
      <c r="D1089" s="290"/>
      <c r="E1089" s="290"/>
      <c r="F1089" s="290"/>
      <c r="G1089" s="290"/>
      <c r="H1089" s="290"/>
      <c r="I1089" s="290"/>
      <c r="J1089" s="290"/>
      <c r="K1089" s="290"/>
      <c r="L1089" s="291"/>
      <c r="M1089" s="292"/>
      <c r="N1089" s="292"/>
      <c r="O1089" s="292"/>
      <c r="P1089" s="292"/>
      <c r="Q1089" s="292"/>
      <c r="R1089" s="292"/>
      <c r="S1089" s="290"/>
      <c r="T1089" s="291"/>
      <c r="U1089" s="292"/>
      <c r="V1089" s="292"/>
      <c r="W1089" s="292"/>
      <c r="X1089" s="292"/>
      <c r="Y1089" s="292"/>
      <c r="Z1089" s="292"/>
      <c r="AA1089" s="290"/>
      <c r="AB1089" s="291"/>
      <c r="AC1089" s="292"/>
      <c r="AD1089" s="292"/>
      <c r="AE1089" s="290"/>
      <c r="AF1089" s="291"/>
      <c r="AG1089" s="292"/>
      <c r="AH1089" s="292"/>
      <c r="AI1089" s="290"/>
      <c r="AJ1089" s="291"/>
      <c r="AK1089" s="292"/>
      <c r="AL1089" s="292"/>
      <c r="AM1089" s="292"/>
      <c r="AN1089" s="290"/>
      <c r="AO1089" s="300"/>
      <c r="AP1089" s="300"/>
      <c r="AQ1089" s="291"/>
      <c r="AR1089" s="300"/>
      <c r="AS1089" s="300"/>
      <c r="AT1089" s="302"/>
      <c r="AU1089" s="300"/>
    </row>
    <row r="1090" spans="1:47" s="284" customFormat="1" x14ac:dyDescent="0.2">
      <c r="A1090" s="305"/>
      <c r="B1090" s="305"/>
      <c r="C1090" s="306"/>
      <c r="D1090" s="290"/>
      <c r="E1090" s="290"/>
      <c r="F1090" s="290"/>
      <c r="G1090" s="290"/>
      <c r="H1090" s="290"/>
      <c r="I1090" s="290"/>
      <c r="J1090" s="290"/>
      <c r="K1090" s="290"/>
      <c r="L1090" s="291"/>
      <c r="M1090" s="292"/>
      <c r="N1090" s="292"/>
      <c r="O1090" s="292"/>
      <c r="P1090" s="292"/>
      <c r="Q1090" s="292"/>
      <c r="R1090" s="292"/>
      <c r="S1090" s="290"/>
      <c r="T1090" s="291"/>
      <c r="U1090" s="292"/>
      <c r="V1090" s="292"/>
      <c r="W1090" s="292"/>
      <c r="X1090" s="292"/>
      <c r="Y1090" s="292"/>
      <c r="Z1090" s="292"/>
      <c r="AA1090" s="290"/>
      <c r="AB1090" s="291"/>
      <c r="AC1090" s="292"/>
      <c r="AD1090" s="292"/>
      <c r="AE1090" s="290"/>
      <c r="AF1090" s="291"/>
      <c r="AG1090" s="292"/>
      <c r="AH1090" s="292"/>
      <c r="AI1090" s="290"/>
      <c r="AJ1090" s="291"/>
      <c r="AK1090" s="292"/>
      <c r="AL1090" s="292"/>
      <c r="AM1090" s="292"/>
      <c r="AN1090" s="290"/>
      <c r="AO1090" s="300"/>
      <c r="AP1090" s="300"/>
      <c r="AQ1090" s="291"/>
      <c r="AR1090" s="300"/>
      <c r="AS1090" s="300"/>
      <c r="AT1090" s="302"/>
      <c r="AU1090" s="300"/>
    </row>
    <row r="1091" spans="1:47" s="284" customFormat="1" x14ac:dyDescent="0.2">
      <c r="A1091" s="305"/>
      <c r="B1091" s="305"/>
      <c r="C1091" s="306"/>
      <c r="D1091" s="290"/>
      <c r="E1091" s="290"/>
      <c r="F1091" s="290"/>
      <c r="G1091" s="290"/>
      <c r="H1091" s="290"/>
      <c r="I1091" s="290"/>
      <c r="J1091" s="290"/>
      <c r="K1091" s="290"/>
      <c r="L1091" s="291"/>
      <c r="M1091" s="292"/>
      <c r="N1091" s="292"/>
      <c r="O1091" s="292"/>
      <c r="P1091" s="292"/>
      <c r="Q1091" s="292"/>
      <c r="R1091" s="292"/>
      <c r="S1091" s="290"/>
      <c r="T1091" s="291"/>
      <c r="U1091" s="292"/>
      <c r="V1091" s="292"/>
      <c r="W1091" s="292"/>
      <c r="X1091" s="292"/>
      <c r="Y1091" s="292"/>
      <c r="Z1091" s="292"/>
      <c r="AA1091" s="290"/>
      <c r="AB1091" s="291"/>
      <c r="AC1091" s="292"/>
      <c r="AD1091" s="292"/>
      <c r="AE1091" s="290"/>
      <c r="AF1091" s="291"/>
      <c r="AG1091" s="292"/>
      <c r="AH1091" s="292"/>
      <c r="AI1091" s="290"/>
      <c r="AJ1091" s="291"/>
      <c r="AK1091" s="292"/>
      <c r="AL1091" s="292"/>
      <c r="AM1091" s="292"/>
      <c r="AN1091" s="290"/>
      <c r="AO1091" s="300"/>
      <c r="AP1091" s="300"/>
      <c r="AQ1091" s="291"/>
      <c r="AR1091" s="300"/>
      <c r="AS1091" s="300"/>
      <c r="AT1091" s="302"/>
      <c r="AU1091" s="300"/>
    </row>
    <row r="1092" spans="1:47" s="284" customFormat="1" x14ac:dyDescent="0.2">
      <c r="A1092" s="305"/>
      <c r="B1092" s="305"/>
      <c r="C1092" s="306"/>
      <c r="D1092" s="290"/>
      <c r="E1092" s="290"/>
      <c r="F1092" s="290"/>
      <c r="G1092" s="290"/>
      <c r="H1092" s="290"/>
      <c r="I1092" s="290"/>
      <c r="J1092" s="290"/>
      <c r="K1092" s="290"/>
      <c r="L1092" s="291"/>
      <c r="M1092" s="292"/>
      <c r="N1092" s="292"/>
      <c r="O1092" s="292"/>
      <c r="P1092" s="292"/>
      <c r="Q1092" s="292"/>
      <c r="R1092" s="292"/>
      <c r="S1092" s="290"/>
      <c r="T1092" s="291"/>
      <c r="U1092" s="292"/>
      <c r="V1092" s="292"/>
      <c r="W1092" s="292"/>
      <c r="X1092" s="292"/>
      <c r="Y1092" s="292"/>
      <c r="Z1092" s="292"/>
      <c r="AA1092" s="290"/>
      <c r="AB1092" s="291"/>
      <c r="AC1092" s="292"/>
      <c r="AD1092" s="292"/>
      <c r="AE1092" s="290"/>
      <c r="AF1092" s="291"/>
      <c r="AG1092" s="292"/>
      <c r="AH1092" s="292"/>
      <c r="AI1092" s="290"/>
      <c r="AJ1092" s="291"/>
      <c r="AK1092" s="292"/>
      <c r="AL1092" s="292"/>
      <c r="AM1092" s="292"/>
      <c r="AN1092" s="290"/>
      <c r="AO1092" s="300"/>
      <c r="AP1092" s="300"/>
      <c r="AQ1092" s="291"/>
      <c r="AR1092" s="300"/>
      <c r="AS1092" s="300"/>
      <c r="AT1092" s="302"/>
      <c r="AU1092" s="300"/>
    </row>
    <row r="1093" spans="1:47" s="284" customFormat="1" x14ac:dyDescent="0.2">
      <c r="A1093" s="305"/>
      <c r="B1093" s="305"/>
      <c r="C1093" s="306"/>
      <c r="D1093" s="290"/>
      <c r="E1093" s="290"/>
      <c r="F1093" s="290"/>
      <c r="G1093" s="290"/>
      <c r="H1093" s="290"/>
      <c r="I1093" s="290"/>
      <c r="J1093" s="290"/>
      <c r="K1093" s="290"/>
      <c r="L1093" s="291"/>
      <c r="M1093" s="292"/>
      <c r="N1093" s="292"/>
      <c r="O1093" s="292"/>
      <c r="P1093" s="292"/>
      <c r="Q1093" s="292"/>
      <c r="R1093" s="292"/>
      <c r="S1093" s="290"/>
      <c r="T1093" s="291"/>
      <c r="U1093" s="292"/>
      <c r="V1093" s="292"/>
      <c r="W1093" s="292"/>
      <c r="X1093" s="292"/>
      <c r="Y1093" s="292"/>
      <c r="Z1093" s="292"/>
      <c r="AA1093" s="290"/>
      <c r="AB1093" s="291"/>
      <c r="AC1093" s="292"/>
      <c r="AD1093" s="292"/>
      <c r="AE1093" s="290"/>
      <c r="AF1093" s="291"/>
      <c r="AG1093" s="292"/>
      <c r="AH1093" s="292"/>
      <c r="AI1093" s="290"/>
      <c r="AJ1093" s="291"/>
      <c r="AK1093" s="292"/>
      <c r="AL1093" s="292"/>
      <c r="AM1093" s="292"/>
      <c r="AN1093" s="290"/>
      <c r="AO1093" s="300"/>
      <c r="AP1093" s="300"/>
      <c r="AQ1093" s="291"/>
      <c r="AR1093" s="300"/>
      <c r="AS1093" s="300"/>
      <c r="AT1093" s="302"/>
      <c r="AU1093" s="300"/>
    </row>
    <row r="1094" spans="1:47" s="284" customFormat="1" x14ac:dyDescent="0.2">
      <c r="A1094" s="305"/>
      <c r="B1094" s="305"/>
      <c r="C1094" s="306"/>
      <c r="D1094" s="290"/>
      <c r="E1094" s="290"/>
      <c r="F1094" s="290"/>
      <c r="G1094" s="290"/>
      <c r="H1094" s="290"/>
      <c r="I1094" s="290"/>
      <c r="J1094" s="290"/>
      <c r="K1094" s="290"/>
      <c r="L1094" s="291"/>
      <c r="M1094" s="292"/>
      <c r="N1094" s="292"/>
      <c r="O1094" s="292"/>
      <c r="P1094" s="292"/>
      <c r="Q1094" s="292"/>
      <c r="R1094" s="292"/>
      <c r="S1094" s="290"/>
      <c r="T1094" s="291"/>
      <c r="U1094" s="292"/>
      <c r="V1094" s="292"/>
      <c r="W1094" s="292"/>
      <c r="X1094" s="292"/>
      <c r="Y1094" s="292"/>
      <c r="Z1094" s="292"/>
      <c r="AA1094" s="290"/>
      <c r="AB1094" s="291"/>
      <c r="AC1094" s="292"/>
      <c r="AD1094" s="292"/>
      <c r="AE1094" s="290"/>
      <c r="AF1094" s="291"/>
      <c r="AG1094" s="292"/>
      <c r="AH1094" s="292"/>
      <c r="AI1094" s="290"/>
      <c r="AJ1094" s="291"/>
      <c r="AK1094" s="292"/>
      <c r="AL1094" s="292"/>
      <c r="AM1094" s="292"/>
      <c r="AN1094" s="290"/>
      <c r="AO1094" s="300"/>
      <c r="AP1094" s="300"/>
      <c r="AQ1094" s="291"/>
      <c r="AR1094" s="300"/>
      <c r="AS1094" s="300"/>
      <c r="AT1094" s="302"/>
      <c r="AU1094" s="300"/>
    </row>
    <row r="1095" spans="1:47" s="284" customFormat="1" x14ac:dyDescent="0.2">
      <c r="A1095" s="305"/>
      <c r="B1095" s="305"/>
      <c r="C1095" s="306"/>
      <c r="D1095" s="290"/>
      <c r="E1095" s="290"/>
      <c r="F1095" s="290"/>
      <c r="G1095" s="290"/>
      <c r="H1095" s="290"/>
      <c r="I1095" s="290"/>
      <c r="J1095" s="290"/>
      <c r="K1095" s="290"/>
      <c r="L1095" s="291"/>
      <c r="M1095" s="292"/>
      <c r="N1095" s="292"/>
      <c r="O1095" s="292"/>
      <c r="P1095" s="292"/>
      <c r="Q1095" s="292"/>
      <c r="R1095" s="292"/>
      <c r="S1095" s="290"/>
      <c r="T1095" s="291"/>
      <c r="U1095" s="292"/>
      <c r="V1095" s="292"/>
      <c r="W1095" s="292"/>
      <c r="X1095" s="292"/>
      <c r="Y1095" s="292"/>
      <c r="Z1095" s="292"/>
      <c r="AA1095" s="290"/>
      <c r="AB1095" s="291"/>
      <c r="AC1095" s="292"/>
      <c r="AD1095" s="292"/>
      <c r="AE1095" s="290"/>
      <c r="AF1095" s="291"/>
      <c r="AG1095" s="292"/>
      <c r="AH1095" s="292"/>
      <c r="AI1095" s="290"/>
      <c r="AJ1095" s="291"/>
      <c r="AK1095" s="292"/>
      <c r="AL1095" s="292"/>
      <c r="AM1095" s="292"/>
      <c r="AN1095" s="290"/>
      <c r="AO1095" s="300"/>
      <c r="AP1095" s="300"/>
      <c r="AQ1095" s="291"/>
      <c r="AR1095" s="300"/>
      <c r="AS1095" s="300"/>
      <c r="AT1095" s="302"/>
      <c r="AU1095" s="300"/>
    </row>
    <row r="1096" spans="1:47" s="284" customFormat="1" x14ac:dyDescent="0.2">
      <c r="A1096" s="305"/>
      <c r="B1096" s="305"/>
      <c r="C1096" s="306"/>
      <c r="D1096" s="290"/>
      <c r="E1096" s="290"/>
      <c r="F1096" s="290"/>
      <c r="G1096" s="290"/>
      <c r="H1096" s="290"/>
      <c r="I1096" s="290"/>
      <c r="J1096" s="290"/>
      <c r="K1096" s="290"/>
      <c r="L1096" s="291"/>
      <c r="M1096" s="292"/>
      <c r="N1096" s="292"/>
      <c r="O1096" s="292"/>
      <c r="P1096" s="292"/>
      <c r="Q1096" s="292"/>
      <c r="R1096" s="292"/>
      <c r="S1096" s="290"/>
      <c r="T1096" s="291"/>
      <c r="U1096" s="292"/>
      <c r="V1096" s="292"/>
      <c r="W1096" s="292"/>
      <c r="X1096" s="292"/>
      <c r="Y1096" s="292"/>
      <c r="Z1096" s="292"/>
      <c r="AA1096" s="290"/>
      <c r="AB1096" s="291"/>
      <c r="AC1096" s="292"/>
      <c r="AD1096" s="292"/>
      <c r="AE1096" s="290"/>
      <c r="AF1096" s="291"/>
      <c r="AG1096" s="292"/>
      <c r="AH1096" s="292"/>
      <c r="AI1096" s="290"/>
      <c r="AJ1096" s="291"/>
      <c r="AK1096" s="292"/>
      <c r="AL1096" s="292"/>
      <c r="AM1096" s="292"/>
      <c r="AN1096" s="290"/>
      <c r="AO1096" s="300"/>
      <c r="AP1096" s="300"/>
      <c r="AQ1096" s="291"/>
      <c r="AR1096" s="300"/>
      <c r="AS1096" s="300"/>
      <c r="AT1096" s="302"/>
      <c r="AU1096" s="300"/>
    </row>
    <row r="1097" spans="1:47" s="284" customFormat="1" x14ac:dyDescent="0.2">
      <c r="A1097" s="305"/>
      <c r="B1097" s="305"/>
      <c r="C1097" s="306"/>
      <c r="D1097" s="290"/>
      <c r="E1097" s="290"/>
      <c r="F1097" s="290"/>
      <c r="G1097" s="290"/>
      <c r="H1097" s="290"/>
      <c r="I1097" s="290"/>
      <c r="J1097" s="290"/>
      <c r="K1097" s="290"/>
      <c r="L1097" s="291"/>
      <c r="M1097" s="292"/>
      <c r="N1097" s="292"/>
      <c r="O1097" s="292"/>
      <c r="P1097" s="292"/>
      <c r="Q1097" s="292"/>
      <c r="R1097" s="292"/>
      <c r="S1097" s="290"/>
      <c r="T1097" s="291"/>
      <c r="U1097" s="292"/>
      <c r="V1097" s="292"/>
      <c r="W1097" s="292"/>
      <c r="X1097" s="292"/>
      <c r="Y1097" s="292"/>
      <c r="Z1097" s="292"/>
      <c r="AA1097" s="290"/>
      <c r="AB1097" s="291"/>
      <c r="AC1097" s="292"/>
      <c r="AD1097" s="292"/>
      <c r="AE1097" s="290"/>
      <c r="AF1097" s="291"/>
      <c r="AG1097" s="292"/>
      <c r="AH1097" s="292"/>
      <c r="AI1097" s="290"/>
      <c r="AJ1097" s="291"/>
      <c r="AK1097" s="292"/>
      <c r="AL1097" s="292"/>
      <c r="AM1097" s="292"/>
      <c r="AN1097" s="290"/>
      <c r="AO1097" s="300"/>
      <c r="AP1097" s="300"/>
      <c r="AQ1097" s="291"/>
      <c r="AR1097" s="300"/>
      <c r="AS1097" s="300"/>
      <c r="AT1097" s="302"/>
      <c r="AU1097" s="300"/>
    </row>
    <row r="1098" spans="1:47" s="284" customFormat="1" x14ac:dyDescent="0.2">
      <c r="A1098" s="305"/>
      <c r="B1098" s="305"/>
      <c r="C1098" s="306"/>
      <c r="D1098" s="290"/>
      <c r="E1098" s="290"/>
      <c r="F1098" s="290"/>
      <c r="G1098" s="290"/>
      <c r="H1098" s="290"/>
      <c r="I1098" s="290"/>
      <c r="J1098" s="290"/>
      <c r="K1098" s="290"/>
      <c r="L1098" s="291"/>
      <c r="M1098" s="292"/>
      <c r="N1098" s="292"/>
      <c r="O1098" s="292"/>
      <c r="P1098" s="292"/>
      <c r="Q1098" s="292"/>
      <c r="R1098" s="292"/>
      <c r="S1098" s="290"/>
      <c r="T1098" s="291"/>
      <c r="U1098" s="292"/>
      <c r="V1098" s="292"/>
      <c r="W1098" s="292"/>
      <c r="X1098" s="292"/>
      <c r="Y1098" s="292"/>
      <c r="Z1098" s="292"/>
      <c r="AA1098" s="290"/>
      <c r="AB1098" s="291"/>
      <c r="AC1098" s="292"/>
      <c r="AD1098" s="292"/>
      <c r="AE1098" s="290"/>
      <c r="AF1098" s="291"/>
      <c r="AG1098" s="292"/>
      <c r="AH1098" s="292"/>
      <c r="AI1098" s="290"/>
      <c r="AJ1098" s="291"/>
      <c r="AK1098" s="292"/>
      <c r="AL1098" s="292"/>
      <c r="AM1098" s="292"/>
      <c r="AN1098" s="290"/>
      <c r="AO1098" s="300"/>
      <c r="AP1098" s="300"/>
      <c r="AQ1098" s="291"/>
      <c r="AR1098" s="300"/>
      <c r="AS1098" s="300"/>
      <c r="AT1098" s="302"/>
      <c r="AU1098" s="300"/>
    </row>
    <row r="1099" spans="1:47" s="284" customFormat="1" x14ac:dyDescent="0.2">
      <c r="A1099" s="305"/>
      <c r="B1099" s="305"/>
      <c r="C1099" s="306"/>
      <c r="D1099" s="290"/>
      <c r="E1099" s="290"/>
      <c r="F1099" s="290"/>
      <c r="G1099" s="290"/>
      <c r="H1099" s="290"/>
      <c r="I1099" s="290"/>
      <c r="J1099" s="290"/>
      <c r="K1099" s="290"/>
      <c r="L1099" s="291"/>
      <c r="M1099" s="292"/>
      <c r="N1099" s="292"/>
      <c r="O1099" s="292"/>
      <c r="P1099" s="292"/>
      <c r="Q1099" s="292"/>
      <c r="R1099" s="292"/>
      <c r="S1099" s="290"/>
      <c r="T1099" s="291"/>
      <c r="U1099" s="292"/>
      <c r="V1099" s="292"/>
      <c r="W1099" s="292"/>
      <c r="X1099" s="292"/>
      <c r="Y1099" s="292"/>
      <c r="Z1099" s="292"/>
      <c r="AA1099" s="290"/>
      <c r="AB1099" s="291"/>
      <c r="AC1099" s="292"/>
      <c r="AD1099" s="292"/>
      <c r="AE1099" s="290"/>
      <c r="AF1099" s="291"/>
      <c r="AG1099" s="292"/>
      <c r="AH1099" s="292"/>
      <c r="AI1099" s="290"/>
      <c r="AJ1099" s="291"/>
      <c r="AK1099" s="292"/>
      <c r="AL1099" s="292"/>
      <c r="AM1099" s="292"/>
      <c r="AN1099" s="290"/>
      <c r="AO1099" s="300"/>
      <c r="AP1099" s="300"/>
      <c r="AQ1099" s="291"/>
      <c r="AR1099" s="300"/>
      <c r="AS1099" s="300"/>
      <c r="AT1099" s="302"/>
      <c r="AU1099" s="300"/>
    </row>
    <row r="1100" spans="1:47" s="284" customFormat="1" x14ac:dyDescent="0.2">
      <c r="A1100" s="305"/>
      <c r="B1100" s="305"/>
      <c r="C1100" s="306"/>
      <c r="D1100" s="290"/>
      <c r="E1100" s="290"/>
      <c r="F1100" s="290"/>
      <c r="G1100" s="290"/>
      <c r="H1100" s="290"/>
      <c r="I1100" s="290"/>
      <c r="J1100" s="290"/>
      <c r="K1100" s="290"/>
      <c r="L1100" s="291"/>
      <c r="M1100" s="292"/>
      <c r="N1100" s="292"/>
      <c r="O1100" s="292"/>
      <c r="P1100" s="292"/>
      <c r="Q1100" s="292"/>
      <c r="R1100" s="292"/>
      <c r="S1100" s="290"/>
      <c r="T1100" s="291"/>
      <c r="U1100" s="292"/>
      <c r="V1100" s="292"/>
      <c r="W1100" s="292"/>
      <c r="X1100" s="292"/>
      <c r="Y1100" s="292"/>
      <c r="Z1100" s="292"/>
      <c r="AA1100" s="290"/>
      <c r="AB1100" s="291"/>
      <c r="AC1100" s="292"/>
      <c r="AD1100" s="292"/>
      <c r="AE1100" s="290"/>
      <c r="AF1100" s="291"/>
      <c r="AG1100" s="292"/>
      <c r="AH1100" s="292"/>
      <c r="AI1100" s="290"/>
      <c r="AJ1100" s="291"/>
      <c r="AK1100" s="292"/>
      <c r="AL1100" s="292"/>
      <c r="AM1100" s="292"/>
      <c r="AN1100" s="290"/>
      <c r="AO1100" s="300"/>
      <c r="AP1100" s="300"/>
      <c r="AQ1100" s="291"/>
      <c r="AR1100" s="300"/>
      <c r="AS1100" s="300"/>
      <c r="AT1100" s="302"/>
      <c r="AU1100" s="300"/>
    </row>
    <row r="1101" spans="1:47" s="284" customFormat="1" x14ac:dyDescent="0.2">
      <c r="A1101" s="305"/>
      <c r="B1101" s="305"/>
      <c r="C1101" s="306"/>
      <c r="D1101" s="290"/>
      <c r="E1101" s="290"/>
      <c r="F1101" s="290"/>
      <c r="G1101" s="290"/>
      <c r="H1101" s="290"/>
      <c r="I1101" s="290"/>
      <c r="J1101" s="290"/>
      <c r="K1101" s="290"/>
      <c r="L1101" s="291"/>
      <c r="M1101" s="292"/>
      <c r="N1101" s="292"/>
      <c r="O1101" s="292"/>
      <c r="P1101" s="292"/>
      <c r="Q1101" s="292"/>
      <c r="R1101" s="292"/>
      <c r="S1101" s="290"/>
      <c r="T1101" s="291"/>
      <c r="U1101" s="292"/>
      <c r="V1101" s="292"/>
      <c r="W1101" s="292"/>
      <c r="X1101" s="292"/>
      <c r="Y1101" s="292"/>
      <c r="Z1101" s="292"/>
      <c r="AA1101" s="290"/>
      <c r="AB1101" s="291"/>
      <c r="AC1101" s="292"/>
      <c r="AD1101" s="292"/>
      <c r="AE1101" s="290"/>
      <c r="AF1101" s="291"/>
      <c r="AG1101" s="292"/>
      <c r="AH1101" s="292"/>
      <c r="AI1101" s="290"/>
      <c r="AJ1101" s="291"/>
      <c r="AK1101" s="292"/>
      <c r="AL1101" s="292"/>
      <c r="AM1101" s="292"/>
      <c r="AN1101" s="290"/>
      <c r="AO1101" s="300"/>
      <c r="AP1101" s="300"/>
      <c r="AQ1101" s="291"/>
      <c r="AR1101" s="300"/>
      <c r="AS1101" s="300"/>
      <c r="AT1101" s="302"/>
      <c r="AU1101" s="300"/>
    </row>
    <row r="1102" spans="1:47" s="284" customFormat="1" x14ac:dyDescent="0.2">
      <c r="A1102" s="305"/>
      <c r="B1102" s="305"/>
      <c r="C1102" s="306"/>
      <c r="D1102" s="290"/>
      <c r="E1102" s="290"/>
      <c r="F1102" s="290"/>
      <c r="G1102" s="290"/>
      <c r="H1102" s="290"/>
      <c r="I1102" s="290"/>
      <c r="J1102" s="290"/>
      <c r="K1102" s="290"/>
      <c r="L1102" s="291"/>
      <c r="M1102" s="292"/>
      <c r="N1102" s="292"/>
      <c r="O1102" s="292"/>
      <c r="P1102" s="292"/>
      <c r="Q1102" s="292"/>
      <c r="R1102" s="292"/>
      <c r="S1102" s="290"/>
      <c r="T1102" s="291"/>
      <c r="U1102" s="292"/>
      <c r="V1102" s="292"/>
      <c r="W1102" s="292"/>
      <c r="X1102" s="292"/>
      <c r="Y1102" s="292"/>
      <c r="Z1102" s="292"/>
      <c r="AA1102" s="290"/>
      <c r="AB1102" s="291"/>
      <c r="AC1102" s="292"/>
      <c r="AD1102" s="292"/>
      <c r="AE1102" s="290"/>
      <c r="AF1102" s="291"/>
      <c r="AG1102" s="292"/>
      <c r="AH1102" s="292"/>
      <c r="AI1102" s="290"/>
      <c r="AJ1102" s="291"/>
      <c r="AK1102" s="292"/>
      <c r="AL1102" s="292"/>
      <c r="AM1102" s="292"/>
      <c r="AN1102" s="290"/>
      <c r="AO1102" s="300"/>
      <c r="AP1102" s="300"/>
      <c r="AQ1102" s="291"/>
      <c r="AR1102" s="300"/>
      <c r="AS1102" s="300"/>
      <c r="AT1102" s="302"/>
      <c r="AU1102" s="300"/>
    </row>
    <row r="1103" spans="1:47" s="284" customFormat="1" x14ac:dyDescent="0.2">
      <c r="A1103" s="305"/>
      <c r="B1103" s="305"/>
      <c r="C1103" s="306"/>
      <c r="D1103" s="290"/>
      <c r="E1103" s="290"/>
      <c r="F1103" s="290"/>
      <c r="G1103" s="290"/>
      <c r="H1103" s="290"/>
      <c r="I1103" s="290"/>
      <c r="J1103" s="290"/>
      <c r="K1103" s="290"/>
      <c r="L1103" s="291"/>
      <c r="M1103" s="292"/>
      <c r="N1103" s="292"/>
      <c r="O1103" s="292"/>
      <c r="P1103" s="292"/>
      <c r="Q1103" s="292"/>
      <c r="R1103" s="292"/>
      <c r="S1103" s="290"/>
      <c r="T1103" s="291"/>
      <c r="U1103" s="292"/>
      <c r="V1103" s="292"/>
      <c r="W1103" s="292"/>
      <c r="X1103" s="292"/>
      <c r="Y1103" s="292"/>
      <c r="Z1103" s="292"/>
      <c r="AA1103" s="290"/>
      <c r="AB1103" s="291"/>
      <c r="AC1103" s="292"/>
      <c r="AD1103" s="292"/>
      <c r="AE1103" s="290"/>
      <c r="AF1103" s="291"/>
      <c r="AG1103" s="292"/>
      <c r="AH1103" s="292"/>
      <c r="AI1103" s="290"/>
      <c r="AJ1103" s="291"/>
      <c r="AK1103" s="292"/>
      <c r="AL1103" s="292"/>
      <c r="AM1103" s="292"/>
      <c r="AN1103" s="290"/>
      <c r="AO1103" s="300"/>
      <c r="AP1103" s="300"/>
      <c r="AQ1103" s="291"/>
      <c r="AR1103" s="300"/>
      <c r="AS1103" s="300"/>
      <c r="AT1103" s="302"/>
      <c r="AU1103" s="300"/>
    </row>
    <row r="1104" spans="1:47" s="284" customFormat="1" x14ac:dyDescent="0.2">
      <c r="A1104" s="305"/>
      <c r="B1104" s="305"/>
      <c r="C1104" s="306"/>
      <c r="D1104" s="290"/>
      <c r="E1104" s="290"/>
      <c r="F1104" s="290"/>
      <c r="G1104" s="290"/>
      <c r="H1104" s="290"/>
      <c r="I1104" s="290"/>
      <c r="J1104" s="290"/>
      <c r="K1104" s="290"/>
      <c r="L1104" s="291"/>
      <c r="M1104" s="292"/>
      <c r="N1104" s="292"/>
      <c r="O1104" s="292"/>
      <c r="P1104" s="292"/>
      <c r="Q1104" s="292"/>
      <c r="R1104" s="292"/>
      <c r="S1104" s="290"/>
      <c r="T1104" s="291"/>
      <c r="U1104" s="292"/>
      <c r="V1104" s="292"/>
      <c r="W1104" s="292"/>
      <c r="X1104" s="292"/>
      <c r="Y1104" s="292"/>
      <c r="Z1104" s="292"/>
      <c r="AA1104" s="290"/>
      <c r="AB1104" s="291"/>
      <c r="AC1104" s="292"/>
      <c r="AD1104" s="292"/>
      <c r="AE1104" s="290"/>
      <c r="AF1104" s="291"/>
      <c r="AG1104" s="292"/>
      <c r="AH1104" s="292"/>
      <c r="AI1104" s="290"/>
      <c r="AJ1104" s="291"/>
      <c r="AK1104" s="292"/>
      <c r="AL1104" s="292"/>
      <c r="AM1104" s="292"/>
      <c r="AN1104" s="290"/>
      <c r="AO1104" s="300"/>
      <c r="AP1104" s="300"/>
      <c r="AQ1104" s="291"/>
      <c r="AR1104" s="300"/>
      <c r="AS1104" s="300"/>
      <c r="AT1104" s="302"/>
      <c r="AU1104" s="300"/>
    </row>
    <row r="1105" spans="1:47" s="284" customFormat="1" x14ac:dyDescent="0.2">
      <c r="A1105" s="305"/>
      <c r="B1105" s="305"/>
      <c r="C1105" s="306"/>
      <c r="D1105" s="290"/>
      <c r="E1105" s="290"/>
      <c r="F1105" s="290"/>
      <c r="G1105" s="290"/>
      <c r="H1105" s="290"/>
      <c r="I1105" s="290"/>
      <c r="J1105" s="290"/>
      <c r="K1105" s="290"/>
      <c r="L1105" s="291"/>
      <c r="M1105" s="292"/>
      <c r="N1105" s="292"/>
      <c r="O1105" s="292"/>
      <c r="P1105" s="292"/>
      <c r="Q1105" s="292"/>
      <c r="R1105" s="292"/>
      <c r="S1105" s="290"/>
      <c r="T1105" s="291"/>
      <c r="U1105" s="292"/>
      <c r="V1105" s="292"/>
      <c r="W1105" s="292"/>
      <c r="X1105" s="292"/>
      <c r="Y1105" s="292"/>
      <c r="Z1105" s="292"/>
      <c r="AA1105" s="290"/>
      <c r="AB1105" s="291"/>
      <c r="AC1105" s="292"/>
      <c r="AD1105" s="292"/>
      <c r="AE1105" s="290"/>
      <c r="AF1105" s="291"/>
      <c r="AG1105" s="292"/>
      <c r="AH1105" s="292"/>
      <c r="AI1105" s="290"/>
      <c r="AJ1105" s="291"/>
      <c r="AK1105" s="292"/>
      <c r="AL1105" s="292"/>
      <c r="AM1105" s="292"/>
      <c r="AN1105" s="290"/>
      <c r="AO1105" s="300"/>
      <c r="AP1105" s="300"/>
      <c r="AQ1105" s="291"/>
      <c r="AR1105" s="300"/>
      <c r="AS1105" s="300"/>
      <c r="AT1105" s="302"/>
      <c r="AU1105" s="300"/>
    </row>
    <row r="1106" spans="1:47" s="284" customFormat="1" x14ac:dyDescent="0.2">
      <c r="A1106" s="305"/>
      <c r="B1106" s="305"/>
      <c r="C1106" s="306"/>
      <c r="D1106" s="290"/>
      <c r="E1106" s="290"/>
      <c r="F1106" s="290"/>
      <c r="G1106" s="290"/>
      <c r="H1106" s="290"/>
      <c r="I1106" s="290"/>
      <c r="J1106" s="290"/>
      <c r="K1106" s="290"/>
      <c r="L1106" s="291"/>
      <c r="M1106" s="292"/>
      <c r="N1106" s="292"/>
      <c r="O1106" s="292"/>
      <c r="P1106" s="292"/>
      <c r="Q1106" s="292"/>
      <c r="R1106" s="292"/>
      <c r="S1106" s="290"/>
      <c r="T1106" s="291"/>
      <c r="U1106" s="292"/>
      <c r="V1106" s="292"/>
      <c r="W1106" s="292"/>
      <c r="X1106" s="292"/>
      <c r="Y1106" s="292"/>
      <c r="Z1106" s="292"/>
      <c r="AA1106" s="290"/>
      <c r="AB1106" s="291"/>
      <c r="AC1106" s="292"/>
      <c r="AD1106" s="292"/>
      <c r="AE1106" s="290"/>
      <c r="AF1106" s="291"/>
      <c r="AG1106" s="292"/>
      <c r="AH1106" s="292"/>
      <c r="AI1106" s="290"/>
      <c r="AJ1106" s="291"/>
      <c r="AK1106" s="292"/>
      <c r="AL1106" s="292"/>
      <c r="AM1106" s="292"/>
      <c r="AN1106" s="290"/>
      <c r="AO1106" s="300"/>
      <c r="AP1106" s="300"/>
      <c r="AQ1106" s="291"/>
      <c r="AR1106" s="300"/>
      <c r="AS1106" s="300"/>
      <c r="AT1106" s="302"/>
      <c r="AU1106" s="300"/>
    </row>
    <row r="1107" spans="1:47" s="284" customFormat="1" x14ac:dyDescent="0.2">
      <c r="A1107" s="305"/>
      <c r="B1107" s="305"/>
      <c r="C1107" s="306"/>
      <c r="D1107" s="290"/>
      <c r="E1107" s="290"/>
      <c r="F1107" s="290"/>
      <c r="G1107" s="290"/>
      <c r="H1107" s="290"/>
      <c r="I1107" s="290"/>
      <c r="J1107" s="290"/>
      <c r="K1107" s="290"/>
      <c r="L1107" s="291"/>
      <c r="M1107" s="292"/>
      <c r="N1107" s="292"/>
      <c r="O1107" s="292"/>
      <c r="P1107" s="292"/>
      <c r="Q1107" s="292"/>
      <c r="R1107" s="292"/>
      <c r="S1107" s="290"/>
      <c r="T1107" s="291"/>
      <c r="U1107" s="292"/>
      <c r="V1107" s="292"/>
      <c r="W1107" s="292"/>
      <c r="X1107" s="292"/>
      <c r="Y1107" s="292"/>
      <c r="Z1107" s="292"/>
      <c r="AA1107" s="290"/>
      <c r="AB1107" s="291"/>
      <c r="AC1107" s="292"/>
      <c r="AD1107" s="292"/>
      <c r="AE1107" s="290"/>
      <c r="AF1107" s="291"/>
      <c r="AG1107" s="292"/>
      <c r="AH1107" s="292"/>
      <c r="AI1107" s="290"/>
      <c r="AJ1107" s="291"/>
      <c r="AK1107" s="292"/>
      <c r="AL1107" s="292"/>
      <c r="AM1107" s="292"/>
      <c r="AN1107" s="290"/>
      <c r="AO1107" s="300"/>
      <c r="AP1107" s="300"/>
      <c r="AQ1107" s="291"/>
      <c r="AR1107" s="300"/>
      <c r="AS1107" s="300"/>
      <c r="AT1107" s="302"/>
      <c r="AU1107" s="300"/>
    </row>
    <row r="1108" spans="1:47" s="284" customFormat="1" x14ac:dyDescent="0.2">
      <c r="A1108" s="305"/>
      <c r="B1108" s="305"/>
      <c r="C1108" s="306"/>
      <c r="D1108" s="290"/>
      <c r="E1108" s="290"/>
      <c r="F1108" s="290"/>
      <c r="G1108" s="290"/>
      <c r="H1108" s="290"/>
      <c r="I1108" s="290"/>
      <c r="J1108" s="290"/>
      <c r="K1108" s="290"/>
      <c r="L1108" s="291"/>
      <c r="M1108" s="292"/>
      <c r="N1108" s="292"/>
      <c r="O1108" s="292"/>
      <c r="P1108" s="292"/>
      <c r="Q1108" s="292"/>
      <c r="R1108" s="292"/>
      <c r="S1108" s="290"/>
      <c r="T1108" s="291"/>
      <c r="U1108" s="292"/>
      <c r="V1108" s="292"/>
      <c r="W1108" s="292"/>
      <c r="X1108" s="292"/>
      <c r="Y1108" s="292"/>
      <c r="Z1108" s="292"/>
      <c r="AA1108" s="290"/>
      <c r="AB1108" s="291"/>
      <c r="AC1108" s="292"/>
      <c r="AD1108" s="292"/>
      <c r="AE1108" s="290"/>
      <c r="AF1108" s="291"/>
      <c r="AG1108" s="292"/>
      <c r="AH1108" s="292"/>
      <c r="AI1108" s="290"/>
      <c r="AJ1108" s="291"/>
      <c r="AK1108" s="292"/>
      <c r="AL1108" s="292"/>
      <c r="AM1108" s="292"/>
      <c r="AN1108" s="290"/>
      <c r="AO1108" s="300"/>
      <c r="AP1108" s="300"/>
      <c r="AQ1108" s="291"/>
      <c r="AR1108" s="300"/>
      <c r="AS1108" s="300"/>
      <c r="AT1108" s="302"/>
      <c r="AU1108" s="300"/>
    </row>
    <row r="1109" spans="1:47" s="284" customFormat="1" x14ac:dyDescent="0.2">
      <c r="A1109" s="305"/>
      <c r="B1109" s="305"/>
      <c r="C1109" s="306"/>
      <c r="D1109" s="290"/>
      <c r="E1109" s="290"/>
      <c r="F1109" s="290"/>
      <c r="G1109" s="290"/>
      <c r="H1109" s="290"/>
      <c r="I1109" s="290"/>
      <c r="J1109" s="290"/>
      <c r="K1109" s="290"/>
      <c r="L1109" s="291"/>
      <c r="M1109" s="292"/>
      <c r="N1109" s="292"/>
      <c r="O1109" s="292"/>
      <c r="P1109" s="292"/>
      <c r="Q1109" s="292"/>
      <c r="R1109" s="292"/>
      <c r="S1109" s="290"/>
      <c r="T1109" s="291"/>
      <c r="U1109" s="292"/>
      <c r="V1109" s="292"/>
      <c r="W1109" s="292"/>
      <c r="X1109" s="292"/>
      <c r="Y1109" s="292"/>
      <c r="Z1109" s="292"/>
      <c r="AA1109" s="290"/>
      <c r="AB1109" s="291"/>
      <c r="AC1109" s="292"/>
      <c r="AD1109" s="292"/>
      <c r="AE1109" s="290"/>
      <c r="AF1109" s="291"/>
      <c r="AG1109" s="292"/>
      <c r="AH1109" s="292"/>
      <c r="AI1109" s="290"/>
      <c r="AJ1109" s="291"/>
      <c r="AK1109" s="292"/>
      <c r="AL1109" s="292"/>
      <c r="AM1109" s="292"/>
      <c r="AN1109" s="290"/>
      <c r="AO1109" s="300"/>
      <c r="AP1109" s="300"/>
      <c r="AQ1109" s="291"/>
      <c r="AR1109" s="300"/>
      <c r="AS1109" s="300"/>
      <c r="AT1109" s="302"/>
      <c r="AU1109" s="300"/>
    </row>
    <row r="1110" spans="1:47" s="284" customFormat="1" x14ac:dyDescent="0.2">
      <c r="A1110" s="305"/>
      <c r="B1110" s="305"/>
      <c r="C1110" s="306"/>
      <c r="D1110" s="290"/>
      <c r="E1110" s="290"/>
      <c r="F1110" s="290"/>
      <c r="G1110" s="290"/>
      <c r="H1110" s="290"/>
      <c r="I1110" s="290"/>
      <c r="J1110" s="290"/>
      <c r="K1110" s="290"/>
      <c r="L1110" s="291"/>
      <c r="M1110" s="292"/>
      <c r="N1110" s="292"/>
      <c r="O1110" s="292"/>
      <c r="P1110" s="292"/>
      <c r="Q1110" s="292"/>
      <c r="R1110" s="292"/>
      <c r="S1110" s="290"/>
      <c r="T1110" s="291"/>
      <c r="U1110" s="292"/>
      <c r="V1110" s="292"/>
      <c r="W1110" s="292"/>
      <c r="X1110" s="292"/>
      <c r="Y1110" s="292"/>
      <c r="Z1110" s="292"/>
      <c r="AA1110" s="290"/>
      <c r="AB1110" s="291"/>
      <c r="AC1110" s="292"/>
      <c r="AD1110" s="292"/>
      <c r="AE1110" s="290"/>
      <c r="AF1110" s="291"/>
      <c r="AG1110" s="292"/>
      <c r="AH1110" s="292"/>
      <c r="AI1110" s="290"/>
      <c r="AJ1110" s="291"/>
      <c r="AK1110" s="292"/>
      <c r="AL1110" s="292"/>
      <c r="AM1110" s="292"/>
      <c r="AN1110" s="290"/>
      <c r="AO1110" s="300"/>
      <c r="AP1110" s="300"/>
      <c r="AQ1110" s="291"/>
      <c r="AR1110" s="300"/>
      <c r="AS1110" s="300"/>
      <c r="AT1110" s="302"/>
      <c r="AU1110" s="300"/>
    </row>
    <row r="1111" spans="1:47" s="284" customFormat="1" x14ac:dyDescent="0.2">
      <c r="A1111" s="305"/>
      <c r="B1111" s="305"/>
      <c r="C1111" s="306"/>
      <c r="D1111" s="290"/>
      <c r="E1111" s="290"/>
      <c r="F1111" s="290"/>
      <c r="G1111" s="290"/>
      <c r="H1111" s="290"/>
      <c r="I1111" s="290"/>
      <c r="J1111" s="290"/>
      <c r="K1111" s="290"/>
      <c r="L1111" s="291"/>
      <c r="M1111" s="292"/>
      <c r="N1111" s="292"/>
      <c r="O1111" s="292"/>
      <c r="P1111" s="292"/>
      <c r="Q1111" s="292"/>
      <c r="R1111" s="292"/>
      <c r="S1111" s="290"/>
      <c r="T1111" s="291"/>
      <c r="U1111" s="292"/>
      <c r="V1111" s="292"/>
      <c r="W1111" s="292"/>
      <c r="X1111" s="292"/>
      <c r="Y1111" s="292"/>
      <c r="Z1111" s="292"/>
      <c r="AA1111" s="290"/>
      <c r="AB1111" s="291"/>
      <c r="AC1111" s="292"/>
      <c r="AD1111" s="292"/>
      <c r="AE1111" s="290"/>
      <c r="AF1111" s="291"/>
      <c r="AG1111" s="292"/>
      <c r="AH1111" s="292"/>
      <c r="AI1111" s="290"/>
      <c r="AJ1111" s="291"/>
      <c r="AK1111" s="292"/>
      <c r="AL1111" s="292"/>
      <c r="AM1111" s="292"/>
      <c r="AN1111" s="290"/>
      <c r="AO1111" s="300"/>
      <c r="AP1111" s="300"/>
      <c r="AQ1111" s="291"/>
      <c r="AR1111" s="300"/>
      <c r="AS1111" s="300"/>
      <c r="AT1111" s="302"/>
      <c r="AU1111" s="300"/>
    </row>
    <row r="1112" spans="1:47" s="284" customFormat="1" x14ac:dyDescent="0.2">
      <c r="A1112" s="305"/>
      <c r="B1112" s="305"/>
      <c r="C1112" s="306"/>
      <c r="D1112" s="290"/>
      <c r="E1112" s="290"/>
      <c r="F1112" s="290"/>
      <c r="G1112" s="290"/>
      <c r="H1112" s="290"/>
      <c r="I1112" s="290"/>
      <c r="J1112" s="290"/>
      <c r="K1112" s="290"/>
      <c r="L1112" s="291"/>
      <c r="M1112" s="292"/>
      <c r="N1112" s="292"/>
      <c r="O1112" s="292"/>
      <c r="P1112" s="292"/>
      <c r="Q1112" s="292"/>
      <c r="R1112" s="292"/>
      <c r="S1112" s="290"/>
      <c r="T1112" s="291"/>
      <c r="U1112" s="292"/>
      <c r="V1112" s="292"/>
      <c r="W1112" s="292"/>
      <c r="X1112" s="292"/>
      <c r="Y1112" s="292"/>
      <c r="Z1112" s="292"/>
      <c r="AA1112" s="290"/>
      <c r="AB1112" s="291"/>
      <c r="AC1112" s="292"/>
      <c r="AD1112" s="292"/>
      <c r="AE1112" s="290"/>
      <c r="AF1112" s="291"/>
      <c r="AG1112" s="292"/>
      <c r="AH1112" s="292"/>
      <c r="AI1112" s="290"/>
      <c r="AJ1112" s="291"/>
      <c r="AK1112" s="292"/>
      <c r="AL1112" s="292"/>
      <c r="AM1112" s="292"/>
      <c r="AN1112" s="290"/>
      <c r="AO1112" s="300"/>
      <c r="AP1112" s="300"/>
      <c r="AQ1112" s="291"/>
      <c r="AR1112" s="300"/>
      <c r="AS1112" s="300"/>
      <c r="AT1112" s="302"/>
      <c r="AU1112" s="300"/>
    </row>
    <row r="1113" spans="1:47" s="284" customFormat="1" x14ac:dyDescent="0.2">
      <c r="A1113" s="305"/>
      <c r="B1113" s="305"/>
      <c r="C1113" s="306"/>
      <c r="D1113" s="290"/>
      <c r="E1113" s="290"/>
      <c r="F1113" s="290"/>
      <c r="G1113" s="290"/>
      <c r="H1113" s="290"/>
      <c r="I1113" s="290"/>
      <c r="J1113" s="290"/>
      <c r="K1113" s="290"/>
      <c r="L1113" s="291"/>
      <c r="M1113" s="292"/>
      <c r="N1113" s="292"/>
      <c r="O1113" s="292"/>
      <c r="P1113" s="292"/>
      <c r="Q1113" s="292"/>
      <c r="R1113" s="292"/>
      <c r="S1113" s="290"/>
      <c r="T1113" s="291"/>
      <c r="U1113" s="292"/>
      <c r="V1113" s="292"/>
      <c r="W1113" s="292"/>
      <c r="X1113" s="292"/>
      <c r="Y1113" s="292"/>
      <c r="Z1113" s="292"/>
      <c r="AA1113" s="290"/>
      <c r="AB1113" s="291"/>
      <c r="AC1113" s="292"/>
      <c r="AD1113" s="292"/>
      <c r="AE1113" s="290"/>
      <c r="AF1113" s="291"/>
      <c r="AG1113" s="292"/>
      <c r="AH1113" s="292"/>
      <c r="AI1113" s="290"/>
      <c r="AJ1113" s="291"/>
      <c r="AK1113" s="292"/>
      <c r="AL1113" s="292"/>
      <c r="AM1113" s="292"/>
      <c r="AN1113" s="290"/>
      <c r="AO1113" s="300"/>
      <c r="AP1113" s="300"/>
      <c r="AQ1113" s="291"/>
      <c r="AR1113" s="300"/>
      <c r="AS1113" s="300"/>
      <c r="AT1113" s="302"/>
      <c r="AU1113" s="300"/>
    </row>
    <row r="1114" spans="1:47" s="284" customFormat="1" x14ac:dyDescent="0.2">
      <c r="A1114" s="305"/>
      <c r="B1114" s="305"/>
      <c r="C1114" s="306"/>
      <c r="D1114" s="290"/>
      <c r="E1114" s="290"/>
      <c r="F1114" s="290"/>
      <c r="G1114" s="290"/>
      <c r="H1114" s="290"/>
      <c r="I1114" s="290"/>
      <c r="J1114" s="290"/>
      <c r="K1114" s="290"/>
      <c r="L1114" s="291"/>
      <c r="M1114" s="292"/>
      <c r="N1114" s="292"/>
      <c r="O1114" s="292"/>
      <c r="P1114" s="292"/>
      <c r="Q1114" s="292"/>
      <c r="R1114" s="292"/>
      <c r="S1114" s="290"/>
      <c r="T1114" s="291"/>
      <c r="U1114" s="292"/>
      <c r="V1114" s="292"/>
      <c r="W1114" s="292"/>
      <c r="X1114" s="292"/>
      <c r="Y1114" s="292"/>
      <c r="Z1114" s="292"/>
      <c r="AA1114" s="290"/>
      <c r="AB1114" s="291"/>
      <c r="AC1114" s="292"/>
      <c r="AD1114" s="292"/>
      <c r="AE1114" s="290"/>
      <c r="AF1114" s="291"/>
      <c r="AG1114" s="292"/>
      <c r="AH1114" s="292"/>
      <c r="AI1114" s="290"/>
      <c r="AJ1114" s="291"/>
      <c r="AK1114" s="292"/>
      <c r="AL1114" s="292"/>
      <c r="AM1114" s="292"/>
      <c r="AN1114" s="290"/>
      <c r="AO1114" s="300"/>
      <c r="AP1114" s="300"/>
      <c r="AQ1114" s="291"/>
      <c r="AR1114" s="300"/>
      <c r="AS1114" s="300"/>
      <c r="AT1114" s="302"/>
      <c r="AU1114" s="300"/>
    </row>
    <row r="1115" spans="1:47" s="284" customFormat="1" x14ac:dyDescent="0.2">
      <c r="A1115" s="305"/>
      <c r="B1115" s="305"/>
      <c r="C1115" s="306"/>
      <c r="D1115" s="290"/>
      <c r="E1115" s="290"/>
      <c r="F1115" s="290"/>
      <c r="G1115" s="290"/>
      <c r="H1115" s="290"/>
      <c r="I1115" s="290"/>
      <c r="J1115" s="290"/>
      <c r="K1115" s="290"/>
      <c r="L1115" s="291"/>
      <c r="M1115" s="292"/>
      <c r="N1115" s="292"/>
      <c r="O1115" s="292"/>
      <c r="P1115" s="292"/>
      <c r="Q1115" s="292"/>
      <c r="R1115" s="292"/>
      <c r="S1115" s="290"/>
      <c r="T1115" s="291"/>
      <c r="U1115" s="292"/>
      <c r="V1115" s="292"/>
      <c r="W1115" s="292"/>
      <c r="X1115" s="292"/>
      <c r="Y1115" s="292"/>
      <c r="Z1115" s="292"/>
      <c r="AA1115" s="290"/>
      <c r="AB1115" s="291"/>
      <c r="AC1115" s="292"/>
      <c r="AD1115" s="292"/>
      <c r="AE1115" s="290"/>
      <c r="AF1115" s="291"/>
      <c r="AG1115" s="292"/>
      <c r="AH1115" s="292"/>
      <c r="AI1115" s="290"/>
      <c r="AJ1115" s="291"/>
      <c r="AK1115" s="292"/>
      <c r="AL1115" s="292"/>
      <c r="AM1115" s="292"/>
      <c r="AN1115" s="290"/>
      <c r="AO1115" s="300"/>
      <c r="AP1115" s="300"/>
      <c r="AQ1115" s="291"/>
      <c r="AR1115" s="300"/>
      <c r="AS1115" s="300"/>
      <c r="AT1115" s="302"/>
      <c r="AU1115" s="300"/>
    </row>
    <row r="1116" spans="1:47" s="284" customFormat="1" x14ac:dyDescent="0.2">
      <c r="A1116" s="305"/>
      <c r="B1116" s="305"/>
      <c r="C1116" s="306"/>
      <c r="D1116" s="290"/>
      <c r="E1116" s="290"/>
      <c r="F1116" s="290"/>
      <c r="G1116" s="290"/>
      <c r="H1116" s="290"/>
      <c r="I1116" s="290"/>
      <c r="J1116" s="290"/>
      <c r="K1116" s="290"/>
      <c r="L1116" s="291"/>
      <c r="M1116" s="292"/>
      <c r="N1116" s="292"/>
      <c r="O1116" s="292"/>
      <c r="P1116" s="292"/>
      <c r="Q1116" s="292"/>
      <c r="R1116" s="292"/>
      <c r="S1116" s="290"/>
      <c r="T1116" s="291"/>
      <c r="U1116" s="292"/>
      <c r="V1116" s="292"/>
      <c r="W1116" s="292"/>
      <c r="X1116" s="292"/>
      <c r="Y1116" s="292"/>
      <c r="Z1116" s="292"/>
      <c r="AA1116" s="290"/>
      <c r="AB1116" s="291"/>
      <c r="AC1116" s="292"/>
      <c r="AD1116" s="292"/>
      <c r="AE1116" s="290"/>
      <c r="AF1116" s="291"/>
      <c r="AG1116" s="292"/>
      <c r="AH1116" s="292"/>
      <c r="AI1116" s="290"/>
      <c r="AJ1116" s="291"/>
      <c r="AK1116" s="292"/>
      <c r="AL1116" s="292"/>
      <c r="AM1116" s="292"/>
      <c r="AN1116" s="290"/>
      <c r="AO1116" s="300"/>
      <c r="AP1116" s="300"/>
      <c r="AQ1116" s="291"/>
      <c r="AR1116" s="300"/>
      <c r="AS1116" s="300"/>
      <c r="AT1116" s="302"/>
      <c r="AU1116" s="300"/>
    </row>
    <row r="1117" spans="1:47" s="284" customFormat="1" x14ac:dyDescent="0.2">
      <c r="A1117" s="305"/>
      <c r="B1117" s="305"/>
      <c r="C1117" s="306"/>
      <c r="D1117" s="290"/>
      <c r="E1117" s="290"/>
      <c r="F1117" s="290"/>
      <c r="G1117" s="290"/>
      <c r="H1117" s="290"/>
      <c r="I1117" s="290"/>
      <c r="J1117" s="290"/>
      <c r="K1117" s="290"/>
      <c r="L1117" s="291"/>
      <c r="M1117" s="292"/>
      <c r="N1117" s="292"/>
      <c r="O1117" s="292"/>
      <c r="P1117" s="292"/>
      <c r="Q1117" s="292"/>
      <c r="R1117" s="292"/>
      <c r="S1117" s="290"/>
      <c r="T1117" s="291"/>
      <c r="U1117" s="292"/>
      <c r="V1117" s="292"/>
      <c r="W1117" s="292"/>
      <c r="X1117" s="292"/>
      <c r="Y1117" s="292"/>
      <c r="Z1117" s="292"/>
      <c r="AA1117" s="290"/>
      <c r="AB1117" s="291"/>
      <c r="AC1117" s="292"/>
      <c r="AD1117" s="292"/>
      <c r="AE1117" s="290"/>
      <c r="AF1117" s="291"/>
      <c r="AG1117" s="292"/>
      <c r="AH1117" s="292"/>
      <c r="AI1117" s="290"/>
      <c r="AJ1117" s="291"/>
      <c r="AK1117" s="292"/>
      <c r="AL1117" s="292"/>
      <c r="AM1117" s="292"/>
      <c r="AN1117" s="290"/>
      <c r="AO1117" s="300"/>
      <c r="AP1117" s="300"/>
      <c r="AQ1117" s="291"/>
      <c r="AR1117" s="300"/>
      <c r="AS1117" s="300"/>
      <c r="AT1117" s="302"/>
      <c r="AU1117" s="300"/>
    </row>
    <row r="1118" spans="1:47" s="284" customFormat="1" x14ac:dyDescent="0.2">
      <c r="A1118" s="305"/>
      <c r="B1118" s="305"/>
      <c r="C1118" s="306"/>
      <c r="D1118" s="290"/>
      <c r="E1118" s="290"/>
      <c r="F1118" s="290"/>
      <c r="G1118" s="290"/>
      <c r="H1118" s="290"/>
      <c r="I1118" s="290"/>
      <c r="J1118" s="290"/>
      <c r="K1118" s="290"/>
      <c r="L1118" s="291"/>
      <c r="M1118" s="292"/>
      <c r="N1118" s="292"/>
      <c r="O1118" s="292"/>
      <c r="P1118" s="292"/>
      <c r="Q1118" s="292"/>
      <c r="R1118" s="292"/>
      <c r="S1118" s="290"/>
      <c r="T1118" s="291"/>
      <c r="U1118" s="292"/>
      <c r="V1118" s="292"/>
      <c r="W1118" s="292"/>
      <c r="X1118" s="292"/>
      <c r="Y1118" s="292"/>
      <c r="Z1118" s="292"/>
      <c r="AA1118" s="290"/>
      <c r="AB1118" s="291"/>
      <c r="AC1118" s="292"/>
      <c r="AD1118" s="292"/>
      <c r="AE1118" s="290"/>
      <c r="AF1118" s="291"/>
      <c r="AG1118" s="292"/>
      <c r="AH1118" s="292"/>
      <c r="AI1118" s="290"/>
      <c r="AJ1118" s="291"/>
      <c r="AK1118" s="292"/>
      <c r="AL1118" s="292"/>
      <c r="AM1118" s="292"/>
      <c r="AN1118" s="290"/>
      <c r="AO1118" s="300"/>
      <c r="AP1118" s="300"/>
      <c r="AQ1118" s="291"/>
      <c r="AR1118" s="300"/>
      <c r="AS1118" s="300"/>
      <c r="AT1118" s="302"/>
      <c r="AU1118" s="300"/>
    </row>
    <row r="1119" spans="1:47" s="284" customFormat="1" x14ac:dyDescent="0.2">
      <c r="A1119" s="305"/>
      <c r="B1119" s="305"/>
      <c r="C1119" s="306"/>
      <c r="D1119" s="290"/>
      <c r="E1119" s="290"/>
      <c r="F1119" s="290"/>
      <c r="G1119" s="290"/>
      <c r="H1119" s="290"/>
      <c r="I1119" s="290"/>
      <c r="J1119" s="290"/>
      <c r="K1119" s="290"/>
      <c r="L1119" s="291"/>
      <c r="M1119" s="292"/>
      <c r="N1119" s="292"/>
      <c r="O1119" s="292"/>
      <c r="P1119" s="292"/>
      <c r="Q1119" s="292"/>
      <c r="R1119" s="292"/>
      <c r="S1119" s="290"/>
      <c r="T1119" s="291"/>
      <c r="U1119" s="292"/>
      <c r="V1119" s="292"/>
      <c r="W1119" s="292"/>
      <c r="X1119" s="292"/>
      <c r="Y1119" s="292"/>
      <c r="Z1119" s="292"/>
      <c r="AA1119" s="290"/>
      <c r="AB1119" s="291"/>
      <c r="AC1119" s="292"/>
      <c r="AD1119" s="292"/>
      <c r="AE1119" s="290"/>
      <c r="AF1119" s="291"/>
      <c r="AG1119" s="292"/>
      <c r="AH1119" s="292"/>
      <c r="AI1119" s="290"/>
      <c r="AJ1119" s="291"/>
      <c r="AK1119" s="292"/>
      <c r="AL1119" s="292"/>
      <c r="AM1119" s="292"/>
      <c r="AN1119" s="290"/>
      <c r="AO1119" s="300"/>
      <c r="AP1119" s="300"/>
      <c r="AQ1119" s="291"/>
      <c r="AR1119" s="300"/>
      <c r="AS1119" s="300"/>
      <c r="AT1119" s="302"/>
      <c r="AU1119" s="300"/>
    </row>
    <row r="1120" spans="1:47" s="284" customFormat="1" x14ac:dyDescent="0.2">
      <c r="A1120" s="305"/>
      <c r="B1120" s="305"/>
      <c r="C1120" s="306"/>
      <c r="D1120" s="290"/>
      <c r="E1120" s="290"/>
      <c r="F1120" s="290"/>
      <c r="G1120" s="290"/>
      <c r="H1120" s="290"/>
      <c r="I1120" s="290"/>
      <c r="J1120" s="290"/>
      <c r="K1120" s="290"/>
      <c r="L1120" s="291"/>
      <c r="M1120" s="292"/>
      <c r="N1120" s="292"/>
      <c r="O1120" s="292"/>
      <c r="P1120" s="292"/>
      <c r="Q1120" s="292"/>
      <c r="R1120" s="292"/>
      <c r="S1120" s="290"/>
      <c r="T1120" s="291"/>
      <c r="U1120" s="292"/>
      <c r="V1120" s="292"/>
      <c r="W1120" s="292"/>
      <c r="X1120" s="292"/>
      <c r="Y1120" s="292"/>
      <c r="Z1120" s="292"/>
      <c r="AA1120" s="290"/>
      <c r="AB1120" s="291"/>
      <c r="AC1120" s="292"/>
      <c r="AD1120" s="292"/>
      <c r="AE1120" s="290"/>
      <c r="AF1120" s="291"/>
      <c r="AG1120" s="292"/>
      <c r="AH1120" s="292"/>
      <c r="AI1120" s="290"/>
      <c r="AJ1120" s="291"/>
      <c r="AK1120" s="292"/>
      <c r="AL1120" s="292"/>
      <c r="AM1120" s="292"/>
      <c r="AN1120" s="290"/>
      <c r="AO1120" s="300"/>
      <c r="AP1120" s="300"/>
      <c r="AQ1120" s="291"/>
      <c r="AR1120" s="300"/>
      <c r="AS1120" s="300"/>
      <c r="AT1120" s="302"/>
      <c r="AU1120" s="300"/>
    </row>
    <row r="1121" spans="1:53" s="284" customFormat="1" x14ac:dyDescent="0.2">
      <c r="A1121" s="305"/>
      <c r="B1121" s="305"/>
      <c r="C1121" s="306"/>
      <c r="D1121" s="290"/>
      <c r="E1121" s="290"/>
      <c r="F1121" s="290"/>
      <c r="G1121" s="290"/>
      <c r="H1121" s="290"/>
      <c r="I1121" s="290"/>
      <c r="J1121" s="290"/>
      <c r="K1121" s="290"/>
      <c r="L1121" s="291"/>
      <c r="M1121" s="292"/>
      <c r="N1121" s="292"/>
      <c r="O1121" s="292"/>
      <c r="P1121" s="292"/>
      <c r="Q1121" s="292"/>
      <c r="R1121" s="292"/>
      <c r="S1121" s="290"/>
      <c r="T1121" s="291"/>
      <c r="U1121" s="292"/>
      <c r="V1121" s="292"/>
      <c r="W1121" s="292"/>
      <c r="X1121" s="292"/>
      <c r="Y1121" s="292"/>
      <c r="Z1121" s="292"/>
      <c r="AA1121" s="290"/>
      <c r="AB1121" s="291"/>
      <c r="AC1121" s="292"/>
      <c r="AD1121" s="292"/>
      <c r="AE1121" s="290"/>
      <c r="AF1121" s="291"/>
      <c r="AG1121" s="292"/>
      <c r="AH1121" s="292"/>
      <c r="AI1121" s="290"/>
      <c r="AJ1121" s="291"/>
      <c r="AK1121" s="292"/>
      <c r="AL1121" s="292"/>
      <c r="AM1121" s="292"/>
      <c r="AN1121" s="290"/>
      <c r="AO1121" s="300"/>
      <c r="AP1121" s="300"/>
      <c r="AQ1121" s="291"/>
      <c r="AR1121" s="300"/>
      <c r="AS1121" s="300"/>
      <c r="AT1121" s="302"/>
      <c r="AU1121" s="300"/>
    </row>
    <row r="1122" spans="1:53" s="284" customFormat="1" x14ac:dyDescent="0.2">
      <c r="A1122" s="305"/>
      <c r="B1122" s="305"/>
      <c r="C1122" s="306"/>
      <c r="D1122" s="290"/>
      <c r="E1122" s="290"/>
      <c r="F1122" s="290"/>
      <c r="G1122" s="290"/>
      <c r="H1122" s="290"/>
      <c r="I1122" s="290"/>
      <c r="J1122" s="290"/>
      <c r="K1122" s="290"/>
      <c r="L1122" s="291"/>
      <c r="M1122" s="292"/>
      <c r="N1122" s="292"/>
      <c r="O1122" s="292"/>
      <c r="P1122" s="292"/>
      <c r="Q1122" s="292"/>
      <c r="R1122" s="292"/>
      <c r="S1122" s="290"/>
      <c r="T1122" s="291"/>
      <c r="U1122" s="292"/>
      <c r="V1122" s="292"/>
      <c r="W1122" s="292"/>
      <c r="X1122" s="292"/>
      <c r="Y1122" s="292"/>
      <c r="Z1122" s="292"/>
      <c r="AA1122" s="290"/>
      <c r="AB1122" s="291"/>
      <c r="AC1122" s="292"/>
      <c r="AD1122" s="292"/>
      <c r="AE1122" s="290"/>
      <c r="AF1122" s="291"/>
      <c r="AG1122" s="292"/>
      <c r="AH1122" s="292"/>
      <c r="AI1122" s="290"/>
      <c r="AJ1122" s="291"/>
      <c r="AK1122" s="292"/>
      <c r="AL1122" s="292"/>
      <c r="AM1122" s="292"/>
      <c r="AN1122" s="290"/>
      <c r="AO1122" s="300"/>
      <c r="AP1122" s="300"/>
      <c r="AQ1122" s="291"/>
      <c r="AR1122" s="300"/>
      <c r="AS1122" s="300"/>
      <c r="AT1122" s="302"/>
      <c r="AU1122" s="300"/>
    </row>
    <row r="1123" spans="1:53" s="284" customFormat="1" x14ac:dyDescent="0.2">
      <c r="A1123" s="305"/>
      <c r="B1123" s="305"/>
      <c r="C1123" s="306"/>
      <c r="D1123" s="290"/>
      <c r="E1123" s="290"/>
      <c r="F1123" s="290"/>
      <c r="G1123" s="290"/>
      <c r="H1123" s="290"/>
      <c r="I1123" s="290"/>
      <c r="J1123" s="290"/>
      <c r="K1123" s="290"/>
      <c r="L1123" s="291"/>
      <c r="M1123" s="292"/>
      <c r="N1123" s="292"/>
      <c r="O1123" s="292"/>
      <c r="P1123" s="292"/>
      <c r="Q1123" s="292"/>
      <c r="R1123" s="292"/>
      <c r="S1123" s="290"/>
      <c r="T1123" s="291"/>
      <c r="U1123" s="292"/>
      <c r="V1123" s="292"/>
      <c r="W1123" s="292"/>
      <c r="X1123" s="292"/>
      <c r="Y1123" s="292"/>
      <c r="Z1123" s="292"/>
      <c r="AA1123" s="290"/>
      <c r="AB1123" s="291"/>
      <c r="AC1123" s="292"/>
      <c r="AD1123" s="292"/>
      <c r="AE1123" s="290"/>
      <c r="AF1123" s="291"/>
      <c r="AG1123" s="292"/>
      <c r="AH1123" s="292"/>
      <c r="AI1123" s="290"/>
      <c r="AJ1123" s="291"/>
      <c r="AK1123" s="292"/>
      <c r="AL1123" s="292"/>
      <c r="AM1123" s="292"/>
      <c r="AN1123" s="290"/>
      <c r="AO1123" s="300"/>
      <c r="AP1123" s="300"/>
      <c r="AQ1123" s="291"/>
      <c r="AR1123" s="300"/>
      <c r="AS1123" s="300"/>
      <c r="AT1123" s="302"/>
      <c r="AU1123" s="300"/>
    </row>
    <row r="1124" spans="1:53" s="284" customFormat="1" x14ac:dyDescent="0.2">
      <c r="A1124" s="305"/>
      <c r="B1124" s="305"/>
      <c r="C1124" s="306"/>
      <c r="D1124" s="290"/>
      <c r="E1124" s="290"/>
      <c r="F1124" s="290"/>
      <c r="G1124" s="290"/>
      <c r="H1124" s="290"/>
      <c r="I1124" s="290"/>
      <c r="J1124" s="290"/>
      <c r="K1124" s="290"/>
      <c r="L1124" s="291"/>
      <c r="M1124" s="292"/>
      <c r="N1124" s="292"/>
      <c r="O1124" s="292"/>
      <c r="P1124" s="292"/>
      <c r="Q1124" s="292"/>
      <c r="R1124" s="292"/>
      <c r="S1124" s="290"/>
      <c r="T1124" s="291"/>
      <c r="U1124" s="292"/>
      <c r="V1124" s="292"/>
      <c r="W1124" s="292"/>
      <c r="X1124" s="292"/>
      <c r="Y1124" s="292"/>
      <c r="Z1124" s="292"/>
      <c r="AA1124" s="290"/>
      <c r="AB1124" s="291"/>
      <c r="AC1124" s="292"/>
      <c r="AD1124" s="292"/>
      <c r="AE1124" s="290"/>
      <c r="AF1124" s="291"/>
      <c r="AG1124" s="292"/>
      <c r="AH1124" s="292"/>
      <c r="AI1124" s="290"/>
      <c r="AJ1124" s="291"/>
      <c r="AK1124" s="292"/>
      <c r="AL1124" s="292"/>
      <c r="AM1124" s="292"/>
      <c r="AN1124" s="290"/>
      <c r="AO1124" s="300"/>
      <c r="AP1124" s="300"/>
      <c r="AQ1124" s="291"/>
      <c r="AR1124" s="300"/>
      <c r="AS1124" s="300"/>
      <c r="AT1124" s="302"/>
      <c r="AU1124" s="300"/>
    </row>
    <row r="1125" spans="1:53" s="284" customFormat="1" x14ac:dyDescent="0.2">
      <c r="A1125" s="305"/>
      <c r="B1125" s="305"/>
      <c r="C1125" s="306"/>
      <c r="D1125" s="290"/>
      <c r="E1125" s="290"/>
      <c r="F1125" s="290"/>
      <c r="G1125" s="290"/>
      <c r="H1125" s="290"/>
      <c r="I1125" s="290"/>
      <c r="J1125" s="290"/>
      <c r="K1125" s="290"/>
      <c r="L1125" s="291"/>
      <c r="M1125" s="292"/>
      <c r="N1125" s="292"/>
      <c r="O1125" s="292"/>
      <c r="P1125" s="292"/>
      <c r="Q1125" s="292"/>
      <c r="R1125" s="292"/>
      <c r="S1125" s="290"/>
      <c r="T1125" s="291"/>
      <c r="U1125" s="292"/>
      <c r="V1125" s="292"/>
      <c r="W1125" s="292"/>
      <c r="X1125" s="292"/>
      <c r="Y1125" s="292"/>
      <c r="Z1125" s="292"/>
      <c r="AA1125" s="290"/>
      <c r="AB1125" s="291"/>
      <c r="AC1125" s="292"/>
      <c r="AD1125" s="292"/>
      <c r="AE1125" s="290"/>
      <c r="AF1125" s="291"/>
      <c r="AG1125" s="292"/>
      <c r="AH1125" s="292"/>
      <c r="AI1125" s="290"/>
      <c r="AJ1125" s="291"/>
      <c r="AK1125" s="292"/>
      <c r="AL1125" s="292"/>
      <c r="AM1125" s="292"/>
      <c r="AN1125" s="290"/>
      <c r="AO1125" s="300"/>
      <c r="AP1125" s="300"/>
      <c r="AQ1125" s="291"/>
      <c r="AR1125" s="300"/>
      <c r="AS1125" s="300"/>
      <c r="AT1125" s="302"/>
      <c r="AU1125" s="300"/>
    </row>
    <row r="1126" spans="1:53" s="284" customFormat="1" x14ac:dyDescent="0.2">
      <c r="A1126" s="305"/>
      <c r="B1126" s="305"/>
      <c r="C1126" s="306"/>
      <c r="D1126" s="290"/>
      <c r="E1126" s="290"/>
      <c r="F1126" s="290"/>
      <c r="G1126" s="290"/>
      <c r="H1126" s="290"/>
      <c r="I1126" s="290"/>
      <c r="J1126" s="290"/>
      <c r="K1126" s="290"/>
      <c r="L1126" s="291"/>
      <c r="M1126" s="292"/>
      <c r="N1126" s="292"/>
      <c r="O1126" s="292"/>
      <c r="P1126" s="292"/>
      <c r="Q1126" s="292"/>
      <c r="R1126" s="292"/>
      <c r="S1126" s="290"/>
      <c r="T1126" s="291"/>
      <c r="U1126" s="292"/>
      <c r="V1126" s="292"/>
      <c r="W1126" s="292"/>
      <c r="X1126" s="292"/>
      <c r="Y1126" s="292"/>
      <c r="Z1126" s="292"/>
      <c r="AA1126" s="290"/>
      <c r="AB1126" s="291"/>
      <c r="AC1126" s="292"/>
      <c r="AD1126" s="292"/>
      <c r="AE1126" s="290"/>
      <c r="AF1126" s="291"/>
      <c r="AG1126" s="292"/>
      <c r="AH1126" s="292"/>
      <c r="AI1126" s="290"/>
      <c r="AJ1126" s="291"/>
      <c r="AK1126" s="292"/>
      <c r="AL1126" s="292"/>
      <c r="AM1126" s="292"/>
      <c r="AN1126" s="290"/>
      <c r="AO1126" s="300"/>
      <c r="AP1126" s="300"/>
      <c r="AQ1126" s="291"/>
      <c r="AR1126" s="300"/>
      <c r="AS1126" s="300"/>
      <c r="AT1126" s="302"/>
      <c r="AU1126" s="300"/>
    </row>
    <row r="1127" spans="1:53" s="284" customFormat="1" x14ac:dyDescent="0.2">
      <c r="A1127" s="305"/>
      <c r="B1127" s="305"/>
      <c r="C1127" s="306"/>
      <c r="D1127" s="290"/>
      <c r="E1127" s="290"/>
      <c r="F1127" s="290"/>
      <c r="G1127" s="290"/>
      <c r="H1127" s="290"/>
      <c r="I1127" s="290"/>
      <c r="J1127" s="290"/>
      <c r="K1127" s="290"/>
      <c r="L1127" s="291"/>
      <c r="M1127" s="292"/>
      <c r="N1127" s="292"/>
      <c r="O1127" s="292"/>
      <c r="P1127" s="292"/>
      <c r="Q1127" s="292"/>
      <c r="R1127" s="292"/>
      <c r="S1127" s="290"/>
      <c r="T1127" s="291"/>
      <c r="U1127" s="292"/>
      <c r="V1127" s="292"/>
      <c r="W1127" s="292"/>
      <c r="X1127" s="292"/>
      <c r="Y1127" s="292"/>
      <c r="Z1127" s="292"/>
      <c r="AA1127" s="290"/>
      <c r="AB1127" s="291"/>
      <c r="AC1127" s="292"/>
      <c r="AD1127" s="292"/>
      <c r="AE1127" s="290"/>
      <c r="AF1127" s="291"/>
      <c r="AG1127" s="292"/>
      <c r="AH1127" s="292"/>
      <c r="AI1127" s="290"/>
      <c r="AJ1127" s="291"/>
      <c r="AK1127" s="292"/>
      <c r="AL1127" s="292"/>
      <c r="AM1127" s="292"/>
      <c r="AN1127" s="290"/>
      <c r="AO1127" s="300"/>
      <c r="AP1127" s="300"/>
      <c r="AQ1127" s="291"/>
      <c r="AR1127" s="300"/>
      <c r="AS1127" s="300"/>
      <c r="AT1127" s="302"/>
      <c r="AU1127" s="300"/>
    </row>
    <row r="1128" spans="1:53" s="284" customFormat="1" x14ac:dyDescent="0.2">
      <c r="A1128" s="305"/>
      <c r="B1128" s="305"/>
      <c r="C1128" s="306"/>
      <c r="D1128" s="290"/>
      <c r="E1128" s="290"/>
      <c r="F1128" s="290"/>
      <c r="G1128" s="290"/>
      <c r="H1128" s="290"/>
      <c r="I1128" s="290"/>
      <c r="J1128" s="290"/>
      <c r="K1128" s="290"/>
      <c r="L1128" s="291"/>
      <c r="M1128" s="292"/>
      <c r="N1128" s="292"/>
      <c r="O1128" s="292"/>
      <c r="P1128" s="292"/>
      <c r="Q1128" s="292"/>
      <c r="R1128" s="292"/>
      <c r="S1128" s="290"/>
      <c r="T1128" s="291"/>
      <c r="U1128" s="292"/>
      <c r="V1128" s="292"/>
      <c r="W1128" s="292"/>
      <c r="X1128" s="292"/>
      <c r="Y1128" s="292"/>
      <c r="Z1128" s="292"/>
      <c r="AA1128" s="290"/>
      <c r="AB1128" s="291"/>
      <c r="AC1128" s="292"/>
      <c r="AD1128" s="292"/>
      <c r="AE1128" s="290"/>
      <c r="AF1128" s="291"/>
      <c r="AG1128" s="292"/>
      <c r="AH1128" s="292"/>
      <c r="AI1128" s="290"/>
      <c r="AJ1128" s="291"/>
      <c r="AK1128" s="292"/>
      <c r="AL1128" s="292"/>
      <c r="AM1128" s="292"/>
      <c r="AN1128" s="290"/>
      <c r="AO1128" s="300"/>
      <c r="AP1128" s="300"/>
      <c r="AQ1128" s="291"/>
      <c r="AR1128" s="300"/>
      <c r="AS1128" s="300"/>
      <c r="AT1128" s="302"/>
      <c r="AU1128" s="300"/>
    </row>
    <row r="1129" spans="1:53" s="284" customFormat="1" x14ac:dyDescent="0.2">
      <c r="A1129" s="305"/>
      <c r="B1129" s="305"/>
      <c r="C1129" s="306"/>
      <c r="D1129" s="290"/>
      <c r="E1129" s="290"/>
      <c r="F1129" s="290"/>
      <c r="G1129" s="290"/>
      <c r="H1129" s="290"/>
      <c r="I1129" s="290"/>
      <c r="J1129" s="290"/>
      <c r="K1129" s="290"/>
      <c r="L1129" s="291"/>
      <c r="M1129" s="292"/>
      <c r="N1129" s="292"/>
      <c r="O1129" s="292"/>
      <c r="P1129" s="292"/>
      <c r="Q1129" s="292"/>
      <c r="R1129" s="292"/>
      <c r="S1129" s="290"/>
      <c r="T1129" s="291"/>
      <c r="U1129" s="292"/>
      <c r="V1129" s="292"/>
      <c r="W1129" s="292"/>
      <c r="X1129" s="292"/>
      <c r="Y1129" s="292"/>
      <c r="Z1129" s="292"/>
      <c r="AA1129" s="290"/>
      <c r="AB1129" s="291"/>
      <c r="AC1129" s="292"/>
      <c r="AD1129" s="292"/>
      <c r="AE1129" s="290"/>
      <c r="AF1129" s="291"/>
      <c r="AG1129" s="292"/>
      <c r="AH1129" s="292"/>
      <c r="AI1129" s="290"/>
      <c r="AJ1129" s="291"/>
      <c r="AK1129" s="292"/>
      <c r="AL1129" s="292"/>
      <c r="AM1129" s="292"/>
      <c r="AN1129" s="290"/>
      <c r="AO1129" s="300"/>
      <c r="AP1129" s="300"/>
      <c r="AQ1129" s="291"/>
      <c r="AR1129" s="300"/>
      <c r="AS1129" s="300"/>
      <c r="AT1129" s="302"/>
      <c r="AU1129" s="300"/>
    </row>
    <row r="1130" spans="1:53" s="284" customFormat="1" x14ac:dyDescent="0.2">
      <c r="A1130" s="305"/>
      <c r="B1130" s="305"/>
      <c r="C1130" s="306"/>
      <c r="D1130" s="290"/>
      <c r="E1130" s="290"/>
      <c r="F1130" s="290"/>
      <c r="G1130" s="290"/>
      <c r="H1130" s="290"/>
      <c r="I1130" s="290"/>
      <c r="J1130" s="290"/>
      <c r="K1130" s="290"/>
      <c r="L1130" s="291"/>
      <c r="M1130" s="292"/>
      <c r="N1130" s="292"/>
      <c r="O1130" s="292"/>
      <c r="P1130" s="292"/>
      <c r="Q1130" s="292"/>
      <c r="R1130" s="292"/>
      <c r="S1130" s="290"/>
      <c r="T1130" s="291"/>
      <c r="U1130" s="292"/>
      <c r="V1130" s="292"/>
      <c r="W1130" s="292"/>
      <c r="X1130" s="292"/>
      <c r="Y1130" s="292"/>
      <c r="Z1130" s="292"/>
      <c r="AA1130" s="290"/>
      <c r="AB1130" s="291"/>
      <c r="AC1130" s="292"/>
      <c r="AD1130" s="292"/>
      <c r="AE1130" s="290"/>
      <c r="AF1130" s="291"/>
      <c r="AG1130" s="292"/>
      <c r="AH1130" s="292"/>
      <c r="AI1130" s="290"/>
      <c r="AJ1130" s="291"/>
      <c r="AK1130" s="292"/>
      <c r="AL1130" s="292"/>
      <c r="AM1130" s="292"/>
      <c r="AN1130" s="290"/>
      <c r="AO1130" s="300"/>
      <c r="AP1130" s="300"/>
      <c r="AQ1130" s="291"/>
      <c r="AR1130" s="300"/>
      <c r="AS1130" s="300"/>
      <c r="AT1130" s="302"/>
      <c r="AU1130" s="300"/>
    </row>
    <row r="1131" spans="1:53" s="284" customFormat="1" x14ac:dyDescent="0.2">
      <c r="A1131" s="305"/>
      <c r="B1131" s="305"/>
      <c r="C1131" s="306"/>
      <c r="D1131" s="290"/>
      <c r="E1131" s="290"/>
      <c r="F1131" s="290"/>
      <c r="G1131" s="290"/>
      <c r="H1131" s="290"/>
      <c r="I1131" s="290"/>
      <c r="J1131" s="290"/>
      <c r="K1131" s="290"/>
      <c r="L1131" s="291"/>
      <c r="M1131" s="292"/>
      <c r="N1131" s="292"/>
      <c r="O1131" s="292"/>
      <c r="P1131" s="292"/>
      <c r="Q1131" s="292"/>
      <c r="R1131" s="292"/>
      <c r="S1131" s="290"/>
      <c r="T1131" s="291"/>
      <c r="U1131" s="292"/>
      <c r="V1131" s="292"/>
      <c r="W1131" s="292"/>
      <c r="X1131" s="292"/>
      <c r="Y1131" s="292"/>
      <c r="Z1131" s="292"/>
      <c r="AA1131" s="290"/>
      <c r="AB1131" s="291"/>
      <c r="AC1131" s="292"/>
      <c r="AD1131" s="292"/>
      <c r="AE1131" s="290"/>
      <c r="AF1131" s="291"/>
      <c r="AG1131" s="292"/>
      <c r="AH1131" s="292"/>
      <c r="AI1131" s="290"/>
      <c r="AJ1131" s="291"/>
      <c r="AK1131" s="292"/>
      <c r="AL1131" s="292"/>
      <c r="AM1131" s="292"/>
      <c r="AN1131" s="290"/>
      <c r="AO1131" s="300"/>
      <c r="AP1131" s="300"/>
      <c r="AQ1131" s="291"/>
      <c r="AR1131" s="300"/>
      <c r="AS1131" s="300"/>
      <c r="AT1131" s="302"/>
      <c r="AU1131" s="300"/>
    </row>
    <row r="1132" spans="1:53" s="284" customFormat="1" x14ac:dyDescent="0.2">
      <c r="A1132" s="305"/>
      <c r="B1132" s="305"/>
      <c r="C1132" s="306"/>
      <c r="D1132" s="290"/>
      <c r="E1132" s="290"/>
      <c r="F1132" s="290"/>
      <c r="G1132" s="290"/>
      <c r="H1132" s="290"/>
      <c r="I1132" s="290"/>
      <c r="J1132" s="290"/>
      <c r="K1132" s="290"/>
      <c r="L1132" s="291"/>
      <c r="M1132" s="292"/>
      <c r="N1132" s="292"/>
      <c r="O1132" s="292"/>
      <c r="P1132" s="292"/>
      <c r="Q1132" s="292"/>
      <c r="R1132" s="292"/>
      <c r="S1132" s="290"/>
      <c r="T1132" s="291"/>
      <c r="U1132" s="292"/>
      <c r="V1132" s="292"/>
      <c r="W1132" s="292"/>
      <c r="X1132" s="292"/>
      <c r="Y1132" s="292"/>
      <c r="Z1132" s="292"/>
      <c r="AA1132" s="290"/>
      <c r="AB1132" s="291"/>
      <c r="AC1132" s="292"/>
      <c r="AD1132" s="292"/>
      <c r="AE1132" s="290"/>
      <c r="AF1132" s="291"/>
      <c r="AG1132" s="292"/>
      <c r="AH1132" s="292"/>
      <c r="AI1132" s="290"/>
      <c r="AJ1132" s="291"/>
      <c r="AK1132" s="292"/>
      <c r="AL1132" s="292"/>
      <c r="AM1132" s="292"/>
      <c r="AN1132" s="290"/>
      <c r="AO1132" s="300"/>
      <c r="AP1132" s="300"/>
      <c r="AQ1132" s="291"/>
      <c r="AR1132" s="300"/>
      <c r="AS1132" s="300"/>
      <c r="AT1132" s="302"/>
      <c r="AU1132" s="300"/>
    </row>
    <row r="1133" spans="1:53" s="298" customFormat="1" x14ac:dyDescent="0.2">
      <c r="A1133" s="288"/>
      <c r="B1133" s="288"/>
      <c r="C1133" s="289"/>
      <c r="D1133" s="290"/>
      <c r="E1133" s="290"/>
      <c r="F1133" s="290"/>
      <c r="G1133" s="290"/>
      <c r="H1133" s="290"/>
      <c r="I1133" s="290"/>
      <c r="J1133" s="290"/>
      <c r="K1133" s="290"/>
      <c r="L1133" s="291"/>
      <c r="M1133" s="292"/>
      <c r="N1133" s="292"/>
      <c r="O1133" s="292"/>
      <c r="P1133" s="292"/>
      <c r="Q1133" s="292"/>
      <c r="R1133" s="292"/>
      <c r="S1133" s="290"/>
      <c r="T1133" s="291"/>
      <c r="U1133" s="292"/>
      <c r="V1133" s="292"/>
      <c r="W1133" s="292"/>
      <c r="X1133" s="292"/>
      <c r="Y1133" s="292"/>
      <c r="Z1133" s="292"/>
      <c r="AA1133" s="290"/>
      <c r="AB1133" s="291"/>
      <c r="AC1133" s="292"/>
      <c r="AD1133" s="292"/>
      <c r="AE1133" s="290"/>
      <c r="AF1133" s="291"/>
      <c r="AG1133" s="292"/>
      <c r="AH1133" s="292"/>
      <c r="AI1133" s="290"/>
      <c r="AJ1133" s="291"/>
      <c r="AK1133" s="292"/>
      <c r="AL1133" s="292"/>
      <c r="AM1133" s="292"/>
      <c r="AN1133" s="290"/>
      <c r="AO1133" s="300"/>
      <c r="AP1133" s="300"/>
      <c r="AQ1133" s="291"/>
      <c r="AR1133" s="300"/>
      <c r="AS1133" s="300"/>
      <c r="AT1133" s="302"/>
      <c r="AU1133" s="290"/>
      <c r="AV1133" s="297"/>
      <c r="AW1133" s="297"/>
      <c r="AX1133" s="297"/>
      <c r="AY1133" s="297"/>
      <c r="AZ1133" s="297"/>
      <c r="BA1133" s="297"/>
    </row>
  </sheetData>
  <mergeCells count="16">
    <mergeCell ref="A1:U1"/>
    <mergeCell ref="A2:C2"/>
    <mergeCell ref="D3:H3"/>
    <mergeCell ref="J3:P3"/>
    <mergeCell ref="R3:T3"/>
    <mergeCell ref="AD3:AF3"/>
    <mergeCell ref="AH3:AJ3"/>
    <mergeCell ref="AL3:AL4"/>
    <mergeCell ref="AN3:AS3"/>
    <mergeCell ref="D91:T91"/>
    <mergeCell ref="V3:X3"/>
    <mergeCell ref="D92:T92"/>
    <mergeCell ref="D96:T96"/>
    <mergeCell ref="D97:S97"/>
    <mergeCell ref="D98:T98"/>
    <mergeCell ref="Z3:AB3"/>
  </mergeCells>
  <hyperlinks>
    <hyperlink ref="A2" location="Contents!A1" display="ï Return to content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52"/>
  <sheetViews>
    <sheetView workbookViewId="0">
      <selection activeCell="E9" sqref="E9"/>
    </sheetView>
  </sheetViews>
  <sheetFormatPr defaultRowHeight="12.75" x14ac:dyDescent="0.2"/>
  <cols>
    <col min="1" max="1" width="9.140625" style="77"/>
    <col min="2" max="2" width="28.42578125" style="77" bestFit="1" customWidth="1"/>
    <col min="3" max="3" width="22.5703125" style="77" customWidth="1"/>
    <col min="4" max="4" width="10.5703125" style="77"/>
    <col min="5" max="5" width="9.140625" style="77"/>
    <col min="6" max="23" width="10.5703125" style="77"/>
  </cols>
  <sheetData>
    <row r="1" spans="1:23" x14ac:dyDescent="0.2">
      <c r="A1" s="76" t="s">
        <v>818</v>
      </c>
    </row>
    <row r="3" spans="1:23" x14ac:dyDescent="0.2">
      <c r="A3" s="78" t="s">
        <v>819</v>
      </c>
    </row>
    <row r="4" spans="1:23" x14ac:dyDescent="0.2">
      <c r="A4" s="78"/>
    </row>
    <row r="5" spans="1:23" x14ac:dyDescent="0.2">
      <c r="A5" s="79" t="s">
        <v>820</v>
      </c>
      <c r="B5" s="79" t="s">
        <v>821</v>
      </c>
      <c r="C5" s="79" t="s">
        <v>822</v>
      </c>
      <c r="D5" s="80" t="s">
        <v>823</v>
      </c>
      <c r="E5" s="80" t="s">
        <v>1136</v>
      </c>
      <c r="F5" s="81">
        <v>0</v>
      </c>
      <c r="G5" s="81">
        <v>1</v>
      </c>
      <c r="H5" s="81">
        <v>2</v>
      </c>
      <c r="I5" s="81">
        <v>3</v>
      </c>
      <c r="J5" s="81">
        <v>4</v>
      </c>
      <c r="K5" s="81">
        <v>5</v>
      </c>
      <c r="L5" s="81">
        <v>6</v>
      </c>
      <c r="M5" s="81">
        <v>7</v>
      </c>
      <c r="N5" s="81">
        <v>8</v>
      </c>
      <c r="O5" s="81">
        <v>9</v>
      </c>
      <c r="P5" s="81">
        <v>10</v>
      </c>
      <c r="Q5" s="81">
        <v>11</v>
      </c>
      <c r="R5" s="81">
        <v>12</v>
      </c>
      <c r="S5" s="81">
        <v>13</v>
      </c>
      <c r="T5" s="81">
        <v>14</v>
      </c>
      <c r="U5" s="81">
        <v>15</v>
      </c>
      <c r="V5" s="81">
        <v>16</v>
      </c>
      <c r="W5" s="81">
        <v>17</v>
      </c>
    </row>
    <row r="6" spans="1:23" x14ac:dyDescent="0.2">
      <c r="A6" s="82" t="s">
        <v>824</v>
      </c>
      <c r="B6" s="82" t="s">
        <v>825</v>
      </c>
      <c r="C6" s="82" t="s">
        <v>826</v>
      </c>
      <c r="D6" s="83">
        <v>66040229</v>
      </c>
      <c r="E6" s="83">
        <f>SUM(F6:W6)</f>
        <v>13961704</v>
      </c>
      <c r="F6" s="83">
        <v>763201</v>
      </c>
      <c r="G6" s="83">
        <v>789285</v>
      </c>
      <c r="H6" s="83">
        <v>790680</v>
      </c>
      <c r="I6" s="83">
        <v>799076</v>
      </c>
      <c r="J6" s="83">
        <v>818499</v>
      </c>
      <c r="K6" s="83">
        <v>844567</v>
      </c>
      <c r="L6" s="83">
        <v>832406</v>
      </c>
      <c r="M6" s="83">
        <v>815974</v>
      </c>
      <c r="N6" s="83">
        <v>807286</v>
      </c>
      <c r="O6" s="83">
        <v>813213</v>
      </c>
      <c r="P6" s="83">
        <v>786380</v>
      </c>
      <c r="Q6" s="83">
        <v>770123</v>
      </c>
      <c r="R6" s="83">
        <v>740831</v>
      </c>
      <c r="S6" s="83">
        <v>728082</v>
      </c>
      <c r="T6" s="83">
        <v>707970</v>
      </c>
      <c r="U6" s="83">
        <v>697784</v>
      </c>
      <c r="V6" s="83">
        <v>717803</v>
      </c>
      <c r="W6" s="83">
        <v>738544</v>
      </c>
    </row>
    <row r="7" spans="1:23" x14ac:dyDescent="0.2">
      <c r="A7" s="82" t="s">
        <v>827</v>
      </c>
      <c r="B7" s="82" t="s">
        <v>828</v>
      </c>
      <c r="C7" s="82" t="s">
        <v>826</v>
      </c>
      <c r="D7" s="83">
        <v>64169395</v>
      </c>
      <c r="E7" s="83">
        <f t="shared" ref="E7:E70" si="0">SUM(F7:W7)</f>
        <v>13525301</v>
      </c>
      <c r="F7" s="83">
        <v>739515</v>
      </c>
      <c r="G7" s="83">
        <v>764552</v>
      </c>
      <c r="H7" s="83">
        <v>766029</v>
      </c>
      <c r="I7" s="83">
        <v>774358</v>
      </c>
      <c r="J7" s="83">
        <v>793286</v>
      </c>
      <c r="K7" s="83">
        <v>818505</v>
      </c>
      <c r="L7" s="83">
        <v>806521</v>
      </c>
      <c r="M7" s="83">
        <v>790415</v>
      </c>
      <c r="N7" s="83">
        <v>781394</v>
      </c>
      <c r="O7" s="83">
        <v>787314</v>
      </c>
      <c r="P7" s="83">
        <v>761672</v>
      </c>
      <c r="Q7" s="83">
        <v>746576</v>
      </c>
      <c r="R7" s="83">
        <v>717892</v>
      </c>
      <c r="S7" s="83">
        <v>705392</v>
      </c>
      <c r="T7" s="83">
        <v>685732</v>
      </c>
      <c r="U7" s="83">
        <v>675520</v>
      </c>
      <c r="V7" s="83">
        <v>695360</v>
      </c>
      <c r="W7" s="83">
        <v>715268</v>
      </c>
    </row>
    <row r="8" spans="1:23" x14ac:dyDescent="0.2">
      <c r="A8" s="82" t="s">
        <v>829</v>
      </c>
      <c r="B8" s="82" t="s">
        <v>830</v>
      </c>
      <c r="C8" s="82" t="s">
        <v>826</v>
      </c>
      <c r="D8" s="83">
        <v>58744595</v>
      </c>
      <c r="E8" s="83">
        <f t="shared" si="0"/>
        <v>12495246</v>
      </c>
      <c r="F8" s="83">
        <v>685962</v>
      </c>
      <c r="G8" s="83">
        <v>708660</v>
      </c>
      <c r="H8" s="83">
        <v>709239</v>
      </c>
      <c r="I8" s="83">
        <v>716997</v>
      </c>
      <c r="J8" s="83">
        <v>734776</v>
      </c>
      <c r="K8" s="83">
        <v>758504</v>
      </c>
      <c r="L8" s="83">
        <v>744626</v>
      </c>
      <c r="M8" s="83">
        <v>731404</v>
      </c>
      <c r="N8" s="83">
        <v>720770</v>
      </c>
      <c r="O8" s="83">
        <v>726894</v>
      </c>
      <c r="P8" s="83">
        <v>703615</v>
      </c>
      <c r="Q8" s="83">
        <v>689736</v>
      </c>
      <c r="R8" s="83">
        <v>661535</v>
      </c>
      <c r="S8" s="83">
        <v>650149</v>
      </c>
      <c r="T8" s="83">
        <v>632132</v>
      </c>
      <c r="U8" s="83">
        <v>622232</v>
      </c>
      <c r="V8" s="83">
        <v>639766</v>
      </c>
      <c r="W8" s="83">
        <v>658249</v>
      </c>
    </row>
    <row r="9" spans="1:23" x14ac:dyDescent="0.2">
      <c r="A9" s="82" t="s">
        <v>2</v>
      </c>
      <c r="B9" s="82" t="s">
        <v>831</v>
      </c>
      <c r="C9" s="82" t="s">
        <v>826</v>
      </c>
      <c r="D9" s="83">
        <v>55619430</v>
      </c>
      <c r="E9" s="83">
        <f t="shared" si="0"/>
        <v>11866957</v>
      </c>
      <c r="F9" s="83">
        <v>653467</v>
      </c>
      <c r="G9" s="83">
        <v>674807</v>
      </c>
      <c r="H9" s="83">
        <v>675045</v>
      </c>
      <c r="I9" s="83">
        <v>682356</v>
      </c>
      <c r="J9" s="83">
        <v>699250</v>
      </c>
      <c r="K9" s="83">
        <v>721708</v>
      </c>
      <c r="L9" s="83">
        <v>707075</v>
      </c>
      <c r="M9" s="83">
        <v>694480</v>
      </c>
      <c r="N9" s="83">
        <v>684370</v>
      </c>
      <c r="O9" s="83">
        <v>689769</v>
      </c>
      <c r="P9" s="83">
        <v>667818</v>
      </c>
      <c r="Q9" s="83">
        <v>654366</v>
      </c>
      <c r="R9" s="83">
        <v>627407</v>
      </c>
      <c r="S9" s="83">
        <v>616975</v>
      </c>
      <c r="T9" s="83">
        <v>599472</v>
      </c>
      <c r="U9" s="83">
        <v>589606</v>
      </c>
      <c r="V9" s="83">
        <v>605724</v>
      </c>
      <c r="W9" s="83">
        <v>623262</v>
      </c>
    </row>
    <row r="10" spans="1:23" x14ac:dyDescent="0.2">
      <c r="A10" s="82" t="s">
        <v>832</v>
      </c>
      <c r="B10" s="82" t="s">
        <v>833</v>
      </c>
      <c r="C10" s="82" t="s">
        <v>660</v>
      </c>
      <c r="D10" s="83">
        <v>2644727</v>
      </c>
      <c r="E10" s="83">
        <f t="shared" si="0"/>
        <v>527411</v>
      </c>
      <c r="F10" s="83">
        <v>28036</v>
      </c>
      <c r="G10" s="83">
        <v>28959</v>
      </c>
      <c r="H10" s="83">
        <v>28863</v>
      </c>
      <c r="I10" s="83">
        <v>29691</v>
      </c>
      <c r="J10" s="83">
        <v>30547</v>
      </c>
      <c r="K10" s="83">
        <v>31551</v>
      </c>
      <c r="L10" s="83">
        <v>31641</v>
      </c>
      <c r="M10" s="83">
        <v>31215</v>
      </c>
      <c r="N10" s="83">
        <v>30272</v>
      </c>
      <c r="O10" s="83">
        <v>30872</v>
      </c>
      <c r="P10" s="83">
        <v>29799</v>
      </c>
      <c r="Q10" s="83">
        <v>30028</v>
      </c>
      <c r="R10" s="83">
        <v>28253</v>
      </c>
      <c r="S10" s="83">
        <v>27774</v>
      </c>
      <c r="T10" s="83">
        <v>27084</v>
      </c>
      <c r="U10" s="83">
        <v>26675</v>
      </c>
      <c r="V10" s="83">
        <v>27438</v>
      </c>
      <c r="W10" s="83">
        <v>28713</v>
      </c>
    </row>
    <row r="11" spans="1:23" x14ac:dyDescent="0.2">
      <c r="A11" s="82" t="s">
        <v>4</v>
      </c>
      <c r="B11" s="82" t="s">
        <v>5</v>
      </c>
      <c r="C11" s="82" t="s">
        <v>834</v>
      </c>
      <c r="D11" s="83">
        <v>523662</v>
      </c>
      <c r="E11" s="83">
        <f t="shared" si="0"/>
        <v>100540</v>
      </c>
      <c r="F11" s="83">
        <v>5181</v>
      </c>
      <c r="G11" s="83">
        <v>5374</v>
      </c>
      <c r="H11" s="83">
        <v>5467</v>
      </c>
      <c r="I11" s="83">
        <v>5706</v>
      </c>
      <c r="J11" s="83">
        <v>5857</v>
      </c>
      <c r="K11" s="83">
        <v>5862</v>
      </c>
      <c r="L11" s="83">
        <v>6129</v>
      </c>
      <c r="M11" s="83">
        <v>6078</v>
      </c>
      <c r="N11" s="83">
        <v>5723</v>
      </c>
      <c r="O11" s="83">
        <v>6000</v>
      </c>
      <c r="P11" s="83">
        <v>5762</v>
      </c>
      <c r="Q11" s="83">
        <v>5702</v>
      </c>
      <c r="R11" s="83">
        <v>5517</v>
      </c>
      <c r="S11" s="83">
        <v>5277</v>
      </c>
      <c r="T11" s="83">
        <v>5259</v>
      </c>
      <c r="U11" s="83">
        <v>5005</v>
      </c>
      <c r="V11" s="83">
        <v>5173</v>
      </c>
      <c r="W11" s="83">
        <v>5468</v>
      </c>
    </row>
    <row r="12" spans="1:23" x14ac:dyDescent="0.2">
      <c r="A12" s="82" t="s">
        <v>6</v>
      </c>
      <c r="B12" s="82" t="s">
        <v>7</v>
      </c>
      <c r="C12" s="82" t="s">
        <v>834</v>
      </c>
      <c r="D12" s="83">
        <v>106347</v>
      </c>
      <c r="E12" s="83">
        <f t="shared" si="0"/>
        <v>22476</v>
      </c>
      <c r="F12" s="83">
        <v>1114</v>
      </c>
      <c r="G12" s="83">
        <v>1212</v>
      </c>
      <c r="H12" s="83">
        <v>1223</v>
      </c>
      <c r="I12" s="83">
        <v>1238</v>
      </c>
      <c r="J12" s="83">
        <v>1318</v>
      </c>
      <c r="K12" s="83">
        <v>1378</v>
      </c>
      <c r="L12" s="83">
        <v>1275</v>
      </c>
      <c r="M12" s="83">
        <v>1344</v>
      </c>
      <c r="N12" s="83">
        <v>1330</v>
      </c>
      <c r="O12" s="83">
        <v>1295</v>
      </c>
      <c r="P12" s="83">
        <v>1269</v>
      </c>
      <c r="Q12" s="83">
        <v>1328</v>
      </c>
      <c r="R12" s="83">
        <v>1218</v>
      </c>
      <c r="S12" s="83">
        <v>1253</v>
      </c>
      <c r="T12" s="83">
        <v>1200</v>
      </c>
      <c r="U12" s="83">
        <v>1149</v>
      </c>
      <c r="V12" s="83">
        <v>1112</v>
      </c>
      <c r="W12" s="83">
        <v>1220</v>
      </c>
    </row>
    <row r="13" spans="1:23" x14ac:dyDescent="0.2">
      <c r="A13" s="82" t="s">
        <v>8</v>
      </c>
      <c r="B13" s="82" t="s">
        <v>9</v>
      </c>
      <c r="C13" s="82" t="s">
        <v>834</v>
      </c>
      <c r="D13" s="83">
        <v>93019</v>
      </c>
      <c r="E13" s="83">
        <f t="shared" si="0"/>
        <v>20050</v>
      </c>
      <c r="F13" s="83">
        <v>1016</v>
      </c>
      <c r="G13" s="83">
        <v>1096</v>
      </c>
      <c r="H13" s="83">
        <v>1060</v>
      </c>
      <c r="I13" s="83">
        <v>1108</v>
      </c>
      <c r="J13" s="83">
        <v>1123</v>
      </c>
      <c r="K13" s="83">
        <v>1185</v>
      </c>
      <c r="L13" s="83">
        <v>1214</v>
      </c>
      <c r="M13" s="83">
        <v>1193</v>
      </c>
      <c r="N13" s="83">
        <v>1165</v>
      </c>
      <c r="O13" s="83">
        <v>1179</v>
      </c>
      <c r="P13" s="83">
        <v>1171</v>
      </c>
      <c r="Q13" s="83">
        <v>1148</v>
      </c>
      <c r="R13" s="83">
        <v>1074</v>
      </c>
      <c r="S13" s="83">
        <v>1032</v>
      </c>
      <c r="T13" s="83">
        <v>1034</v>
      </c>
      <c r="U13" s="83">
        <v>988</v>
      </c>
      <c r="V13" s="83">
        <v>1108</v>
      </c>
      <c r="W13" s="83">
        <v>1156</v>
      </c>
    </row>
    <row r="14" spans="1:23" x14ac:dyDescent="0.2">
      <c r="A14" s="82" t="s">
        <v>10</v>
      </c>
      <c r="B14" s="82" t="s">
        <v>11</v>
      </c>
      <c r="C14" s="82" t="s">
        <v>834</v>
      </c>
      <c r="D14" s="83">
        <v>140639</v>
      </c>
      <c r="E14" s="83">
        <f t="shared" si="0"/>
        <v>32396</v>
      </c>
      <c r="F14" s="83">
        <v>1964</v>
      </c>
      <c r="G14" s="83">
        <v>1881</v>
      </c>
      <c r="H14" s="83">
        <v>1968</v>
      </c>
      <c r="I14" s="83">
        <v>1972</v>
      </c>
      <c r="J14" s="83">
        <v>2036</v>
      </c>
      <c r="K14" s="83">
        <v>1957</v>
      </c>
      <c r="L14" s="83">
        <v>1990</v>
      </c>
      <c r="M14" s="83">
        <v>1905</v>
      </c>
      <c r="N14" s="83">
        <v>1747</v>
      </c>
      <c r="O14" s="83">
        <v>1824</v>
      </c>
      <c r="P14" s="83">
        <v>1779</v>
      </c>
      <c r="Q14" s="83">
        <v>1817</v>
      </c>
      <c r="R14" s="83">
        <v>1653</v>
      </c>
      <c r="S14" s="83">
        <v>1618</v>
      </c>
      <c r="T14" s="83">
        <v>1502</v>
      </c>
      <c r="U14" s="83">
        <v>1517</v>
      </c>
      <c r="V14" s="83">
        <v>1607</v>
      </c>
      <c r="W14" s="83">
        <v>1659</v>
      </c>
    </row>
    <row r="15" spans="1:23" x14ac:dyDescent="0.2">
      <c r="A15" s="82" t="s">
        <v>12</v>
      </c>
      <c r="B15" s="82" t="s">
        <v>13</v>
      </c>
      <c r="C15" s="82" t="s">
        <v>834</v>
      </c>
      <c r="D15" s="83">
        <v>319030</v>
      </c>
      <c r="E15" s="83">
        <f t="shared" si="0"/>
        <v>58926</v>
      </c>
      <c r="F15" s="83">
        <v>2862</v>
      </c>
      <c r="G15" s="83">
        <v>2989</v>
      </c>
      <c r="H15" s="83">
        <v>2865</v>
      </c>
      <c r="I15" s="83">
        <v>3035</v>
      </c>
      <c r="J15" s="83">
        <v>3234</v>
      </c>
      <c r="K15" s="83">
        <v>3355</v>
      </c>
      <c r="L15" s="83">
        <v>3399</v>
      </c>
      <c r="M15" s="83">
        <v>3479</v>
      </c>
      <c r="N15" s="83">
        <v>3331</v>
      </c>
      <c r="O15" s="83">
        <v>3567</v>
      </c>
      <c r="P15" s="83">
        <v>3264</v>
      </c>
      <c r="Q15" s="83">
        <v>3475</v>
      </c>
      <c r="R15" s="83">
        <v>3346</v>
      </c>
      <c r="S15" s="83">
        <v>3414</v>
      </c>
      <c r="T15" s="83">
        <v>3233</v>
      </c>
      <c r="U15" s="83">
        <v>3356</v>
      </c>
      <c r="V15" s="83">
        <v>3306</v>
      </c>
      <c r="W15" s="83">
        <v>3416</v>
      </c>
    </row>
    <row r="16" spans="1:23" x14ac:dyDescent="0.2">
      <c r="A16" s="82" t="s">
        <v>14</v>
      </c>
      <c r="B16" s="82" t="s">
        <v>15</v>
      </c>
      <c r="C16" s="82" t="s">
        <v>834</v>
      </c>
      <c r="D16" s="83">
        <v>136005</v>
      </c>
      <c r="E16" s="83">
        <f t="shared" si="0"/>
        <v>27519</v>
      </c>
      <c r="F16" s="83">
        <v>1463</v>
      </c>
      <c r="G16" s="83">
        <v>1404</v>
      </c>
      <c r="H16" s="83">
        <v>1490</v>
      </c>
      <c r="I16" s="83">
        <v>1529</v>
      </c>
      <c r="J16" s="83">
        <v>1668</v>
      </c>
      <c r="K16" s="83">
        <v>1702</v>
      </c>
      <c r="L16" s="83">
        <v>1713</v>
      </c>
      <c r="M16" s="83">
        <v>1563</v>
      </c>
      <c r="N16" s="83">
        <v>1512</v>
      </c>
      <c r="O16" s="83">
        <v>1558</v>
      </c>
      <c r="P16" s="83">
        <v>1571</v>
      </c>
      <c r="Q16" s="83">
        <v>1646</v>
      </c>
      <c r="R16" s="83">
        <v>1456</v>
      </c>
      <c r="S16" s="83">
        <v>1469</v>
      </c>
      <c r="T16" s="83">
        <v>1385</v>
      </c>
      <c r="U16" s="83">
        <v>1403</v>
      </c>
      <c r="V16" s="83">
        <v>1444</v>
      </c>
      <c r="W16" s="83">
        <v>1543</v>
      </c>
    </row>
    <row r="17" spans="1:23" x14ac:dyDescent="0.2">
      <c r="A17" s="82" t="s">
        <v>16</v>
      </c>
      <c r="B17" s="82" t="s">
        <v>17</v>
      </c>
      <c r="C17" s="82" t="s">
        <v>834</v>
      </c>
      <c r="D17" s="83">
        <v>196487</v>
      </c>
      <c r="E17" s="83">
        <f t="shared" si="0"/>
        <v>43250</v>
      </c>
      <c r="F17" s="83">
        <v>2283</v>
      </c>
      <c r="G17" s="83">
        <v>2308</v>
      </c>
      <c r="H17" s="83">
        <v>2434</v>
      </c>
      <c r="I17" s="83">
        <v>2384</v>
      </c>
      <c r="J17" s="83">
        <v>2505</v>
      </c>
      <c r="K17" s="83">
        <v>2626</v>
      </c>
      <c r="L17" s="83">
        <v>2671</v>
      </c>
      <c r="M17" s="83">
        <v>2631</v>
      </c>
      <c r="N17" s="83">
        <v>2550</v>
      </c>
      <c r="O17" s="83">
        <v>2608</v>
      </c>
      <c r="P17" s="83">
        <v>2479</v>
      </c>
      <c r="Q17" s="83">
        <v>2456</v>
      </c>
      <c r="R17" s="83">
        <v>2317</v>
      </c>
      <c r="S17" s="83">
        <v>2282</v>
      </c>
      <c r="T17" s="83">
        <v>2194</v>
      </c>
      <c r="U17" s="83">
        <v>2091</v>
      </c>
      <c r="V17" s="83">
        <v>2168</v>
      </c>
      <c r="W17" s="83">
        <v>2263</v>
      </c>
    </row>
    <row r="18" spans="1:23" x14ac:dyDescent="0.2">
      <c r="A18" s="82" t="s">
        <v>835</v>
      </c>
      <c r="B18" s="82" t="s">
        <v>836</v>
      </c>
      <c r="C18" s="82" t="s">
        <v>837</v>
      </c>
      <c r="D18" s="83">
        <v>1129538</v>
      </c>
      <c r="E18" s="83">
        <f t="shared" si="0"/>
        <v>222254</v>
      </c>
      <c r="F18" s="83">
        <v>12153</v>
      </c>
      <c r="G18" s="83">
        <v>12695</v>
      </c>
      <c r="H18" s="83">
        <v>12356</v>
      </c>
      <c r="I18" s="83">
        <v>12719</v>
      </c>
      <c r="J18" s="83">
        <v>12806</v>
      </c>
      <c r="K18" s="83">
        <v>13486</v>
      </c>
      <c r="L18" s="83">
        <v>13250</v>
      </c>
      <c r="M18" s="83">
        <v>13022</v>
      </c>
      <c r="N18" s="83">
        <v>12914</v>
      </c>
      <c r="O18" s="83">
        <v>12841</v>
      </c>
      <c r="P18" s="83">
        <v>12504</v>
      </c>
      <c r="Q18" s="83">
        <v>12456</v>
      </c>
      <c r="R18" s="83">
        <v>11672</v>
      </c>
      <c r="S18" s="83">
        <v>11429</v>
      </c>
      <c r="T18" s="83">
        <v>11277</v>
      </c>
      <c r="U18" s="83">
        <v>11166</v>
      </c>
      <c r="V18" s="83">
        <v>11520</v>
      </c>
      <c r="W18" s="83">
        <v>11988</v>
      </c>
    </row>
    <row r="19" spans="1:23" x14ac:dyDescent="0.2">
      <c r="A19" s="82" t="s">
        <v>18</v>
      </c>
      <c r="B19" s="82" t="s">
        <v>19</v>
      </c>
      <c r="C19" s="82" t="s">
        <v>838</v>
      </c>
      <c r="D19" s="83">
        <v>202419</v>
      </c>
      <c r="E19" s="83">
        <f t="shared" si="0"/>
        <v>39780</v>
      </c>
      <c r="F19" s="83">
        <v>2153</v>
      </c>
      <c r="G19" s="83">
        <v>2240</v>
      </c>
      <c r="H19" s="83">
        <v>2249</v>
      </c>
      <c r="I19" s="83">
        <v>2261</v>
      </c>
      <c r="J19" s="83">
        <v>2172</v>
      </c>
      <c r="K19" s="83">
        <v>2289</v>
      </c>
      <c r="L19" s="83">
        <v>2448</v>
      </c>
      <c r="M19" s="83">
        <v>2323</v>
      </c>
      <c r="N19" s="83">
        <v>2412</v>
      </c>
      <c r="O19" s="83">
        <v>2182</v>
      </c>
      <c r="P19" s="83">
        <v>2303</v>
      </c>
      <c r="Q19" s="83">
        <v>2229</v>
      </c>
      <c r="R19" s="83">
        <v>2099</v>
      </c>
      <c r="S19" s="83">
        <v>1986</v>
      </c>
      <c r="T19" s="83">
        <v>2005</v>
      </c>
      <c r="U19" s="83">
        <v>2037</v>
      </c>
      <c r="V19" s="83">
        <v>2133</v>
      </c>
      <c r="W19" s="83">
        <v>2259</v>
      </c>
    </row>
    <row r="20" spans="1:23" x14ac:dyDescent="0.2">
      <c r="A20" s="82" t="s">
        <v>20</v>
      </c>
      <c r="B20" s="82" t="s">
        <v>21</v>
      </c>
      <c r="C20" s="82" t="s">
        <v>838</v>
      </c>
      <c r="D20" s="83">
        <v>295842</v>
      </c>
      <c r="E20" s="83">
        <f t="shared" si="0"/>
        <v>57544</v>
      </c>
      <c r="F20" s="83">
        <v>3250</v>
      </c>
      <c r="G20" s="83">
        <v>3433</v>
      </c>
      <c r="H20" s="83">
        <v>3275</v>
      </c>
      <c r="I20" s="83">
        <v>3350</v>
      </c>
      <c r="J20" s="83">
        <v>3525</v>
      </c>
      <c r="K20" s="83">
        <v>3575</v>
      </c>
      <c r="L20" s="83">
        <v>3537</v>
      </c>
      <c r="M20" s="83">
        <v>3471</v>
      </c>
      <c r="N20" s="83">
        <v>3314</v>
      </c>
      <c r="O20" s="83">
        <v>3362</v>
      </c>
      <c r="P20" s="83">
        <v>3175</v>
      </c>
      <c r="Q20" s="83">
        <v>3069</v>
      </c>
      <c r="R20" s="83">
        <v>2850</v>
      </c>
      <c r="S20" s="83">
        <v>2772</v>
      </c>
      <c r="T20" s="83">
        <v>2834</v>
      </c>
      <c r="U20" s="83">
        <v>2838</v>
      </c>
      <c r="V20" s="83">
        <v>2935</v>
      </c>
      <c r="W20" s="83">
        <v>2979</v>
      </c>
    </row>
    <row r="21" spans="1:23" x14ac:dyDescent="0.2">
      <c r="A21" s="82" t="s">
        <v>22</v>
      </c>
      <c r="B21" s="82" t="s">
        <v>23</v>
      </c>
      <c r="C21" s="82" t="s">
        <v>838</v>
      </c>
      <c r="D21" s="83">
        <v>204473</v>
      </c>
      <c r="E21" s="83">
        <f t="shared" si="0"/>
        <v>40877</v>
      </c>
      <c r="F21" s="83">
        <v>2204</v>
      </c>
      <c r="G21" s="83">
        <v>2285</v>
      </c>
      <c r="H21" s="83">
        <v>2235</v>
      </c>
      <c r="I21" s="83">
        <v>2402</v>
      </c>
      <c r="J21" s="83">
        <v>2313</v>
      </c>
      <c r="K21" s="83">
        <v>2298</v>
      </c>
      <c r="L21" s="83">
        <v>2406</v>
      </c>
      <c r="M21" s="83">
        <v>2431</v>
      </c>
      <c r="N21" s="83">
        <v>2391</v>
      </c>
      <c r="O21" s="83">
        <v>2393</v>
      </c>
      <c r="P21" s="83">
        <v>2220</v>
      </c>
      <c r="Q21" s="83">
        <v>2449</v>
      </c>
      <c r="R21" s="83">
        <v>2288</v>
      </c>
      <c r="S21" s="83">
        <v>2174</v>
      </c>
      <c r="T21" s="83">
        <v>2100</v>
      </c>
      <c r="U21" s="83">
        <v>2069</v>
      </c>
      <c r="V21" s="83">
        <v>2092</v>
      </c>
      <c r="W21" s="83">
        <v>2127</v>
      </c>
    </row>
    <row r="22" spans="1:23" x14ac:dyDescent="0.2">
      <c r="A22" s="82" t="s">
        <v>24</v>
      </c>
      <c r="B22" s="82" t="s">
        <v>25</v>
      </c>
      <c r="C22" s="82" t="s">
        <v>838</v>
      </c>
      <c r="D22" s="83">
        <v>149555</v>
      </c>
      <c r="E22" s="83">
        <f t="shared" si="0"/>
        <v>29609</v>
      </c>
      <c r="F22" s="83">
        <v>1555</v>
      </c>
      <c r="G22" s="83">
        <v>1770</v>
      </c>
      <c r="H22" s="83">
        <v>1602</v>
      </c>
      <c r="I22" s="83">
        <v>1675</v>
      </c>
      <c r="J22" s="83">
        <v>1694</v>
      </c>
      <c r="K22" s="83">
        <v>1797</v>
      </c>
      <c r="L22" s="83">
        <v>1724</v>
      </c>
      <c r="M22" s="83">
        <v>1716</v>
      </c>
      <c r="N22" s="83">
        <v>1713</v>
      </c>
      <c r="O22" s="83">
        <v>1738</v>
      </c>
      <c r="P22" s="83">
        <v>1626</v>
      </c>
      <c r="Q22" s="83">
        <v>1668</v>
      </c>
      <c r="R22" s="83">
        <v>1597</v>
      </c>
      <c r="S22" s="83">
        <v>1575</v>
      </c>
      <c r="T22" s="83">
        <v>1531</v>
      </c>
      <c r="U22" s="83">
        <v>1500</v>
      </c>
      <c r="V22" s="83">
        <v>1500</v>
      </c>
      <c r="W22" s="83">
        <v>1628</v>
      </c>
    </row>
    <row r="23" spans="1:23" x14ac:dyDescent="0.2">
      <c r="A23" s="82" t="s">
        <v>26</v>
      </c>
      <c r="B23" s="82" t="s">
        <v>27</v>
      </c>
      <c r="C23" s="82" t="s">
        <v>838</v>
      </c>
      <c r="D23" s="83">
        <v>277249</v>
      </c>
      <c r="E23" s="83">
        <f t="shared" si="0"/>
        <v>54444</v>
      </c>
      <c r="F23" s="83">
        <v>2991</v>
      </c>
      <c r="G23" s="83">
        <v>2967</v>
      </c>
      <c r="H23" s="83">
        <v>2995</v>
      </c>
      <c r="I23" s="83">
        <v>3031</v>
      </c>
      <c r="J23" s="83">
        <v>3102</v>
      </c>
      <c r="K23" s="83">
        <v>3527</v>
      </c>
      <c r="L23" s="83">
        <v>3135</v>
      </c>
      <c r="M23" s="83">
        <v>3081</v>
      </c>
      <c r="N23" s="83">
        <v>3084</v>
      </c>
      <c r="O23" s="83">
        <v>3166</v>
      </c>
      <c r="P23" s="83">
        <v>3180</v>
      </c>
      <c r="Q23" s="83">
        <v>3041</v>
      </c>
      <c r="R23" s="83">
        <v>2838</v>
      </c>
      <c r="S23" s="83">
        <v>2922</v>
      </c>
      <c r="T23" s="83">
        <v>2807</v>
      </c>
      <c r="U23" s="83">
        <v>2722</v>
      </c>
      <c r="V23" s="83">
        <v>2860</v>
      </c>
      <c r="W23" s="83">
        <v>2995</v>
      </c>
    </row>
    <row r="24" spans="1:23" x14ac:dyDescent="0.2">
      <c r="A24" s="82" t="s">
        <v>839</v>
      </c>
      <c r="B24" s="82" t="s">
        <v>840</v>
      </c>
      <c r="C24" s="82" t="s">
        <v>660</v>
      </c>
      <c r="D24" s="83">
        <v>7258627</v>
      </c>
      <c r="E24" s="83">
        <f t="shared" si="0"/>
        <v>1543276</v>
      </c>
      <c r="F24" s="83">
        <v>85111</v>
      </c>
      <c r="G24" s="83">
        <v>87667</v>
      </c>
      <c r="H24" s="83">
        <v>87707</v>
      </c>
      <c r="I24" s="83">
        <v>88815</v>
      </c>
      <c r="J24" s="83">
        <v>89938</v>
      </c>
      <c r="K24" s="83">
        <v>92756</v>
      </c>
      <c r="L24" s="83">
        <v>91306</v>
      </c>
      <c r="M24" s="83">
        <v>89390</v>
      </c>
      <c r="N24" s="83">
        <v>88551</v>
      </c>
      <c r="O24" s="83">
        <v>89474</v>
      </c>
      <c r="P24" s="83">
        <v>86883</v>
      </c>
      <c r="Q24" s="83">
        <v>85797</v>
      </c>
      <c r="R24" s="83">
        <v>82517</v>
      </c>
      <c r="S24" s="83">
        <v>80454</v>
      </c>
      <c r="T24" s="83">
        <v>78067</v>
      </c>
      <c r="U24" s="83">
        <v>77671</v>
      </c>
      <c r="V24" s="83">
        <v>79509</v>
      </c>
      <c r="W24" s="83">
        <v>81663</v>
      </c>
    </row>
    <row r="25" spans="1:23" x14ac:dyDescent="0.2">
      <c r="A25" s="82" t="s">
        <v>28</v>
      </c>
      <c r="B25" s="82" t="s">
        <v>29</v>
      </c>
      <c r="C25" s="82" t="s">
        <v>834</v>
      </c>
      <c r="D25" s="83">
        <v>148772</v>
      </c>
      <c r="E25" s="83">
        <f t="shared" si="0"/>
        <v>38657</v>
      </c>
      <c r="F25" s="83">
        <v>2119</v>
      </c>
      <c r="G25" s="83">
        <v>2194</v>
      </c>
      <c r="H25" s="83">
        <v>2158</v>
      </c>
      <c r="I25" s="83">
        <v>2141</v>
      </c>
      <c r="J25" s="83">
        <v>2214</v>
      </c>
      <c r="K25" s="83">
        <v>2325</v>
      </c>
      <c r="L25" s="83">
        <v>2163</v>
      </c>
      <c r="M25" s="83">
        <v>2245</v>
      </c>
      <c r="N25" s="83">
        <v>2267</v>
      </c>
      <c r="O25" s="83">
        <v>2272</v>
      </c>
      <c r="P25" s="83">
        <v>2161</v>
      </c>
      <c r="Q25" s="83">
        <v>2104</v>
      </c>
      <c r="R25" s="83">
        <v>2142</v>
      </c>
      <c r="S25" s="83">
        <v>2032</v>
      </c>
      <c r="T25" s="83">
        <v>2078</v>
      </c>
      <c r="U25" s="83">
        <v>2047</v>
      </c>
      <c r="V25" s="83">
        <v>1940</v>
      </c>
      <c r="W25" s="83">
        <v>2055</v>
      </c>
    </row>
    <row r="26" spans="1:23" x14ac:dyDescent="0.2">
      <c r="A26" s="82" t="s">
        <v>30</v>
      </c>
      <c r="B26" s="82" t="s">
        <v>31</v>
      </c>
      <c r="C26" s="82" t="s">
        <v>834</v>
      </c>
      <c r="D26" s="83">
        <v>139870</v>
      </c>
      <c r="E26" s="83">
        <f t="shared" si="0"/>
        <v>28760</v>
      </c>
      <c r="F26" s="83">
        <v>1688</v>
      </c>
      <c r="G26" s="83">
        <v>1650</v>
      </c>
      <c r="H26" s="83">
        <v>1761</v>
      </c>
      <c r="I26" s="83">
        <v>1659</v>
      </c>
      <c r="J26" s="83">
        <v>1727</v>
      </c>
      <c r="K26" s="83">
        <v>1761</v>
      </c>
      <c r="L26" s="83">
        <v>1594</v>
      </c>
      <c r="M26" s="83">
        <v>1611</v>
      </c>
      <c r="N26" s="83">
        <v>1613</v>
      </c>
      <c r="O26" s="83">
        <v>1617</v>
      </c>
      <c r="P26" s="83">
        <v>1539</v>
      </c>
      <c r="Q26" s="83">
        <v>1448</v>
      </c>
      <c r="R26" s="83">
        <v>1622</v>
      </c>
      <c r="S26" s="83">
        <v>1502</v>
      </c>
      <c r="T26" s="83">
        <v>1440</v>
      </c>
      <c r="U26" s="83">
        <v>1468</v>
      </c>
      <c r="V26" s="83">
        <v>1437</v>
      </c>
      <c r="W26" s="83">
        <v>1623</v>
      </c>
    </row>
    <row r="27" spans="1:23" x14ac:dyDescent="0.2">
      <c r="A27" s="82" t="s">
        <v>32</v>
      </c>
      <c r="B27" s="82" t="s">
        <v>33</v>
      </c>
      <c r="C27" s="82" t="s">
        <v>834</v>
      </c>
      <c r="D27" s="83">
        <v>378846</v>
      </c>
      <c r="E27" s="83">
        <f t="shared" si="0"/>
        <v>75834</v>
      </c>
      <c r="F27" s="83">
        <v>3835</v>
      </c>
      <c r="G27" s="83">
        <v>4055</v>
      </c>
      <c r="H27" s="83">
        <v>3994</v>
      </c>
      <c r="I27" s="83">
        <v>4076</v>
      </c>
      <c r="J27" s="83">
        <v>4254</v>
      </c>
      <c r="K27" s="83">
        <v>4477</v>
      </c>
      <c r="L27" s="83">
        <v>4426</v>
      </c>
      <c r="M27" s="83">
        <v>4167</v>
      </c>
      <c r="N27" s="83">
        <v>4381</v>
      </c>
      <c r="O27" s="83">
        <v>4486</v>
      </c>
      <c r="P27" s="83">
        <v>4430</v>
      </c>
      <c r="Q27" s="83">
        <v>4373</v>
      </c>
      <c r="R27" s="83">
        <v>4261</v>
      </c>
      <c r="S27" s="83">
        <v>4205</v>
      </c>
      <c r="T27" s="83">
        <v>4045</v>
      </c>
      <c r="U27" s="83">
        <v>3963</v>
      </c>
      <c r="V27" s="83">
        <v>4094</v>
      </c>
      <c r="W27" s="83">
        <v>4312</v>
      </c>
    </row>
    <row r="28" spans="1:23" x14ac:dyDescent="0.2">
      <c r="A28" s="82" t="s">
        <v>34</v>
      </c>
      <c r="B28" s="82" t="s">
        <v>35</v>
      </c>
      <c r="C28" s="82" t="s">
        <v>834</v>
      </c>
      <c r="D28" s="83">
        <v>337986</v>
      </c>
      <c r="E28" s="83">
        <f t="shared" si="0"/>
        <v>67284</v>
      </c>
      <c r="F28" s="83">
        <v>3567</v>
      </c>
      <c r="G28" s="83">
        <v>3703</v>
      </c>
      <c r="H28" s="83">
        <v>3670</v>
      </c>
      <c r="I28" s="83">
        <v>3833</v>
      </c>
      <c r="J28" s="83">
        <v>3992</v>
      </c>
      <c r="K28" s="83">
        <v>4046</v>
      </c>
      <c r="L28" s="83">
        <v>3965</v>
      </c>
      <c r="M28" s="83">
        <v>3746</v>
      </c>
      <c r="N28" s="83">
        <v>3699</v>
      </c>
      <c r="O28" s="83">
        <v>3949</v>
      </c>
      <c r="P28" s="83">
        <v>3838</v>
      </c>
      <c r="Q28" s="83">
        <v>3792</v>
      </c>
      <c r="R28" s="83">
        <v>3732</v>
      </c>
      <c r="S28" s="83">
        <v>3625</v>
      </c>
      <c r="T28" s="83">
        <v>3522</v>
      </c>
      <c r="U28" s="83">
        <v>3421</v>
      </c>
      <c r="V28" s="83">
        <v>3571</v>
      </c>
      <c r="W28" s="83">
        <v>3613</v>
      </c>
    </row>
    <row r="29" spans="1:23" x14ac:dyDescent="0.2">
      <c r="A29" s="82" t="s">
        <v>36</v>
      </c>
      <c r="B29" s="82" t="s">
        <v>37</v>
      </c>
      <c r="C29" s="82" t="s">
        <v>834</v>
      </c>
      <c r="D29" s="83">
        <v>127595</v>
      </c>
      <c r="E29" s="83">
        <f t="shared" si="0"/>
        <v>28408</v>
      </c>
      <c r="F29" s="83">
        <v>1474</v>
      </c>
      <c r="G29" s="83">
        <v>1544</v>
      </c>
      <c r="H29" s="83">
        <v>1568</v>
      </c>
      <c r="I29" s="83">
        <v>1562</v>
      </c>
      <c r="J29" s="83">
        <v>1665</v>
      </c>
      <c r="K29" s="83">
        <v>1654</v>
      </c>
      <c r="L29" s="83">
        <v>1662</v>
      </c>
      <c r="M29" s="83">
        <v>1747</v>
      </c>
      <c r="N29" s="83">
        <v>1672</v>
      </c>
      <c r="O29" s="83">
        <v>1738</v>
      </c>
      <c r="P29" s="83">
        <v>1631</v>
      </c>
      <c r="Q29" s="83">
        <v>1727</v>
      </c>
      <c r="R29" s="83">
        <v>1548</v>
      </c>
      <c r="S29" s="83">
        <v>1477</v>
      </c>
      <c r="T29" s="83">
        <v>1392</v>
      </c>
      <c r="U29" s="83">
        <v>1414</v>
      </c>
      <c r="V29" s="83">
        <v>1440</v>
      </c>
      <c r="W29" s="83">
        <v>1493</v>
      </c>
    </row>
    <row r="30" spans="1:23" x14ac:dyDescent="0.2">
      <c r="A30" s="82" t="s">
        <v>38</v>
      </c>
      <c r="B30" s="82" t="s">
        <v>39</v>
      </c>
      <c r="C30" s="82" t="s">
        <v>834</v>
      </c>
      <c r="D30" s="83">
        <v>209704</v>
      </c>
      <c r="E30" s="83">
        <f t="shared" si="0"/>
        <v>44646</v>
      </c>
      <c r="F30" s="83">
        <v>2217</v>
      </c>
      <c r="G30" s="83">
        <v>2445</v>
      </c>
      <c r="H30" s="83">
        <v>2479</v>
      </c>
      <c r="I30" s="83">
        <v>2520</v>
      </c>
      <c r="J30" s="83">
        <v>2545</v>
      </c>
      <c r="K30" s="83">
        <v>2675</v>
      </c>
      <c r="L30" s="83">
        <v>2672</v>
      </c>
      <c r="M30" s="83">
        <v>2599</v>
      </c>
      <c r="N30" s="83">
        <v>2622</v>
      </c>
      <c r="O30" s="83">
        <v>2539</v>
      </c>
      <c r="P30" s="83">
        <v>2527</v>
      </c>
      <c r="Q30" s="83">
        <v>2412</v>
      </c>
      <c r="R30" s="83">
        <v>2430</v>
      </c>
      <c r="S30" s="83">
        <v>2414</v>
      </c>
      <c r="T30" s="83">
        <v>2293</v>
      </c>
      <c r="U30" s="83">
        <v>2424</v>
      </c>
      <c r="V30" s="83">
        <v>2354</v>
      </c>
      <c r="W30" s="83">
        <v>2479</v>
      </c>
    </row>
    <row r="31" spans="1:23" x14ac:dyDescent="0.2">
      <c r="A31" s="82" t="s">
        <v>841</v>
      </c>
      <c r="B31" s="82" t="s">
        <v>842</v>
      </c>
      <c r="C31" s="82" t="s">
        <v>843</v>
      </c>
      <c r="D31" s="83">
        <v>498375</v>
      </c>
      <c r="E31" s="83">
        <f t="shared" si="0"/>
        <v>92624</v>
      </c>
      <c r="F31" s="83">
        <v>4709</v>
      </c>
      <c r="G31" s="83">
        <v>4878</v>
      </c>
      <c r="H31" s="83">
        <v>4860</v>
      </c>
      <c r="I31" s="83">
        <v>5029</v>
      </c>
      <c r="J31" s="83">
        <v>5090</v>
      </c>
      <c r="K31" s="83">
        <v>5296</v>
      </c>
      <c r="L31" s="83">
        <v>5284</v>
      </c>
      <c r="M31" s="83">
        <v>5253</v>
      </c>
      <c r="N31" s="83">
        <v>5302</v>
      </c>
      <c r="O31" s="83">
        <v>5376</v>
      </c>
      <c r="P31" s="83">
        <v>5296</v>
      </c>
      <c r="Q31" s="83">
        <v>5312</v>
      </c>
      <c r="R31" s="83">
        <v>5126</v>
      </c>
      <c r="S31" s="83">
        <v>5207</v>
      </c>
      <c r="T31" s="83">
        <v>5074</v>
      </c>
      <c r="U31" s="83">
        <v>5088</v>
      </c>
      <c r="V31" s="83">
        <v>5152</v>
      </c>
      <c r="W31" s="83">
        <v>5292</v>
      </c>
    </row>
    <row r="32" spans="1:23" x14ac:dyDescent="0.2">
      <c r="A32" s="82" t="s">
        <v>40</v>
      </c>
      <c r="B32" s="82" t="s">
        <v>41</v>
      </c>
      <c r="C32" s="82" t="s">
        <v>844</v>
      </c>
      <c r="D32" s="83">
        <v>97213</v>
      </c>
      <c r="E32" s="83">
        <f t="shared" si="0"/>
        <v>18077</v>
      </c>
      <c r="F32" s="83">
        <v>914</v>
      </c>
      <c r="G32" s="83">
        <v>888</v>
      </c>
      <c r="H32" s="83">
        <v>941</v>
      </c>
      <c r="I32" s="83">
        <v>948</v>
      </c>
      <c r="J32" s="83">
        <v>985</v>
      </c>
      <c r="K32" s="83">
        <v>992</v>
      </c>
      <c r="L32" s="83">
        <v>1082</v>
      </c>
      <c r="M32" s="83">
        <v>1069</v>
      </c>
      <c r="N32" s="83">
        <v>1078</v>
      </c>
      <c r="O32" s="83">
        <v>1059</v>
      </c>
      <c r="P32" s="83">
        <v>1050</v>
      </c>
      <c r="Q32" s="83">
        <v>999</v>
      </c>
      <c r="R32" s="83">
        <v>1011</v>
      </c>
      <c r="S32" s="83">
        <v>965</v>
      </c>
      <c r="T32" s="83">
        <v>1018</v>
      </c>
      <c r="U32" s="83">
        <v>1026</v>
      </c>
      <c r="V32" s="83">
        <v>1005</v>
      </c>
      <c r="W32" s="83">
        <v>1047</v>
      </c>
    </row>
    <row r="33" spans="1:23" x14ac:dyDescent="0.2">
      <c r="A33" s="82" t="s">
        <v>42</v>
      </c>
      <c r="B33" s="82" t="s">
        <v>43</v>
      </c>
      <c r="C33" s="82" t="s">
        <v>844</v>
      </c>
      <c r="D33" s="83">
        <v>67099</v>
      </c>
      <c r="E33" s="83">
        <f t="shared" si="0"/>
        <v>13258</v>
      </c>
      <c r="F33" s="83">
        <v>752</v>
      </c>
      <c r="G33" s="83">
        <v>763</v>
      </c>
      <c r="H33" s="83">
        <v>759</v>
      </c>
      <c r="I33" s="83">
        <v>724</v>
      </c>
      <c r="J33" s="83">
        <v>738</v>
      </c>
      <c r="K33" s="83">
        <v>752</v>
      </c>
      <c r="L33" s="83">
        <v>718</v>
      </c>
      <c r="M33" s="83">
        <v>673</v>
      </c>
      <c r="N33" s="83">
        <v>788</v>
      </c>
      <c r="O33" s="83">
        <v>756</v>
      </c>
      <c r="P33" s="83">
        <v>762</v>
      </c>
      <c r="Q33" s="83">
        <v>734</v>
      </c>
      <c r="R33" s="83">
        <v>752</v>
      </c>
      <c r="S33" s="83">
        <v>714</v>
      </c>
      <c r="T33" s="83">
        <v>649</v>
      </c>
      <c r="U33" s="83">
        <v>720</v>
      </c>
      <c r="V33" s="83">
        <v>773</v>
      </c>
      <c r="W33" s="83">
        <v>731</v>
      </c>
    </row>
    <row r="34" spans="1:23" x14ac:dyDescent="0.2">
      <c r="A34" s="82" t="s">
        <v>44</v>
      </c>
      <c r="B34" s="82" t="s">
        <v>45</v>
      </c>
      <c r="C34" s="82" t="s">
        <v>844</v>
      </c>
      <c r="D34" s="83">
        <v>108274</v>
      </c>
      <c r="E34" s="83">
        <f t="shared" si="0"/>
        <v>21379</v>
      </c>
      <c r="F34" s="83">
        <v>1148</v>
      </c>
      <c r="G34" s="83">
        <v>1246</v>
      </c>
      <c r="H34" s="83">
        <v>1186</v>
      </c>
      <c r="I34" s="83">
        <v>1277</v>
      </c>
      <c r="J34" s="83">
        <v>1176</v>
      </c>
      <c r="K34" s="83">
        <v>1353</v>
      </c>
      <c r="L34" s="83">
        <v>1277</v>
      </c>
      <c r="M34" s="83">
        <v>1255</v>
      </c>
      <c r="N34" s="83">
        <v>1214</v>
      </c>
      <c r="O34" s="83">
        <v>1242</v>
      </c>
      <c r="P34" s="83">
        <v>1129</v>
      </c>
      <c r="Q34" s="83">
        <v>1232</v>
      </c>
      <c r="R34" s="83">
        <v>1122</v>
      </c>
      <c r="S34" s="83">
        <v>1180</v>
      </c>
      <c r="T34" s="83">
        <v>1113</v>
      </c>
      <c r="U34" s="83">
        <v>1033</v>
      </c>
      <c r="V34" s="83">
        <v>1121</v>
      </c>
      <c r="W34" s="83">
        <v>1075</v>
      </c>
    </row>
    <row r="35" spans="1:23" x14ac:dyDescent="0.2">
      <c r="A35" s="82" t="s">
        <v>46</v>
      </c>
      <c r="B35" s="82" t="s">
        <v>47</v>
      </c>
      <c r="C35" s="82" t="s">
        <v>844</v>
      </c>
      <c r="D35" s="83">
        <v>68689</v>
      </c>
      <c r="E35" s="83">
        <f t="shared" si="0"/>
        <v>13024</v>
      </c>
      <c r="F35" s="83">
        <v>689</v>
      </c>
      <c r="G35" s="83">
        <v>732</v>
      </c>
      <c r="H35" s="83">
        <v>719</v>
      </c>
      <c r="I35" s="83">
        <v>733</v>
      </c>
      <c r="J35" s="83">
        <v>761</v>
      </c>
      <c r="K35" s="83">
        <v>793</v>
      </c>
      <c r="L35" s="83">
        <v>737</v>
      </c>
      <c r="M35" s="83">
        <v>760</v>
      </c>
      <c r="N35" s="83">
        <v>698</v>
      </c>
      <c r="O35" s="83">
        <v>764</v>
      </c>
      <c r="P35" s="83">
        <v>749</v>
      </c>
      <c r="Q35" s="83">
        <v>786</v>
      </c>
      <c r="R35" s="83">
        <v>650</v>
      </c>
      <c r="S35" s="83">
        <v>715</v>
      </c>
      <c r="T35" s="83">
        <v>705</v>
      </c>
      <c r="U35" s="83">
        <v>662</v>
      </c>
      <c r="V35" s="83">
        <v>678</v>
      </c>
      <c r="W35" s="83">
        <v>693</v>
      </c>
    </row>
    <row r="36" spans="1:23" x14ac:dyDescent="0.2">
      <c r="A36" s="82" t="s">
        <v>48</v>
      </c>
      <c r="B36" s="82" t="s">
        <v>49</v>
      </c>
      <c r="C36" s="82" t="s">
        <v>844</v>
      </c>
      <c r="D36" s="83">
        <v>52779</v>
      </c>
      <c r="E36" s="83">
        <f t="shared" si="0"/>
        <v>9137</v>
      </c>
      <c r="F36" s="83">
        <v>403</v>
      </c>
      <c r="G36" s="83">
        <v>425</v>
      </c>
      <c r="H36" s="83">
        <v>440</v>
      </c>
      <c r="I36" s="83">
        <v>464</v>
      </c>
      <c r="J36" s="83">
        <v>538</v>
      </c>
      <c r="K36" s="83">
        <v>473</v>
      </c>
      <c r="L36" s="83">
        <v>509</v>
      </c>
      <c r="M36" s="83">
        <v>541</v>
      </c>
      <c r="N36" s="83">
        <v>514</v>
      </c>
      <c r="O36" s="83">
        <v>546</v>
      </c>
      <c r="P36" s="83">
        <v>532</v>
      </c>
      <c r="Q36" s="83">
        <v>548</v>
      </c>
      <c r="R36" s="83">
        <v>545</v>
      </c>
      <c r="S36" s="83">
        <v>563</v>
      </c>
      <c r="T36" s="83">
        <v>483</v>
      </c>
      <c r="U36" s="83">
        <v>524</v>
      </c>
      <c r="V36" s="83">
        <v>499</v>
      </c>
      <c r="W36" s="83">
        <v>590</v>
      </c>
    </row>
    <row r="37" spans="1:23" x14ac:dyDescent="0.2">
      <c r="A37" s="82" t="s">
        <v>50</v>
      </c>
      <c r="B37" s="82" t="s">
        <v>51</v>
      </c>
      <c r="C37" s="82" t="s">
        <v>844</v>
      </c>
      <c r="D37" s="83">
        <v>104321</v>
      </c>
      <c r="E37" s="83">
        <f t="shared" si="0"/>
        <v>17749</v>
      </c>
      <c r="F37" s="83">
        <v>803</v>
      </c>
      <c r="G37" s="83">
        <v>824</v>
      </c>
      <c r="H37" s="83">
        <v>815</v>
      </c>
      <c r="I37" s="83">
        <v>883</v>
      </c>
      <c r="J37" s="83">
        <v>892</v>
      </c>
      <c r="K37" s="83">
        <v>933</v>
      </c>
      <c r="L37" s="83">
        <v>961</v>
      </c>
      <c r="M37" s="83">
        <v>955</v>
      </c>
      <c r="N37" s="83">
        <v>1010</v>
      </c>
      <c r="O37" s="83">
        <v>1009</v>
      </c>
      <c r="P37" s="83">
        <v>1074</v>
      </c>
      <c r="Q37" s="83">
        <v>1013</v>
      </c>
      <c r="R37" s="83">
        <v>1046</v>
      </c>
      <c r="S37" s="83">
        <v>1070</v>
      </c>
      <c r="T37" s="83">
        <v>1106</v>
      </c>
      <c r="U37" s="83">
        <v>1123</v>
      </c>
      <c r="V37" s="83">
        <v>1076</v>
      </c>
      <c r="W37" s="83">
        <v>1156</v>
      </c>
    </row>
    <row r="38" spans="1:23" x14ac:dyDescent="0.2">
      <c r="A38" s="82" t="s">
        <v>845</v>
      </c>
      <c r="B38" s="82" t="s">
        <v>846</v>
      </c>
      <c r="C38" s="82" t="s">
        <v>837</v>
      </c>
      <c r="D38" s="83">
        <v>2798799</v>
      </c>
      <c r="E38" s="83">
        <f t="shared" si="0"/>
        <v>634857</v>
      </c>
      <c r="F38" s="83">
        <v>36372</v>
      </c>
      <c r="G38" s="83">
        <v>37341</v>
      </c>
      <c r="H38" s="83">
        <v>37059</v>
      </c>
      <c r="I38" s="83">
        <v>37369</v>
      </c>
      <c r="J38" s="83">
        <v>37746</v>
      </c>
      <c r="K38" s="83">
        <v>38653</v>
      </c>
      <c r="L38" s="83">
        <v>38055</v>
      </c>
      <c r="M38" s="83">
        <v>37373</v>
      </c>
      <c r="N38" s="83">
        <v>36462</v>
      </c>
      <c r="O38" s="83">
        <v>36897</v>
      </c>
      <c r="P38" s="83">
        <v>35596</v>
      </c>
      <c r="Q38" s="83">
        <v>35120</v>
      </c>
      <c r="R38" s="83">
        <v>33388</v>
      </c>
      <c r="S38" s="83">
        <v>32172</v>
      </c>
      <c r="T38" s="83">
        <v>31060</v>
      </c>
      <c r="U38" s="83">
        <v>31009</v>
      </c>
      <c r="V38" s="83">
        <v>31219</v>
      </c>
      <c r="W38" s="83">
        <v>31966</v>
      </c>
    </row>
    <row r="39" spans="1:23" x14ac:dyDescent="0.2">
      <c r="A39" s="82" t="s">
        <v>52</v>
      </c>
      <c r="B39" s="82" t="s">
        <v>53</v>
      </c>
      <c r="C39" s="82" t="s">
        <v>838</v>
      </c>
      <c r="D39" s="83">
        <v>284813</v>
      </c>
      <c r="E39" s="83">
        <f t="shared" si="0"/>
        <v>67433</v>
      </c>
      <c r="F39" s="83">
        <v>3855</v>
      </c>
      <c r="G39" s="83">
        <v>3911</v>
      </c>
      <c r="H39" s="83">
        <v>3885</v>
      </c>
      <c r="I39" s="83">
        <v>3899</v>
      </c>
      <c r="J39" s="83">
        <v>3918</v>
      </c>
      <c r="K39" s="83">
        <v>4180</v>
      </c>
      <c r="L39" s="83">
        <v>3982</v>
      </c>
      <c r="M39" s="83">
        <v>4061</v>
      </c>
      <c r="N39" s="83">
        <v>3831</v>
      </c>
      <c r="O39" s="83">
        <v>3844</v>
      </c>
      <c r="P39" s="83">
        <v>3786</v>
      </c>
      <c r="Q39" s="83">
        <v>3731</v>
      </c>
      <c r="R39" s="83">
        <v>3499</v>
      </c>
      <c r="S39" s="83">
        <v>3523</v>
      </c>
      <c r="T39" s="83">
        <v>3283</v>
      </c>
      <c r="U39" s="83">
        <v>3328</v>
      </c>
      <c r="V39" s="83">
        <v>3402</v>
      </c>
      <c r="W39" s="83">
        <v>3515</v>
      </c>
    </row>
    <row r="40" spans="1:23" x14ac:dyDescent="0.2">
      <c r="A40" s="82" t="s">
        <v>54</v>
      </c>
      <c r="B40" s="82" t="s">
        <v>55</v>
      </c>
      <c r="C40" s="82" t="s">
        <v>838</v>
      </c>
      <c r="D40" s="83">
        <v>189628</v>
      </c>
      <c r="E40" s="83">
        <f t="shared" si="0"/>
        <v>43113</v>
      </c>
      <c r="F40" s="83">
        <v>2284</v>
      </c>
      <c r="G40" s="83">
        <v>2464</v>
      </c>
      <c r="H40" s="83">
        <v>2377</v>
      </c>
      <c r="I40" s="83">
        <v>2434</v>
      </c>
      <c r="J40" s="83">
        <v>2550</v>
      </c>
      <c r="K40" s="83">
        <v>2615</v>
      </c>
      <c r="L40" s="83">
        <v>2600</v>
      </c>
      <c r="M40" s="83">
        <v>2545</v>
      </c>
      <c r="N40" s="83">
        <v>2471</v>
      </c>
      <c r="O40" s="83">
        <v>2594</v>
      </c>
      <c r="P40" s="83">
        <v>2407</v>
      </c>
      <c r="Q40" s="83">
        <v>2390</v>
      </c>
      <c r="R40" s="83">
        <v>2356</v>
      </c>
      <c r="S40" s="83">
        <v>2278</v>
      </c>
      <c r="T40" s="83">
        <v>2211</v>
      </c>
      <c r="U40" s="83">
        <v>2197</v>
      </c>
      <c r="V40" s="83">
        <v>2160</v>
      </c>
      <c r="W40" s="83">
        <v>2180</v>
      </c>
    </row>
    <row r="41" spans="1:23" x14ac:dyDescent="0.2">
      <c r="A41" s="82" t="s">
        <v>56</v>
      </c>
      <c r="B41" s="82" t="s">
        <v>57</v>
      </c>
      <c r="C41" s="82" t="s">
        <v>838</v>
      </c>
      <c r="D41" s="83">
        <v>545501</v>
      </c>
      <c r="E41" s="83">
        <f t="shared" si="0"/>
        <v>121182</v>
      </c>
      <c r="F41" s="83">
        <v>7586</v>
      </c>
      <c r="G41" s="83">
        <v>7902</v>
      </c>
      <c r="H41" s="83">
        <v>7846</v>
      </c>
      <c r="I41" s="83">
        <v>7544</v>
      </c>
      <c r="J41" s="83">
        <v>7586</v>
      </c>
      <c r="K41" s="83">
        <v>7806</v>
      </c>
      <c r="L41" s="83">
        <v>7294</v>
      </c>
      <c r="M41" s="83">
        <v>7273</v>
      </c>
      <c r="N41" s="83">
        <v>6906</v>
      </c>
      <c r="O41" s="83">
        <v>6772</v>
      </c>
      <c r="P41" s="83">
        <v>6714</v>
      </c>
      <c r="Q41" s="83">
        <v>6477</v>
      </c>
      <c r="R41" s="83">
        <v>5974</v>
      </c>
      <c r="S41" s="83">
        <v>5565</v>
      </c>
      <c r="T41" s="83">
        <v>5539</v>
      </c>
      <c r="U41" s="83">
        <v>5354</v>
      </c>
      <c r="V41" s="83">
        <v>5405</v>
      </c>
      <c r="W41" s="83">
        <v>5639</v>
      </c>
    </row>
    <row r="42" spans="1:23" x14ac:dyDescent="0.2">
      <c r="A42" s="82" t="s">
        <v>58</v>
      </c>
      <c r="B42" s="82" t="s">
        <v>59</v>
      </c>
      <c r="C42" s="82" t="s">
        <v>838</v>
      </c>
      <c r="D42" s="83">
        <v>233759</v>
      </c>
      <c r="E42" s="83">
        <f t="shared" si="0"/>
        <v>59069</v>
      </c>
      <c r="F42" s="83">
        <v>3320</v>
      </c>
      <c r="G42" s="83">
        <v>3326</v>
      </c>
      <c r="H42" s="83">
        <v>3419</v>
      </c>
      <c r="I42" s="83">
        <v>3431</v>
      </c>
      <c r="J42" s="83">
        <v>3434</v>
      </c>
      <c r="K42" s="83">
        <v>3400</v>
      </c>
      <c r="L42" s="83">
        <v>3380</v>
      </c>
      <c r="M42" s="83">
        <v>3393</v>
      </c>
      <c r="N42" s="83">
        <v>3346</v>
      </c>
      <c r="O42" s="83">
        <v>3460</v>
      </c>
      <c r="P42" s="83">
        <v>3369</v>
      </c>
      <c r="Q42" s="83">
        <v>3216</v>
      </c>
      <c r="R42" s="83">
        <v>3217</v>
      </c>
      <c r="S42" s="83">
        <v>3058</v>
      </c>
      <c r="T42" s="83">
        <v>3060</v>
      </c>
      <c r="U42" s="83">
        <v>3150</v>
      </c>
      <c r="V42" s="83">
        <v>3019</v>
      </c>
      <c r="W42" s="83">
        <v>3071</v>
      </c>
    </row>
    <row r="43" spans="1:23" x14ac:dyDescent="0.2">
      <c r="A43" s="82" t="s">
        <v>60</v>
      </c>
      <c r="B43" s="82" t="s">
        <v>61</v>
      </c>
      <c r="C43" s="82" t="s">
        <v>838</v>
      </c>
      <c r="D43" s="83">
        <v>218459</v>
      </c>
      <c r="E43" s="83">
        <f t="shared" si="0"/>
        <v>52128</v>
      </c>
      <c r="F43" s="83">
        <v>3053</v>
      </c>
      <c r="G43" s="83">
        <v>3001</v>
      </c>
      <c r="H43" s="83">
        <v>3041</v>
      </c>
      <c r="I43" s="83">
        <v>3022</v>
      </c>
      <c r="J43" s="83">
        <v>3119</v>
      </c>
      <c r="K43" s="83">
        <v>3145</v>
      </c>
      <c r="L43" s="83">
        <v>3143</v>
      </c>
      <c r="M43" s="83">
        <v>3057</v>
      </c>
      <c r="N43" s="83">
        <v>2980</v>
      </c>
      <c r="O43" s="83">
        <v>3018</v>
      </c>
      <c r="P43" s="83">
        <v>2964</v>
      </c>
      <c r="Q43" s="83">
        <v>2884</v>
      </c>
      <c r="R43" s="83">
        <v>2705</v>
      </c>
      <c r="S43" s="83">
        <v>2677</v>
      </c>
      <c r="T43" s="83">
        <v>2518</v>
      </c>
      <c r="U43" s="83">
        <v>2553</v>
      </c>
      <c r="V43" s="83">
        <v>2657</v>
      </c>
      <c r="W43" s="83">
        <v>2591</v>
      </c>
    </row>
    <row r="44" spans="1:23" x14ac:dyDescent="0.2">
      <c r="A44" s="82" t="s">
        <v>62</v>
      </c>
      <c r="B44" s="82" t="s">
        <v>63</v>
      </c>
      <c r="C44" s="82" t="s">
        <v>838</v>
      </c>
      <c r="D44" s="83">
        <v>251332</v>
      </c>
      <c r="E44" s="83">
        <f t="shared" si="0"/>
        <v>55657</v>
      </c>
      <c r="F44" s="83">
        <v>3580</v>
      </c>
      <c r="G44" s="83">
        <v>3651</v>
      </c>
      <c r="H44" s="83">
        <v>3441</v>
      </c>
      <c r="I44" s="83">
        <v>3490</v>
      </c>
      <c r="J44" s="83">
        <v>3530</v>
      </c>
      <c r="K44" s="83">
        <v>3387</v>
      </c>
      <c r="L44" s="83">
        <v>3488</v>
      </c>
      <c r="M44" s="83">
        <v>3199</v>
      </c>
      <c r="N44" s="83">
        <v>3156</v>
      </c>
      <c r="O44" s="83">
        <v>3183</v>
      </c>
      <c r="P44" s="83">
        <v>3025</v>
      </c>
      <c r="Q44" s="83">
        <v>2945</v>
      </c>
      <c r="R44" s="83">
        <v>2793</v>
      </c>
      <c r="S44" s="83">
        <v>2643</v>
      </c>
      <c r="T44" s="83">
        <v>2493</v>
      </c>
      <c r="U44" s="83">
        <v>2470</v>
      </c>
      <c r="V44" s="83">
        <v>2583</v>
      </c>
      <c r="W44" s="83">
        <v>2600</v>
      </c>
    </row>
    <row r="45" spans="1:23" x14ac:dyDescent="0.2">
      <c r="A45" s="82" t="s">
        <v>64</v>
      </c>
      <c r="B45" s="82" t="s">
        <v>65</v>
      </c>
      <c r="C45" s="82" t="s">
        <v>838</v>
      </c>
      <c r="D45" s="83">
        <v>291045</v>
      </c>
      <c r="E45" s="83">
        <f t="shared" si="0"/>
        <v>62912</v>
      </c>
      <c r="F45" s="83">
        <v>3392</v>
      </c>
      <c r="G45" s="83">
        <v>3548</v>
      </c>
      <c r="H45" s="83">
        <v>3524</v>
      </c>
      <c r="I45" s="83">
        <v>3737</v>
      </c>
      <c r="J45" s="83">
        <v>3760</v>
      </c>
      <c r="K45" s="83">
        <v>3764</v>
      </c>
      <c r="L45" s="83">
        <v>3703</v>
      </c>
      <c r="M45" s="83">
        <v>3502</v>
      </c>
      <c r="N45" s="83">
        <v>3640</v>
      </c>
      <c r="O45" s="83">
        <v>3661</v>
      </c>
      <c r="P45" s="83">
        <v>3624</v>
      </c>
      <c r="Q45" s="83">
        <v>3502</v>
      </c>
      <c r="R45" s="83">
        <v>3396</v>
      </c>
      <c r="S45" s="83">
        <v>3318</v>
      </c>
      <c r="T45" s="83">
        <v>3116</v>
      </c>
      <c r="U45" s="83">
        <v>3137</v>
      </c>
      <c r="V45" s="83">
        <v>3215</v>
      </c>
      <c r="W45" s="83">
        <v>3373</v>
      </c>
    </row>
    <row r="46" spans="1:23" x14ac:dyDescent="0.2">
      <c r="A46" s="82" t="s">
        <v>66</v>
      </c>
      <c r="B46" s="82" t="s">
        <v>67</v>
      </c>
      <c r="C46" s="82" t="s">
        <v>838</v>
      </c>
      <c r="D46" s="83">
        <v>224119</v>
      </c>
      <c r="E46" s="83">
        <f t="shared" si="0"/>
        <v>49645</v>
      </c>
      <c r="F46" s="83">
        <v>2887</v>
      </c>
      <c r="G46" s="83">
        <v>2964</v>
      </c>
      <c r="H46" s="83">
        <v>2902</v>
      </c>
      <c r="I46" s="83">
        <v>2912</v>
      </c>
      <c r="J46" s="83">
        <v>2999</v>
      </c>
      <c r="K46" s="83">
        <v>3014</v>
      </c>
      <c r="L46" s="83">
        <v>3051</v>
      </c>
      <c r="M46" s="83">
        <v>3010</v>
      </c>
      <c r="N46" s="83">
        <v>2802</v>
      </c>
      <c r="O46" s="83">
        <v>2902</v>
      </c>
      <c r="P46" s="83">
        <v>2645</v>
      </c>
      <c r="Q46" s="83">
        <v>2720</v>
      </c>
      <c r="R46" s="83">
        <v>2556</v>
      </c>
      <c r="S46" s="83">
        <v>2529</v>
      </c>
      <c r="T46" s="83">
        <v>2370</v>
      </c>
      <c r="U46" s="83">
        <v>2464</v>
      </c>
      <c r="V46" s="83">
        <v>2434</v>
      </c>
      <c r="W46" s="83">
        <v>2484</v>
      </c>
    </row>
    <row r="47" spans="1:23" x14ac:dyDescent="0.2">
      <c r="A47" s="82" t="s">
        <v>68</v>
      </c>
      <c r="B47" s="82" t="s">
        <v>69</v>
      </c>
      <c r="C47" s="82" t="s">
        <v>838</v>
      </c>
      <c r="D47" s="83">
        <v>235493</v>
      </c>
      <c r="E47" s="83">
        <f t="shared" si="0"/>
        <v>55642</v>
      </c>
      <c r="F47" s="83">
        <v>2806</v>
      </c>
      <c r="G47" s="83">
        <v>2961</v>
      </c>
      <c r="H47" s="83">
        <v>2867</v>
      </c>
      <c r="I47" s="83">
        <v>3146</v>
      </c>
      <c r="J47" s="83">
        <v>3073</v>
      </c>
      <c r="K47" s="83">
        <v>3360</v>
      </c>
      <c r="L47" s="83">
        <v>3384</v>
      </c>
      <c r="M47" s="83">
        <v>3312</v>
      </c>
      <c r="N47" s="83">
        <v>3307</v>
      </c>
      <c r="O47" s="83">
        <v>3400</v>
      </c>
      <c r="P47" s="83">
        <v>3234</v>
      </c>
      <c r="Q47" s="83">
        <v>3264</v>
      </c>
      <c r="R47" s="83">
        <v>3179</v>
      </c>
      <c r="S47" s="83">
        <v>2941</v>
      </c>
      <c r="T47" s="83">
        <v>2942</v>
      </c>
      <c r="U47" s="83">
        <v>2872</v>
      </c>
      <c r="V47" s="83">
        <v>2718</v>
      </c>
      <c r="W47" s="83">
        <v>2876</v>
      </c>
    </row>
    <row r="48" spans="1:23" x14ac:dyDescent="0.2">
      <c r="A48" s="82" t="s">
        <v>70</v>
      </c>
      <c r="B48" s="82" t="s">
        <v>71</v>
      </c>
      <c r="C48" s="82" t="s">
        <v>838</v>
      </c>
      <c r="D48" s="83">
        <v>324650</v>
      </c>
      <c r="E48" s="83">
        <f t="shared" si="0"/>
        <v>68076</v>
      </c>
      <c r="F48" s="83">
        <v>3609</v>
      </c>
      <c r="G48" s="83">
        <v>3613</v>
      </c>
      <c r="H48" s="83">
        <v>3757</v>
      </c>
      <c r="I48" s="83">
        <v>3754</v>
      </c>
      <c r="J48" s="83">
        <v>3777</v>
      </c>
      <c r="K48" s="83">
        <v>3982</v>
      </c>
      <c r="L48" s="83">
        <v>4030</v>
      </c>
      <c r="M48" s="83">
        <v>4021</v>
      </c>
      <c r="N48" s="83">
        <v>4023</v>
      </c>
      <c r="O48" s="83">
        <v>4063</v>
      </c>
      <c r="P48" s="83">
        <v>3828</v>
      </c>
      <c r="Q48" s="83">
        <v>3991</v>
      </c>
      <c r="R48" s="83">
        <v>3713</v>
      </c>
      <c r="S48" s="83">
        <v>3640</v>
      </c>
      <c r="T48" s="83">
        <v>3528</v>
      </c>
      <c r="U48" s="83">
        <v>3484</v>
      </c>
      <c r="V48" s="83">
        <v>3626</v>
      </c>
      <c r="W48" s="83">
        <v>3637</v>
      </c>
    </row>
    <row r="49" spans="1:23" x14ac:dyDescent="0.2">
      <c r="A49" s="82" t="s">
        <v>847</v>
      </c>
      <c r="B49" s="82" t="s">
        <v>848</v>
      </c>
      <c r="C49" s="82" t="s">
        <v>843</v>
      </c>
      <c r="D49" s="83">
        <v>1201855</v>
      </c>
      <c r="E49" s="83">
        <f t="shared" si="0"/>
        <v>247856</v>
      </c>
      <c r="F49" s="83">
        <v>12838</v>
      </c>
      <c r="G49" s="83">
        <v>13393</v>
      </c>
      <c r="H49" s="83">
        <v>13668</v>
      </c>
      <c r="I49" s="83">
        <v>13852</v>
      </c>
      <c r="J49" s="83">
        <v>14254</v>
      </c>
      <c r="K49" s="83">
        <v>14346</v>
      </c>
      <c r="L49" s="83">
        <v>14750</v>
      </c>
      <c r="M49" s="83">
        <v>14431</v>
      </c>
      <c r="N49" s="83">
        <v>14411</v>
      </c>
      <c r="O49" s="83">
        <v>14515</v>
      </c>
      <c r="P49" s="83">
        <v>14111</v>
      </c>
      <c r="Q49" s="83">
        <v>14090</v>
      </c>
      <c r="R49" s="83">
        <v>13591</v>
      </c>
      <c r="S49" s="83">
        <v>13284</v>
      </c>
      <c r="T49" s="83">
        <v>12815</v>
      </c>
      <c r="U49" s="83">
        <v>12614</v>
      </c>
      <c r="V49" s="83">
        <v>13515</v>
      </c>
      <c r="W49" s="83">
        <v>13378</v>
      </c>
    </row>
    <row r="50" spans="1:23" x14ac:dyDescent="0.2">
      <c r="A50" s="82" t="s">
        <v>72</v>
      </c>
      <c r="B50" s="82" t="s">
        <v>73</v>
      </c>
      <c r="C50" s="82" t="s">
        <v>844</v>
      </c>
      <c r="D50" s="83">
        <v>87705</v>
      </c>
      <c r="E50" s="83">
        <f t="shared" si="0"/>
        <v>20134</v>
      </c>
      <c r="F50" s="83">
        <v>1193</v>
      </c>
      <c r="G50" s="83">
        <v>1217</v>
      </c>
      <c r="H50" s="83">
        <v>1135</v>
      </c>
      <c r="I50" s="83">
        <v>1197</v>
      </c>
      <c r="J50" s="83">
        <v>1230</v>
      </c>
      <c r="K50" s="83">
        <v>1194</v>
      </c>
      <c r="L50" s="83">
        <v>1156</v>
      </c>
      <c r="M50" s="83">
        <v>1241</v>
      </c>
      <c r="N50" s="83">
        <v>1161</v>
      </c>
      <c r="O50" s="83">
        <v>1201</v>
      </c>
      <c r="P50" s="83">
        <v>1157</v>
      </c>
      <c r="Q50" s="83">
        <v>1083</v>
      </c>
      <c r="R50" s="83">
        <v>1098</v>
      </c>
      <c r="S50" s="83">
        <v>995</v>
      </c>
      <c r="T50" s="83">
        <v>996</v>
      </c>
      <c r="U50" s="83">
        <v>936</v>
      </c>
      <c r="V50" s="83">
        <v>988</v>
      </c>
      <c r="W50" s="83">
        <v>956</v>
      </c>
    </row>
    <row r="51" spans="1:23" x14ac:dyDescent="0.2">
      <c r="A51" s="82" t="s">
        <v>74</v>
      </c>
      <c r="B51" s="82" t="s">
        <v>75</v>
      </c>
      <c r="C51" s="82" t="s">
        <v>844</v>
      </c>
      <c r="D51" s="83">
        <v>115772</v>
      </c>
      <c r="E51" s="83">
        <f t="shared" si="0"/>
        <v>23729</v>
      </c>
      <c r="F51" s="83">
        <v>1247</v>
      </c>
      <c r="G51" s="83">
        <v>1275</v>
      </c>
      <c r="H51" s="83">
        <v>1318</v>
      </c>
      <c r="I51" s="83">
        <v>1353</v>
      </c>
      <c r="J51" s="83">
        <v>1360</v>
      </c>
      <c r="K51" s="83">
        <v>1460</v>
      </c>
      <c r="L51" s="83">
        <v>1464</v>
      </c>
      <c r="M51" s="83">
        <v>1373</v>
      </c>
      <c r="N51" s="83">
        <v>1384</v>
      </c>
      <c r="O51" s="83">
        <v>1355</v>
      </c>
      <c r="P51" s="83">
        <v>1338</v>
      </c>
      <c r="Q51" s="83">
        <v>1382</v>
      </c>
      <c r="R51" s="83">
        <v>1316</v>
      </c>
      <c r="S51" s="83">
        <v>1327</v>
      </c>
      <c r="T51" s="83">
        <v>1191</v>
      </c>
      <c r="U51" s="83">
        <v>1138</v>
      </c>
      <c r="V51" s="83">
        <v>1274</v>
      </c>
      <c r="W51" s="83">
        <v>1174</v>
      </c>
    </row>
    <row r="52" spans="1:23" x14ac:dyDescent="0.2">
      <c r="A52" s="82" t="s">
        <v>76</v>
      </c>
      <c r="B52" s="82" t="s">
        <v>77</v>
      </c>
      <c r="C52" s="82" t="s">
        <v>844</v>
      </c>
      <c r="D52" s="83">
        <v>78863</v>
      </c>
      <c r="E52" s="83">
        <f t="shared" si="0"/>
        <v>14041</v>
      </c>
      <c r="F52" s="83">
        <v>629</v>
      </c>
      <c r="G52" s="83">
        <v>658</v>
      </c>
      <c r="H52" s="83">
        <v>630</v>
      </c>
      <c r="I52" s="83">
        <v>743</v>
      </c>
      <c r="J52" s="83">
        <v>739</v>
      </c>
      <c r="K52" s="83">
        <v>773</v>
      </c>
      <c r="L52" s="83">
        <v>854</v>
      </c>
      <c r="M52" s="83">
        <v>851</v>
      </c>
      <c r="N52" s="83">
        <v>833</v>
      </c>
      <c r="O52" s="83">
        <v>838</v>
      </c>
      <c r="P52" s="83">
        <v>829</v>
      </c>
      <c r="Q52" s="83">
        <v>810</v>
      </c>
      <c r="R52" s="83">
        <v>870</v>
      </c>
      <c r="S52" s="83">
        <v>770</v>
      </c>
      <c r="T52" s="83">
        <v>753</v>
      </c>
      <c r="U52" s="83">
        <v>786</v>
      </c>
      <c r="V52" s="83">
        <v>839</v>
      </c>
      <c r="W52" s="83">
        <v>836</v>
      </c>
    </row>
    <row r="53" spans="1:23" x14ac:dyDescent="0.2">
      <c r="A53" s="82" t="s">
        <v>78</v>
      </c>
      <c r="B53" s="82" t="s">
        <v>79</v>
      </c>
      <c r="C53" s="82" t="s">
        <v>844</v>
      </c>
      <c r="D53" s="83">
        <v>80410</v>
      </c>
      <c r="E53" s="83">
        <f t="shared" si="0"/>
        <v>18570</v>
      </c>
      <c r="F53" s="83">
        <v>1056</v>
      </c>
      <c r="G53" s="83">
        <v>1026</v>
      </c>
      <c r="H53" s="83">
        <v>1107</v>
      </c>
      <c r="I53" s="83">
        <v>1073</v>
      </c>
      <c r="J53" s="83">
        <v>1186</v>
      </c>
      <c r="K53" s="83">
        <v>1091</v>
      </c>
      <c r="L53" s="83">
        <v>1064</v>
      </c>
      <c r="M53" s="83">
        <v>1068</v>
      </c>
      <c r="N53" s="83">
        <v>1082</v>
      </c>
      <c r="O53" s="83">
        <v>1037</v>
      </c>
      <c r="P53" s="83">
        <v>1061</v>
      </c>
      <c r="Q53" s="83">
        <v>1006</v>
      </c>
      <c r="R53" s="83">
        <v>995</v>
      </c>
      <c r="S53" s="83">
        <v>943</v>
      </c>
      <c r="T53" s="83">
        <v>974</v>
      </c>
      <c r="U53" s="83">
        <v>904</v>
      </c>
      <c r="V53" s="83">
        <v>947</v>
      </c>
      <c r="W53" s="83">
        <v>950</v>
      </c>
    </row>
    <row r="54" spans="1:23" x14ac:dyDescent="0.2">
      <c r="A54" s="82" t="s">
        <v>80</v>
      </c>
      <c r="B54" s="82" t="s">
        <v>81</v>
      </c>
      <c r="C54" s="82" t="s">
        <v>844</v>
      </c>
      <c r="D54" s="83">
        <v>142487</v>
      </c>
      <c r="E54" s="83">
        <f t="shared" si="0"/>
        <v>27063</v>
      </c>
      <c r="F54" s="83">
        <v>1339</v>
      </c>
      <c r="G54" s="83">
        <v>1508</v>
      </c>
      <c r="H54" s="83">
        <v>1523</v>
      </c>
      <c r="I54" s="83">
        <v>1539</v>
      </c>
      <c r="J54" s="83">
        <v>1606</v>
      </c>
      <c r="K54" s="83">
        <v>1659</v>
      </c>
      <c r="L54" s="83">
        <v>1693</v>
      </c>
      <c r="M54" s="83">
        <v>1469</v>
      </c>
      <c r="N54" s="83">
        <v>1467</v>
      </c>
      <c r="O54" s="83">
        <v>1565</v>
      </c>
      <c r="P54" s="83">
        <v>1492</v>
      </c>
      <c r="Q54" s="83">
        <v>1460</v>
      </c>
      <c r="R54" s="83">
        <v>1443</v>
      </c>
      <c r="S54" s="83">
        <v>1397</v>
      </c>
      <c r="T54" s="83">
        <v>1426</v>
      </c>
      <c r="U54" s="83">
        <v>1349</v>
      </c>
      <c r="V54" s="83">
        <v>1562</v>
      </c>
      <c r="W54" s="83">
        <v>1566</v>
      </c>
    </row>
    <row r="55" spans="1:23" x14ac:dyDescent="0.2">
      <c r="A55" s="82" t="s">
        <v>82</v>
      </c>
      <c r="B55" s="82" t="s">
        <v>83</v>
      </c>
      <c r="C55" s="82" t="s">
        <v>844</v>
      </c>
      <c r="D55" s="83">
        <v>90696</v>
      </c>
      <c r="E55" s="83">
        <f t="shared" si="0"/>
        <v>21224</v>
      </c>
      <c r="F55" s="83">
        <v>1216</v>
      </c>
      <c r="G55" s="83">
        <v>1280</v>
      </c>
      <c r="H55" s="83">
        <v>1274</v>
      </c>
      <c r="I55" s="83">
        <v>1277</v>
      </c>
      <c r="J55" s="83">
        <v>1249</v>
      </c>
      <c r="K55" s="83">
        <v>1246</v>
      </c>
      <c r="L55" s="83">
        <v>1312</v>
      </c>
      <c r="M55" s="83">
        <v>1269</v>
      </c>
      <c r="N55" s="83">
        <v>1273</v>
      </c>
      <c r="O55" s="83">
        <v>1272</v>
      </c>
      <c r="P55" s="83">
        <v>1072</v>
      </c>
      <c r="Q55" s="83">
        <v>1175</v>
      </c>
      <c r="R55" s="83">
        <v>1095</v>
      </c>
      <c r="S55" s="83">
        <v>1060</v>
      </c>
      <c r="T55" s="83">
        <v>949</v>
      </c>
      <c r="U55" s="83">
        <v>1075</v>
      </c>
      <c r="V55" s="83">
        <v>1124</v>
      </c>
      <c r="W55" s="83">
        <v>1006</v>
      </c>
    </row>
    <row r="56" spans="1:23" x14ac:dyDescent="0.2">
      <c r="A56" s="82" t="s">
        <v>84</v>
      </c>
      <c r="B56" s="82" t="s">
        <v>85</v>
      </c>
      <c r="C56" s="82" t="s">
        <v>844</v>
      </c>
      <c r="D56" s="83">
        <v>141346</v>
      </c>
      <c r="E56" s="83">
        <f t="shared" si="0"/>
        <v>31231</v>
      </c>
      <c r="F56" s="83">
        <v>1798</v>
      </c>
      <c r="G56" s="83">
        <v>1882</v>
      </c>
      <c r="H56" s="83">
        <v>1919</v>
      </c>
      <c r="I56" s="83">
        <v>1882</v>
      </c>
      <c r="J56" s="83">
        <v>1818</v>
      </c>
      <c r="K56" s="83">
        <v>1790</v>
      </c>
      <c r="L56" s="83">
        <v>1936</v>
      </c>
      <c r="M56" s="83">
        <v>1855</v>
      </c>
      <c r="N56" s="83">
        <v>1841</v>
      </c>
      <c r="O56" s="83">
        <v>1786</v>
      </c>
      <c r="P56" s="83">
        <v>1769</v>
      </c>
      <c r="Q56" s="83">
        <v>1733</v>
      </c>
      <c r="R56" s="83">
        <v>1584</v>
      </c>
      <c r="S56" s="83">
        <v>1629</v>
      </c>
      <c r="T56" s="83">
        <v>1485</v>
      </c>
      <c r="U56" s="83">
        <v>1495</v>
      </c>
      <c r="V56" s="83">
        <v>1507</v>
      </c>
      <c r="W56" s="83">
        <v>1522</v>
      </c>
    </row>
    <row r="57" spans="1:23" x14ac:dyDescent="0.2">
      <c r="A57" s="82" t="s">
        <v>86</v>
      </c>
      <c r="B57" s="82" t="s">
        <v>87</v>
      </c>
      <c r="C57" s="82" t="s">
        <v>844</v>
      </c>
      <c r="D57" s="83">
        <v>59504</v>
      </c>
      <c r="E57" s="83">
        <f t="shared" si="0"/>
        <v>11848</v>
      </c>
      <c r="F57" s="83">
        <v>485</v>
      </c>
      <c r="G57" s="83">
        <v>486</v>
      </c>
      <c r="H57" s="83">
        <v>532</v>
      </c>
      <c r="I57" s="83">
        <v>512</v>
      </c>
      <c r="J57" s="83">
        <v>567</v>
      </c>
      <c r="K57" s="83">
        <v>607</v>
      </c>
      <c r="L57" s="83">
        <v>628</v>
      </c>
      <c r="M57" s="83">
        <v>684</v>
      </c>
      <c r="N57" s="83">
        <v>705</v>
      </c>
      <c r="O57" s="83">
        <v>711</v>
      </c>
      <c r="P57" s="83">
        <v>729</v>
      </c>
      <c r="Q57" s="83">
        <v>734</v>
      </c>
      <c r="R57" s="83">
        <v>709</v>
      </c>
      <c r="S57" s="83">
        <v>727</v>
      </c>
      <c r="T57" s="83">
        <v>749</v>
      </c>
      <c r="U57" s="83">
        <v>673</v>
      </c>
      <c r="V57" s="83">
        <v>806</v>
      </c>
      <c r="W57" s="83">
        <v>804</v>
      </c>
    </row>
    <row r="58" spans="1:23" x14ac:dyDescent="0.2">
      <c r="A58" s="82" t="s">
        <v>88</v>
      </c>
      <c r="B58" s="82" t="s">
        <v>89</v>
      </c>
      <c r="C58" s="82" t="s">
        <v>844</v>
      </c>
      <c r="D58" s="83">
        <v>70365</v>
      </c>
      <c r="E58" s="83">
        <f t="shared" si="0"/>
        <v>15410</v>
      </c>
      <c r="F58" s="83">
        <v>750</v>
      </c>
      <c r="G58" s="83">
        <v>818</v>
      </c>
      <c r="H58" s="83">
        <v>827</v>
      </c>
      <c r="I58" s="83">
        <v>864</v>
      </c>
      <c r="J58" s="83">
        <v>871</v>
      </c>
      <c r="K58" s="83">
        <v>930</v>
      </c>
      <c r="L58" s="83">
        <v>892</v>
      </c>
      <c r="M58" s="83">
        <v>934</v>
      </c>
      <c r="N58" s="83">
        <v>904</v>
      </c>
      <c r="O58" s="83">
        <v>912</v>
      </c>
      <c r="P58" s="83">
        <v>904</v>
      </c>
      <c r="Q58" s="83">
        <v>917</v>
      </c>
      <c r="R58" s="83">
        <v>841</v>
      </c>
      <c r="S58" s="83">
        <v>782</v>
      </c>
      <c r="T58" s="83">
        <v>856</v>
      </c>
      <c r="U58" s="83">
        <v>813</v>
      </c>
      <c r="V58" s="83">
        <v>777</v>
      </c>
      <c r="W58" s="83">
        <v>818</v>
      </c>
    </row>
    <row r="59" spans="1:23" x14ac:dyDescent="0.2">
      <c r="A59" s="82" t="s">
        <v>90</v>
      </c>
      <c r="B59" s="82" t="s">
        <v>91</v>
      </c>
      <c r="C59" s="82" t="s">
        <v>844</v>
      </c>
      <c r="D59" s="83">
        <v>110400</v>
      </c>
      <c r="E59" s="83">
        <f t="shared" si="0"/>
        <v>22688</v>
      </c>
      <c r="F59" s="83">
        <v>1145</v>
      </c>
      <c r="G59" s="83">
        <v>1226</v>
      </c>
      <c r="H59" s="83">
        <v>1216</v>
      </c>
      <c r="I59" s="83">
        <v>1254</v>
      </c>
      <c r="J59" s="83">
        <v>1280</v>
      </c>
      <c r="K59" s="83">
        <v>1279</v>
      </c>
      <c r="L59" s="83">
        <v>1346</v>
      </c>
      <c r="M59" s="83">
        <v>1307</v>
      </c>
      <c r="N59" s="83">
        <v>1417</v>
      </c>
      <c r="O59" s="83">
        <v>1314</v>
      </c>
      <c r="P59" s="83">
        <v>1292</v>
      </c>
      <c r="Q59" s="83">
        <v>1315</v>
      </c>
      <c r="R59" s="83">
        <v>1186</v>
      </c>
      <c r="S59" s="83">
        <v>1271</v>
      </c>
      <c r="T59" s="83">
        <v>1139</v>
      </c>
      <c r="U59" s="83">
        <v>1204</v>
      </c>
      <c r="V59" s="83">
        <v>1219</v>
      </c>
      <c r="W59" s="83">
        <v>1278</v>
      </c>
    </row>
    <row r="60" spans="1:23" x14ac:dyDescent="0.2">
      <c r="A60" s="82" t="s">
        <v>92</v>
      </c>
      <c r="B60" s="82" t="s">
        <v>93</v>
      </c>
      <c r="C60" s="82" t="s">
        <v>844</v>
      </c>
      <c r="D60" s="83">
        <v>113881</v>
      </c>
      <c r="E60" s="83">
        <f t="shared" si="0"/>
        <v>22046</v>
      </c>
      <c r="F60" s="83">
        <v>1025</v>
      </c>
      <c r="G60" s="83">
        <v>1055</v>
      </c>
      <c r="H60" s="83">
        <v>1166</v>
      </c>
      <c r="I60" s="83">
        <v>1164</v>
      </c>
      <c r="J60" s="83">
        <v>1267</v>
      </c>
      <c r="K60" s="83">
        <v>1259</v>
      </c>
      <c r="L60" s="83">
        <v>1301</v>
      </c>
      <c r="M60" s="83">
        <v>1217</v>
      </c>
      <c r="N60" s="83">
        <v>1255</v>
      </c>
      <c r="O60" s="83">
        <v>1346</v>
      </c>
      <c r="P60" s="83">
        <v>1264</v>
      </c>
      <c r="Q60" s="83">
        <v>1275</v>
      </c>
      <c r="R60" s="83">
        <v>1252</v>
      </c>
      <c r="S60" s="83">
        <v>1269</v>
      </c>
      <c r="T60" s="83">
        <v>1192</v>
      </c>
      <c r="U60" s="83">
        <v>1190</v>
      </c>
      <c r="V60" s="83">
        <v>1288</v>
      </c>
      <c r="W60" s="83">
        <v>1261</v>
      </c>
    </row>
    <row r="61" spans="1:23" x14ac:dyDescent="0.2">
      <c r="A61" s="82" t="s">
        <v>94</v>
      </c>
      <c r="B61" s="82" t="s">
        <v>95</v>
      </c>
      <c r="C61" s="82" t="s">
        <v>844</v>
      </c>
      <c r="D61" s="83">
        <v>110426</v>
      </c>
      <c r="E61" s="83">
        <f t="shared" si="0"/>
        <v>19872</v>
      </c>
      <c r="F61" s="83">
        <v>955</v>
      </c>
      <c r="G61" s="83">
        <v>962</v>
      </c>
      <c r="H61" s="83">
        <v>1021</v>
      </c>
      <c r="I61" s="83">
        <v>994</v>
      </c>
      <c r="J61" s="83">
        <v>1081</v>
      </c>
      <c r="K61" s="83">
        <v>1058</v>
      </c>
      <c r="L61" s="83">
        <v>1104</v>
      </c>
      <c r="M61" s="83">
        <v>1163</v>
      </c>
      <c r="N61" s="83">
        <v>1089</v>
      </c>
      <c r="O61" s="83">
        <v>1178</v>
      </c>
      <c r="P61" s="83">
        <v>1204</v>
      </c>
      <c r="Q61" s="83">
        <v>1200</v>
      </c>
      <c r="R61" s="83">
        <v>1202</v>
      </c>
      <c r="S61" s="83">
        <v>1114</v>
      </c>
      <c r="T61" s="83">
        <v>1105</v>
      </c>
      <c r="U61" s="83">
        <v>1051</v>
      </c>
      <c r="V61" s="83">
        <v>1184</v>
      </c>
      <c r="W61" s="83">
        <v>1207</v>
      </c>
    </row>
    <row r="62" spans="1:23" x14ac:dyDescent="0.2">
      <c r="A62" s="82" t="s">
        <v>849</v>
      </c>
      <c r="B62" s="82" t="s">
        <v>850</v>
      </c>
      <c r="C62" s="82" t="s">
        <v>837</v>
      </c>
      <c r="D62" s="83">
        <v>1416825</v>
      </c>
      <c r="E62" s="83">
        <f t="shared" si="0"/>
        <v>284350</v>
      </c>
      <c r="F62" s="83">
        <v>16292</v>
      </c>
      <c r="G62" s="83">
        <v>16464</v>
      </c>
      <c r="H62" s="83">
        <v>16490</v>
      </c>
      <c r="I62" s="83">
        <v>16774</v>
      </c>
      <c r="J62" s="83">
        <v>16451</v>
      </c>
      <c r="K62" s="83">
        <v>17523</v>
      </c>
      <c r="L62" s="83">
        <v>16735</v>
      </c>
      <c r="M62" s="83">
        <v>16218</v>
      </c>
      <c r="N62" s="83">
        <v>16122</v>
      </c>
      <c r="O62" s="83">
        <v>16085</v>
      </c>
      <c r="P62" s="83">
        <v>15754</v>
      </c>
      <c r="Q62" s="83">
        <v>15419</v>
      </c>
      <c r="R62" s="83">
        <v>14677</v>
      </c>
      <c r="S62" s="83">
        <v>14536</v>
      </c>
      <c r="T62" s="83">
        <v>14348</v>
      </c>
      <c r="U62" s="83">
        <v>14223</v>
      </c>
      <c r="V62" s="83">
        <v>14787</v>
      </c>
      <c r="W62" s="83">
        <v>15452</v>
      </c>
    </row>
    <row r="63" spans="1:23" x14ac:dyDescent="0.2">
      <c r="A63" s="82" t="s">
        <v>96</v>
      </c>
      <c r="B63" s="82" t="s">
        <v>97</v>
      </c>
      <c r="C63" s="82" t="s">
        <v>838</v>
      </c>
      <c r="D63" s="83">
        <v>148560</v>
      </c>
      <c r="E63" s="83">
        <f t="shared" si="0"/>
        <v>32930</v>
      </c>
      <c r="F63" s="83">
        <v>2005</v>
      </c>
      <c r="G63" s="83">
        <v>1984</v>
      </c>
      <c r="H63" s="83">
        <v>2090</v>
      </c>
      <c r="I63" s="83">
        <v>1873</v>
      </c>
      <c r="J63" s="83">
        <v>1879</v>
      </c>
      <c r="K63" s="83">
        <v>1933</v>
      </c>
      <c r="L63" s="83">
        <v>2003</v>
      </c>
      <c r="M63" s="83">
        <v>1886</v>
      </c>
      <c r="N63" s="83">
        <v>1831</v>
      </c>
      <c r="O63" s="83">
        <v>1813</v>
      </c>
      <c r="P63" s="83">
        <v>1782</v>
      </c>
      <c r="Q63" s="83">
        <v>1834</v>
      </c>
      <c r="R63" s="83">
        <v>1778</v>
      </c>
      <c r="S63" s="83">
        <v>1577</v>
      </c>
      <c r="T63" s="83">
        <v>1636</v>
      </c>
      <c r="U63" s="83">
        <v>1589</v>
      </c>
      <c r="V63" s="83">
        <v>1706</v>
      </c>
      <c r="W63" s="83">
        <v>1731</v>
      </c>
    </row>
    <row r="64" spans="1:23" x14ac:dyDescent="0.2">
      <c r="A64" s="82" t="s">
        <v>98</v>
      </c>
      <c r="B64" s="82" t="s">
        <v>99</v>
      </c>
      <c r="C64" s="82" t="s">
        <v>838</v>
      </c>
      <c r="D64" s="83">
        <v>491549</v>
      </c>
      <c r="E64" s="83">
        <f t="shared" si="0"/>
        <v>93556</v>
      </c>
      <c r="F64" s="83">
        <v>5998</v>
      </c>
      <c r="G64" s="83">
        <v>5915</v>
      </c>
      <c r="H64" s="83">
        <v>5946</v>
      </c>
      <c r="I64" s="83">
        <v>5864</v>
      </c>
      <c r="J64" s="83">
        <v>5597</v>
      </c>
      <c r="K64" s="83">
        <v>5999</v>
      </c>
      <c r="L64" s="83">
        <v>5536</v>
      </c>
      <c r="M64" s="83">
        <v>5177</v>
      </c>
      <c r="N64" s="83">
        <v>5273</v>
      </c>
      <c r="O64" s="83">
        <v>5138</v>
      </c>
      <c r="P64" s="83">
        <v>5031</v>
      </c>
      <c r="Q64" s="83">
        <v>4785</v>
      </c>
      <c r="R64" s="83">
        <v>4498</v>
      </c>
      <c r="S64" s="83">
        <v>4462</v>
      </c>
      <c r="T64" s="83">
        <v>4463</v>
      </c>
      <c r="U64" s="83">
        <v>4372</v>
      </c>
      <c r="V64" s="83">
        <v>4632</v>
      </c>
      <c r="W64" s="83">
        <v>4870</v>
      </c>
    </row>
    <row r="65" spans="1:23" x14ac:dyDescent="0.2">
      <c r="A65" s="82" t="s">
        <v>100</v>
      </c>
      <c r="B65" s="82" t="s">
        <v>101</v>
      </c>
      <c r="C65" s="82" t="s">
        <v>838</v>
      </c>
      <c r="D65" s="83">
        <v>274589</v>
      </c>
      <c r="E65" s="83">
        <f t="shared" si="0"/>
        <v>53514</v>
      </c>
      <c r="F65" s="83">
        <v>2735</v>
      </c>
      <c r="G65" s="83">
        <v>2870</v>
      </c>
      <c r="H65" s="83">
        <v>2848</v>
      </c>
      <c r="I65" s="83">
        <v>3089</v>
      </c>
      <c r="J65" s="83">
        <v>3054</v>
      </c>
      <c r="K65" s="83">
        <v>3097</v>
      </c>
      <c r="L65" s="83">
        <v>3146</v>
      </c>
      <c r="M65" s="83">
        <v>3146</v>
      </c>
      <c r="N65" s="83">
        <v>3040</v>
      </c>
      <c r="O65" s="83">
        <v>3085</v>
      </c>
      <c r="P65" s="83">
        <v>3051</v>
      </c>
      <c r="Q65" s="83">
        <v>2938</v>
      </c>
      <c r="R65" s="83">
        <v>2820</v>
      </c>
      <c r="S65" s="83">
        <v>2866</v>
      </c>
      <c r="T65" s="83">
        <v>2862</v>
      </c>
      <c r="U65" s="83">
        <v>2893</v>
      </c>
      <c r="V65" s="83">
        <v>2960</v>
      </c>
      <c r="W65" s="83">
        <v>3014</v>
      </c>
    </row>
    <row r="66" spans="1:23" x14ac:dyDescent="0.2">
      <c r="A66" s="82" t="s">
        <v>102</v>
      </c>
      <c r="B66" s="82" t="s">
        <v>103</v>
      </c>
      <c r="C66" s="82" t="s">
        <v>838</v>
      </c>
      <c r="D66" s="83">
        <v>179331</v>
      </c>
      <c r="E66" s="83">
        <f t="shared" si="0"/>
        <v>36644</v>
      </c>
      <c r="F66" s="83">
        <v>2079</v>
      </c>
      <c r="G66" s="83">
        <v>2024</v>
      </c>
      <c r="H66" s="83">
        <v>1993</v>
      </c>
      <c r="I66" s="83">
        <v>2099</v>
      </c>
      <c r="J66" s="83">
        <v>2093</v>
      </c>
      <c r="K66" s="83">
        <v>2282</v>
      </c>
      <c r="L66" s="83">
        <v>2117</v>
      </c>
      <c r="M66" s="83">
        <v>2161</v>
      </c>
      <c r="N66" s="83">
        <v>2132</v>
      </c>
      <c r="O66" s="83">
        <v>2147</v>
      </c>
      <c r="P66" s="83">
        <v>1994</v>
      </c>
      <c r="Q66" s="83">
        <v>2041</v>
      </c>
      <c r="R66" s="83">
        <v>1919</v>
      </c>
      <c r="S66" s="83">
        <v>1962</v>
      </c>
      <c r="T66" s="83">
        <v>1830</v>
      </c>
      <c r="U66" s="83">
        <v>1842</v>
      </c>
      <c r="V66" s="83">
        <v>1897</v>
      </c>
      <c r="W66" s="83">
        <v>2032</v>
      </c>
    </row>
    <row r="67" spans="1:23" x14ac:dyDescent="0.2">
      <c r="A67" s="82" t="s">
        <v>104</v>
      </c>
      <c r="B67" s="82" t="s">
        <v>105</v>
      </c>
      <c r="C67" s="82" t="s">
        <v>838</v>
      </c>
      <c r="D67" s="83">
        <v>322796</v>
      </c>
      <c r="E67" s="83">
        <f t="shared" si="0"/>
        <v>67706</v>
      </c>
      <c r="F67" s="83">
        <v>3475</v>
      </c>
      <c r="G67" s="83">
        <v>3671</v>
      </c>
      <c r="H67" s="83">
        <v>3613</v>
      </c>
      <c r="I67" s="83">
        <v>3849</v>
      </c>
      <c r="J67" s="83">
        <v>3828</v>
      </c>
      <c r="K67" s="83">
        <v>4212</v>
      </c>
      <c r="L67" s="83">
        <v>3933</v>
      </c>
      <c r="M67" s="83">
        <v>3848</v>
      </c>
      <c r="N67" s="83">
        <v>3846</v>
      </c>
      <c r="O67" s="83">
        <v>3902</v>
      </c>
      <c r="P67" s="83">
        <v>3896</v>
      </c>
      <c r="Q67" s="83">
        <v>3821</v>
      </c>
      <c r="R67" s="83">
        <v>3662</v>
      </c>
      <c r="S67" s="83">
        <v>3669</v>
      </c>
      <c r="T67" s="83">
        <v>3557</v>
      </c>
      <c r="U67" s="83">
        <v>3527</v>
      </c>
      <c r="V67" s="83">
        <v>3592</v>
      </c>
      <c r="W67" s="83">
        <v>3805</v>
      </c>
    </row>
    <row r="68" spans="1:23" x14ac:dyDescent="0.2">
      <c r="A68" s="82" t="s">
        <v>851</v>
      </c>
      <c r="B68" s="82" t="s">
        <v>852</v>
      </c>
      <c r="C68" s="82" t="s">
        <v>660</v>
      </c>
      <c r="D68" s="83">
        <v>5450130</v>
      </c>
      <c r="E68" s="83">
        <f t="shared" si="0"/>
        <v>1158481</v>
      </c>
      <c r="F68" s="83">
        <v>63402</v>
      </c>
      <c r="G68" s="83">
        <v>64884</v>
      </c>
      <c r="H68" s="83">
        <v>65343</v>
      </c>
      <c r="I68" s="83">
        <v>65953</v>
      </c>
      <c r="J68" s="83">
        <v>67559</v>
      </c>
      <c r="K68" s="83">
        <v>69648</v>
      </c>
      <c r="L68" s="83">
        <v>68015</v>
      </c>
      <c r="M68" s="83">
        <v>68174</v>
      </c>
      <c r="N68" s="83">
        <v>67533</v>
      </c>
      <c r="O68" s="83">
        <v>67249</v>
      </c>
      <c r="P68" s="83">
        <v>65341</v>
      </c>
      <c r="Q68" s="83">
        <v>64796</v>
      </c>
      <c r="R68" s="83">
        <v>62025</v>
      </c>
      <c r="S68" s="83">
        <v>60734</v>
      </c>
      <c r="T68" s="83">
        <v>58886</v>
      </c>
      <c r="U68" s="83">
        <v>58347</v>
      </c>
      <c r="V68" s="83">
        <v>59226</v>
      </c>
      <c r="W68" s="83">
        <v>61366</v>
      </c>
    </row>
    <row r="69" spans="1:23" x14ac:dyDescent="0.2">
      <c r="A69" s="82" t="s">
        <v>106</v>
      </c>
      <c r="B69" s="82" t="s">
        <v>107</v>
      </c>
      <c r="C69" s="82" t="s">
        <v>834</v>
      </c>
      <c r="D69" s="83">
        <v>338061</v>
      </c>
      <c r="E69" s="83">
        <f t="shared" si="0"/>
        <v>62638</v>
      </c>
      <c r="F69" s="83">
        <v>2889</v>
      </c>
      <c r="G69" s="83">
        <v>3010</v>
      </c>
      <c r="H69" s="83">
        <v>3215</v>
      </c>
      <c r="I69" s="83">
        <v>3271</v>
      </c>
      <c r="J69" s="83">
        <v>3363</v>
      </c>
      <c r="K69" s="83">
        <v>3634</v>
      </c>
      <c r="L69" s="83">
        <v>3649</v>
      </c>
      <c r="M69" s="83">
        <v>3561</v>
      </c>
      <c r="N69" s="83">
        <v>3566</v>
      </c>
      <c r="O69" s="83">
        <v>3785</v>
      </c>
      <c r="P69" s="83">
        <v>3655</v>
      </c>
      <c r="Q69" s="83">
        <v>3575</v>
      </c>
      <c r="R69" s="83">
        <v>3555</v>
      </c>
      <c r="S69" s="83">
        <v>3567</v>
      </c>
      <c r="T69" s="83">
        <v>3463</v>
      </c>
      <c r="U69" s="83">
        <v>3510</v>
      </c>
      <c r="V69" s="83">
        <v>3637</v>
      </c>
      <c r="W69" s="83">
        <v>3733</v>
      </c>
    </row>
    <row r="70" spans="1:23" x14ac:dyDescent="0.2">
      <c r="A70" s="82" t="s">
        <v>108</v>
      </c>
      <c r="B70" s="82" t="s">
        <v>109</v>
      </c>
      <c r="C70" s="82" t="s">
        <v>834</v>
      </c>
      <c r="D70" s="83">
        <v>260673</v>
      </c>
      <c r="E70" s="83">
        <f t="shared" si="0"/>
        <v>56454</v>
      </c>
      <c r="F70" s="83">
        <v>3541</v>
      </c>
      <c r="G70" s="83">
        <v>3534</v>
      </c>
      <c r="H70" s="83">
        <v>3394</v>
      </c>
      <c r="I70" s="83">
        <v>3493</v>
      </c>
      <c r="J70" s="83">
        <v>3579</v>
      </c>
      <c r="K70" s="83">
        <v>3641</v>
      </c>
      <c r="L70" s="83">
        <v>3394</v>
      </c>
      <c r="M70" s="83">
        <v>3342</v>
      </c>
      <c r="N70" s="83">
        <v>3355</v>
      </c>
      <c r="O70" s="83">
        <v>3267</v>
      </c>
      <c r="P70" s="83">
        <v>3101</v>
      </c>
      <c r="Q70" s="83">
        <v>3026</v>
      </c>
      <c r="R70" s="83">
        <v>2742</v>
      </c>
      <c r="S70" s="83">
        <v>2845</v>
      </c>
      <c r="T70" s="83">
        <v>2483</v>
      </c>
      <c r="U70" s="83">
        <v>2604</v>
      </c>
      <c r="V70" s="83">
        <v>2593</v>
      </c>
      <c r="W70" s="83">
        <v>2520</v>
      </c>
    </row>
    <row r="71" spans="1:23" x14ac:dyDescent="0.2">
      <c r="A71" s="82" t="s">
        <v>110</v>
      </c>
      <c r="B71" s="82" t="s">
        <v>111</v>
      </c>
      <c r="C71" s="82" t="s">
        <v>834</v>
      </c>
      <c r="D71" s="83">
        <v>159826</v>
      </c>
      <c r="E71" s="83">
        <f t="shared" ref="E71:E134" si="1">SUM(F71:W71)</f>
        <v>34392</v>
      </c>
      <c r="F71" s="83">
        <v>1838</v>
      </c>
      <c r="G71" s="83">
        <v>1880</v>
      </c>
      <c r="H71" s="83">
        <v>1989</v>
      </c>
      <c r="I71" s="83">
        <v>1967</v>
      </c>
      <c r="J71" s="83">
        <v>1979</v>
      </c>
      <c r="K71" s="83">
        <v>2093</v>
      </c>
      <c r="L71" s="83">
        <v>2027</v>
      </c>
      <c r="M71" s="83">
        <v>2127</v>
      </c>
      <c r="N71" s="83">
        <v>2004</v>
      </c>
      <c r="O71" s="83">
        <v>1945</v>
      </c>
      <c r="P71" s="83">
        <v>1979</v>
      </c>
      <c r="Q71" s="83">
        <v>1962</v>
      </c>
      <c r="R71" s="83">
        <v>1959</v>
      </c>
      <c r="S71" s="83">
        <v>1728</v>
      </c>
      <c r="T71" s="83">
        <v>1717</v>
      </c>
      <c r="U71" s="83">
        <v>1730</v>
      </c>
      <c r="V71" s="83">
        <v>1685</v>
      </c>
      <c r="W71" s="83">
        <v>1783</v>
      </c>
    </row>
    <row r="72" spans="1:23" x14ac:dyDescent="0.2">
      <c r="A72" s="82" t="s">
        <v>112</v>
      </c>
      <c r="B72" s="82" t="s">
        <v>113</v>
      </c>
      <c r="C72" s="82" t="s">
        <v>834</v>
      </c>
      <c r="D72" s="83">
        <v>171294</v>
      </c>
      <c r="E72" s="83">
        <f t="shared" si="1"/>
        <v>35679</v>
      </c>
      <c r="F72" s="83">
        <v>1782</v>
      </c>
      <c r="G72" s="83">
        <v>1847</v>
      </c>
      <c r="H72" s="83">
        <v>1861</v>
      </c>
      <c r="I72" s="83">
        <v>1884</v>
      </c>
      <c r="J72" s="83">
        <v>2006</v>
      </c>
      <c r="K72" s="83">
        <v>2035</v>
      </c>
      <c r="L72" s="83">
        <v>2103</v>
      </c>
      <c r="M72" s="83">
        <v>2164</v>
      </c>
      <c r="N72" s="83">
        <v>2204</v>
      </c>
      <c r="O72" s="83">
        <v>2168</v>
      </c>
      <c r="P72" s="83">
        <v>2103</v>
      </c>
      <c r="Q72" s="83">
        <v>2114</v>
      </c>
      <c r="R72" s="83">
        <v>1948</v>
      </c>
      <c r="S72" s="83">
        <v>1916</v>
      </c>
      <c r="T72" s="83">
        <v>1829</v>
      </c>
      <c r="U72" s="83">
        <v>1827</v>
      </c>
      <c r="V72" s="83">
        <v>1927</v>
      </c>
      <c r="W72" s="83">
        <v>1961</v>
      </c>
    </row>
    <row r="73" spans="1:23" x14ac:dyDescent="0.2">
      <c r="A73" s="82" t="s">
        <v>114</v>
      </c>
      <c r="B73" s="82" t="s">
        <v>115</v>
      </c>
      <c r="C73" s="82" t="s">
        <v>834</v>
      </c>
      <c r="D73" s="83">
        <v>208163</v>
      </c>
      <c r="E73" s="83">
        <f t="shared" si="1"/>
        <v>36524</v>
      </c>
      <c r="F73" s="83">
        <v>1913</v>
      </c>
      <c r="G73" s="83">
        <v>2022</v>
      </c>
      <c r="H73" s="83">
        <v>1974</v>
      </c>
      <c r="I73" s="83">
        <v>2047</v>
      </c>
      <c r="J73" s="83">
        <v>2067</v>
      </c>
      <c r="K73" s="83">
        <v>2174</v>
      </c>
      <c r="L73" s="83">
        <v>2254</v>
      </c>
      <c r="M73" s="83">
        <v>2137</v>
      </c>
      <c r="N73" s="83">
        <v>2132</v>
      </c>
      <c r="O73" s="83">
        <v>2156</v>
      </c>
      <c r="P73" s="83">
        <v>2184</v>
      </c>
      <c r="Q73" s="83">
        <v>1989</v>
      </c>
      <c r="R73" s="83">
        <v>2012</v>
      </c>
      <c r="S73" s="83">
        <v>1924</v>
      </c>
      <c r="T73" s="83">
        <v>1848</v>
      </c>
      <c r="U73" s="83">
        <v>1855</v>
      </c>
      <c r="V73" s="83">
        <v>1919</v>
      </c>
      <c r="W73" s="83">
        <v>1917</v>
      </c>
    </row>
    <row r="74" spans="1:23" x14ac:dyDescent="0.2">
      <c r="A74" s="82" t="s">
        <v>853</v>
      </c>
      <c r="B74" s="82" t="s">
        <v>854</v>
      </c>
      <c r="C74" s="82" t="s">
        <v>843</v>
      </c>
      <c r="D74" s="83">
        <v>611633</v>
      </c>
      <c r="E74" s="83">
        <f t="shared" si="1"/>
        <v>117596</v>
      </c>
      <c r="F74" s="83">
        <v>5574</v>
      </c>
      <c r="G74" s="83">
        <v>5896</v>
      </c>
      <c r="H74" s="83">
        <v>6025</v>
      </c>
      <c r="I74" s="83">
        <v>6181</v>
      </c>
      <c r="J74" s="83">
        <v>6343</v>
      </c>
      <c r="K74" s="83">
        <v>6677</v>
      </c>
      <c r="L74" s="83">
        <v>6683</v>
      </c>
      <c r="M74" s="83">
        <v>6858</v>
      </c>
      <c r="N74" s="83">
        <v>6687</v>
      </c>
      <c r="O74" s="83">
        <v>6820</v>
      </c>
      <c r="P74" s="83">
        <v>6741</v>
      </c>
      <c r="Q74" s="83">
        <v>6772</v>
      </c>
      <c r="R74" s="83">
        <v>6596</v>
      </c>
      <c r="S74" s="83">
        <v>6498</v>
      </c>
      <c r="T74" s="83">
        <v>6618</v>
      </c>
      <c r="U74" s="83">
        <v>6422</v>
      </c>
      <c r="V74" s="83">
        <v>6703</v>
      </c>
      <c r="W74" s="83">
        <v>7502</v>
      </c>
    </row>
    <row r="75" spans="1:23" x14ac:dyDescent="0.2">
      <c r="A75" s="82" t="s">
        <v>116</v>
      </c>
      <c r="B75" s="82" t="s">
        <v>117</v>
      </c>
      <c r="C75" s="82" t="s">
        <v>844</v>
      </c>
      <c r="D75" s="83">
        <v>56604</v>
      </c>
      <c r="E75" s="83">
        <f t="shared" si="1"/>
        <v>10323</v>
      </c>
      <c r="F75" s="83">
        <v>436</v>
      </c>
      <c r="G75" s="83">
        <v>488</v>
      </c>
      <c r="H75" s="83">
        <v>502</v>
      </c>
      <c r="I75" s="83">
        <v>504</v>
      </c>
      <c r="J75" s="83">
        <v>540</v>
      </c>
      <c r="K75" s="83">
        <v>577</v>
      </c>
      <c r="L75" s="83">
        <v>564</v>
      </c>
      <c r="M75" s="83">
        <v>618</v>
      </c>
      <c r="N75" s="83">
        <v>560</v>
      </c>
      <c r="O75" s="83">
        <v>624</v>
      </c>
      <c r="P75" s="83">
        <v>567</v>
      </c>
      <c r="Q75" s="83">
        <v>652</v>
      </c>
      <c r="R75" s="83">
        <v>566</v>
      </c>
      <c r="S75" s="83">
        <v>589</v>
      </c>
      <c r="T75" s="83">
        <v>616</v>
      </c>
      <c r="U75" s="83">
        <v>616</v>
      </c>
      <c r="V75" s="83">
        <v>674</v>
      </c>
      <c r="W75" s="83">
        <v>630</v>
      </c>
    </row>
    <row r="76" spans="1:23" x14ac:dyDescent="0.2">
      <c r="A76" s="82" t="s">
        <v>118</v>
      </c>
      <c r="B76" s="82" t="s">
        <v>119</v>
      </c>
      <c r="C76" s="82" t="s">
        <v>844</v>
      </c>
      <c r="D76" s="83">
        <v>90718</v>
      </c>
      <c r="E76" s="83">
        <f t="shared" si="1"/>
        <v>16698</v>
      </c>
      <c r="F76" s="83">
        <v>791</v>
      </c>
      <c r="G76" s="83">
        <v>825</v>
      </c>
      <c r="H76" s="83">
        <v>811</v>
      </c>
      <c r="I76" s="83">
        <v>882</v>
      </c>
      <c r="J76" s="83">
        <v>892</v>
      </c>
      <c r="K76" s="83">
        <v>986</v>
      </c>
      <c r="L76" s="83">
        <v>892</v>
      </c>
      <c r="M76" s="83">
        <v>1021</v>
      </c>
      <c r="N76" s="83">
        <v>927</v>
      </c>
      <c r="O76" s="83">
        <v>1019</v>
      </c>
      <c r="P76" s="83">
        <v>944</v>
      </c>
      <c r="Q76" s="83">
        <v>966</v>
      </c>
      <c r="R76" s="83">
        <v>943</v>
      </c>
      <c r="S76" s="83">
        <v>937</v>
      </c>
      <c r="T76" s="83">
        <v>945</v>
      </c>
      <c r="U76" s="83">
        <v>921</v>
      </c>
      <c r="V76" s="83">
        <v>962</v>
      </c>
      <c r="W76" s="83">
        <v>1034</v>
      </c>
    </row>
    <row r="77" spans="1:23" x14ac:dyDescent="0.2">
      <c r="A77" s="82" t="s">
        <v>120</v>
      </c>
      <c r="B77" s="82" t="s">
        <v>121</v>
      </c>
      <c r="C77" s="82" t="s">
        <v>844</v>
      </c>
      <c r="D77" s="83">
        <v>160044</v>
      </c>
      <c r="E77" s="83">
        <f t="shared" si="1"/>
        <v>32921</v>
      </c>
      <c r="F77" s="83">
        <v>1424</v>
      </c>
      <c r="G77" s="83">
        <v>1568</v>
      </c>
      <c r="H77" s="83">
        <v>1513</v>
      </c>
      <c r="I77" s="83">
        <v>1641</v>
      </c>
      <c r="J77" s="83">
        <v>1674</v>
      </c>
      <c r="K77" s="83">
        <v>1748</v>
      </c>
      <c r="L77" s="83">
        <v>1885</v>
      </c>
      <c r="M77" s="83">
        <v>1907</v>
      </c>
      <c r="N77" s="83">
        <v>1859</v>
      </c>
      <c r="O77" s="83">
        <v>1897</v>
      </c>
      <c r="P77" s="83">
        <v>1946</v>
      </c>
      <c r="Q77" s="83">
        <v>1931</v>
      </c>
      <c r="R77" s="83">
        <v>1926</v>
      </c>
      <c r="S77" s="83">
        <v>1832</v>
      </c>
      <c r="T77" s="83">
        <v>1865</v>
      </c>
      <c r="U77" s="83">
        <v>1828</v>
      </c>
      <c r="V77" s="83">
        <v>1934</v>
      </c>
      <c r="W77" s="83">
        <v>2543</v>
      </c>
    </row>
    <row r="78" spans="1:23" x14ac:dyDescent="0.2">
      <c r="A78" s="82" t="s">
        <v>122</v>
      </c>
      <c r="B78" s="82" t="s">
        <v>123</v>
      </c>
      <c r="C78" s="82" t="s">
        <v>844</v>
      </c>
      <c r="D78" s="83">
        <v>53699</v>
      </c>
      <c r="E78" s="83">
        <f t="shared" si="1"/>
        <v>10228</v>
      </c>
      <c r="F78" s="83">
        <v>555</v>
      </c>
      <c r="G78" s="83">
        <v>541</v>
      </c>
      <c r="H78" s="83">
        <v>585</v>
      </c>
      <c r="I78" s="83">
        <v>564</v>
      </c>
      <c r="J78" s="83">
        <v>636</v>
      </c>
      <c r="K78" s="83">
        <v>602</v>
      </c>
      <c r="L78" s="83">
        <v>593</v>
      </c>
      <c r="M78" s="83">
        <v>599</v>
      </c>
      <c r="N78" s="83">
        <v>586</v>
      </c>
      <c r="O78" s="83">
        <v>558</v>
      </c>
      <c r="P78" s="83">
        <v>571</v>
      </c>
      <c r="Q78" s="83">
        <v>521</v>
      </c>
      <c r="R78" s="83">
        <v>531</v>
      </c>
      <c r="S78" s="83">
        <v>572</v>
      </c>
      <c r="T78" s="83">
        <v>559</v>
      </c>
      <c r="U78" s="83">
        <v>550</v>
      </c>
      <c r="V78" s="83">
        <v>579</v>
      </c>
      <c r="W78" s="83">
        <v>526</v>
      </c>
    </row>
    <row r="79" spans="1:23" x14ac:dyDescent="0.2">
      <c r="A79" s="82" t="s">
        <v>124</v>
      </c>
      <c r="B79" s="82" t="s">
        <v>125</v>
      </c>
      <c r="C79" s="82" t="s">
        <v>844</v>
      </c>
      <c r="D79" s="83">
        <v>54311</v>
      </c>
      <c r="E79" s="83">
        <f t="shared" si="1"/>
        <v>9685</v>
      </c>
      <c r="F79" s="83">
        <v>427</v>
      </c>
      <c r="G79" s="83">
        <v>467</v>
      </c>
      <c r="H79" s="83">
        <v>523</v>
      </c>
      <c r="I79" s="83">
        <v>508</v>
      </c>
      <c r="J79" s="83">
        <v>477</v>
      </c>
      <c r="K79" s="83">
        <v>544</v>
      </c>
      <c r="L79" s="83">
        <v>554</v>
      </c>
      <c r="M79" s="83">
        <v>602</v>
      </c>
      <c r="N79" s="83">
        <v>517</v>
      </c>
      <c r="O79" s="83">
        <v>550</v>
      </c>
      <c r="P79" s="83">
        <v>547</v>
      </c>
      <c r="Q79" s="83">
        <v>584</v>
      </c>
      <c r="R79" s="83">
        <v>551</v>
      </c>
      <c r="S79" s="83">
        <v>527</v>
      </c>
      <c r="T79" s="83">
        <v>545</v>
      </c>
      <c r="U79" s="83">
        <v>538</v>
      </c>
      <c r="V79" s="83">
        <v>586</v>
      </c>
      <c r="W79" s="83">
        <v>638</v>
      </c>
    </row>
    <row r="80" spans="1:23" x14ac:dyDescent="0.2">
      <c r="A80" s="82" t="s">
        <v>126</v>
      </c>
      <c r="B80" s="82" t="s">
        <v>127</v>
      </c>
      <c r="C80" s="82" t="s">
        <v>844</v>
      </c>
      <c r="D80" s="83">
        <v>108370</v>
      </c>
      <c r="E80" s="83">
        <f t="shared" si="1"/>
        <v>19595</v>
      </c>
      <c r="F80" s="83">
        <v>1029</v>
      </c>
      <c r="G80" s="83">
        <v>1028</v>
      </c>
      <c r="H80" s="83">
        <v>1100</v>
      </c>
      <c r="I80" s="83">
        <v>1037</v>
      </c>
      <c r="J80" s="83">
        <v>1102</v>
      </c>
      <c r="K80" s="83">
        <v>1146</v>
      </c>
      <c r="L80" s="83">
        <v>1170</v>
      </c>
      <c r="M80" s="83">
        <v>1065</v>
      </c>
      <c r="N80" s="83">
        <v>1138</v>
      </c>
      <c r="O80" s="83">
        <v>1100</v>
      </c>
      <c r="P80" s="83">
        <v>1104</v>
      </c>
      <c r="Q80" s="83">
        <v>1088</v>
      </c>
      <c r="R80" s="83">
        <v>1122</v>
      </c>
      <c r="S80" s="83">
        <v>1071</v>
      </c>
      <c r="T80" s="83">
        <v>1090</v>
      </c>
      <c r="U80" s="83">
        <v>1035</v>
      </c>
      <c r="V80" s="83">
        <v>1034</v>
      </c>
      <c r="W80" s="83">
        <v>1136</v>
      </c>
    </row>
    <row r="81" spans="1:23" x14ac:dyDescent="0.2">
      <c r="A81" s="82" t="s">
        <v>128</v>
      </c>
      <c r="B81" s="82" t="s">
        <v>129</v>
      </c>
      <c r="C81" s="82" t="s">
        <v>844</v>
      </c>
      <c r="D81" s="83">
        <v>87887</v>
      </c>
      <c r="E81" s="83">
        <f t="shared" si="1"/>
        <v>18146</v>
      </c>
      <c r="F81" s="83">
        <v>912</v>
      </c>
      <c r="G81" s="83">
        <v>979</v>
      </c>
      <c r="H81" s="83">
        <v>991</v>
      </c>
      <c r="I81" s="83">
        <v>1045</v>
      </c>
      <c r="J81" s="83">
        <v>1022</v>
      </c>
      <c r="K81" s="83">
        <v>1074</v>
      </c>
      <c r="L81" s="83">
        <v>1025</v>
      </c>
      <c r="M81" s="83">
        <v>1046</v>
      </c>
      <c r="N81" s="83">
        <v>1100</v>
      </c>
      <c r="O81" s="83">
        <v>1072</v>
      </c>
      <c r="P81" s="83">
        <v>1062</v>
      </c>
      <c r="Q81" s="83">
        <v>1030</v>
      </c>
      <c r="R81" s="83">
        <v>957</v>
      </c>
      <c r="S81" s="83">
        <v>970</v>
      </c>
      <c r="T81" s="83">
        <v>998</v>
      </c>
      <c r="U81" s="83">
        <v>934</v>
      </c>
      <c r="V81" s="83">
        <v>934</v>
      </c>
      <c r="W81" s="83">
        <v>995</v>
      </c>
    </row>
    <row r="82" spans="1:23" x14ac:dyDescent="0.2">
      <c r="A82" s="82" t="s">
        <v>855</v>
      </c>
      <c r="B82" s="82" t="s">
        <v>856</v>
      </c>
      <c r="C82" s="82" t="s">
        <v>837</v>
      </c>
      <c r="D82" s="83">
        <v>1393445</v>
      </c>
      <c r="E82" s="83">
        <f t="shared" si="1"/>
        <v>289702</v>
      </c>
      <c r="F82" s="83">
        <v>15952</v>
      </c>
      <c r="G82" s="83">
        <v>16244</v>
      </c>
      <c r="H82" s="83">
        <v>16178</v>
      </c>
      <c r="I82" s="83">
        <v>16363</v>
      </c>
      <c r="J82" s="83">
        <v>16932</v>
      </c>
      <c r="K82" s="83">
        <v>17385</v>
      </c>
      <c r="L82" s="83">
        <v>16899</v>
      </c>
      <c r="M82" s="83">
        <v>17012</v>
      </c>
      <c r="N82" s="83">
        <v>17167</v>
      </c>
      <c r="O82" s="83">
        <v>17083</v>
      </c>
      <c r="P82" s="83">
        <v>16413</v>
      </c>
      <c r="Q82" s="83">
        <v>16296</v>
      </c>
      <c r="R82" s="83">
        <v>15604</v>
      </c>
      <c r="S82" s="83">
        <v>15211</v>
      </c>
      <c r="T82" s="83">
        <v>14635</v>
      </c>
      <c r="U82" s="83">
        <v>14522</v>
      </c>
      <c r="V82" s="83">
        <v>14623</v>
      </c>
      <c r="W82" s="83">
        <v>15183</v>
      </c>
    </row>
    <row r="83" spans="1:23" x14ac:dyDescent="0.2">
      <c r="A83" s="82" t="s">
        <v>130</v>
      </c>
      <c r="B83" s="82" t="s">
        <v>131</v>
      </c>
      <c r="C83" s="82" t="s">
        <v>838</v>
      </c>
      <c r="D83" s="83">
        <v>243341</v>
      </c>
      <c r="E83" s="83">
        <f t="shared" si="1"/>
        <v>50185</v>
      </c>
      <c r="F83" s="83">
        <v>2849</v>
      </c>
      <c r="G83" s="83">
        <v>2786</v>
      </c>
      <c r="H83" s="83">
        <v>2886</v>
      </c>
      <c r="I83" s="83">
        <v>2803</v>
      </c>
      <c r="J83" s="83">
        <v>3049</v>
      </c>
      <c r="K83" s="83">
        <v>3105</v>
      </c>
      <c r="L83" s="83">
        <v>2987</v>
      </c>
      <c r="M83" s="83">
        <v>2923</v>
      </c>
      <c r="N83" s="83">
        <v>2816</v>
      </c>
      <c r="O83" s="83">
        <v>2929</v>
      </c>
      <c r="P83" s="83">
        <v>2820</v>
      </c>
      <c r="Q83" s="83">
        <v>2825</v>
      </c>
      <c r="R83" s="83">
        <v>2683</v>
      </c>
      <c r="S83" s="83">
        <v>2622</v>
      </c>
      <c r="T83" s="83">
        <v>2524</v>
      </c>
      <c r="U83" s="83">
        <v>2492</v>
      </c>
      <c r="V83" s="83">
        <v>2489</v>
      </c>
      <c r="W83" s="83">
        <v>2597</v>
      </c>
    </row>
    <row r="84" spans="1:23" x14ac:dyDescent="0.2">
      <c r="A84" s="82" t="s">
        <v>132</v>
      </c>
      <c r="B84" s="82" t="s">
        <v>133</v>
      </c>
      <c r="C84" s="82" t="s">
        <v>838</v>
      </c>
      <c r="D84" s="83">
        <v>308940</v>
      </c>
      <c r="E84" s="83">
        <f t="shared" si="1"/>
        <v>65867</v>
      </c>
      <c r="F84" s="83">
        <v>3540</v>
      </c>
      <c r="G84" s="83">
        <v>3631</v>
      </c>
      <c r="H84" s="83">
        <v>3665</v>
      </c>
      <c r="I84" s="83">
        <v>3763</v>
      </c>
      <c r="J84" s="83">
        <v>3860</v>
      </c>
      <c r="K84" s="83">
        <v>3862</v>
      </c>
      <c r="L84" s="83">
        <v>3917</v>
      </c>
      <c r="M84" s="83">
        <v>3882</v>
      </c>
      <c r="N84" s="83">
        <v>4088</v>
      </c>
      <c r="O84" s="83">
        <v>3997</v>
      </c>
      <c r="P84" s="83">
        <v>3698</v>
      </c>
      <c r="Q84" s="83">
        <v>3713</v>
      </c>
      <c r="R84" s="83">
        <v>3601</v>
      </c>
      <c r="S84" s="83">
        <v>3432</v>
      </c>
      <c r="T84" s="83">
        <v>3290</v>
      </c>
      <c r="U84" s="83">
        <v>3285</v>
      </c>
      <c r="V84" s="83">
        <v>3304</v>
      </c>
      <c r="W84" s="83">
        <v>3339</v>
      </c>
    </row>
    <row r="85" spans="1:23" x14ac:dyDescent="0.2">
      <c r="A85" s="82" t="s">
        <v>134</v>
      </c>
      <c r="B85" s="82" t="s">
        <v>135</v>
      </c>
      <c r="C85" s="82" t="s">
        <v>838</v>
      </c>
      <c r="D85" s="83">
        <v>263375</v>
      </c>
      <c r="E85" s="83">
        <f t="shared" si="1"/>
        <v>56947</v>
      </c>
      <c r="F85" s="83">
        <v>3091</v>
      </c>
      <c r="G85" s="83">
        <v>3242</v>
      </c>
      <c r="H85" s="83">
        <v>3092</v>
      </c>
      <c r="I85" s="83">
        <v>3263</v>
      </c>
      <c r="J85" s="83">
        <v>3284</v>
      </c>
      <c r="K85" s="83">
        <v>3372</v>
      </c>
      <c r="L85" s="83">
        <v>3326</v>
      </c>
      <c r="M85" s="83">
        <v>3266</v>
      </c>
      <c r="N85" s="83">
        <v>3375</v>
      </c>
      <c r="O85" s="83">
        <v>3361</v>
      </c>
      <c r="P85" s="83">
        <v>3206</v>
      </c>
      <c r="Q85" s="83">
        <v>3168</v>
      </c>
      <c r="R85" s="83">
        <v>2995</v>
      </c>
      <c r="S85" s="83">
        <v>2969</v>
      </c>
      <c r="T85" s="83">
        <v>2999</v>
      </c>
      <c r="U85" s="83">
        <v>2920</v>
      </c>
      <c r="V85" s="83">
        <v>2922</v>
      </c>
      <c r="W85" s="83">
        <v>3096</v>
      </c>
    </row>
    <row r="86" spans="1:23" x14ac:dyDescent="0.2">
      <c r="A86" s="82" t="s">
        <v>136</v>
      </c>
      <c r="B86" s="82" t="s">
        <v>137</v>
      </c>
      <c r="C86" s="82" t="s">
        <v>838</v>
      </c>
      <c r="D86" s="83">
        <v>577789</v>
      </c>
      <c r="E86" s="83">
        <f t="shared" si="1"/>
        <v>116703</v>
      </c>
      <c r="F86" s="83">
        <v>6472</v>
      </c>
      <c r="G86" s="83">
        <v>6585</v>
      </c>
      <c r="H86" s="83">
        <v>6535</v>
      </c>
      <c r="I86" s="83">
        <v>6534</v>
      </c>
      <c r="J86" s="83">
        <v>6739</v>
      </c>
      <c r="K86" s="83">
        <v>7046</v>
      </c>
      <c r="L86" s="83">
        <v>6669</v>
      </c>
      <c r="M86" s="83">
        <v>6941</v>
      </c>
      <c r="N86" s="83">
        <v>6888</v>
      </c>
      <c r="O86" s="83">
        <v>6796</v>
      </c>
      <c r="P86" s="83">
        <v>6689</v>
      </c>
      <c r="Q86" s="83">
        <v>6590</v>
      </c>
      <c r="R86" s="83">
        <v>6325</v>
      </c>
      <c r="S86" s="83">
        <v>6188</v>
      </c>
      <c r="T86" s="83">
        <v>5822</v>
      </c>
      <c r="U86" s="83">
        <v>5825</v>
      </c>
      <c r="V86" s="83">
        <v>5908</v>
      </c>
      <c r="W86" s="83">
        <v>6151</v>
      </c>
    </row>
    <row r="87" spans="1:23" x14ac:dyDescent="0.2">
      <c r="A87" s="82" t="s">
        <v>857</v>
      </c>
      <c r="B87" s="82" t="s">
        <v>858</v>
      </c>
      <c r="C87" s="82" t="s">
        <v>837</v>
      </c>
      <c r="D87" s="83">
        <v>2307035</v>
      </c>
      <c r="E87" s="83">
        <f t="shared" si="1"/>
        <v>525496</v>
      </c>
      <c r="F87" s="83">
        <v>29913</v>
      </c>
      <c r="G87" s="83">
        <v>30451</v>
      </c>
      <c r="H87" s="83">
        <v>30707</v>
      </c>
      <c r="I87" s="83">
        <v>30747</v>
      </c>
      <c r="J87" s="83">
        <v>31290</v>
      </c>
      <c r="K87" s="83">
        <v>32009</v>
      </c>
      <c r="L87" s="83">
        <v>31006</v>
      </c>
      <c r="M87" s="83">
        <v>30973</v>
      </c>
      <c r="N87" s="83">
        <v>30418</v>
      </c>
      <c r="O87" s="83">
        <v>30025</v>
      </c>
      <c r="P87" s="83">
        <v>29165</v>
      </c>
      <c r="Q87" s="83">
        <v>29062</v>
      </c>
      <c r="R87" s="83">
        <v>27609</v>
      </c>
      <c r="S87" s="83">
        <v>27045</v>
      </c>
      <c r="T87" s="83">
        <v>26293</v>
      </c>
      <c r="U87" s="83">
        <v>25877</v>
      </c>
      <c r="V87" s="83">
        <v>26139</v>
      </c>
      <c r="W87" s="83">
        <v>26767</v>
      </c>
    </row>
    <row r="88" spans="1:23" x14ac:dyDescent="0.2">
      <c r="A88" s="82" t="s">
        <v>138</v>
      </c>
      <c r="B88" s="82" t="s">
        <v>139</v>
      </c>
      <c r="C88" s="82" t="s">
        <v>838</v>
      </c>
      <c r="D88" s="83">
        <v>534800</v>
      </c>
      <c r="E88" s="83">
        <f t="shared" si="1"/>
        <v>141606</v>
      </c>
      <c r="F88" s="83">
        <v>7794</v>
      </c>
      <c r="G88" s="83">
        <v>8036</v>
      </c>
      <c r="H88" s="83">
        <v>8113</v>
      </c>
      <c r="I88" s="83">
        <v>8202</v>
      </c>
      <c r="J88" s="83">
        <v>8163</v>
      </c>
      <c r="K88" s="83">
        <v>8477</v>
      </c>
      <c r="L88" s="83">
        <v>8150</v>
      </c>
      <c r="M88" s="83">
        <v>8278</v>
      </c>
      <c r="N88" s="83">
        <v>8195</v>
      </c>
      <c r="O88" s="83">
        <v>8254</v>
      </c>
      <c r="P88" s="83">
        <v>7940</v>
      </c>
      <c r="Q88" s="83">
        <v>8034</v>
      </c>
      <c r="R88" s="83">
        <v>7592</v>
      </c>
      <c r="S88" s="83">
        <v>7334</v>
      </c>
      <c r="T88" s="83">
        <v>7417</v>
      </c>
      <c r="U88" s="83">
        <v>7166</v>
      </c>
      <c r="V88" s="83">
        <v>7184</v>
      </c>
      <c r="W88" s="83">
        <v>7277</v>
      </c>
    </row>
    <row r="89" spans="1:23" x14ac:dyDescent="0.2">
      <c r="A89" s="82" t="s">
        <v>140</v>
      </c>
      <c r="B89" s="82" t="s">
        <v>141</v>
      </c>
      <c r="C89" s="82" t="s">
        <v>838</v>
      </c>
      <c r="D89" s="83">
        <v>209454</v>
      </c>
      <c r="E89" s="83">
        <f t="shared" si="1"/>
        <v>46168</v>
      </c>
      <c r="F89" s="83">
        <v>2438</v>
      </c>
      <c r="G89" s="83">
        <v>2470</v>
      </c>
      <c r="H89" s="83">
        <v>2616</v>
      </c>
      <c r="I89" s="83">
        <v>2550</v>
      </c>
      <c r="J89" s="83">
        <v>2729</v>
      </c>
      <c r="K89" s="83">
        <v>2768</v>
      </c>
      <c r="L89" s="83">
        <v>2691</v>
      </c>
      <c r="M89" s="83">
        <v>2775</v>
      </c>
      <c r="N89" s="83">
        <v>2607</v>
      </c>
      <c r="O89" s="83">
        <v>2654</v>
      </c>
      <c r="P89" s="83">
        <v>2593</v>
      </c>
      <c r="Q89" s="83">
        <v>2570</v>
      </c>
      <c r="R89" s="83">
        <v>2525</v>
      </c>
      <c r="S89" s="83">
        <v>2498</v>
      </c>
      <c r="T89" s="83">
        <v>2347</v>
      </c>
      <c r="U89" s="83">
        <v>2328</v>
      </c>
      <c r="V89" s="83">
        <v>2411</v>
      </c>
      <c r="W89" s="83">
        <v>2598</v>
      </c>
    </row>
    <row r="90" spans="1:23" x14ac:dyDescent="0.2">
      <c r="A90" s="82" t="s">
        <v>142</v>
      </c>
      <c r="B90" s="82" t="s">
        <v>143</v>
      </c>
      <c r="C90" s="82" t="s">
        <v>838</v>
      </c>
      <c r="D90" s="83">
        <v>437145</v>
      </c>
      <c r="E90" s="83">
        <f t="shared" si="1"/>
        <v>99815</v>
      </c>
      <c r="F90" s="83">
        <v>5401</v>
      </c>
      <c r="G90" s="83">
        <v>5495</v>
      </c>
      <c r="H90" s="83">
        <v>5602</v>
      </c>
      <c r="I90" s="83">
        <v>5663</v>
      </c>
      <c r="J90" s="83">
        <v>5783</v>
      </c>
      <c r="K90" s="83">
        <v>5907</v>
      </c>
      <c r="L90" s="83">
        <v>6036</v>
      </c>
      <c r="M90" s="83">
        <v>5705</v>
      </c>
      <c r="N90" s="83">
        <v>5827</v>
      </c>
      <c r="O90" s="83">
        <v>5802</v>
      </c>
      <c r="P90" s="83">
        <v>5612</v>
      </c>
      <c r="Q90" s="83">
        <v>5575</v>
      </c>
      <c r="R90" s="83">
        <v>5447</v>
      </c>
      <c r="S90" s="83">
        <v>5295</v>
      </c>
      <c r="T90" s="83">
        <v>5213</v>
      </c>
      <c r="U90" s="83">
        <v>5147</v>
      </c>
      <c r="V90" s="83">
        <v>5156</v>
      </c>
      <c r="W90" s="83">
        <v>5149</v>
      </c>
    </row>
    <row r="91" spans="1:23" x14ac:dyDescent="0.2">
      <c r="A91" s="82" t="s">
        <v>144</v>
      </c>
      <c r="B91" s="82" t="s">
        <v>145</v>
      </c>
      <c r="C91" s="82" t="s">
        <v>838</v>
      </c>
      <c r="D91" s="83">
        <v>784846</v>
      </c>
      <c r="E91" s="83">
        <f t="shared" si="1"/>
        <v>166268</v>
      </c>
      <c r="F91" s="83">
        <v>10111</v>
      </c>
      <c r="G91" s="83">
        <v>10282</v>
      </c>
      <c r="H91" s="83">
        <v>10274</v>
      </c>
      <c r="I91" s="83">
        <v>10098</v>
      </c>
      <c r="J91" s="83">
        <v>10303</v>
      </c>
      <c r="K91" s="83">
        <v>10430</v>
      </c>
      <c r="L91" s="83">
        <v>9929</v>
      </c>
      <c r="M91" s="83">
        <v>10077</v>
      </c>
      <c r="N91" s="83">
        <v>9684</v>
      </c>
      <c r="O91" s="83">
        <v>9249</v>
      </c>
      <c r="P91" s="83">
        <v>9070</v>
      </c>
      <c r="Q91" s="83">
        <v>8919</v>
      </c>
      <c r="R91" s="83">
        <v>8349</v>
      </c>
      <c r="S91" s="83">
        <v>8119</v>
      </c>
      <c r="T91" s="83">
        <v>7798</v>
      </c>
      <c r="U91" s="83">
        <v>7755</v>
      </c>
      <c r="V91" s="83">
        <v>7797</v>
      </c>
      <c r="W91" s="83">
        <v>8024</v>
      </c>
    </row>
    <row r="92" spans="1:23" x14ac:dyDescent="0.2">
      <c r="A92" s="82" t="s">
        <v>146</v>
      </c>
      <c r="B92" s="82" t="s">
        <v>147</v>
      </c>
      <c r="C92" s="82" t="s">
        <v>838</v>
      </c>
      <c r="D92" s="83">
        <v>340790</v>
      </c>
      <c r="E92" s="83">
        <f t="shared" si="1"/>
        <v>71639</v>
      </c>
      <c r="F92" s="83">
        <v>4169</v>
      </c>
      <c r="G92" s="83">
        <v>4168</v>
      </c>
      <c r="H92" s="83">
        <v>4102</v>
      </c>
      <c r="I92" s="83">
        <v>4234</v>
      </c>
      <c r="J92" s="83">
        <v>4312</v>
      </c>
      <c r="K92" s="83">
        <v>4427</v>
      </c>
      <c r="L92" s="83">
        <v>4200</v>
      </c>
      <c r="M92" s="83">
        <v>4138</v>
      </c>
      <c r="N92" s="83">
        <v>4105</v>
      </c>
      <c r="O92" s="83">
        <v>4066</v>
      </c>
      <c r="P92" s="83">
        <v>3950</v>
      </c>
      <c r="Q92" s="83">
        <v>3964</v>
      </c>
      <c r="R92" s="83">
        <v>3696</v>
      </c>
      <c r="S92" s="83">
        <v>3799</v>
      </c>
      <c r="T92" s="83">
        <v>3518</v>
      </c>
      <c r="U92" s="83">
        <v>3481</v>
      </c>
      <c r="V92" s="83">
        <v>3591</v>
      </c>
      <c r="W92" s="83">
        <v>3719</v>
      </c>
    </row>
    <row r="93" spans="1:23" x14ac:dyDescent="0.2">
      <c r="A93" s="82" t="s">
        <v>859</v>
      </c>
      <c r="B93" s="82" t="s">
        <v>860</v>
      </c>
      <c r="C93" s="82" t="s">
        <v>660</v>
      </c>
      <c r="D93" s="83">
        <v>4771666</v>
      </c>
      <c r="E93" s="83">
        <f t="shared" si="1"/>
        <v>988743</v>
      </c>
      <c r="F93" s="83">
        <v>52592</v>
      </c>
      <c r="G93" s="83">
        <v>54949</v>
      </c>
      <c r="H93" s="83">
        <v>55374</v>
      </c>
      <c r="I93" s="83">
        <v>55732</v>
      </c>
      <c r="J93" s="83">
        <v>57464</v>
      </c>
      <c r="K93" s="83">
        <v>59736</v>
      </c>
      <c r="L93" s="83">
        <v>58893</v>
      </c>
      <c r="M93" s="83">
        <v>57662</v>
      </c>
      <c r="N93" s="83">
        <v>56867</v>
      </c>
      <c r="O93" s="83">
        <v>57848</v>
      </c>
      <c r="P93" s="83">
        <v>55829</v>
      </c>
      <c r="Q93" s="83">
        <v>55113</v>
      </c>
      <c r="R93" s="83">
        <v>52475</v>
      </c>
      <c r="S93" s="83">
        <v>52430</v>
      </c>
      <c r="T93" s="83">
        <v>50723</v>
      </c>
      <c r="U93" s="83">
        <v>49953</v>
      </c>
      <c r="V93" s="83">
        <v>51658</v>
      </c>
      <c r="W93" s="83">
        <v>53445</v>
      </c>
    </row>
    <row r="94" spans="1:23" x14ac:dyDescent="0.2">
      <c r="A94" s="82" t="s">
        <v>148</v>
      </c>
      <c r="B94" s="82" t="s">
        <v>149</v>
      </c>
      <c r="C94" s="82" t="s">
        <v>834</v>
      </c>
      <c r="D94" s="83">
        <v>257034</v>
      </c>
      <c r="E94" s="83">
        <f t="shared" si="1"/>
        <v>59670</v>
      </c>
      <c r="F94" s="83">
        <v>3273</v>
      </c>
      <c r="G94" s="83">
        <v>3305</v>
      </c>
      <c r="H94" s="83">
        <v>3428</v>
      </c>
      <c r="I94" s="83">
        <v>3488</v>
      </c>
      <c r="J94" s="83">
        <v>3586</v>
      </c>
      <c r="K94" s="83">
        <v>3650</v>
      </c>
      <c r="L94" s="83">
        <v>3544</v>
      </c>
      <c r="M94" s="83">
        <v>3621</v>
      </c>
      <c r="N94" s="83">
        <v>3571</v>
      </c>
      <c r="O94" s="83">
        <v>3628</v>
      </c>
      <c r="P94" s="83">
        <v>3413</v>
      </c>
      <c r="Q94" s="83">
        <v>3175</v>
      </c>
      <c r="R94" s="83">
        <v>3113</v>
      </c>
      <c r="S94" s="83">
        <v>3113</v>
      </c>
      <c r="T94" s="83">
        <v>2911</v>
      </c>
      <c r="U94" s="83">
        <v>2889</v>
      </c>
      <c r="V94" s="83">
        <v>2974</v>
      </c>
      <c r="W94" s="83">
        <v>2988</v>
      </c>
    </row>
    <row r="95" spans="1:23" x14ac:dyDescent="0.2">
      <c r="A95" s="82" t="s">
        <v>150</v>
      </c>
      <c r="B95" s="82" t="s">
        <v>151</v>
      </c>
      <c r="C95" s="82" t="s">
        <v>834</v>
      </c>
      <c r="D95" s="83">
        <v>353540</v>
      </c>
      <c r="E95" s="83">
        <f t="shared" si="1"/>
        <v>83778</v>
      </c>
      <c r="F95" s="83">
        <v>5043</v>
      </c>
      <c r="G95" s="83">
        <v>5154</v>
      </c>
      <c r="H95" s="83">
        <v>5136</v>
      </c>
      <c r="I95" s="83">
        <v>5085</v>
      </c>
      <c r="J95" s="83">
        <v>5156</v>
      </c>
      <c r="K95" s="83">
        <v>5335</v>
      </c>
      <c r="L95" s="83">
        <v>4962</v>
      </c>
      <c r="M95" s="83">
        <v>4685</v>
      </c>
      <c r="N95" s="83">
        <v>4889</v>
      </c>
      <c r="O95" s="83">
        <v>4788</v>
      </c>
      <c r="P95" s="83">
        <v>4584</v>
      </c>
      <c r="Q95" s="83">
        <v>4540</v>
      </c>
      <c r="R95" s="83">
        <v>4276</v>
      </c>
      <c r="S95" s="83">
        <v>4189</v>
      </c>
      <c r="T95" s="83">
        <v>3980</v>
      </c>
      <c r="U95" s="83">
        <v>3964</v>
      </c>
      <c r="V95" s="83">
        <v>3913</v>
      </c>
      <c r="W95" s="83">
        <v>4099</v>
      </c>
    </row>
    <row r="96" spans="1:23" x14ac:dyDescent="0.2">
      <c r="A96" s="82" t="s">
        <v>152</v>
      </c>
      <c r="B96" s="82" t="s">
        <v>153</v>
      </c>
      <c r="C96" s="82" t="s">
        <v>834</v>
      </c>
      <c r="D96" s="83">
        <v>329209</v>
      </c>
      <c r="E96" s="83">
        <f t="shared" si="1"/>
        <v>67939</v>
      </c>
      <c r="F96" s="83">
        <v>4164</v>
      </c>
      <c r="G96" s="83">
        <v>4360</v>
      </c>
      <c r="H96" s="83">
        <v>4192</v>
      </c>
      <c r="I96" s="83">
        <v>4164</v>
      </c>
      <c r="J96" s="83">
        <v>4228</v>
      </c>
      <c r="K96" s="83">
        <v>4264</v>
      </c>
      <c r="L96" s="83">
        <v>4035</v>
      </c>
      <c r="M96" s="83">
        <v>3923</v>
      </c>
      <c r="N96" s="83">
        <v>3850</v>
      </c>
      <c r="O96" s="83">
        <v>3886</v>
      </c>
      <c r="P96" s="83">
        <v>3710</v>
      </c>
      <c r="Q96" s="83">
        <v>3628</v>
      </c>
      <c r="R96" s="83">
        <v>3453</v>
      </c>
      <c r="S96" s="83">
        <v>3256</v>
      </c>
      <c r="T96" s="83">
        <v>3196</v>
      </c>
      <c r="U96" s="83">
        <v>3163</v>
      </c>
      <c r="V96" s="83">
        <v>3205</v>
      </c>
      <c r="W96" s="83">
        <v>3262</v>
      </c>
    </row>
    <row r="97" spans="1:23" x14ac:dyDescent="0.2">
      <c r="A97" s="82" t="s">
        <v>154</v>
      </c>
      <c r="B97" s="82" t="s">
        <v>155</v>
      </c>
      <c r="C97" s="82" t="s">
        <v>834</v>
      </c>
      <c r="D97" s="83">
        <v>39474</v>
      </c>
      <c r="E97" s="83">
        <f t="shared" si="1"/>
        <v>7765</v>
      </c>
      <c r="F97" s="83">
        <v>339</v>
      </c>
      <c r="G97" s="83">
        <v>367</v>
      </c>
      <c r="H97" s="83">
        <v>360</v>
      </c>
      <c r="I97" s="83">
        <v>381</v>
      </c>
      <c r="J97" s="83">
        <v>411</v>
      </c>
      <c r="K97" s="83">
        <v>370</v>
      </c>
      <c r="L97" s="83">
        <v>395</v>
      </c>
      <c r="M97" s="83">
        <v>380</v>
      </c>
      <c r="N97" s="83">
        <v>392</v>
      </c>
      <c r="O97" s="83">
        <v>370</v>
      </c>
      <c r="P97" s="83">
        <v>429</v>
      </c>
      <c r="Q97" s="83">
        <v>413</v>
      </c>
      <c r="R97" s="83">
        <v>430</v>
      </c>
      <c r="S97" s="83">
        <v>445</v>
      </c>
      <c r="T97" s="83">
        <v>565</v>
      </c>
      <c r="U97" s="83">
        <v>540</v>
      </c>
      <c r="V97" s="83">
        <v>561</v>
      </c>
      <c r="W97" s="83">
        <v>617</v>
      </c>
    </row>
    <row r="98" spans="1:23" x14ac:dyDescent="0.2">
      <c r="A98" s="82" t="s">
        <v>861</v>
      </c>
      <c r="B98" s="82" t="s">
        <v>862</v>
      </c>
      <c r="C98" s="82" t="s">
        <v>843</v>
      </c>
      <c r="D98" s="83">
        <v>791966</v>
      </c>
      <c r="E98" s="83">
        <f t="shared" si="1"/>
        <v>153099</v>
      </c>
      <c r="F98" s="83">
        <v>7758</v>
      </c>
      <c r="G98" s="83">
        <v>7999</v>
      </c>
      <c r="H98" s="83">
        <v>8104</v>
      </c>
      <c r="I98" s="83">
        <v>8216</v>
      </c>
      <c r="J98" s="83">
        <v>8616</v>
      </c>
      <c r="K98" s="83">
        <v>9020</v>
      </c>
      <c r="L98" s="83">
        <v>8908</v>
      </c>
      <c r="M98" s="83">
        <v>8849</v>
      </c>
      <c r="N98" s="83">
        <v>8590</v>
      </c>
      <c r="O98" s="83">
        <v>9042</v>
      </c>
      <c r="P98" s="83">
        <v>8620</v>
      </c>
      <c r="Q98" s="83">
        <v>8830</v>
      </c>
      <c r="R98" s="83">
        <v>8515</v>
      </c>
      <c r="S98" s="83">
        <v>8423</v>
      </c>
      <c r="T98" s="83">
        <v>8225</v>
      </c>
      <c r="U98" s="83">
        <v>8154</v>
      </c>
      <c r="V98" s="83">
        <v>8342</v>
      </c>
      <c r="W98" s="83">
        <v>8888</v>
      </c>
    </row>
    <row r="99" spans="1:23" x14ac:dyDescent="0.2">
      <c r="A99" s="82" t="s">
        <v>156</v>
      </c>
      <c r="B99" s="82" t="s">
        <v>157</v>
      </c>
      <c r="C99" s="82" t="s">
        <v>844</v>
      </c>
      <c r="D99" s="83">
        <v>125898</v>
      </c>
      <c r="E99" s="83">
        <f t="shared" si="1"/>
        <v>23910</v>
      </c>
      <c r="F99" s="83">
        <v>1219</v>
      </c>
      <c r="G99" s="83">
        <v>1244</v>
      </c>
      <c r="H99" s="83">
        <v>1228</v>
      </c>
      <c r="I99" s="83">
        <v>1276</v>
      </c>
      <c r="J99" s="83">
        <v>1443</v>
      </c>
      <c r="K99" s="83">
        <v>1373</v>
      </c>
      <c r="L99" s="83">
        <v>1379</v>
      </c>
      <c r="M99" s="83">
        <v>1424</v>
      </c>
      <c r="N99" s="83">
        <v>1265</v>
      </c>
      <c r="O99" s="83">
        <v>1379</v>
      </c>
      <c r="P99" s="83">
        <v>1381</v>
      </c>
      <c r="Q99" s="83">
        <v>1370</v>
      </c>
      <c r="R99" s="83">
        <v>1314</v>
      </c>
      <c r="S99" s="83">
        <v>1296</v>
      </c>
      <c r="T99" s="83">
        <v>1307</v>
      </c>
      <c r="U99" s="83">
        <v>1318</v>
      </c>
      <c r="V99" s="83">
        <v>1282</v>
      </c>
      <c r="W99" s="83">
        <v>1412</v>
      </c>
    </row>
    <row r="100" spans="1:23" x14ac:dyDescent="0.2">
      <c r="A100" s="82" t="s">
        <v>158</v>
      </c>
      <c r="B100" s="82" t="s">
        <v>159</v>
      </c>
      <c r="C100" s="82" t="s">
        <v>844</v>
      </c>
      <c r="D100" s="83">
        <v>79098</v>
      </c>
      <c r="E100" s="83">
        <f t="shared" si="1"/>
        <v>15731</v>
      </c>
      <c r="F100" s="83">
        <v>818</v>
      </c>
      <c r="G100" s="83">
        <v>884</v>
      </c>
      <c r="H100" s="83">
        <v>872</v>
      </c>
      <c r="I100" s="83">
        <v>842</v>
      </c>
      <c r="J100" s="83">
        <v>957</v>
      </c>
      <c r="K100" s="83">
        <v>929</v>
      </c>
      <c r="L100" s="83">
        <v>921</v>
      </c>
      <c r="M100" s="83">
        <v>858</v>
      </c>
      <c r="N100" s="83">
        <v>884</v>
      </c>
      <c r="O100" s="83">
        <v>919</v>
      </c>
      <c r="P100" s="83">
        <v>893</v>
      </c>
      <c r="Q100" s="83">
        <v>933</v>
      </c>
      <c r="R100" s="83">
        <v>858</v>
      </c>
      <c r="S100" s="83">
        <v>804</v>
      </c>
      <c r="T100" s="83">
        <v>842</v>
      </c>
      <c r="U100" s="83">
        <v>782</v>
      </c>
      <c r="V100" s="83">
        <v>815</v>
      </c>
      <c r="W100" s="83">
        <v>920</v>
      </c>
    </row>
    <row r="101" spans="1:23" x14ac:dyDescent="0.2">
      <c r="A101" s="82" t="s">
        <v>160</v>
      </c>
      <c r="B101" s="82" t="s">
        <v>161</v>
      </c>
      <c r="C101" s="82" t="s">
        <v>844</v>
      </c>
      <c r="D101" s="83">
        <v>104579</v>
      </c>
      <c r="E101" s="83">
        <f t="shared" si="1"/>
        <v>19810</v>
      </c>
      <c r="F101" s="83">
        <v>1091</v>
      </c>
      <c r="G101" s="83">
        <v>1034</v>
      </c>
      <c r="H101" s="83">
        <v>1026</v>
      </c>
      <c r="I101" s="83">
        <v>1158</v>
      </c>
      <c r="J101" s="83">
        <v>1139</v>
      </c>
      <c r="K101" s="83">
        <v>1230</v>
      </c>
      <c r="L101" s="83">
        <v>1210</v>
      </c>
      <c r="M101" s="83">
        <v>1124</v>
      </c>
      <c r="N101" s="83">
        <v>1155</v>
      </c>
      <c r="O101" s="83">
        <v>1218</v>
      </c>
      <c r="P101" s="83">
        <v>1102</v>
      </c>
      <c r="Q101" s="83">
        <v>1078</v>
      </c>
      <c r="R101" s="83">
        <v>1068</v>
      </c>
      <c r="S101" s="83">
        <v>1025</v>
      </c>
      <c r="T101" s="83">
        <v>989</v>
      </c>
      <c r="U101" s="83">
        <v>956</v>
      </c>
      <c r="V101" s="83">
        <v>1061</v>
      </c>
      <c r="W101" s="83">
        <v>1146</v>
      </c>
    </row>
    <row r="102" spans="1:23" x14ac:dyDescent="0.2">
      <c r="A102" s="82" t="s">
        <v>162</v>
      </c>
      <c r="B102" s="82" t="s">
        <v>163</v>
      </c>
      <c r="C102" s="82" t="s">
        <v>844</v>
      </c>
      <c r="D102" s="83">
        <v>71849</v>
      </c>
      <c r="E102" s="83">
        <f t="shared" si="1"/>
        <v>12590</v>
      </c>
      <c r="F102" s="83">
        <v>524</v>
      </c>
      <c r="G102" s="83">
        <v>576</v>
      </c>
      <c r="H102" s="83">
        <v>587</v>
      </c>
      <c r="I102" s="83">
        <v>575</v>
      </c>
      <c r="J102" s="83">
        <v>611</v>
      </c>
      <c r="K102" s="83">
        <v>660</v>
      </c>
      <c r="L102" s="83">
        <v>696</v>
      </c>
      <c r="M102" s="83">
        <v>684</v>
      </c>
      <c r="N102" s="83">
        <v>703</v>
      </c>
      <c r="O102" s="83">
        <v>776</v>
      </c>
      <c r="P102" s="83">
        <v>698</v>
      </c>
      <c r="Q102" s="83">
        <v>790</v>
      </c>
      <c r="R102" s="83">
        <v>790</v>
      </c>
      <c r="S102" s="83">
        <v>775</v>
      </c>
      <c r="T102" s="83">
        <v>792</v>
      </c>
      <c r="U102" s="83">
        <v>737</v>
      </c>
      <c r="V102" s="83">
        <v>752</v>
      </c>
      <c r="W102" s="83">
        <v>864</v>
      </c>
    </row>
    <row r="103" spans="1:23" x14ac:dyDescent="0.2">
      <c r="A103" s="82" t="s">
        <v>164</v>
      </c>
      <c r="B103" s="82" t="s">
        <v>165</v>
      </c>
      <c r="C103" s="82" t="s">
        <v>844</v>
      </c>
      <c r="D103" s="83">
        <v>115314</v>
      </c>
      <c r="E103" s="83">
        <f t="shared" si="1"/>
        <v>23069</v>
      </c>
      <c r="F103" s="83">
        <v>1194</v>
      </c>
      <c r="G103" s="83">
        <v>1269</v>
      </c>
      <c r="H103" s="83">
        <v>1316</v>
      </c>
      <c r="I103" s="83">
        <v>1304</v>
      </c>
      <c r="J103" s="83">
        <v>1317</v>
      </c>
      <c r="K103" s="83">
        <v>1402</v>
      </c>
      <c r="L103" s="83">
        <v>1405</v>
      </c>
      <c r="M103" s="83">
        <v>1384</v>
      </c>
      <c r="N103" s="83">
        <v>1348</v>
      </c>
      <c r="O103" s="83">
        <v>1349</v>
      </c>
      <c r="P103" s="83">
        <v>1252</v>
      </c>
      <c r="Q103" s="83">
        <v>1257</v>
      </c>
      <c r="R103" s="83">
        <v>1273</v>
      </c>
      <c r="S103" s="83">
        <v>1281</v>
      </c>
      <c r="T103" s="83">
        <v>1125</v>
      </c>
      <c r="U103" s="83">
        <v>1200</v>
      </c>
      <c r="V103" s="83">
        <v>1172</v>
      </c>
      <c r="W103" s="83">
        <v>1221</v>
      </c>
    </row>
    <row r="104" spans="1:23" x14ac:dyDescent="0.2">
      <c r="A104" s="82" t="s">
        <v>166</v>
      </c>
      <c r="B104" s="82" t="s">
        <v>167</v>
      </c>
      <c r="C104" s="82" t="s">
        <v>844</v>
      </c>
      <c r="D104" s="83">
        <v>92063</v>
      </c>
      <c r="E104" s="83">
        <f t="shared" si="1"/>
        <v>17665</v>
      </c>
      <c r="F104" s="83">
        <v>875</v>
      </c>
      <c r="G104" s="83">
        <v>894</v>
      </c>
      <c r="H104" s="83">
        <v>907</v>
      </c>
      <c r="I104" s="83">
        <v>883</v>
      </c>
      <c r="J104" s="83">
        <v>945</v>
      </c>
      <c r="K104" s="83">
        <v>1035</v>
      </c>
      <c r="L104" s="83">
        <v>1011</v>
      </c>
      <c r="M104" s="83">
        <v>1027</v>
      </c>
      <c r="N104" s="83">
        <v>997</v>
      </c>
      <c r="O104" s="83">
        <v>1039</v>
      </c>
      <c r="P104" s="83">
        <v>1051</v>
      </c>
      <c r="Q104" s="83">
        <v>1024</v>
      </c>
      <c r="R104" s="83">
        <v>998</v>
      </c>
      <c r="S104" s="83">
        <v>1003</v>
      </c>
      <c r="T104" s="83">
        <v>977</v>
      </c>
      <c r="U104" s="83">
        <v>944</v>
      </c>
      <c r="V104" s="83">
        <v>1004</v>
      </c>
      <c r="W104" s="83">
        <v>1051</v>
      </c>
    </row>
    <row r="105" spans="1:23" x14ac:dyDescent="0.2">
      <c r="A105" s="82" t="s">
        <v>168</v>
      </c>
      <c r="B105" s="82" t="s">
        <v>169</v>
      </c>
      <c r="C105" s="82" t="s">
        <v>844</v>
      </c>
      <c r="D105" s="83">
        <v>100780</v>
      </c>
      <c r="E105" s="83">
        <f t="shared" si="1"/>
        <v>18463</v>
      </c>
      <c r="F105" s="83">
        <v>941</v>
      </c>
      <c r="G105" s="83">
        <v>910</v>
      </c>
      <c r="H105" s="83">
        <v>979</v>
      </c>
      <c r="I105" s="83">
        <v>1012</v>
      </c>
      <c r="J105" s="83">
        <v>966</v>
      </c>
      <c r="K105" s="83">
        <v>1101</v>
      </c>
      <c r="L105" s="83">
        <v>1066</v>
      </c>
      <c r="M105" s="83">
        <v>1092</v>
      </c>
      <c r="N105" s="83">
        <v>1021</v>
      </c>
      <c r="O105" s="83">
        <v>1110</v>
      </c>
      <c r="P105" s="83">
        <v>1021</v>
      </c>
      <c r="Q105" s="83">
        <v>1049</v>
      </c>
      <c r="R105" s="83">
        <v>1058</v>
      </c>
      <c r="S105" s="83">
        <v>1062</v>
      </c>
      <c r="T105" s="83">
        <v>981</v>
      </c>
      <c r="U105" s="83">
        <v>1032</v>
      </c>
      <c r="V105" s="83">
        <v>1074</v>
      </c>
      <c r="W105" s="83">
        <v>988</v>
      </c>
    </row>
    <row r="106" spans="1:23" x14ac:dyDescent="0.2">
      <c r="A106" s="82" t="s">
        <v>170</v>
      </c>
      <c r="B106" s="82" t="s">
        <v>171</v>
      </c>
      <c r="C106" s="82" t="s">
        <v>844</v>
      </c>
      <c r="D106" s="83">
        <v>102385</v>
      </c>
      <c r="E106" s="83">
        <f t="shared" si="1"/>
        <v>21861</v>
      </c>
      <c r="F106" s="83">
        <v>1096</v>
      </c>
      <c r="G106" s="83">
        <v>1188</v>
      </c>
      <c r="H106" s="83">
        <v>1189</v>
      </c>
      <c r="I106" s="83">
        <v>1166</v>
      </c>
      <c r="J106" s="83">
        <v>1238</v>
      </c>
      <c r="K106" s="83">
        <v>1290</v>
      </c>
      <c r="L106" s="83">
        <v>1220</v>
      </c>
      <c r="M106" s="83">
        <v>1256</v>
      </c>
      <c r="N106" s="83">
        <v>1217</v>
      </c>
      <c r="O106" s="83">
        <v>1252</v>
      </c>
      <c r="P106" s="83">
        <v>1222</v>
      </c>
      <c r="Q106" s="83">
        <v>1329</v>
      </c>
      <c r="R106" s="83">
        <v>1156</v>
      </c>
      <c r="S106" s="83">
        <v>1177</v>
      </c>
      <c r="T106" s="83">
        <v>1212</v>
      </c>
      <c r="U106" s="83">
        <v>1185</v>
      </c>
      <c r="V106" s="83">
        <v>1182</v>
      </c>
      <c r="W106" s="83">
        <v>1286</v>
      </c>
    </row>
    <row r="107" spans="1:23" x14ac:dyDescent="0.2">
      <c r="A107" s="82" t="s">
        <v>863</v>
      </c>
      <c r="B107" s="82" t="s">
        <v>864</v>
      </c>
      <c r="C107" s="82" t="s">
        <v>843</v>
      </c>
      <c r="D107" s="83">
        <v>690212</v>
      </c>
      <c r="E107" s="83">
        <f t="shared" si="1"/>
        <v>138410</v>
      </c>
      <c r="F107" s="83">
        <v>6862</v>
      </c>
      <c r="G107" s="83">
        <v>7398</v>
      </c>
      <c r="H107" s="83">
        <v>7437</v>
      </c>
      <c r="I107" s="83">
        <v>7242</v>
      </c>
      <c r="J107" s="83">
        <v>7748</v>
      </c>
      <c r="K107" s="83">
        <v>8097</v>
      </c>
      <c r="L107" s="83">
        <v>8339</v>
      </c>
      <c r="M107" s="83">
        <v>8017</v>
      </c>
      <c r="N107" s="83">
        <v>7783</v>
      </c>
      <c r="O107" s="83">
        <v>8189</v>
      </c>
      <c r="P107" s="83">
        <v>7981</v>
      </c>
      <c r="Q107" s="83">
        <v>7924</v>
      </c>
      <c r="R107" s="83">
        <v>7543</v>
      </c>
      <c r="S107" s="83">
        <v>7844</v>
      </c>
      <c r="T107" s="83">
        <v>7345</v>
      </c>
      <c r="U107" s="83">
        <v>7187</v>
      </c>
      <c r="V107" s="83">
        <v>7593</v>
      </c>
      <c r="W107" s="83">
        <v>7881</v>
      </c>
    </row>
    <row r="108" spans="1:23" x14ac:dyDescent="0.2">
      <c r="A108" s="82" t="s">
        <v>172</v>
      </c>
      <c r="B108" s="82" t="s">
        <v>173</v>
      </c>
      <c r="C108" s="82" t="s">
        <v>844</v>
      </c>
      <c r="D108" s="83">
        <v>98977</v>
      </c>
      <c r="E108" s="83">
        <f t="shared" si="1"/>
        <v>20816</v>
      </c>
      <c r="F108" s="83">
        <v>1090</v>
      </c>
      <c r="G108" s="83">
        <v>1161</v>
      </c>
      <c r="H108" s="83">
        <v>1103</v>
      </c>
      <c r="I108" s="83">
        <v>1147</v>
      </c>
      <c r="J108" s="83">
        <v>1170</v>
      </c>
      <c r="K108" s="83">
        <v>1224</v>
      </c>
      <c r="L108" s="83">
        <v>1268</v>
      </c>
      <c r="M108" s="83">
        <v>1193</v>
      </c>
      <c r="N108" s="83">
        <v>1200</v>
      </c>
      <c r="O108" s="83">
        <v>1296</v>
      </c>
      <c r="P108" s="83">
        <v>1191</v>
      </c>
      <c r="Q108" s="83">
        <v>1220</v>
      </c>
      <c r="R108" s="83">
        <v>1105</v>
      </c>
      <c r="S108" s="83">
        <v>1196</v>
      </c>
      <c r="T108" s="83">
        <v>1053</v>
      </c>
      <c r="U108" s="83">
        <v>1025</v>
      </c>
      <c r="V108" s="83">
        <v>1113</v>
      </c>
      <c r="W108" s="83">
        <v>1061</v>
      </c>
    </row>
    <row r="109" spans="1:23" x14ac:dyDescent="0.2">
      <c r="A109" s="82" t="s">
        <v>174</v>
      </c>
      <c r="B109" s="82" t="s">
        <v>175</v>
      </c>
      <c r="C109" s="82" t="s">
        <v>844</v>
      </c>
      <c r="D109" s="83">
        <v>180387</v>
      </c>
      <c r="E109" s="83">
        <f t="shared" si="1"/>
        <v>34395</v>
      </c>
      <c r="F109" s="83">
        <v>1820</v>
      </c>
      <c r="G109" s="83">
        <v>1921</v>
      </c>
      <c r="H109" s="83">
        <v>1961</v>
      </c>
      <c r="I109" s="83">
        <v>1786</v>
      </c>
      <c r="J109" s="83">
        <v>1951</v>
      </c>
      <c r="K109" s="83">
        <v>2029</v>
      </c>
      <c r="L109" s="83">
        <v>2201</v>
      </c>
      <c r="M109" s="83">
        <v>2020</v>
      </c>
      <c r="N109" s="83">
        <v>1883</v>
      </c>
      <c r="O109" s="83">
        <v>1948</v>
      </c>
      <c r="P109" s="83">
        <v>1942</v>
      </c>
      <c r="Q109" s="83">
        <v>1846</v>
      </c>
      <c r="R109" s="83">
        <v>1840</v>
      </c>
      <c r="S109" s="83">
        <v>1817</v>
      </c>
      <c r="T109" s="83">
        <v>1715</v>
      </c>
      <c r="U109" s="83">
        <v>1775</v>
      </c>
      <c r="V109" s="83">
        <v>1816</v>
      </c>
      <c r="W109" s="83">
        <v>2124</v>
      </c>
    </row>
    <row r="110" spans="1:23" x14ac:dyDescent="0.2">
      <c r="A110" s="82" t="s">
        <v>176</v>
      </c>
      <c r="B110" s="82" t="s">
        <v>177</v>
      </c>
      <c r="C110" s="82" t="s">
        <v>844</v>
      </c>
      <c r="D110" s="83">
        <v>91461</v>
      </c>
      <c r="E110" s="83">
        <f t="shared" si="1"/>
        <v>19083</v>
      </c>
      <c r="F110" s="83">
        <v>779</v>
      </c>
      <c r="G110" s="83">
        <v>901</v>
      </c>
      <c r="H110" s="83">
        <v>971</v>
      </c>
      <c r="I110" s="83">
        <v>950</v>
      </c>
      <c r="J110" s="83">
        <v>1010</v>
      </c>
      <c r="K110" s="83">
        <v>993</v>
      </c>
      <c r="L110" s="83">
        <v>1081</v>
      </c>
      <c r="M110" s="83">
        <v>1123</v>
      </c>
      <c r="N110" s="83">
        <v>1103</v>
      </c>
      <c r="O110" s="83">
        <v>1196</v>
      </c>
      <c r="P110" s="83">
        <v>1131</v>
      </c>
      <c r="Q110" s="83">
        <v>1168</v>
      </c>
      <c r="R110" s="83">
        <v>1069</v>
      </c>
      <c r="S110" s="83">
        <v>1146</v>
      </c>
      <c r="T110" s="83">
        <v>1130</v>
      </c>
      <c r="U110" s="83">
        <v>1055</v>
      </c>
      <c r="V110" s="83">
        <v>1158</v>
      </c>
      <c r="W110" s="83">
        <v>1119</v>
      </c>
    </row>
    <row r="111" spans="1:23" x14ac:dyDescent="0.2">
      <c r="A111" s="82" t="s">
        <v>178</v>
      </c>
      <c r="B111" s="82" t="s">
        <v>179</v>
      </c>
      <c r="C111" s="82" t="s">
        <v>844</v>
      </c>
      <c r="D111" s="83">
        <v>111370</v>
      </c>
      <c r="E111" s="83">
        <f t="shared" si="1"/>
        <v>22152</v>
      </c>
      <c r="F111" s="83">
        <v>1149</v>
      </c>
      <c r="G111" s="83">
        <v>1196</v>
      </c>
      <c r="H111" s="83">
        <v>1192</v>
      </c>
      <c r="I111" s="83">
        <v>1190</v>
      </c>
      <c r="J111" s="83">
        <v>1286</v>
      </c>
      <c r="K111" s="83">
        <v>1380</v>
      </c>
      <c r="L111" s="83">
        <v>1308</v>
      </c>
      <c r="M111" s="83">
        <v>1248</v>
      </c>
      <c r="N111" s="83">
        <v>1191</v>
      </c>
      <c r="O111" s="83">
        <v>1268</v>
      </c>
      <c r="P111" s="83">
        <v>1279</v>
      </c>
      <c r="Q111" s="83">
        <v>1271</v>
      </c>
      <c r="R111" s="83">
        <v>1204</v>
      </c>
      <c r="S111" s="83">
        <v>1248</v>
      </c>
      <c r="T111" s="83">
        <v>1182</v>
      </c>
      <c r="U111" s="83">
        <v>1113</v>
      </c>
      <c r="V111" s="83">
        <v>1254</v>
      </c>
      <c r="W111" s="83">
        <v>1193</v>
      </c>
    </row>
    <row r="112" spans="1:23" x14ac:dyDescent="0.2">
      <c r="A112" s="82" t="s">
        <v>180</v>
      </c>
      <c r="B112" s="82" t="s">
        <v>181</v>
      </c>
      <c r="C112" s="82" t="s">
        <v>844</v>
      </c>
      <c r="D112" s="83">
        <v>50873</v>
      </c>
      <c r="E112" s="83">
        <f t="shared" si="1"/>
        <v>10080</v>
      </c>
      <c r="F112" s="83">
        <v>452</v>
      </c>
      <c r="G112" s="83">
        <v>511</v>
      </c>
      <c r="H112" s="83">
        <v>514</v>
      </c>
      <c r="I112" s="83">
        <v>530</v>
      </c>
      <c r="J112" s="83">
        <v>546</v>
      </c>
      <c r="K112" s="83">
        <v>620</v>
      </c>
      <c r="L112" s="83">
        <v>596</v>
      </c>
      <c r="M112" s="83">
        <v>598</v>
      </c>
      <c r="N112" s="83">
        <v>562</v>
      </c>
      <c r="O112" s="83">
        <v>583</v>
      </c>
      <c r="P112" s="83">
        <v>602</v>
      </c>
      <c r="Q112" s="83">
        <v>595</v>
      </c>
      <c r="R112" s="83">
        <v>551</v>
      </c>
      <c r="S112" s="83">
        <v>601</v>
      </c>
      <c r="T112" s="83">
        <v>530</v>
      </c>
      <c r="U112" s="83">
        <v>554</v>
      </c>
      <c r="V112" s="83">
        <v>575</v>
      </c>
      <c r="W112" s="83">
        <v>560</v>
      </c>
    </row>
    <row r="113" spans="1:23" x14ac:dyDescent="0.2">
      <c r="A113" s="82" t="s">
        <v>182</v>
      </c>
      <c r="B113" s="82" t="s">
        <v>183</v>
      </c>
      <c r="C113" s="82" t="s">
        <v>844</v>
      </c>
      <c r="D113" s="83">
        <v>100109</v>
      </c>
      <c r="E113" s="83">
        <f t="shared" si="1"/>
        <v>20490</v>
      </c>
      <c r="F113" s="83">
        <v>1006</v>
      </c>
      <c r="G113" s="83">
        <v>1113</v>
      </c>
      <c r="H113" s="83">
        <v>1081</v>
      </c>
      <c r="I113" s="83">
        <v>1026</v>
      </c>
      <c r="J113" s="83">
        <v>1141</v>
      </c>
      <c r="K113" s="83">
        <v>1138</v>
      </c>
      <c r="L113" s="83">
        <v>1224</v>
      </c>
      <c r="M113" s="83">
        <v>1200</v>
      </c>
      <c r="N113" s="83">
        <v>1172</v>
      </c>
      <c r="O113" s="83">
        <v>1215</v>
      </c>
      <c r="P113" s="83">
        <v>1178</v>
      </c>
      <c r="Q113" s="83">
        <v>1172</v>
      </c>
      <c r="R113" s="83">
        <v>1129</v>
      </c>
      <c r="S113" s="83">
        <v>1253</v>
      </c>
      <c r="T113" s="83">
        <v>1133</v>
      </c>
      <c r="U113" s="83">
        <v>1062</v>
      </c>
      <c r="V113" s="83">
        <v>1083</v>
      </c>
      <c r="W113" s="83">
        <v>1164</v>
      </c>
    </row>
    <row r="114" spans="1:23" x14ac:dyDescent="0.2">
      <c r="A114" s="82" t="s">
        <v>184</v>
      </c>
      <c r="B114" s="82" t="s">
        <v>185</v>
      </c>
      <c r="C114" s="82" t="s">
        <v>844</v>
      </c>
      <c r="D114" s="83">
        <v>57035</v>
      </c>
      <c r="E114" s="83">
        <f t="shared" si="1"/>
        <v>11394</v>
      </c>
      <c r="F114" s="83">
        <v>566</v>
      </c>
      <c r="G114" s="83">
        <v>595</v>
      </c>
      <c r="H114" s="83">
        <v>615</v>
      </c>
      <c r="I114" s="83">
        <v>613</v>
      </c>
      <c r="J114" s="83">
        <v>644</v>
      </c>
      <c r="K114" s="83">
        <v>713</v>
      </c>
      <c r="L114" s="83">
        <v>661</v>
      </c>
      <c r="M114" s="83">
        <v>635</v>
      </c>
      <c r="N114" s="83">
        <v>672</v>
      </c>
      <c r="O114" s="83">
        <v>683</v>
      </c>
      <c r="P114" s="83">
        <v>658</v>
      </c>
      <c r="Q114" s="83">
        <v>652</v>
      </c>
      <c r="R114" s="83">
        <v>645</v>
      </c>
      <c r="S114" s="83">
        <v>583</v>
      </c>
      <c r="T114" s="83">
        <v>602</v>
      </c>
      <c r="U114" s="83">
        <v>603</v>
      </c>
      <c r="V114" s="83">
        <v>594</v>
      </c>
      <c r="W114" s="83">
        <v>660</v>
      </c>
    </row>
    <row r="115" spans="1:23" x14ac:dyDescent="0.2">
      <c r="A115" s="82" t="s">
        <v>865</v>
      </c>
      <c r="B115" s="82" t="s">
        <v>866</v>
      </c>
      <c r="C115" s="82" t="s">
        <v>843</v>
      </c>
      <c r="D115" s="83">
        <v>751171</v>
      </c>
      <c r="E115" s="83">
        <f t="shared" si="1"/>
        <v>144653</v>
      </c>
      <c r="F115" s="83">
        <v>7395</v>
      </c>
      <c r="G115" s="83">
        <v>8031</v>
      </c>
      <c r="H115" s="83">
        <v>8153</v>
      </c>
      <c r="I115" s="83">
        <v>8307</v>
      </c>
      <c r="J115" s="83">
        <v>8311</v>
      </c>
      <c r="K115" s="83">
        <v>8750</v>
      </c>
      <c r="L115" s="83">
        <v>8614</v>
      </c>
      <c r="M115" s="83">
        <v>8367</v>
      </c>
      <c r="N115" s="83">
        <v>8183</v>
      </c>
      <c r="O115" s="83">
        <v>8334</v>
      </c>
      <c r="P115" s="83">
        <v>7959</v>
      </c>
      <c r="Q115" s="83">
        <v>7948</v>
      </c>
      <c r="R115" s="83">
        <v>7631</v>
      </c>
      <c r="S115" s="83">
        <v>7657</v>
      </c>
      <c r="T115" s="83">
        <v>7530</v>
      </c>
      <c r="U115" s="83">
        <v>7424</v>
      </c>
      <c r="V115" s="83">
        <v>7909</v>
      </c>
      <c r="W115" s="83">
        <v>8150</v>
      </c>
    </row>
    <row r="116" spans="1:23" x14ac:dyDescent="0.2">
      <c r="A116" s="82" t="s">
        <v>186</v>
      </c>
      <c r="B116" s="82" t="s">
        <v>187</v>
      </c>
      <c r="C116" s="82" t="s">
        <v>844</v>
      </c>
      <c r="D116" s="83">
        <v>68488</v>
      </c>
      <c r="E116" s="83">
        <f t="shared" si="1"/>
        <v>14287</v>
      </c>
      <c r="F116" s="83">
        <v>828</v>
      </c>
      <c r="G116" s="83">
        <v>845</v>
      </c>
      <c r="H116" s="83">
        <v>896</v>
      </c>
      <c r="I116" s="83">
        <v>878</v>
      </c>
      <c r="J116" s="83">
        <v>942</v>
      </c>
      <c r="K116" s="83">
        <v>965</v>
      </c>
      <c r="L116" s="83">
        <v>871</v>
      </c>
      <c r="M116" s="83">
        <v>824</v>
      </c>
      <c r="N116" s="83">
        <v>832</v>
      </c>
      <c r="O116" s="83">
        <v>792</v>
      </c>
      <c r="P116" s="83">
        <v>752</v>
      </c>
      <c r="Q116" s="83">
        <v>701</v>
      </c>
      <c r="R116" s="83">
        <v>741</v>
      </c>
      <c r="S116" s="83">
        <v>631</v>
      </c>
      <c r="T116" s="83">
        <v>674</v>
      </c>
      <c r="U116" s="83">
        <v>668</v>
      </c>
      <c r="V116" s="83">
        <v>694</v>
      </c>
      <c r="W116" s="83">
        <v>753</v>
      </c>
    </row>
    <row r="117" spans="1:23" x14ac:dyDescent="0.2">
      <c r="A117" s="82" t="s">
        <v>188</v>
      </c>
      <c r="B117" s="82" t="s">
        <v>189</v>
      </c>
      <c r="C117" s="82" t="s">
        <v>844</v>
      </c>
      <c r="D117" s="83">
        <v>139718</v>
      </c>
      <c r="E117" s="83">
        <f t="shared" si="1"/>
        <v>23990</v>
      </c>
      <c r="F117" s="83">
        <v>1167</v>
      </c>
      <c r="G117" s="83">
        <v>1250</v>
      </c>
      <c r="H117" s="83">
        <v>1244</v>
      </c>
      <c r="I117" s="83">
        <v>1297</v>
      </c>
      <c r="J117" s="83">
        <v>1353</v>
      </c>
      <c r="K117" s="83">
        <v>1407</v>
      </c>
      <c r="L117" s="83">
        <v>1378</v>
      </c>
      <c r="M117" s="83">
        <v>1473</v>
      </c>
      <c r="N117" s="83">
        <v>1332</v>
      </c>
      <c r="O117" s="83">
        <v>1474</v>
      </c>
      <c r="P117" s="83">
        <v>1285</v>
      </c>
      <c r="Q117" s="83">
        <v>1440</v>
      </c>
      <c r="R117" s="83">
        <v>1277</v>
      </c>
      <c r="S117" s="83">
        <v>1339</v>
      </c>
      <c r="T117" s="83">
        <v>1323</v>
      </c>
      <c r="U117" s="83">
        <v>1217</v>
      </c>
      <c r="V117" s="83">
        <v>1338</v>
      </c>
      <c r="W117" s="83">
        <v>1396</v>
      </c>
    </row>
    <row r="118" spans="1:23" x14ac:dyDescent="0.2">
      <c r="A118" s="82" t="s">
        <v>190</v>
      </c>
      <c r="B118" s="82" t="s">
        <v>191</v>
      </c>
      <c r="C118" s="82" t="s">
        <v>844</v>
      </c>
      <c r="D118" s="83">
        <v>98438</v>
      </c>
      <c r="E118" s="83">
        <f t="shared" si="1"/>
        <v>18197</v>
      </c>
      <c r="F118" s="83">
        <v>1137</v>
      </c>
      <c r="G118" s="83">
        <v>1236</v>
      </c>
      <c r="H118" s="83">
        <v>1237</v>
      </c>
      <c r="I118" s="83">
        <v>1130</v>
      </c>
      <c r="J118" s="83">
        <v>1094</v>
      </c>
      <c r="K118" s="83">
        <v>1183</v>
      </c>
      <c r="L118" s="83">
        <v>1070</v>
      </c>
      <c r="M118" s="83">
        <v>1016</v>
      </c>
      <c r="N118" s="83">
        <v>1068</v>
      </c>
      <c r="O118" s="83">
        <v>974</v>
      </c>
      <c r="P118" s="83">
        <v>954</v>
      </c>
      <c r="Q118" s="83">
        <v>961</v>
      </c>
      <c r="R118" s="83">
        <v>854</v>
      </c>
      <c r="S118" s="83">
        <v>858</v>
      </c>
      <c r="T118" s="83">
        <v>825</v>
      </c>
      <c r="U118" s="83">
        <v>796</v>
      </c>
      <c r="V118" s="83">
        <v>871</v>
      </c>
      <c r="W118" s="83">
        <v>933</v>
      </c>
    </row>
    <row r="119" spans="1:23" x14ac:dyDescent="0.2">
      <c r="A119" s="82" t="s">
        <v>192</v>
      </c>
      <c r="B119" s="82" t="s">
        <v>193</v>
      </c>
      <c r="C119" s="82" t="s">
        <v>844</v>
      </c>
      <c r="D119" s="83">
        <v>115230</v>
      </c>
      <c r="E119" s="83">
        <f t="shared" si="1"/>
        <v>22745</v>
      </c>
      <c r="F119" s="83">
        <v>1127</v>
      </c>
      <c r="G119" s="83">
        <v>1206</v>
      </c>
      <c r="H119" s="83">
        <v>1185</v>
      </c>
      <c r="I119" s="83">
        <v>1246</v>
      </c>
      <c r="J119" s="83">
        <v>1248</v>
      </c>
      <c r="K119" s="83">
        <v>1325</v>
      </c>
      <c r="L119" s="83">
        <v>1388</v>
      </c>
      <c r="M119" s="83">
        <v>1308</v>
      </c>
      <c r="N119" s="83">
        <v>1309</v>
      </c>
      <c r="O119" s="83">
        <v>1252</v>
      </c>
      <c r="P119" s="83">
        <v>1226</v>
      </c>
      <c r="Q119" s="83">
        <v>1245</v>
      </c>
      <c r="R119" s="83">
        <v>1256</v>
      </c>
      <c r="S119" s="83">
        <v>1258</v>
      </c>
      <c r="T119" s="83">
        <v>1232</v>
      </c>
      <c r="U119" s="83">
        <v>1257</v>
      </c>
      <c r="V119" s="83">
        <v>1323</v>
      </c>
      <c r="W119" s="83">
        <v>1354</v>
      </c>
    </row>
    <row r="120" spans="1:23" x14ac:dyDescent="0.2">
      <c r="A120" s="82" t="s">
        <v>194</v>
      </c>
      <c r="B120" s="82" t="s">
        <v>195</v>
      </c>
      <c r="C120" s="82" t="s">
        <v>844</v>
      </c>
      <c r="D120" s="83">
        <v>93295</v>
      </c>
      <c r="E120" s="83">
        <f t="shared" si="1"/>
        <v>17937</v>
      </c>
      <c r="F120" s="83">
        <v>943</v>
      </c>
      <c r="G120" s="83">
        <v>1038</v>
      </c>
      <c r="H120" s="83">
        <v>1007</v>
      </c>
      <c r="I120" s="83">
        <v>1074</v>
      </c>
      <c r="J120" s="83">
        <v>1056</v>
      </c>
      <c r="K120" s="83">
        <v>1094</v>
      </c>
      <c r="L120" s="83">
        <v>1076</v>
      </c>
      <c r="M120" s="83">
        <v>1062</v>
      </c>
      <c r="N120" s="83">
        <v>1024</v>
      </c>
      <c r="O120" s="83">
        <v>1006</v>
      </c>
      <c r="P120" s="83">
        <v>984</v>
      </c>
      <c r="Q120" s="83">
        <v>972</v>
      </c>
      <c r="R120" s="83">
        <v>892</v>
      </c>
      <c r="S120" s="83">
        <v>934</v>
      </c>
      <c r="T120" s="83">
        <v>931</v>
      </c>
      <c r="U120" s="83">
        <v>916</v>
      </c>
      <c r="V120" s="83">
        <v>984</v>
      </c>
      <c r="W120" s="83">
        <v>944</v>
      </c>
    </row>
    <row r="121" spans="1:23" x14ac:dyDescent="0.2">
      <c r="A121" s="82" t="s">
        <v>196</v>
      </c>
      <c r="B121" s="82" t="s">
        <v>197</v>
      </c>
      <c r="C121" s="82" t="s">
        <v>844</v>
      </c>
      <c r="D121" s="83">
        <v>141662</v>
      </c>
      <c r="E121" s="83">
        <f t="shared" si="1"/>
        <v>29210</v>
      </c>
      <c r="F121" s="83">
        <v>1322</v>
      </c>
      <c r="G121" s="83">
        <v>1489</v>
      </c>
      <c r="H121" s="83">
        <v>1618</v>
      </c>
      <c r="I121" s="83">
        <v>1631</v>
      </c>
      <c r="J121" s="83">
        <v>1577</v>
      </c>
      <c r="K121" s="83">
        <v>1709</v>
      </c>
      <c r="L121" s="83">
        <v>1777</v>
      </c>
      <c r="M121" s="83">
        <v>1678</v>
      </c>
      <c r="N121" s="83">
        <v>1610</v>
      </c>
      <c r="O121" s="83">
        <v>1752</v>
      </c>
      <c r="P121" s="83">
        <v>1712</v>
      </c>
      <c r="Q121" s="83">
        <v>1629</v>
      </c>
      <c r="R121" s="83">
        <v>1584</v>
      </c>
      <c r="S121" s="83">
        <v>1606</v>
      </c>
      <c r="T121" s="83">
        <v>1547</v>
      </c>
      <c r="U121" s="83">
        <v>1613</v>
      </c>
      <c r="V121" s="83">
        <v>1632</v>
      </c>
      <c r="W121" s="83">
        <v>1724</v>
      </c>
    </row>
    <row r="122" spans="1:23" x14ac:dyDescent="0.2">
      <c r="A122" s="82" t="s">
        <v>198</v>
      </c>
      <c r="B122" s="82" t="s">
        <v>199</v>
      </c>
      <c r="C122" s="82" t="s">
        <v>844</v>
      </c>
      <c r="D122" s="83">
        <v>94340</v>
      </c>
      <c r="E122" s="83">
        <f t="shared" si="1"/>
        <v>18287</v>
      </c>
      <c r="F122" s="83">
        <v>871</v>
      </c>
      <c r="G122" s="83">
        <v>967</v>
      </c>
      <c r="H122" s="83">
        <v>966</v>
      </c>
      <c r="I122" s="83">
        <v>1051</v>
      </c>
      <c r="J122" s="83">
        <v>1041</v>
      </c>
      <c r="K122" s="83">
        <v>1067</v>
      </c>
      <c r="L122" s="83">
        <v>1054</v>
      </c>
      <c r="M122" s="83">
        <v>1006</v>
      </c>
      <c r="N122" s="83">
        <v>1008</v>
      </c>
      <c r="O122" s="83">
        <v>1084</v>
      </c>
      <c r="P122" s="83">
        <v>1046</v>
      </c>
      <c r="Q122" s="83">
        <v>1000</v>
      </c>
      <c r="R122" s="83">
        <v>1027</v>
      </c>
      <c r="S122" s="83">
        <v>1031</v>
      </c>
      <c r="T122" s="83">
        <v>998</v>
      </c>
      <c r="U122" s="83">
        <v>957</v>
      </c>
      <c r="V122" s="83">
        <v>1067</v>
      </c>
      <c r="W122" s="83">
        <v>1046</v>
      </c>
    </row>
    <row r="123" spans="1:23" x14ac:dyDescent="0.2">
      <c r="A123" s="82" t="s">
        <v>867</v>
      </c>
      <c r="B123" s="82" t="s">
        <v>868</v>
      </c>
      <c r="C123" s="82" t="s">
        <v>843</v>
      </c>
      <c r="D123" s="83">
        <v>741209</v>
      </c>
      <c r="E123" s="83">
        <f t="shared" si="1"/>
        <v>167948</v>
      </c>
      <c r="F123" s="83">
        <v>8981</v>
      </c>
      <c r="G123" s="83">
        <v>9459</v>
      </c>
      <c r="H123" s="83">
        <v>9510</v>
      </c>
      <c r="I123" s="83">
        <v>9640</v>
      </c>
      <c r="J123" s="83">
        <v>9978</v>
      </c>
      <c r="K123" s="83">
        <v>10203</v>
      </c>
      <c r="L123" s="83">
        <v>10055</v>
      </c>
      <c r="M123" s="83">
        <v>9984</v>
      </c>
      <c r="N123" s="83">
        <v>9884</v>
      </c>
      <c r="O123" s="83">
        <v>9926</v>
      </c>
      <c r="P123" s="83">
        <v>9623</v>
      </c>
      <c r="Q123" s="83">
        <v>9346</v>
      </c>
      <c r="R123" s="83">
        <v>8725</v>
      </c>
      <c r="S123" s="83">
        <v>8730</v>
      </c>
      <c r="T123" s="83">
        <v>8452</v>
      </c>
      <c r="U123" s="83">
        <v>8263</v>
      </c>
      <c r="V123" s="83">
        <v>8612</v>
      </c>
      <c r="W123" s="83">
        <v>8577</v>
      </c>
    </row>
    <row r="124" spans="1:23" x14ac:dyDescent="0.2">
      <c r="A124" s="82" t="s">
        <v>200</v>
      </c>
      <c r="B124" s="82" t="s">
        <v>201</v>
      </c>
      <c r="C124" s="82" t="s">
        <v>844</v>
      </c>
      <c r="D124" s="83">
        <v>69540</v>
      </c>
      <c r="E124" s="83">
        <f t="shared" si="1"/>
        <v>16925</v>
      </c>
      <c r="F124" s="83">
        <v>995</v>
      </c>
      <c r="G124" s="83">
        <v>992</v>
      </c>
      <c r="H124" s="83">
        <v>1057</v>
      </c>
      <c r="I124" s="83">
        <v>1043</v>
      </c>
      <c r="J124" s="83">
        <v>1002</v>
      </c>
      <c r="K124" s="83">
        <v>1104</v>
      </c>
      <c r="L124" s="83">
        <v>1087</v>
      </c>
      <c r="M124" s="83">
        <v>1052</v>
      </c>
      <c r="N124" s="83">
        <v>1046</v>
      </c>
      <c r="O124" s="83">
        <v>959</v>
      </c>
      <c r="P124" s="83">
        <v>978</v>
      </c>
      <c r="Q124" s="83">
        <v>903</v>
      </c>
      <c r="R124" s="83">
        <v>781</v>
      </c>
      <c r="S124" s="83">
        <v>843</v>
      </c>
      <c r="T124" s="83">
        <v>777</v>
      </c>
      <c r="U124" s="83">
        <v>747</v>
      </c>
      <c r="V124" s="83">
        <v>786</v>
      </c>
      <c r="W124" s="83">
        <v>773</v>
      </c>
    </row>
    <row r="125" spans="1:23" x14ac:dyDescent="0.2">
      <c r="A125" s="82" t="s">
        <v>202</v>
      </c>
      <c r="B125" s="82" t="s">
        <v>203</v>
      </c>
      <c r="C125" s="82" t="s">
        <v>844</v>
      </c>
      <c r="D125" s="83">
        <v>82638</v>
      </c>
      <c r="E125" s="83">
        <f t="shared" si="1"/>
        <v>17086</v>
      </c>
      <c r="F125" s="83">
        <v>818</v>
      </c>
      <c r="G125" s="83">
        <v>845</v>
      </c>
      <c r="H125" s="83">
        <v>800</v>
      </c>
      <c r="I125" s="83">
        <v>908</v>
      </c>
      <c r="J125" s="83">
        <v>936</v>
      </c>
      <c r="K125" s="83">
        <v>948</v>
      </c>
      <c r="L125" s="83">
        <v>984</v>
      </c>
      <c r="M125" s="83">
        <v>993</v>
      </c>
      <c r="N125" s="83">
        <v>1060</v>
      </c>
      <c r="O125" s="83">
        <v>1002</v>
      </c>
      <c r="P125" s="83">
        <v>1015</v>
      </c>
      <c r="Q125" s="83">
        <v>1010</v>
      </c>
      <c r="R125" s="83">
        <v>1023</v>
      </c>
      <c r="S125" s="83">
        <v>912</v>
      </c>
      <c r="T125" s="83">
        <v>972</v>
      </c>
      <c r="U125" s="83">
        <v>924</v>
      </c>
      <c r="V125" s="83">
        <v>967</v>
      </c>
      <c r="W125" s="83">
        <v>969</v>
      </c>
    </row>
    <row r="126" spans="1:23" x14ac:dyDescent="0.2">
      <c r="A126" s="82" t="s">
        <v>204</v>
      </c>
      <c r="B126" s="82" t="s">
        <v>205</v>
      </c>
      <c r="C126" s="82" t="s">
        <v>844</v>
      </c>
      <c r="D126" s="83">
        <v>93135</v>
      </c>
      <c r="E126" s="83">
        <f t="shared" si="1"/>
        <v>20070</v>
      </c>
      <c r="F126" s="83">
        <v>998</v>
      </c>
      <c r="G126" s="83">
        <v>1038</v>
      </c>
      <c r="H126" s="83">
        <v>998</v>
      </c>
      <c r="I126" s="83">
        <v>1018</v>
      </c>
      <c r="J126" s="83">
        <v>1089</v>
      </c>
      <c r="K126" s="83">
        <v>1086</v>
      </c>
      <c r="L126" s="83">
        <v>1170</v>
      </c>
      <c r="M126" s="83">
        <v>1110</v>
      </c>
      <c r="N126" s="83">
        <v>1090</v>
      </c>
      <c r="O126" s="83">
        <v>1205</v>
      </c>
      <c r="P126" s="83">
        <v>1176</v>
      </c>
      <c r="Q126" s="83">
        <v>1178</v>
      </c>
      <c r="R126" s="83">
        <v>1090</v>
      </c>
      <c r="S126" s="83">
        <v>1160</v>
      </c>
      <c r="T126" s="83">
        <v>1145</v>
      </c>
      <c r="U126" s="83">
        <v>1093</v>
      </c>
      <c r="V126" s="83">
        <v>1224</v>
      </c>
      <c r="W126" s="83">
        <v>1202</v>
      </c>
    </row>
    <row r="127" spans="1:23" x14ac:dyDescent="0.2">
      <c r="A127" s="82" t="s">
        <v>206</v>
      </c>
      <c r="B127" s="82" t="s">
        <v>207</v>
      </c>
      <c r="C127" s="82" t="s">
        <v>844</v>
      </c>
      <c r="D127" s="83">
        <v>100252</v>
      </c>
      <c r="E127" s="83">
        <f t="shared" si="1"/>
        <v>22854</v>
      </c>
      <c r="F127" s="83">
        <v>1195</v>
      </c>
      <c r="G127" s="83">
        <v>1275</v>
      </c>
      <c r="H127" s="83">
        <v>1276</v>
      </c>
      <c r="I127" s="83">
        <v>1318</v>
      </c>
      <c r="J127" s="83">
        <v>1427</v>
      </c>
      <c r="K127" s="83">
        <v>1368</v>
      </c>
      <c r="L127" s="83">
        <v>1318</v>
      </c>
      <c r="M127" s="83">
        <v>1391</v>
      </c>
      <c r="N127" s="83">
        <v>1341</v>
      </c>
      <c r="O127" s="83">
        <v>1310</v>
      </c>
      <c r="P127" s="83">
        <v>1328</v>
      </c>
      <c r="Q127" s="83">
        <v>1279</v>
      </c>
      <c r="R127" s="83">
        <v>1209</v>
      </c>
      <c r="S127" s="83">
        <v>1182</v>
      </c>
      <c r="T127" s="83">
        <v>1159</v>
      </c>
      <c r="U127" s="83">
        <v>1153</v>
      </c>
      <c r="V127" s="83">
        <v>1155</v>
      </c>
      <c r="W127" s="83">
        <v>1170</v>
      </c>
    </row>
    <row r="128" spans="1:23" x14ac:dyDescent="0.2">
      <c r="A128" s="82" t="s">
        <v>208</v>
      </c>
      <c r="B128" s="82" t="s">
        <v>209</v>
      </c>
      <c r="C128" s="82" t="s">
        <v>844</v>
      </c>
      <c r="D128" s="83">
        <v>225656</v>
      </c>
      <c r="E128" s="83">
        <f t="shared" si="1"/>
        <v>53253</v>
      </c>
      <c r="F128" s="83">
        <v>3217</v>
      </c>
      <c r="G128" s="83">
        <v>3333</v>
      </c>
      <c r="H128" s="83">
        <v>3365</v>
      </c>
      <c r="I128" s="83">
        <v>3232</v>
      </c>
      <c r="J128" s="83">
        <v>3361</v>
      </c>
      <c r="K128" s="83">
        <v>3310</v>
      </c>
      <c r="L128" s="83">
        <v>3282</v>
      </c>
      <c r="M128" s="83">
        <v>3240</v>
      </c>
      <c r="N128" s="83">
        <v>3105</v>
      </c>
      <c r="O128" s="83">
        <v>3121</v>
      </c>
      <c r="P128" s="83">
        <v>2943</v>
      </c>
      <c r="Q128" s="83">
        <v>2902</v>
      </c>
      <c r="R128" s="83">
        <v>2625</v>
      </c>
      <c r="S128" s="83">
        <v>2502</v>
      </c>
      <c r="T128" s="83">
        <v>2404</v>
      </c>
      <c r="U128" s="83">
        <v>2365</v>
      </c>
      <c r="V128" s="83">
        <v>2530</v>
      </c>
      <c r="W128" s="83">
        <v>2416</v>
      </c>
    </row>
    <row r="129" spans="1:23" x14ac:dyDescent="0.2">
      <c r="A129" s="82" t="s">
        <v>210</v>
      </c>
      <c r="B129" s="82" t="s">
        <v>211</v>
      </c>
      <c r="C129" s="82" t="s">
        <v>844</v>
      </c>
      <c r="D129" s="83">
        <v>91074</v>
      </c>
      <c r="E129" s="83">
        <f t="shared" si="1"/>
        <v>19577</v>
      </c>
      <c r="F129" s="83">
        <v>840</v>
      </c>
      <c r="G129" s="83">
        <v>945</v>
      </c>
      <c r="H129" s="83">
        <v>1027</v>
      </c>
      <c r="I129" s="83">
        <v>1041</v>
      </c>
      <c r="J129" s="83">
        <v>1089</v>
      </c>
      <c r="K129" s="83">
        <v>1166</v>
      </c>
      <c r="L129" s="83">
        <v>1129</v>
      </c>
      <c r="M129" s="83">
        <v>1132</v>
      </c>
      <c r="N129" s="83">
        <v>1156</v>
      </c>
      <c r="O129" s="83">
        <v>1248</v>
      </c>
      <c r="P129" s="83">
        <v>1134</v>
      </c>
      <c r="Q129" s="83">
        <v>1089</v>
      </c>
      <c r="R129" s="83">
        <v>1098</v>
      </c>
      <c r="S129" s="83">
        <v>1161</v>
      </c>
      <c r="T129" s="83">
        <v>1064</v>
      </c>
      <c r="U129" s="83">
        <v>1119</v>
      </c>
      <c r="V129" s="83">
        <v>1047</v>
      </c>
      <c r="W129" s="83">
        <v>1092</v>
      </c>
    </row>
    <row r="130" spans="1:23" x14ac:dyDescent="0.2">
      <c r="A130" s="82" t="s">
        <v>212</v>
      </c>
      <c r="B130" s="82" t="s">
        <v>213</v>
      </c>
      <c r="C130" s="82" t="s">
        <v>844</v>
      </c>
      <c r="D130" s="83">
        <v>78914</v>
      </c>
      <c r="E130" s="83">
        <f t="shared" si="1"/>
        <v>18183</v>
      </c>
      <c r="F130" s="83">
        <v>918</v>
      </c>
      <c r="G130" s="83">
        <v>1031</v>
      </c>
      <c r="H130" s="83">
        <v>987</v>
      </c>
      <c r="I130" s="83">
        <v>1080</v>
      </c>
      <c r="J130" s="83">
        <v>1074</v>
      </c>
      <c r="K130" s="83">
        <v>1221</v>
      </c>
      <c r="L130" s="83">
        <v>1085</v>
      </c>
      <c r="M130" s="83">
        <v>1066</v>
      </c>
      <c r="N130" s="83">
        <v>1086</v>
      </c>
      <c r="O130" s="83">
        <v>1081</v>
      </c>
      <c r="P130" s="83">
        <v>1049</v>
      </c>
      <c r="Q130" s="83">
        <v>985</v>
      </c>
      <c r="R130" s="83">
        <v>899</v>
      </c>
      <c r="S130" s="83">
        <v>970</v>
      </c>
      <c r="T130" s="83">
        <v>931</v>
      </c>
      <c r="U130" s="83">
        <v>862</v>
      </c>
      <c r="V130" s="83">
        <v>903</v>
      </c>
      <c r="W130" s="83">
        <v>955</v>
      </c>
    </row>
    <row r="131" spans="1:23" x14ac:dyDescent="0.2">
      <c r="A131" s="82" t="s">
        <v>869</v>
      </c>
      <c r="B131" s="82" t="s">
        <v>870</v>
      </c>
      <c r="C131" s="82" t="s">
        <v>843</v>
      </c>
      <c r="D131" s="83">
        <v>817851</v>
      </c>
      <c r="E131" s="83">
        <f t="shared" si="1"/>
        <v>165481</v>
      </c>
      <c r="F131" s="83">
        <v>8777</v>
      </c>
      <c r="G131" s="83">
        <v>8876</v>
      </c>
      <c r="H131" s="83">
        <v>9054</v>
      </c>
      <c r="I131" s="83">
        <v>9209</v>
      </c>
      <c r="J131" s="83">
        <v>9430</v>
      </c>
      <c r="K131" s="83">
        <v>10047</v>
      </c>
      <c r="L131" s="83">
        <v>10041</v>
      </c>
      <c r="M131" s="83">
        <v>9836</v>
      </c>
      <c r="N131" s="83">
        <v>9725</v>
      </c>
      <c r="O131" s="83">
        <v>9685</v>
      </c>
      <c r="P131" s="83">
        <v>9510</v>
      </c>
      <c r="Q131" s="83">
        <v>9309</v>
      </c>
      <c r="R131" s="83">
        <v>8789</v>
      </c>
      <c r="S131" s="83">
        <v>8773</v>
      </c>
      <c r="T131" s="83">
        <v>8519</v>
      </c>
      <c r="U131" s="83">
        <v>8369</v>
      </c>
      <c r="V131" s="83">
        <v>8549</v>
      </c>
      <c r="W131" s="83">
        <v>8983</v>
      </c>
    </row>
    <row r="132" spans="1:23" x14ac:dyDescent="0.2">
      <c r="A132" s="82" t="s">
        <v>214</v>
      </c>
      <c r="B132" s="82" t="s">
        <v>215</v>
      </c>
      <c r="C132" s="82" t="s">
        <v>844</v>
      </c>
      <c r="D132" s="83">
        <v>126164</v>
      </c>
      <c r="E132" s="83">
        <f t="shared" si="1"/>
        <v>26574</v>
      </c>
      <c r="F132" s="83">
        <v>1513</v>
      </c>
      <c r="G132" s="83">
        <v>1487</v>
      </c>
      <c r="H132" s="83">
        <v>1462</v>
      </c>
      <c r="I132" s="83">
        <v>1563</v>
      </c>
      <c r="J132" s="83">
        <v>1534</v>
      </c>
      <c r="K132" s="83">
        <v>1624</v>
      </c>
      <c r="L132" s="83">
        <v>1615</v>
      </c>
      <c r="M132" s="83">
        <v>1555</v>
      </c>
      <c r="N132" s="83">
        <v>1572</v>
      </c>
      <c r="O132" s="83">
        <v>1450</v>
      </c>
      <c r="P132" s="83">
        <v>1503</v>
      </c>
      <c r="Q132" s="83">
        <v>1449</v>
      </c>
      <c r="R132" s="83">
        <v>1420</v>
      </c>
      <c r="S132" s="83">
        <v>1355</v>
      </c>
      <c r="T132" s="83">
        <v>1377</v>
      </c>
      <c r="U132" s="83">
        <v>1328</v>
      </c>
      <c r="V132" s="83">
        <v>1358</v>
      </c>
      <c r="W132" s="83">
        <v>1409</v>
      </c>
    </row>
    <row r="133" spans="1:23" x14ac:dyDescent="0.2">
      <c r="A133" s="82" t="s">
        <v>216</v>
      </c>
      <c r="B133" s="82" t="s">
        <v>217</v>
      </c>
      <c r="C133" s="82" t="s">
        <v>844</v>
      </c>
      <c r="D133" s="83">
        <v>116304</v>
      </c>
      <c r="E133" s="83">
        <f t="shared" si="1"/>
        <v>23155</v>
      </c>
      <c r="F133" s="83">
        <v>1302</v>
      </c>
      <c r="G133" s="83">
        <v>1284</v>
      </c>
      <c r="H133" s="83">
        <v>1291</v>
      </c>
      <c r="I133" s="83">
        <v>1271</v>
      </c>
      <c r="J133" s="83">
        <v>1294</v>
      </c>
      <c r="K133" s="83">
        <v>1427</v>
      </c>
      <c r="L133" s="83">
        <v>1399</v>
      </c>
      <c r="M133" s="83">
        <v>1316</v>
      </c>
      <c r="N133" s="83">
        <v>1294</v>
      </c>
      <c r="O133" s="83">
        <v>1307</v>
      </c>
      <c r="P133" s="83">
        <v>1284</v>
      </c>
      <c r="Q133" s="83">
        <v>1256</v>
      </c>
      <c r="R133" s="83">
        <v>1229</v>
      </c>
      <c r="S133" s="83">
        <v>1258</v>
      </c>
      <c r="T133" s="83">
        <v>1212</v>
      </c>
      <c r="U133" s="83">
        <v>1183</v>
      </c>
      <c r="V133" s="83">
        <v>1216</v>
      </c>
      <c r="W133" s="83">
        <v>1332</v>
      </c>
    </row>
    <row r="134" spans="1:23" x14ac:dyDescent="0.2">
      <c r="A134" s="82" t="s">
        <v>218</v>
      </c>
      <c r="B134" s="82" t="s">
        <v>219</v>
      </c>
      <c r="C134" s="82" t="s">
        <v>844</v>
      </c>
      <c r="D134" s="83">
        <v>112718</v>
      </c>
      <c r="E134" s="83">
        <f t="shared" si="1"/>
        <v>21520</v>
      </c>
      <c r="F134" s="83">
        <v>1157</v>
      </c>
      <c r="G134" s="83">
        <v>1158</v>
      </c>
      <c r="H134" s="83">
        <v>1195</v>
      </c>
      <c r="I134" s="83">
        <v>1200</v>
      </c>
      <c r="J134" s="83">
        <v>1269</v>
      </c>
      <c r="K134" s="83">
        <v>1336</v>
      </c>
      <c r="L134" s="83">
        <v>1344</v>
      </c>
      <c r="M134" s="83">
        <v>1303</v>
      </c>
      <c r="N134" s="83">
        <v>1232</v>
      </c>
      <c r="O134" s="83">
        <v>1321</v>
      </c>
      <c r="P134" s="83">
        <v>1245</v>
      </c>
      <c r="Q134" s="83">
        <v>1189</v>
      </c>
      <c r="R134" s="83">
        <v>1081</v>
      </c>
      <c r="S134" s="83">
        <v>1123</v>
      </c>
      <c r="T134" s="83">
        <v>1057</v>
      </c>
      <c r="U134" s="83">
        <v>1069</v>
      </c>
      <c r="V134" s="83">
        <v>1117</v>
      </c>
      <c r="W134" s="83">
        <v>1124</v>
      </c>
    </row>
    <row r="135" spans="1:23" x14ac:dyDescent="0.2">
      <c r="A135" s="82" t="s">
        <v>220</v>
      </c>
      <c r="B135" s="82" t="s">
        <v>221</v>
      </c>
      <c r="C135" s="82" t="s">
        <v>844</v>
      </c>
      <c r="D135" s="83">
        <v>117128</v>
      </c>
      <c r="E135" s="83">
        <f t="shared" ref="E135:E198" si="2">SUM(F135:W135)</f>
        <v>23553</v>
      </c>
      <c r="F135" s="83">
        <v>1172</v>
      </c>
      <c r="G135" s="83">
        <v>1251</v>
      </c>
      <c r="H135" s="83">
        <v>1278</v>
      </c>
      <c r="I135" s="83">
        <v>1240</v>
      </c>
      <c r="J135" s="83">
        <v>1328</v>
      </c>
      <c r="K135" s="83">
        <v>1374</v>
      </c>
      <c r="L135" s="83">
        <v>1471</v>
      </c>
      <c r="M135" s="83">
        <v>1353</v>
      </c>
      <c r="N135" s="83">
        <v>1397</v>
      </c>
      <c r="O135" s="83">
        <v>1416</v>
      </c>
      <c r="P135" s="83">
        <v>1380</v>
      </c>
      <c r="Q135" s="83">
        <v>1334</v>
      </c>
      <c r="R135" s="83">
        <v>1258</v>
      </c>
      <c r="S135" s="83">
        <v>1261</v>
      </c>
      <c r="T135" s="83">
        <v>1250</v>
      </c>
      <c r="U135" s="83">
        <v>1173</v>
      </c>
      <c r="V135" s="83">
        <v>1303</v>
      </c>
      <c r="W135" s="83">
        <v>1314</v>
      </c>
    </row>
    <row r="136" spans="1:23" x14ac:dyDescent="0.2">
      <c r="A136" s="82" t="s">
        <v>222</v>
      </c>
      <c r="B136" s="82" t="s">
        <v>223</v>
      </c>
      <c r="C136" s="82" t="s">
        <v>844</v>
      </c>
      <c r="D136" s="83">
        <v>108576</v>
      </c>
      <c r="E136" s="83">
        <f t="shared" si="2"/>
        <v>22429</v>
      </c>
      <c r="F136" s="83">
        <v>1313</v>
      </c>
      <c r="G136" s="83">
        <v>1295</v>
      </c>
      <c r="H136" s="83">
        <v>1340</v>
      </c>
      <c r="I136" s="83">
        <v>1385</v>
      </c>
      <c r="J136" s="83">
        <v>1340</v>
      </c>
      <c r="K136" s="83">
        <v>1446</v>
      </c>
      <c r="L136" s="83">
        <v>1375</v>
      </c>
      <c r="M136" s="83">
        <v>1339</v>
      </c>
      <c r="N136" s="83">
        <v>1312</v>
      </c>
      <c r="O136" s="83">
        <v>1303</v>
      </c>
      <c r="P136" s="83">
        <v>1209</v>
      </c>
      <c r="Q136" s="83">
        <v>1233</v>
      </c>
      <c r="R136" s="83">
        <v>1129</v>
      </c>
      <c r="S136" s="83">
        <v>1115</v>
      </c>
      <c r="T136" s="83">
        <v>1063</v>
      </c>
      <c r="U136" s="83">
        <v>1067</v>
      </c>
      <c r="V136" s="83">
        <v>1062</v>
      </c>
      <c r="W136" s="83">
        <v>1103</v>
      </c>
    </row>
    <row r="137" spans="1:23" x14ac:dyDescent="0.2">
      <c r="A137" s="82" t="s">
        <v>224</v>
      </c>
      <c r="B137" s="82" t="s">
        <v>225</v>
      </c>
      <c r="C137" s="82" t="s">
        <v>844</v>
      </c>
      <c r="D137" s="83">
        <v>120965</v>
      </c>
      <c r="E137" s="83">
        <f t="shared" si="2"/>
        <v>24278</v>
      </c>
      <c r="F137" s="83">
        <v>1234</v>
      </c>
      <c r="G137" s="83">
        <v>1237</v>
      </c>
      <c r="H137" s="83">
        <v>1309</v>
      </c>
      <c r="I137" s="83">
        <v>1300</v>
      </c>
      <c r="J137" s="83">
        <v>1350</v>
      </c>
      <c r="K137" s="83">
        <v>1451</v>
      </c>
      <c r="L137" s="83">
        <v>1464</v>
      </c>
      <c r="M137" s="83">
        <v>1495</v>
      </c>
      <c r="N137" s="83">
        <v>1407</v>
      </c>
      <c r="O137" s="83">
        <v>1415</v>
      </c>
      <c r="P137" s="83">
        <v>1380</v>
      </c>
      <c r="Q137" s="83">
        <v>1406</v>
      </c>
      <c r="R137" s="83">
        <v>1315</v>
      </c>
      <c r="S137" s="83">
        <v>1327</v>
      </c>
      <c r="T137" s="83">
        <v>1254</v>
      </c>
      <c r="U137" s="83">
        <v>1301</v>
      </c>
      <c r="V137" s="83">
        <v>1268</v>
      </c>
      <c r="W137" s="83">
        <v>1365</v>
      </c>
    </row>
    <row r="138" spans="1:23" x14ac:dyDescent="0.2">
      <c r="A138" s="82" t="s">
        <v>226</v>
      </c>
      <c r="B138" s="82" t="s">
        <v>227</v>
      </c>
      <c r="C138" s="82" t="s">
        <v>844</v>
      </c>
      <c r="D138" s="83">
        <v>115996</v>
      </c>
      <c r="E138" s="83">
        <f t="shared" si="2"/>
        <v>23972</v>
      </c>
      <c r="F138" s="83">
        <v>1086</v>
      </c>
      <c r="G138" s="83">
        <v>1164</v>
      </c>
      <c r="H138" s="83">
        <v>1179</v>
      </c>
      <c r="I138" s="83">
        <v>1250</v>
      </c>
      <c r="J138" s="83">
        <v>1315</v>
      </c>
      <c r="K138" s="83">
        <v>1389</v>
      </c>
      <c r="L138" s="83">
        <v>1373</v>
      </c>
      <c r="M138" s="83">
        <v>1475</v>
      </c>
      <c r="N138" s="83">
        <v>1511</v>
      </c>
      <c r="O138" s="83">
        <v>1473</v>
      </c>
      <c r="P138" s="83">
        <v>1509</v>
      </c>
      <c r="Q138" s="83">
        <v>1442</v>
      </c>
      <c r="R138" s="83">
        <v>1357</v>
      </c>
      <c r="S138" s="83">
        <v>1334</v>
      </c>
      <c r="T138" s="83">
        <v>1306</v>
      </c>
      <c r="U138" s="83">
        <v>1248</v>
      </c>
      <c r="V138" s="83">
        <v>1225</v>
      </c>
      <c r="W138" s="83">
        <v>1336</v>
      </c>
    </row>
    <row r="139" spans="1:23" x14ac:dyDescent="0.2">
      <c r="A139" s="82" t="s">
        <v>871</v>
      </c>
      <c r="B139" s="82" t="s">
        <v>872</v>
      </c>
      <c r="C139" s="82" t="s">
        <v>660</v>
      </c>
      <c r="D139" s="83">
        <v>5860706</v>
      </c>
      <c r="E139" s="83">
        <f t="shared" si="2"/>
        <v>1282904</v>
      </c>
      <c r="F139" s="83">
        <v>70442</v>
      </c>
      <c r="G139" s="83">
        <v>71950</v>
      </c>
      <c r="H139" s="83">
        <v>71855</v>
      </c>
      <c r="I139" s="83">
        <v>73506</v>
      </c>
      <c r="J139" s="83">
        <v>75601</v>
      </c>
      <c r="K139" s="83">
        <v>76942</v>
      </c>
      <c r="L139" s="83">
        <v>75457</v>
      </c>
      <c r="M139" s="83">
        <v>73463</v>
      </c>
      <c r="N139" s="83">
        <v>73786</v>
      </c>
      <c r="O139" s="83">
        <v>74445</v>
      </c>
      <c r="P139" s="83">
        <v>72042</v>
      </c>
      <c r="Q139" s="83">
        <v>71060</v>
      </c>
      <c r="R139" s="83">
        <v>69349</v>
      </c>
      <c r="S139" s="83">
        <v>67971</v>
      </c>
      <c r="T139" s="83">
        <v>65600</v>
      </c>
      <c r="U139" s="83">
        <v>64845</v>
      </c>
      <c r="V139" s="83">
        <v>66239</v>
      </c>
      <c r="W139" s="83">
        <v>68351</v>
      </c>
    </row>
    <row r="140" spans="1:23" x14ac:dyDescent="0.2">
      <c r="A140" s="82" t="s">
        <v>228</v>
      </c>
      <c r="B140" s="82" t="s">
        <v>229</v>
      </c>
      <c r="C140" s="82" t="s">
        <v>834</v>
      </c>
      <c r="D140" s="83">
        <v>191041</v>
      </c>
      <c r="E140" s="83">
        <f t="shared" si="2"/>
        <v>35933</v>
      </c>
      <c r="F140" s="83">
        <v>1772</v>
      </c>
      <c r="G140" s="83">
        <v>1795</v>
      </c>
      <c r="H140" s="83">
        <v>1837</v>
      </c>
      <c r="I140" s="83">
        <v>1960</v>
      </c>
      <c r="J140" s="83">
        <v>2102</v>
      </c>
      <c r="K140" s="83">
        <v>2111</v>
      </c>
      <c r="L140" s="83">
        <v>2205</v>
      </c>
      <c r="M140" s="83">
        <v>2114</v>
      </c>
      <c r="N140" s="83">
        <v>2065</v>
      </c>
      <c r="O140" s="83">
        <v>2125</v>
      </c>
      <c r="P140" s="83">
        <v>2054</v>
      </c>
      <c r="Q140" s="83">
        <v>1969</v>
      </c>
      <c r="R140" s="83">
        <v>2009</v>
      </c>
      <c r="S140" s="83">
        <v>2026</v>
      </c>
      <c r="T140" s="83">
        <v>1860</v>
      </c>
      <c r="U140" s="83">
        <v>1920</v>
      </c>
      <c r="V140" s="83">
        <v>1934</v>
      </c>
      <c r="W140" s="83">
        <v>2075</v>
      </c>
    </row>
    <row r="141" spans="1:23" x14ac:dyDescent="0.2">
      <c r="A141" s="82" t="s">
        <v>230</v>
      </c>
      <c r="B141" s="82" t="s">
        <v>231</v>
      </c>
      <c r="C141" s="82" t="s">
        <v>834</v>
      </c>
      <c r="D141" s="83">
        <v>317459</v>
      </c>
      <c r="E141" s="83">
        <f t="shared" si="2"/>
        <v>59691</v>
      </c>
      <c r="F141" s="83">
        <v>2944</v>
      </c>
      <c r="G141" s="83">
        <v>3016</v>
      </c>
      <c r="H141" s="83">
        <v>2944</v>
      </c>
      <c r="I141" s="83">
        <v>3050</v>
      </c>
      <c r="J141" s="83">
        <v>3166</v>
      </c>
      <c r="K141" s="83">
        <v>3278</v>
      </c>
      <c r="L141" s="83">
        <v>3341</v>
      </c>
      <c r="M141" s="83">
        <v>3423</v>
      </c>
      <c r="N141" s="83">
        <v>3321</v>
      </c>
      <c r="O141" s="83">
        <v>3573</v>
      </c>
      <c r="P141" s="83">
        <v>3445</v>
      </c>
      <c r="Q141" s="83">
        <v>3337</v>
      </c>
      <c r="R141" s="83">
        <v>3403</v>
      </c>
      <c r="S141" s="83">
        <v>3350</v>
      </c>
      <c r="T141" s="83">
        <v>3483</v>
      </c>
      <c r="U141" s="83">
        <v>3366</v>
      </c>
      <c r="V141" s="83">
        <v>3528</v>
      </c>
      <c r="W141" s="83">
        <v>3723</v>
      </c>
    </row>
    <row r="142" spans="1:23" x14ac:dyDescent="0.2">
      <c r="A142" s="82" t="s">
        <v>232</v>
      </c>
      <c r="B142" s="82" t="s">
        <v>233</v>
      </c>
      <c r="C142" s="82" t="s">
        <v>834</v>
      </c>
      <c r="D142" s="83">
        <v>255378</v>
      </c>
      <c r="E142" s="83">
        <f t="shared" si="2"/>
        <v>57271</v>
      </c>
      <c r="F142" s="83">
        <v>3374</v>
      </c>
      <c r="G142" s="83">
        <v>3485</v>
      </c>
      <c r="H142" s="83">
        <v>3441</v>
      </c>
      <c r="I142" s="83">
        <v>3719</v>
      </c>
      <c r="J142" s="83">
        <v>3621</v>
      </c>
      <c r="K142" s="83">
        <v>3630</v>
      </c>
      <c r="L142" s="83">
        <v>3490</v>
      </c>
      <c r="M142" s="83">
        <v>3227</v>
      </c>
      <c r="N142" s="83">
        <v>3198</v>
      </c>
      <c r="O142" s="83">
        <v>3435</v>
      </c>
      <c r="P142" s="83">
        <v>3080</v>
      </c>
      <c r="Q142" s="83">
        <v>3032</v>
      </c>
      <c r="R142" s="83">
        <v>2983</v>
      </c>
      <c r="S142" s="83">
        <v>2838</v>
      </c>
      <c r="T142" s="83">
        <v>2704</v>
      </c>
      <c r="U142" s="83">
        <v>2533</v>
      </c>
      <c r="V142" s="83">
        <v>2649</v>
      </c>
      <c r="W142" s="83">
        <v>2832</v>
      </c>
    </row>
    <row r="143" spans="1:23" x14ac:dyDescent="0.2">
      <c r="A143" s="82" t="s">
        <v>234</v>
      </c>
      <c r="B143" s="82" t="s">
        <v>235</v>
      </c>
      <c r="C143" s="82" t="s">
        <v>834</v>
      </c>
      <c r="D143" s="83">
        <v>175768</v>
      </c>
      <c r="E143" s="83">
        <f t="shared" si="2"/>
        <v>40141</v>
      </c>
      <c r="F143" s="83">
        <v>2096</v>
      </c>
      <c r="G143" s="83">
        <v>2138</v>
      </c>
      <c r="H143" s="83">
        <v>2138</v>
      </c>
      <c r="I143" s="83">
        <v>2356</v>
      </c>
      <c r="J143" s="83">
        <v>2375</v>
      </c>
      <c r="K143" s="83">
        <v>2427</v>
      </c>
      <c r="L143" s="83">
        <v>2424</v>
      </c>
      <c r="M143" s="83">
        <v>2458</v>
      </c>
      <c r="N143" s="83">
        <v>2389</v>
      </c>
      <c r="O143" s="83">
        <v>2317</v>
      </c>
      <c r="P143" s="83">
        <v>2337</v>
      </c>
      <c r="Q143" s="83">
        <v>2241</v>
      </c>
      <c r="R143" s="83">
        <v>2142</v>
      </c>
      <c r="S143" s="83">
        <v>2082</v>
      </c>
      <c r="T143" s="83">
        <v>1979</v>
      </c>
      <c r="U143" s="83">
        <v>2015</v>
      </c>
      <c r="V143" s="83">
        <v>2040</v>
      </c>
      <c r="W143" s="83">
        <v>2187</v>
      </c>
    </row>
    <row r="144" spans="1:23" x14ac:dyDescent="0.2">
      <c r="A144" s="82" t="s">
        <v>873</v>
      </c>
      <c r="B144" s="82" t="s">
        <v>874</v>
      </c>
      <c r="C144" s="82" t="s">
        <v>843</v>
      </c>
      <c r="D144" s="83">
        <v>870825</v>
      </c>
      <c r="E144" s="83">
        <f t="shared" si="2"/>
        <v>168935</v>
      </c>
      <c r="F144" s="83">
        <v>8618</v>
      </c>
      <c r="G144" s="83">
        <v>8745</v>
      </c>
      <c r="H144" s="83">
        <v>8803</v>
      </c>
      <c r="I144" s="83">
        <v>9034</v>
      </c>
      <c r="J144" s="83">
        <v>9484</v>
      </c>
      <c r="K144" s="83">
        <v>9600</v>
      </c>
      <c r="L144" s="83">
        <v>9909</v>
      </c>
      <c r="M144" s="83">
        <v>9699</v>
      </c>
      <c r="N144" s="83">
        <v>9801</v>
      </c>
      <c r="O144" s="83">
        <v>9971</v>
      </c>
      <c r="P144" s="83">
        <v>9711</v>
      </c>
      <c r="Q144" s="83">
        <v>9603</v>
      </c>
      <c r="R144" s="83">
        <v>9451</v>
      </c>
      <c r="S144" s="83">
        <v>9530</v>
      </c>
      <c r="T144" s="83">
        <v>9044</v>
      </c>
      <c r="U144" s="83">
        <v>8953</v>
      </c>
      <c r="V144" s="83">
        <v>9377</v>
      </c>
      <c r="W144" s="83">
        <v>9602</v>
      </c>
    </row>
    <row r="145" spans="1:23" x14ac:dyDescent="0.2">
      <c r="A145" s="82" t="s">
        <v>236</v>
      </c>
      <c r="B145" s="82" t="s">
        <v>237</v>
      </c>
      <c r="C145" s="82" t="s">
        <v>844</v>
      </c>
      <c r="D145" s="83">
        <v>99126</v>
      </c>
      <c r="E145" s="83">
        <f t="shared" si="2"/>
        <v>19922</v>
      </c>
      <c r="F145" s="83">
        <v>1051</v>
      </c>
      <c r="G145" s="83">
        <v>1031</v>
      </c>
      <c r="H145" s="83">
        <v>1058</v>
      </c>
      <c r="I145" s="83">
        <v>1106</v>
      </c>
      <c r="J145" s="83">
        <v>1210</v>
      </c>
      <c r="K145" s="83">
        <v>1101</v>
      </c>
      <c r="L145" s="83">
        <v>1148</v>
      </c>
      <c r="M145" s="83">
        <v>1148</v>
      </c>
      <c r="N145" s="83">
        <v>1184</v>
      </c>
      <c r="O145" s="83">
        <v>1180</v>
      </c>
      <c r="P145" s="83">
        <v>1141</v>
      </c>
      <c r="Q145" s="83">
        <v>1174</v>
      </c>
      <c r="R145" s="83">
        <v>1027</v>
      </c>
      <c r="S145" s="83">
        <v>1131</v>
      </c>
      <c r="T145" s="83">
        <v>1031</v>
      </c>
      <c r="U145" s="83">
        <v>1042</v>
      </c>
      <c r="V145" s="83">
        <v>1074</v>
      </c>
      <c r="W145" s="83">
        <v>1085</v>
      </c>
    </row>
    <row r="146" spans="1:23" x14ac:dyDescent="0.2">
      <c r="A146" s="82" t="s">
        <v>238</v>
      </c>
      <c r="B146" s="82" t="s">
        <v>239</v>
      </c>
      <c r="C146" s="82" t="s">
        <v>844</v>
      </c>
      <c r="D146" s="83">
        <v>117552</v>
      </c>
      <c r="E146" s="83">
        <f t="shared" si="2"/>
        <v>25511</v>
      </c>
      <c r="F146" s="83">
        <v>1393</v>
      </c>
      <c r="G146" s="83">
        <v>1449</v>
      </c>
      <c r="H146" s="83">
        <v>1444</v>
      </c>
      <c r="I146" s="83">
        <v>1511</v>
      </c>
      <c r="J146" s="83">
        <v>1497</v>
      </c>
      <c r="K146" s="83">
        <v>1551</v>
      </c>
      <c r="L146" s="83">
        <v>1469</v>
      </c>
      <c r="M146" s="83">
        <v>1477</v>
      </c>
      <c r="N146" s="83">
        <v>1472</v>
      </c>
      <c r="O146" s="83">
        <v>1450</v>
      </c>
      <c r="P146" s="83">
        <v>1348</v>
      </c>
      <c r="Q146" s="83">
        <v>1364</v>
      </c>
      <c r="R146" s="83">
        <v>1357</v>
      </c>
      <c r="S146" s="83">
        <v>1375</v>
      </c>
      <c r="T146" s="83">
        <v>1315</v>
      </c>
      <c r="U146" s="83">
        <v>1360</v>
      </c>
      <c r="V146" s="83">
        <v>1362</v>
      </c>
      <c r="W146" s="83">
        <v>1317</v>
      </c>
    </row>
    <row r="147" spans="1:23" x14ac:dyDescent="0.2">
      <c r="A147" s="82" t="s">
        <v>240</v>
      </c>
      <c r="B147" s="82" t="s">
        <v>241</v>
      </c>
      <c r="C147" s="82" t="s">
        <v>844</v>
      </c>
      <c r="D147" s="83">
        <v>103507</v>
      </c>
      <c r="E147" s="83">
        <f t="shared" si="2"/>
        <v>19794</v>
      </c>
      <c r="F147" s="83">
        <v>1006</v>
      </c>
      <c r="G147" s="83">
        <v>933</v>
      </c>
      <c r="H147" s="83">
        <v>976</v>
      </c>
      <c r="I147" s="83">
        <v>999</v>
      </c>
      <c r="J147" s="83">
        <v>1076</v>
      </c>
      <c r="K147" s="83">
        <v>1147</v>
      </c>
      <c r="L147" s="83">
        <v>1217</v>
      </c>
      <c r="M147" s="83">
        <v>1146</v>
      </c>
      <c r="N147" s="83">
        <v>1123</v>
      </c>
      <c r="O147" s="83">
        <v>1143</v>
      </c>
      <c r="P147" s="83">
        <v>1166</v>
      </c>
      <c r="Q147" s="83">
        <v>1202</v>
      </c>
      <c r="R147" s="83">
        <v>1084</v>
      </c>
      <c r="S147" s="83">
        <v>1144</v>
      </c>
      <c r="T147" s="83">
        <v>1114</v>
      </c>
      <c r="U147" s="83">
        <v>1083</v>
      </c>
      <c r="V147" s="83">
        <v>1123</v>
      </c>
      <c r="W147" s="83">
        <v>1112</v>
      </c>
    </row>
    <row r="148" spans="1:23" x14ac:dyDescent="0.2">
      <c r="A148" s="82" t="s">
        <v>242</v>
      </c>
      <c r="B148" s="82" t="s">
        <v>243</v>
      </c>
      <c r="C148" s="82" t="s">
        <v>844</v>
      </c>
      <c r="D148" s="83">
        <v>128963</v>
      </c>
      <c r="E148" s="83">
        <f t="shared" si="2"/>
        <v>23691</v>
      </c>
      <c r="F148" s="83">
        <v>1196</v>
      </c>
      <c r="G148" s="83">
        <v>1205</v>
      </c>
      <c r="H148" s="83">
        <v>1280</v>
      </c>
      <c r="I148" s="83">
        <v>1262</v>
      </c>
      <c r="J148" s="83">
        <v>1290</v>
      </c>
      <c r="K148" s="83">
        <v>1344</v>
      </c>
      <c r="L148" s="83">
        <v>1448</v>
      </c>
      <c r="M148" s="83">
        <v>1317</v>
      </c>
      <c r="N148" s="83">
        <v>1381</v>
      </c>
      <c r="O148" s="83">
        <v>1406</v>
      </c>
      <c r="P148" s="83">
        <v>1327</v>
      </c>
      <c r="Q148" s="83">
        <v>1340</v>
      </c>
      <c r="R148" s="83">
        <v>1400</v>
      </c>
      <c r="S148" s="83">
        <v>1315</v>
      </c>
      <c r="T148" s="83">
        <v>1289</v>
      </c>
      <c r="U148" s="83">
        <v>1218</v>
      </c>
      <c r="V148" s="83">
        <v>1259</v>
      </c>
      <c r="W148" s="83">
        <v>1414</v>
      </c>
    </row>
    <row r="149" spans="1:23" x14ac:dyDescent="0.2">
      <c r="A149" s="82" t="s">
        <v>244</v>
      </c>
      <c r="B149" s="82" t="s">
        <v>245</v>
      </c>
      <c r="C149" s="82" t="s">
        <v>844</v>
      </c>
      <c r="D149" s="83">
        <v>111890</v>
      </c>
      <c r="E149" s="83">
        <f t="shared" si="2"/>
        <v>19668</v>
      </c>
      <c r="F149" s="83">
        <v>932</v>
      </c>
      <c r="G149" s="83">
        <v>1014</v>
      </c>
      <c r="H149" s="83">
        <v>968</v>
      </c>
      <c r="I149" s="83">
        <v>985</v>
      </c>
      <c r="J149" s="83">
        <v>1067</v>
      </c>
      <c r="K149" s="83">
        <v>1121</v>
      </c>
      <c r="L149" s="83">
        <v>1119</v>
      </c>
      <c r="M149" s="83">
        <v>1101</v>
      </c>
      <c r="N149" s="83">
        <v>1032</v>
      </c>
      <c r="O149" s="83">
        <v>1072</v>
      </c>
      <c r="P149" s="83">
        <v>1200</v>
      </c>
      <c r="Q149" s="83">
        <v>1160</v>
      </c>
      <c r="R149" s="83">
        <v>1169</v>
      </c>
      <c r="S149" s="83">
        <v>1155</v>
      </c>
      <c r="T149" s="83">
        <v>1096</v>
      </c>
      <c r="U149" s="83">
        <v>1132</v>
      </c>
      <c r="V149" s="83">
        <v>1136</v>
      </c>
      <c r="W149" s="83">
        <v>1209</v>
      </c>
    </row>
    <row r="150" spans="1:23" x14ac:dyDescent="0.2">
      <c r="A150" s="82" t="s">
        <v>246</v>
      </c>
      <c r="B150" s="82" t="s">
        <v>247</v>
      </c>
      <c r="C150" s="82" t="s">
        <v>844</v>
      </c>
      <c r="D150" s="83">
        <v>134764</v>
      </c>
      <c r="E150" s="83">
        <f t="shared" si="2"/>
        <v>25613</v>
      </c>
      <c r="F150" s="83">
        <v>1283</v>
      </c>
      <c r="G150" s="83">
        <v>1358</v>
      </c>
      <c r="H150" s="83">
        <v>1327</v>
      </c>
      <c r="I150" s="83">
        <v>1375</v>
      </c>
      <c r="J150" s="83">
        <v>1457</v>
      </c>
      <c r="K150" s="83">
        <v>1432</v>
      </c>
      <c r="L150" s="83">
        <v>1476</v>
      </c>
      <c r="M150" s="83">
        <v>1434</v>
      </c>
      <c r="N150" s="83">
        <v>1516</v>
      </c>
      <c r="O150" s="83">
        <v>1627</v>
      </c>
      <c r="P150" s="83">
        <v>1561</v>
      </c>
      <c r="Q150" s="83">
        <v>1464</v>
      </c>
      <c r="R150" s="83">
        <v>1454</v>
      </c>
      <c r="S150" s="83">
        <v>1396</v>
      </c>
      <c r="T150" s="83">
        <v>1344</v>
      </c>
      <c r="U150" s="83">
        <v>1244</v>
      </c>
      <c r="V150" s="83">
        <v>1438</v>
      </c>
      <c r="W150" s="83">
        <v>1427</v>
      </c>
    </row>
    <row r="151" spans="1:23" x14ac:dyDescent="0.2">
      <c r="A151" s="82" t="s">
        <v>248</v>
      </c>
      <c r="B151" s="82" t="s">
        <v>249</v>
      </c>
      <c r="C151" s="82" t="s">
        <v>844</v>
      </c>
      <c r="D151" s="83">
        <v>98496</v>
      </c>
      <c r="E151" s="83">
        <f t="shared" si="2"/>
        <v>18115</v>
      </c>
      <c r="F151" s="83">
        <v>854</v>
      </c>
      <c r="G151" s="83">
        <v>819</v>
      </c>
      <c r="H151" s="83">
        <v>865</v>
      </c>
      <c r="I151" s="83">
        <v>907</v>
      </c>
      <c r="J151" s="83">
        <v>944</v>
      </c>
      <c r="K151" s="83">
        <v>930</v>
      </c>
      <c r="L151" s="83">
        <v>1080</v>
      </c>
      <c r="M151" s="83">
        <v>1075</v>
      </c>
      <c r="N151" s="83">
        <v>1064</v>
      </c>
      <c r="O151" s="83">
        <v>1086</v>
      </c>
      <c r="P151" s="83">
        <v>1026</v>
      </c>
      <c r="Q151" s="83">
        <v>1016</v>
      </c>
      <c r="R151" s="83">
        <v>1099</v>
      </c>
      <c r="S151" s="83">
        <v>1058</v>
      </c>
      <c r="T151" s="83">
        <v>1029</v>
      </c>
      <c r="U151" s="83">
        <v>1054</v>
      </c>
      <c r="V151" s="83">
        <v>1076</v>
      </c>
      <c r="W151" s="83">
        <v>1133</v>
      </c>
    </row>
    <row r="152" spans="1:23" x14ac:dyDescent="0.2">
      <c r="A152" s="82" t="s">
        <v>250</v>
      </c>
      <c r="B152" s="82" t="s">
        <v>251</v>
      </c>
      <c r="C152" s="82" t="s">
        <v>844</v>
      </c>
      <c r="D152" s="83">
        <v>76527</v>
      </c>
      <c r="E152" s="83">
        <f t="shared" si="2"/>
        <v>16621</v>
      </c>
      <c r="F152" s="83">
        <v>903</v>
      </c>
      <c r="G152" s="83">
        <v>936</v>
      </c>
      <c r="H152" s="83">
        <v>885</v>
      </c>
      <c r="I152" s="83">
        <v>889</v>
      </c>
      <c r="J152" s="83">
        <v>943</v>
      </c>
      <c r="K152" s="83">
        <v>974</v>
      </c>
      <c r="L152" s="83">
        <v>952</v>
      </c>
      <c r="M152" s="83">
        <v>1001</v>
      </c>
      <c r="N152" s="83">
        <v>1029</v>
      </c>
      <c r="O152" s="83">
        <v>1007</v>
      </c>
      <c r="P152" s="83">
        <v>942</v>
      </c>
      <c r="Q152" s="83">
        <v>883</v>
      </c>
      <c r="R152" s="83">
        <v>861</v>
      </c>
      <c r="S152" s="83">
        <v>956</v>
      </c>
      <c r="T152" s="83">
        <v>826</v>
      </c>
      <c r="U152" s="83">
        <v>820</v>
      </c>
      <c r="V152" s="83">
        <v>909</v>
      </c>
      <c r="W152" s="83">
        <v>905</v>
      </c>
    </row>
    <row r="153" spans="1:23" x14ac:dyDescent="0.2">
      <c r="A153" s="82" t="s">
        <v>875</v>
      </c>
      <c r="B153" s="82" t="s">
        <v>876</v>
      </c>
      <c r="C153" s="82" t="s">
        <v>843</v>
      </c>
      <c r="D153" s="83">
        <v>564562</v>
      </c>
      <c r="E153" s="83">
        <f t="shared" si="2"/>
        <v>114422</v>
      </c>
      <c r="F153" s="83">
        <v>6019</v>
      </c>
      <c r="G153" s="83">
        <v>6286</v>
      </c>
      <c r="H153" s="83">
        <v>6243</v>
      </c>
      <c r="I153" s="83">
        <v>6338</v>
      </c>
      <c r="J153" s="83">
        <v>6590</v>
      </c>
      <c r="K153" s="83">
        <v>6694</v>
      </c>
      <c r="L153" s="83">
        <v>6789</v>
      </c>
      <c r="M153" s="83">
        <v>6501</v>
      </c>
      <c r="N153" s="83">
        <v>6686</v>
      </c>
      <c r="O153" s="83">
        <v>6598</v>
      </c>
      <c r="P153" s="83">
        <v>6596</v>
      </c>
      <c r="Q153" s="83">
        <v>6338</v>
      </c>
      <c r="R153" s="83">
        <v>6211</v>
      </c>
      <c r="S153" s="83">
        <v>6099</v>
      </c>
      <c r="T153" s="83">
        <v>6001</v>
      </c>
      <c r="U153" s="83">
        <v>6013</v>
      </c>
      <c r="V153" s="83">
        <v>6113</v>
      </c>
      <c r="W153" s="83">
        <v>6307</v>
      </c>
    </row>
    <row r="154" spans="1:23" x14ac:dyDescent="0.2">
      <c r="A154" s="82" t="s">
        <v>252</v>
      </c>
      <c r="B154" s="82" t="s">
        <v>253</v>
      </c>
      <c r="C154" s="82" t="s">
        <v>844</v>
      </c>
      <c r="D154" s="83">
        <v>64069</v>
      </c>
      <c r="E154" s="83">
        <f t="shared" si="2"/>
        <v>12451</v>
      </c>
      <c r="F154" s="83">
        <v>642</v>
      </c>
      <c r="G154" s="83">
        <v>682</v>
      </c>
      <c r="H154" s="83">
        <v>641</v>
      </c>
      <c r="I154" s="83">
        <v>660</v>
      </c>
      <c r="J154" s="83">
        <v>775</v>
      </c>
      <c r="K154" s="83">
        <v>664</v>
      </c>
      <c r="L154" s="83">
        <v>741</v>
      </c>
      <c r="M154" s="83">
        <v>744</v>
      </c>
      <c r="N154" s="83">
        <v>695</v>
      </c>
      <c r="O154" s="83">
        <v>648</v>
      </c>
      <c r="P154" s="83">
        <v>719</v>
      </c>
      <c r="Q154" s="83">
        <v>647</v>
      </c>
      <c r="R154" s="83">
        <v>725</v>
      </c>
      <c r="S154" s="83">
        <v>644</v>
      </c>
      <c r="T154" s="83">
        <v>710</v>
      </c>
      <c r="U154" s="83">
        <v>692</v>
      </c>
      <c r="V154" s="83">
        <v>686</v>
      </c>
      <c r="W154" s="83">
        <v>736</v>
      </c>
    </row>
    <row r="155" spans="1:23" x14ac:dyDescent="0.2">
      <c r="A155" s="82" t="s">
        <v>254</v>
      </c>
      <c r="B155" s="82" t="s">
        <v>255</v>
      </c>
      <c r="C155" s="82" t="s">
        <v>844</v>
      </c>
      <c r="D155" s="83">
        <v>128659</v>
      </c>
      <c r="E155" s="83">
        <f t="shared" si="2"/>
        <v>27751</v>
      </c>
      <c r="F155" s="83">
        <v>1541</v>
      </c>
      <c r="G155" s="83">
        <v>1686</v>
      </c>
      <c r="H155" s="83">
        <v>1571</v>
      </c>
      <c r="I155" s="83">
        <v>1588</v>
      </c>
      <c r="J155" s="83">
        <v>1665</v>
      </c>
      <c r="K155" s="83">
        <v>1625</v>
      </c>
      <c r="L155" s="83">
        <v>1708</v>
      </c>
      <c r="M155" s="83">
        <v>1681</v>
      </c>
      <c r="N155" s="83">
        <v>1593</v>
      </c>
      <c r="O155" s="83">
        <v>1585</v>
      </c>
      <c r="P155" s="83">
        <v>1594</v>
      </c>
      <c r="Q155" s="83">
        <v>1540</v>
      </c>
      <c r="R155" s="83">
        <v>1405</v>
      </c>
      <c r="S155" s="83">
        <v>1400</v>
      </c>
      <c r="T155" s="83">
        <v>1357</v>
      </c>
      <c r="U155" s="83">
        <v>1365</v>
      </c>
      <c r="V155" s="83">
        <v>1434</v>
      </c>
      <c r="W155" s="83">
        <v>1413</v>
      </c>
    </row>
    <row r="156" spans="1:23" x14ac:dyDescent="0.2">
      <c r="A156" s="82" t="s">
        <v>256</v>
      </c>
      <c r="B156" s="82" t="s">
        <v>257</v>
      </c>
      <c r="C156" s="82" t="s">
        <v>844</v>
      </c>
      <c r="D156" s="83">
        <v>106350</v>
      </c>
      <c r="E156" s="83">
        <f t="shared" si="2"/>
        <v>23725</v>
      </c>
      <c r="F156" s="83">
        <v>1223</v>
      </c>
      <c r="G156" s="83">
        <v>1309</v>
      </c>
      <c r="H156" s="83">
        <v>1305</v>
      </c>
      <c r="I156" s="83">
        <v>1348</v>
      </c>
      <c r="J156" s="83">
        <v>1360</v>
      </c>
      <c r="K156" s="83">
        <v>1421</v>
      </c>
      <c r="L156" s="83">
        <v>1460</v>
      </c>
      <c r="M156" s="83">
        <v>1271</v>
      </c>
      <c r="N156" s="83">
        <v>1430</v>
      </c>
      <c r="O156" s="83">
        <v>1371</v>
      </c>
      <c r="P156" s="83">
        <v>1370</v>
      </c>
      <c r="Q156" s="83">
        <v>1302</v>
      </c>
      <c r="R156" s="83">
        <v>1253</v>
      </c>
      <c r="S156" s="83">
        <v>1232</v>
      </c>
      <c r="T156" s="83">
        <v>1277</v>
      </c>
      <c r="U156" s="83">
        <v>1206</v>
      </c>
      <c r="V156" s="83">
        <v>1293</v>
      </c>
      <c r="W156" s="83">
        <v>1294</v>
      </c>
    </row>
    <row r="157" spans="1:23" x14ac:dyDescent="0.2">
      <c r="A157" s="82" t="s">
        <v>258</v>
      </c>
      <c r="B157" s="82" t="s">
        <v>259</v>
      </c>
      <c r="C157" s="82" t="s">
        <v>844</v>
      </c>
      <c r="D157" s="83">
        <v>125202</v>
      </c>
      <c r="E157" s="83">
        <f t="shared" si="2"/>
        <v>23523</v>
      </c>
      <c r="F157" s="83">
        <v>1175</v>
      </c>
      <c r="G157" s="83">
        <v>1211</v>
      </c>
      <c r="H157" s="83">
        <v>1195</v>
      </c>
      <c r="I157" s="83">
        <v>1204</v>
      </c>
      <c r="J157" s="83">
        <v>1308</v>
      </c>
      <c r="K157" s="83">
        <v>1326</v>
      </c>
      <c r="L157" s="83">
        <v>1323</v>
      </c>
      <c r="M157" s="83">
        <v>1219</v>
      </c>
      <c r="N157" s="83">
        <v>1347</v>
      </c>
      <c r="O157" s="83">
        <v>1416</v>
      </c>
      <c r="P157" s="83">
        <v>1401</v>
      </c>
      <c r="Q157" s="83">
        <v>1346</v>
      </c>
      <c r="R157" s="83">
        <v>1336</v>
      </c>
      <c r="S157" s="83">
        <v>1346</v>
      </c>
      <c r="T157" s="83">
        <v>1296</v>
      </c>
      <c r="U157" s="83">
        <v>1318</v>
      </c>
      <c r="V157" s="83">
        <v>1355</v>
      </c>
      <c r="W157" s="83">
        <v>1401</v>
      </c>
    </row>
    <row r="158" spans="1:23" x14ac:dyDescent="0.2">
      <c r="A158" s="82" t="s">
        <v>260</v>
      </c>
      <c r="B158" s="82" t="s">
        <v>261</v>
      </c>
      <c r="C158" s="82" t="s">
        <v>844</v>
      </c>
      <c r="D158" s="83">
        <v>140282</v>
      </c>
      <c r="E158" s="83">
        <f t="shared" si="2"/>
        <v>26972</v>
      </c>
      <c r="F158" s="83">
        <v>1438</v>
      </c>
      <c r="G158" s="83">
        <v>1398</v>
      </c>
      <c r="H158" s="83">
        <v>1531</v>
      </c>
      <c r="I158" s="83">
        <v>1538</v>
      </c>
      <c r="J158" s="83">
        <v>1482</v>
      </c>
      <c r="K158" s="83">
        <v>1658</v>
      </c>
      <c r="L158" s="83">
        <v>1557</v>
      </c>
      <c r="M158" s="83">
        <v>1586</v>
      </c>
      <c r="N158" s="83">
        <v>1621</v>
      </c>
      <c r="O158" s="83">
        <v>1578</v>
      </c>
      <c r="P158" s="83">
        <v>1512</v>
      </c>
      <c r="Q158" s="83">
        <v>1503</v>
      </c>
      <c r="R158" s="83">
        <v>1492</v>
      </c>
      <c r="S158" s="83">
        <v>1477</v>
      </c>
      <c r="T158" s="83">
        <v>1361</v>
      </c>
      <c r="U158" s="83">
        <v>1432</v>
      </c>
      <c r="V158" s="83">
        <v>1345</v>
      </c>
      <c r="W158" s="83">
        <v>1463</v>
      </c>
    </row>
    <row r="159" spans="1:23" x14ac:dyDescent="0.2">
      <c r="A159" s="82" t="s">
        <v>877</v>
      </c>
      <c r="B159" s="82" t="s">
        <v>878</v>
      </c>
      <c r="C159" s="82" t="s">
        <v>837</v>
      </c>
      <c r="D159" s="83">
        <v>2897303</v>
      </c>
      <c r="E159" s="83">
        <f t="shared" si="2"/>
        <v>689573</v>
      </c>
      <c r="F159" s="83">
        <v>39643</v>
      </c>
      <c r="G159" s="83">
        <v>40201</v>
      </c>
      <c r="H159" s="83">
        <v>40067</v>
      </c>
      <c r="I159" s="83">
        <v>40630</v>
      </c>
      <c r="J159" s="83">
        <v>41457</v>
      </c>
      <c r="K159" s="83">
        <v>42295</v>
      </c>
      <c r="L159" s="83">
        <v>40479</v>
      </c>
      <c r="M159" s="83">
        <v>39408</v>
      </c>
      <c r="N159" s="83">
        <v>39621</v>
      </c>
      <c r="O159" s="83">
        <v>39687</v>
      </c>
      <c r="P159" s="83">
        <v>38057</v>
      </c>
      <c r="Q159" s="83">
        <v>37998</v>
      </c>
      <c r="R159" s="83">
        <v>36596</v>
      </c>
      <c r="S159" s="83">
        <v>35641</v>
      </c>
      <c r="T159" s="83">
        <v>34409</v>
      </c>
      <c r="U159" s="83">
        <v>33858</v>
      </c>
      <c r="V159" s="83">
        <v>34390</v>
      </c>
      <c r="W159" s="83">
        <v>35136</v>
      </c>
    </row>
    <row r="160" spans="1:23" x14ac:dyDescent="0.2">
      <c r="A160" s="82" t="s">
        <v>262</v>
      </c>
      <c r="B160" s="82" t="s">
        <v>263</v>
      </c>
      <c r="C160" s="82" t="s">
        <v>838</v>
      </c>
      <c r="D160" s="83">
        <v>1137123</v>
      </c>
      <c r="E160" s="83">
        <f t="shared" si="2"/>
        <v>288082</v>
      </c>
      <c r="F160" s="83">
        <v>17029</v>
      </c>
      <c r="G160" s="83">
        <v>17066</v>
      </c>
      <c r="H160" s="83">
        <v>16835</v>
      </c>
      <c r="I160" s="83">
        <v>17027</v>
      </c>
      <c r="J160" s="83">
        <v>17233</v>
      </c>
      <c r="K160" s="83">
        <v>17426</v>
      </c>
      <c r="L160" s="83">
        <v>16503</v>
      </c>
      <c r="M160" s="83">
        <v>16050</v>
      </c>
      <c r="N160" s="83">
        <v>16539</v>
      </c>
      <c r="O160" s="83">
        <v>16450</v>
      </c>
      <c r="P160" s="83">
        <v>15755</v>
      </c>
      <c r="Q160" s="83">
        <v>15975</v>
      </c>
      <c r="R160" s="83">
        <v>15465</v>
      </c>
      <c r="S160" s="83">
        <v>14967</v>
      </c>
      <c r="T160" s="83">
        <v>14517</v>
      </c>
      <c r="U160" s="83">
        <v>14131</v>
      </c>
      <c r="V160" s="83">
        <v>14383</v>
      </c>
      <c r="W160" s="83">
        <v>14731</v>
      </c>
    </row>
    <row r="161" spans="1:23" x14ac:dyDescent="0.2">
      <c r="A161" s="82" t="s">
        <v>264</v>
      </c>
      <c r="B161" s="82" t="s">
        <v>265</v>
      </c>
      <c r="C161" s="82" t="s">
        <v>838</v>
      </c>
      <c r="D161" s="83">
        <v>360149</v>
      </c>
      <c r="E161" s="83">
        <f t="shared" si="2"/>
        <v>77584</v>
      </c>
      <c r="F161" s="83">
        <v>4477</v>
      </c>
      <c r="G161" s="83">
        <v>4596</v>
      </c>
      <c r="H161" s="83">
        <v>4733</v>
      </c>
      <c r="I161" s="83">
        <v>4640</v>
      </c>
      <c r="J161" s="83">
        <v>4849</v>
      </c>
      <c r="K161" s="83">
        <v>5025</v>
      </c>
      <c r="L161" s="83">
        <v>4835</v>
      </c>
      <c r="M161" s="83">
        <v>4773</v>
      </c>
      <c r="N161" s="83">
        <v>4530</v>
      </c>
      <c r="O161" s="83">
        <v>4494</v>
      </c>
      <c r="P161" s="83">
        <v>4323</v>
      </c>
      <c r="Q161" s="83">
        <v>4083</v>
      </c>
      <c r="R161" s="83">
        <v>3796</v>
      </c>
      <c r="S161" s="83">
        <v>3855</v>
      </c>
      <c r="T161" s="83">
        <v>3650</v>
      </c>
      <c r="U161" s="83">
        <v>3575</v>
      </c>
      <c r="V161" s="83">
        <v>3619</v>
      </c>
      <c r="W161" s="83">
        <v>3731</v>
      </c>
    </row>
    <row r="162" spans="1:23" x14ac:dyDescent="0.2">
      <c r="A162" s="82" t="s">
        <v>266</v>
      </c>
      <c r="B162" s="82" t="s">
        <v>267</v>
      </c>
      <c r="C162" s="82" t="s">
        <v>838</v>
      </c>
      <c r="D162" s="83">
        <v>319419</v>
      </c>
      <c r="E162" s="83">
        <f t="shared" si="2"/>
        <v>68811</v>
      </c>
      <c r="F162" s="83">
        <v>3802</v>
      </c>
      <c r="G162" s="83">
        <v>3763</v>
      </c>
      <c r="H162" s="83">
        <v>3766</v>
      </c>
      <c r="I162" s="83">
        <v>4016</v>
      </c>
      <c r="J162" s="83">
        <v>4058</v>
      </c>
      <c r="K162" s="83">
        <v>4052</v>
      </c>
      <c r="L162" s="83">
        <v>4018</v>
      </c>
      <c r="M162" s="83">
        <v>3928</v>
      </c>
      <c r="N162" s="83">
        <v>3864</v>
      </c>
      <c r="O162" s="83">
        <v>3935</v>
      </c>
      <c r="P162" s="83">
        <v>3721</v>
      </c>
      <c r="Q162" s="83">
        <v>3903</v>
      </c>
      <c r="R162" s="83">
        <v>3831</v>
      </c>
      <c r="S162" s="83">
        <v>3727</v>
      </c>
      <c r="T162" s="83">
        <v>3526</v>
      </c>
      <c r="U162" s="83">
        <v>3631</v>
      </c>
      <c r="V162" s="83">
        <v>3596</v>
      </c>
      <c r="W162" s="83">
        <v>3674</v>
      </c>
    </row>
    <row r="163" spans="1:23" x14ac:dyDescent="0.2">
      <c r="A163" s="82" t="s">
        <v>268</v>
      </c>
      <c r="B163" s="82" t="s">
        <v>269</v>
      </c>
      <c r="C163" s="82" t="s">
        <v>838</v>
      </c>
      <c r="D163" s="83">
        <v>325460</v>
      </c>
      <c r="E163" s="83">
        <f t="shared" si="2"/>
        <v>81080</v>
      </c>
      <c r="F163" s="83">
        <v>4726</v>
      </c>
      <c r="G163" s="83">
        <v>4843</v>
      </c>
      <c r="H163" s="83">
        <v>4782</v>
      </c>
      <c r="I163" s="83">
        <v>4744</v>
      </c>
      <c r="J163" s="83">
        <v>5191</v>
      </c>
      <c r="K163" s="83">
        <v>5067</v>
      </c>
      <c r="L163" s="83">
        <v>4598</v>
      </c>
      <c r="M163" s="83">
        <v>4680</v>
      </c>
      <c r="N163" s="83">
        <v>4804</v>
      </c>
      <c r="O163" s="83">
        <v>4721</v>
      </c>
      <c r="P163" s="83">
        <v>4493</v>
      </c>
      <c r="Q163" s="83">
        <v>4473</v>
      </c>
      <c r="R163" s="83">
        <v>4242</v>
      </c>
      <c r="S163" s="83">
        <v>4020</v>
      </c>
      <c r="T163" s="83">
        <v>3977</v>
      </c>
      <c r="U163" s="83">
        <v>3887</v>
      </c>
      <c r="V163" s="83">
        <v>3962</v>
      </c>
      <c r="W163" s="83">
        <v>3870</v>
      </c>
    </row>
    <row r="164" spans="1:23" x14ac:dyDescent="0.2">
      <c r="A164" s="82" t="s">
        <v>270</v>
      </c>
      <c r="B164" s="82" t="s">
        <v>271</v>
      </c>
      <c r="C164" s="82" t="s">
        <v>838</v>
      </c>
      <c r="D164" s="83">
        <v>213933</v>
      </c>
      <c r="E164" s="83">
        <f t="shared" si="2"/>
        <v>46714</v>
      </c>
      <c r="F164" s="83">
        <v>2285</v>
      </c>
      <c r="G164" s="83">
        <v>2461</v>
      </c>
      <c r="H164" s="83">
        <v>2454</v>
      </c>
      <c r="I164" s="83">
        <v>2558</v>
      </c>
      <c r="J164" s="83">
        <v>2577</v>
      </c>
      <c r="K164" s="83">
        <v>2879</v>
      </c>
      <c r="L164" s="83">
        <v>2820</v>
      </c>
      <c r="M164" s="83">
        <v>2606</v>
      </c>
      <c r="N164" s="83">
        <v>2627</v>
      </c>
      <c r="O164" s="83">
        <v>2673</v>
      </c>
      <c r="P164" s="83">
        <v>2768</v>
      </c>
      <c r="Q164" s="83">
        <v>2651</v>
      </c>
      <c r="R164" s="83">
        <v>2606</v>
      </c>
      <c r="S164" s="83">
        <v>2597</v>
      </c>
      <c r="T164" s="83">
        <v>2508</v>
      </c>
      <c r="U164" s="83">
        <v>2441</v>
      </c>
      <c r="V164" s="83">
        <v>2523</v>
      </c>
      <c r="W164" s="83">
        <v>2680</v>
      </c>
    </row>
    <row r="165" spans="1:23" x14ac:dyDescent="0.2">
      <c r="A165" s="82" t="s">
        <v>272</v>
      </c>
      <c r="B165" s="82" t="s">
        <v>273</v>
      </c>
      <c r="C165" s="82" t="s">
        <v>838</v>
      </c>
      <c r="D165" s="83">
        <v>281293</v>
      </c>
      <c r="E165" s="83">
        <f t="shared" si="2"/>
        <v>67211</v>
      </c>
      <c r="F165" s="83">
        <v>3865</v>
      </c>
      <c r="G165" s="83">
        <v>3908</v>
      </c>
      <c r="H165" s="83">
        <v>3879</v>
      </c>
      <c r="I165" s="83">
        <v>3938</v>
      </c>
      <c r="J165" s="83">
        <v>3856</v>
      </c>
      <c r="K165" s="83">
        <v>4054</v>
      </c>
      <c r="L165" s="83">
        <v>3975</v>
      </c>
      <c r="M165" s="83">
        <v>3813</v>
      </c>
      <c r="N165" s="83">
        <v>3890</v>
      </c>
      <c r="O165" s="83">
        <v>3888</v>
      </c>
      <c r="P165" s="83">
        <v>3697</v>
      </c>
      <c r="Q165" s="83">
        <v>3735</v>
      </c>
      <c r="R165" s="83">
        <v>3530</v>
      </c>
      <c r="S165" s="83">
        <v>3488</v>
      </c>
      <c r="T165" s="83">
        <v>3403</v>
      </c>
      <c r="U165" s="83">
        <v>3408</v>
      </c>
      <c r="V165" s="83">
        <v>3419</v>
      </c>
      <c r="W165" s="83">
        <v>3465</v>
      </c>
    </row>
    <row r="166" spans="1:23" x14ac:dyDescent="0.2">
      <c r="A166" s="82" t="s">
        <v>274</v>
      </c>
      <c r="B166" s="82" t="s">
        <v>275</v>
      </c>
      <c r="C166" s="82" t="s">
        <v>838</v>
      </c>
      <c r="D166" s="83">
        <v>259926</v>
      </c>
      <c r="E166" s="83">
        <f t="shared" si="2"/>
        <v>60091</v>
      </c>
      <c r="F166" s="83">
        <v>3459</v>
      </c>
      <c r="G166" s="83">
        <v>3564</v>
      </c>
      <c r="H166" s="83">
        <v>3618</v>
      </c>
      <c r="I166" s="83">
        <v>3707</v>
      </c>
      <c r="J166" s="83">
        <v>3693</v>
      </c>
      <c r="K166" s="83">
        <v>3792</v>
      </c>
      <c r="L166" s="83">
        <v>3730</v>
      </c>
      <c r="M166" s="83">
        <v>3558</v>
      </c>
      <c r="N166" s="83">
        <v>3367</v>
      </c>
      <c r="O166" s="83">
        <v>3526</v>
      </c>
      <c r="P166" s="83">
        <v>3300</v>
      </c>
      <c r="Q166" s="83">
        <v>3178</v>
      </c>
      <c r="R166" s="83">
        <v>3126</v>
      </c>
      <c r="S166" s="83">
        <v>2987</v>
      </c>
      <c r="T166" s="83">
        <v>2828</v>
      </c>
      <c r="U166" s="83">
        <v>2785</v>
      </c>
      <c r="V166" s="83">
        <v>2888</v>
      </c>
      <c r="W166" s="83">
        <v>2985</v>
      </c>
    </row>
    <row r="167" spans="1:23" x14ac:dyDescent="0.2">
      <c r="A167" s="82" t="s">
        <v>879</v>
      </c>
      <c r="B167" s="82" t="s">
        <v>880</v>
      </c>
      <c r="C167" s="82" t="s">
        <v>843</v>
      </c>
      <c r="D167" s="83">
        <v>588370</v>
      </c>
      <c r="E167" s="83">
        <f t="shared" si="2"/>
        <v>116938</v>
      </c>
      <c r="F167" s="83">
        <v>5976</v>
      </c>
      <c r="G167" s="83">
        <v>6284</v>
      </c>
      <c r="H167" s="83">
        <v>6382</v>
      </c>
      <c r="I167" s="83">
        <v>6419</v>
      </c>
      <c r="J167" s="83">
        <v>6806</v>
      </c>
      <c r="K167" s="83">
        <v>6907</v>
      </c>
      <c r="L167" s="83">
        <v>6820</v>
      </c>
      <c r="M167" s="83">
        <v>6633</v>
      </c>
      <c r="N167" s="83">
        <v>6705</v>
      </c>
      <c r="O167" s="83">
        <v>6739</v>
      </c>
      <c r="P167" s="83">
        <v>6762</v>
      </c>
      <c r="Q167" s="83">
        <v>6542</v>
      </c>
      <c r="R167" s="83">
        <v>6554</v>
      </c>
      <c r="S167" s="83">
        <v>6405</v>
      </c>
      <c r="T167" s="83">
        <v>6120</v>
      </c>
      <c r="U167" s="83">
        <v>6187</v>
      </c>
      <c r="V167" s="83">
        <v>6208</v>
      </c>
      <c r="W167" s="83">
        <v>6489</v>
      </c>
    </row>
    <row r="168" spans="1:23" x14ac:dyDescent="0.2">
      <c r="A168" s="82" t="s">
        <v>276</v>
      </c>
      <c r="B168" s="82" t="s">
        <v>277</v>
      </c>
      <c r="C168" s="82" t="s">
        <v>844</v>
      </c>
      <c r="D168" s="83">
        <v>97594</v>
      </c>
      <c r="E168" s="83">
        <f t="shared" si="2"/>
        <v>19517</v>
      </c>
      <c r="F168" s="83">
        <v>937</v>
      </c>
      <c r="G168" s="83">
        <v>981</v>
      </c>
      <c r="H168" s="83">
        <v>1019</v>
      </c>
      <c r="I168" s="83">
        <v>1055</v>
      </c>
      <c r="J168" s="83">
        <v>1097</v>
      </c>
      <c r="K168" s="83">
        <v>1124</v>
      </c>
      <c r="L168" s="83">
        <v>1126</v>
      </c>
      <c r="M168" s="83">
        <v>1144</v>
      </c>
      <c r="N168" s="83">
        <v>1107</v>
      </c>
      <c r="O168" s="83">
        <v>1124</v>
      </c>
      <c r="P168" s="83">
        <v>1201</v>
      </c>
      <c r="Q168" s="83">
        <v>1096</v>
      </c>
      <c r="R168" s="83">
        <v>1146</v>
      </c>
      <c r="S168" s="83">
        <v>1115</v>
      </c>
      <c r="T168" s="83">
        <v>994</v>
      </c>
      <c r="U168" s="83">
        <v>1052</v>
      </c>
      <c r="V168" s="83">
        <v>1108</v>
      </c>
      <c r="W168" s="83">
        <v>1091</v>
      </c>
    </row>
    <row r="169" spans="1:23" x14ac:dyDescent="0.2">
      <c r="A169" s="82" t="s">
        <v>278</v>
      </c>
      <c r="B169" s="82" t="s">
        <v>279</v>
      </c>
      <c r="C169" s="82" t="s">
        <v>844</v>
      </c>
      <c r="D169" s="83">
        <v>77165</v>
      </c>
      <c r="E169" s="83">
        <f t="shared" si="2"/>
        <v>14091</v>
      </c>
      <c r="F169" s="83">
        <v>615</v>
      </c>
      <c r="G169" s="83">
        <v>602</v>
      </c>
      <c r="H169" s="83">
        <v>687</v>
      </c>
      <c r="I169" s="83">
        <v>698</v>
      </c>
      <c r="J169" s="83">
        <v>733</v>
      </c>
      <c r="K169" s="83">
        <v>832</v>
      </c>
      <c r="L169" s="83">
        <v>740</v>
      </c>
      <c r="M169" s="83">
        <v>785</v>
      </c>
      <c r="N169" s="83">
        <v>808</v>
      </c>
      <c r="O169" s="83">
        <v>827</v>
      </c>
      <c r="P169" s="83">
        <v>784</v>
      </c>
      <c r="Q169" s="83">
        <v>801</v>
      </c>
      <c r="R169" s="83">
        <v>859</v>
      </c>
      <c r="S169" s="83">
        <v>847</v>
      </c>
      <c r="T169" s="83">
        <v>859</v>
      </c>
      <c r="U169" s="83">
        <v>833</v>
      </c>
      <c r="V169" s="83">
        <v>850</v>
      </c>
      <c r="W169" s="83">
        <v>931</v>
      </c>
    </row>
    <row r="170" spans="1:23" x14ac:dyDescent="0.2">
      <c r="A170" s="82" t="s">
        <v>280</v>
      </c>
      <c r="B170" s="82" t="s">
        <v>281</v>
      </c>
      <c r="C170" s="82" t="s">
        <v>844</v>
      </c>
      <c r="D170" s="83">
        <v>85204</v>
      </c>
      <c r="E170" s="83">
        <f t="shared" si="2"/>
        <v>18915</v>
      </c>
      <c r="F170" s="83">
        <v>1014</v>
      </c>
      <c r="G170" s="83">
        <v>1136</v>
      </c>
      <c r="H170" s="83">
        <v>1123</v>
      </c>
      <c r="I170" s="83">
        <v>1099</v>
      </c>
      <c r="J170" s="83">
        <v>1090</v>
      </c>
      <c r="K170" s="83">
        <v>1172</v>
      </c>
      <c r="L170" s="83">
        <v>1146</v>
      </c>
      <c r="M170" s="83">
        <v>1093</v>
      </c>
      <c r="N170" s="83">
        <v>1063</v>
      </c>
      <c r="O170" s="83">
        <v>1108</v>
      </c>
      <c r="P170" s="83">
        <v>1087</v>
      </c>
      <c r="Q170" s="83">
        <v>1045</v>
      </c>
      <c r="R170" s="83">
        <v>1062</v>
      </c>
      <c r="S170" s="83">
        <v>985</v>
      </c>
      <c r="T170" s="83">
        <v>878</v>
      </c>
      <c r="U170" s="83">
        <v>909</v>
      </c>
      <c r="V170" s="83">
        <v>932</v>
      </c>
      <c r="W170" s="83">
        <v>973</v>
      </c>
    </row>
    <row r="171" spans="1:23" x14ac:dyDescent="0.2">
      <c r="A171" s="82" t="s">
        <v>282</v>
      </c>
      <c r="B171" s="82" t="s">
        <v>283</v>
      </c>
      <c r="C171" s="82" t="s">
        <v>844</v>
      </c>
      <c r="D171" s="83">
        <v>102314</v>
      </c>
      <c r="E171" s="83">
        <f t="shared" si="2"/>
        <v>20995</v>
      </c>
      <c r="F171" s="83">
        <v>1152</v>
      </c>
      <c r="G171" s="83">
        <v>1200</v>
      </c>
      <c r="H171" s="83">
        <v>1231</v>
      </c>
      <c r="I171" s="83">
        <v>1188</v>
      </c>
      <c r="J171" s="83">
        <v>1265</v>
      </c>
      <c r="K171" s="83">
        <v>1232</v>
      </c>
      <c r="L171" s="83">
        <v>1255</v>
      </c>
      <c r="M171" s="83">
        <v>1203</v>
      </c>
      <c r="N171" s="83">
        <v>1232</v>
      </c>
      <c r="O171" s="83">
        <v>1208</v>
      </c>
      <c r="P171" s="83">
        <v>1181</v>
      </c>
      <c r="Q171" s="83">
        <v>1162</v>
      </c>
      <c r="R171" s="83">
        <v>1104</v>
      </c>
      <c r="S171" s="83">
        <v>1095</v>
      </c>
      <c r="T171" s="83">
        <v>1041</v>
      </c>
      <c r="U171" s="83">
        <v>1102</v>
      </c>
      <c r="V171" s="83">
        <v>1050</v>
      </c>
      <c r="W171" s="83">
        <v>1094</v>
      </c>
    </row>
    <row r="172" spans="1:23" x14ac:dyDescent="0.2">
      <c r="A172" s="82" t="s">
        <v>284</v>
      </c>
      <c r="B172" s="82" t="s">
        <v>285</v>
      </c>
      <c r="C172" s="82" t="s">
        <v>844</v>
      </c>
      <c r="D172" s="83">
        <v>125378</v>
      </c>
      <c r="E172" s="83">
        <f t="shared" si="2"/>
        <v>24009</v>
      </c>
      <c r="F172" s="83">
        <v>1182</v>
      </c>
      <c r="G172" s="83">
        <v>1240</v>
      </c>
      <c r="H172" s="83">
        <v>1238</v>
      </c>
      <c r="I172" s="83">
        <v>1250</v>
      </c>
      <c r="J172" s="83">
        <v>1482</v>
      </c>
      <c r="K172" s="83">
        <v>1421</v>
      </c>
      <c r="L172" s="83">
        <v>1409</v>
      </c>
      <c r="M172" s="83">
        <v>1283</v>
      </c>
      <c r="N172" s="83">
        <v>1378</v>
      </c>
      <c r="O172" s="83">
        <v>1381</v>
      </c>
      <c r="P172" s="83">
        <v>1365</v>
      </c>
      <c r="Q172" s="83">
        <v>1403</v>
      </c>
      <c r="R172" s="83">
        <v>1368</v>
      </c>
      <c r="S172" s="83">
        <v>1352</v>
      </c>
      <c r="T172" s="83">
        <v>1303</v>
      </c>
      <c r="U172" s="83">
        <v>1306</v>
      </c>
      <c r="V172" s="83">
        <v>1301</v>
      </c>
      <c r="W172" s="83">
        <v>1347</v>
      </c>
    </row>
    <row r="173" spans="1:23" x14ac:dyDescent="0.2">
      <c r="A173" s="82" t="s">
        <v>286</v>
      </c>
      <c r="B173" s="82" t="s">
        <v>287</v>
      </c>
      <c r="C173" s="82" t="s">
        <v>844</v>
      </c>
      <c r="D173" s="83">
        <v>100715</v>
      </c>
      <c r="E173" s="83">
        <f t="shared" si="2"/>
        <v>19411</v>
      </c>
      <c r="F173" s="83">
        <v>1076</v>
      </c>
      <c r="G173" s="83">
        <v>1125</v>
      </c>
      <c r="H173" s="83">
        <v>1084</v>
      </c>
      <c r="I173" s="83">
        <v>1129</v>
      </c>
      <c r="J173" s="83">
        <v>1139</v>
      </c>
      <c r="K173" s="83">
        <v>1126</v>
      </c>
      <c r="L173" s="83">
        <v>1144</v>
      </c>
      <c r="M173" s="83">
        <v>1125</v>
      </c>
      <c r="N173" s="83">
        <v>1117</v>
      </c>
      <c r="O173" s="83">
        <v>1091</v>
      </c>
      <c r="P173" s="83">
        <v>1144</v>
      </c>
      <c r="Q173" s="83">
        <v>1035</v>
      </c>
      <c r="R173" s="83">
        <v>1015</v>
      </c>
      <c r="S173" s="83">
        <v>1011</v>
      </c>
      <c r="T173" s="83">
        <v>1045</v>
      </c>
      <c r="U173" s="83">
        <v>985</v>
      </c>
      <c r="V173" s="83">
        <v>967</v>
      </c>
      <c r="W173" s="83">
        <v>1053</v>
      </c>
    </row>
    <row r="174" spans="1:23" x14ac:dyDescent="0.2">
      <c r="A174" s="82" t="s">
        <v>881</v>
      </c>
      <c r="B174" s="82" t="s">
        <v>882</v>
      </c>
      <c r="C174" s="82" t="s">
        <v>660</v>
      </c>
      <c r="D174" s="83">
        <v>6168432</v>
      </c>
      <c r="E174" s="83">
        <f t="shared" si="2"/>
        <v>1324441</v>
      </c>
      <c r="F174" s="83">
        <v>71271</v>
      </c>
      <c r="G174" s="83">
        <v>74814</v>
      </c>
      <c r="H174" s="83">
        <v>74912</v>
      </c>
      <c r="I174" s="83">
        <v>76218</v>
      </c>
      <c r="J174" s="83">
        <v>78029</v>
      </c>
      <c r="K174" s="83">
        <v>80083</v>
      </c>
      <c r="L174" s="83">
        <v>79192</v>
      </c>
      <c r="M174" s="83">
        <v>78194</v>
      </c>
      <c r="N174" s="83">
        <v>77160</v>
      </c>
      <c r="O174" s="83">
        <v>77422</v>
      </c>
      <c r="P174" s="83">
        <v>74346</v>
      </c>
      <c r="Q174" s="83">
        <v>72618</v>
      </c>
      <c r="R174" s="83">
        <v>69989</v>
      </c>
      <c r="S174" s="83">
        <v>69583</v>
      </c>
      <c r="T174" s="83">
        <v>66862</v>
      </c>
      <c r="U174" s="83">
        <v>66204</v>
      </c>
      <c r="V174" s="83">
        <v>68039</v>
      </c>
      <c r="W174" s="83">
        <v>69505</v>
      </c>
    </row>
    <row r="175" spans="1:23" x14ac:dyDescent="0.2">
      <c r="A175" s="82" t="s">
        <v>288</v>
      </c>
      <c r="B175" s="82" t="s">
        <v>289</v>
      </c>
      <c r="C175" s="82" t="s">
        <v>834</v>
      </c>
      <c r="D175" s="83">
        <v>169912</v>
      </c>
      <c r="E175" s="83">
        <f t="shared" si="2"/>
        <v>39224</v>
      </c>
      <c r="F175" s="83">
        <v>2158</v>
      </c>
      <c r="G175" s="83">
        <v>2256</v>
      </c>
      <c r="H175" s="83">
        <v>2229</v>
      </c>
      <c r="I175" s="83">
        <v>2320</v>
      </c>
      <c r="J175" s="83">
        <v>2310</v>
      </c>
      <c r="K175" s="83">
        <v>2355</v>
      </c>
      <c r="L175" s="83">
        <v>2244</v>
      </c>
      <c r="M175" s="83">
        <v>2308</v>
      </c>
      <c r="N175" s="83">
        <v>2302</v>
      </c>
      <c r="O175" s="83">
        <v>2258</v>
      </c>
      <c r="P175" s="83">
        <v>2102</v>
      </c>
      <c r="Q175" s="83">
        <v>2157</v>
      </c>
      <c r="R175" s="83">
        <v>2020</v>
      </c>
      <c r="S175" s="83">
        <v>2051</v>
      </c>
      <c r="T175" s="83">
        <v>2051</v>
      </c>
      <c r="U175" s="83">
        <v>2009</v>
      </c>
      <c r="V175" s="83">
        <v>2010</v>
      </c>
      <c r="W175" s="83">
        <v>2084</v>
      </c>
    </row>
    <row r="176" spans="1:23" x14ac:dyDescent="0.2">
      <c r="A176" s="82" t="s">
        <v>290</v>
      </c>
      <c r="B176" s="82" t="s">
        <v>291</v>
      </c>
      <c r="C176" s="82" t="s">
        <v>834</v>
      </c>
      <c r="D176" s="83">
        <v>280030</v>
      </c>
      <c r="E176" s="83">
        <f t="shared" si="2"/>
        <v>61449</v>
      </c>
      <c r="F176" s="83">
        <v>3328</v>
      </c>
      <c r="G176" s="83">
        <v>3493</v>
      </c>
      <c r="H176" s="83">
        <v>3578</v>
      </c>
      <c r="I176" s="83">
        <v>3573</v>
      </c>
      <c r="J176" s="83">
        <v>3752</v>
      </c>
      <c r="K176" s="83">
        <v>3772</v>
      </c>
      <c r="L176" s="83">
        <v>3767</v>
      </c>
      <c r="M176" s="83">
        <v>3561</v>
      </c>
      <c r="N176" s="83">
        <v>3558</v>
      </c>
      <c r="O176" s="83">
        <v>3574</v>
      </c>
      <c r="P176" s="83">
        <v>3434</v>
      </c>
      <c r="Q176" s="83">
        <v>3448</v>
      </c>
      <c r="R176" s="83">
        <v>3174</v>
      </c>
      <c r="S176" s="83">
        <v>3134</v>
      </c>
      <c r="T176" s="83">
        <v>3134</v>
      </c>
      <c r="U176" s="83">
        <v>2991</v>
      </c>
      <c r="V176" s="83">
        <v>3168</v>
      </c>
      <c r="W176" s="83">
        <v>3010</v>
      </c>
    </row>
    <row r="177" spans="1:23" x14ac:dyDescent="0.2">
      <c r="A177" s="82" t="s">
        <v>292</v>
      </c>
      <c r="B177" s="82" t="s">
        <v>293</v>
      </c>
      <c r="C177" s="82" t="s">
        <v>834</v>
      </c>
      <c r="D177" s="83">
        <v>214658</v>
      </c>
      <c r="E177" s="83">
        <f t="shared" si="2"/>
        <v>57043</v>
      </c>
      <c r="F177" s="83">
        <v>3536</v>
      </c>
      <c r="G177" s="83">
        <v>3580</v>
      </c>
      <c r="H177" s="83">
        <v>3552</v>
      </c>
      <c r="I177" s="83">
        <v>3618</v>
      </c>
      <c r="J177" s="83">
        <v>3541</v>
      </c>
      <c r="K177" s="83">
        <v>3618</v>
      </c>
      <c r="L177" s="83">
        <v>3499</v>
      </c>
      <c r="M177" s="83">
        <v>3279</v>
      </c>
      <c r="N177" s="83">
        <v>3255</v>
      </c>
      <c r="O177" s="83">
        <v>3329</v>
      </c>
      <c r="P177" s="83">
        <v>3082</v>
      </c>
      <c r="Q177" s="83">
        <v>2940</v>
      </c>
      <c r="R177" s="83">
        <v>2962</v>
      </c>
      <c r="S177" s="83">
        <v>2675</v>
      </c>
      <c r="T177" s="83">
        <v>2728</v>
      </c>
      <c r="U177" s="83">
        <v>2660</v>
      </c>
      <c r="V177" s="83">
        <v>2557</v>
      </c>
      <c r="W177" s="83">
        <v>2632</v>
      </c>
    </row>
    <row r="178" spans="1:23" x14ac:dyDescent="0.2">
      <c r="A178" s="82" t="s">
        <v>294</v>
      </c>
      <c r="B178" s="82" t="s">
        <v>295</v>
      </c>
      <c r="C178" s="82" t="s">
        <v>834</v>
      </c>
      <c r="D178" s="83">
        <v>198914</v>
      </c>
      <c r="E178" s="83">
        <f t="shared" si="2"/>
        <v>50009</v>
      </c>
      <c r="F178" s="83">
        <v>3048</v>
      </c>
      <c r="G178" s="83">
        <v>3180</v>
      </c>
      <c r="H178" s="83">
        <v>3260</v>
      </c>
      <c r="I178" s="83">
        <v>3270</v>
      </c>
      <c r="J178" s="83">
        <v>3305</v>
      </c>
      <c r="K178" s="83">
        <v>3356</v>
      </c>
      <c r="L178" s="83">
        <v>3017</v>
      </c>
      <c r="M178" s="83">
        <v>2987</v>
      </c>
      <c r="N178" s="83">
        <v>2865</v>
      </c>
      <c r="O178" s="83">
        <v>2835</v>
      </c>
      <c r="P178" s="83">
        <v>2689</v>
      </c>
      <c r="Q178" s="83">
        <v>2459</v>
      </c>
      <c r="R178" s="83">
        <v>2398</v>
      </c>
      <c r="S178" s="83">
        <v>2379</v>
      </c>
      <c r="T178" s="83">
        <v>2155</v>
      </c>
      <c r="U178" s="83">
        <v>2257</v>
      </c>
      <c r="V178" s="83">
        <v>2242</v>
      </c>
      <c r="W178" s="83">
        <v>2307</v>
      </c>
    </row>
    <row r="179" spans="1:23" x14ac:dyDescent="0.2">
      <c r="A179" s="82" t="s">
        <v>296</v>
      </c>
      <c r="B179" s="82" t="s">
        <v>297</v>
      </c>
      <c r="C179" s="82" t="s">
        <v>834</v>
      </c>
      <c r="D179" s="83">
        <v>181808</v>
      </c>
      <c r="E179" s="83">
        <f t="shared" si="2"/>
        <v>39115</v>
      </c>
      <c r="F179" s="83">
        <v>2224</v>
      </c>
      <c r="G179" s="83">
        <v>2307</v>
      </c>
      <c r="H179" s="83">
        <v>2184</v>
      </c>
      <c r="I179" s="83">
        <v>2340</v>
      </c>
      <c r="J179" s="83">
        <v>2274</v>
      </c>
      <c r="K179" s="83">
        <v>2372</v>
      </c>
      <c r="L179" s="83">
        <v>2334</v>
      </c>
      <c r="M179" s="83">
        <v>2304</v>
      </c>
      <c r="N179" s="83">
        <v>2360</v>
      </c>
      <c r="O179" s="83">
        <v>2234</v>
      </c>
      <c r="P179" s="83">
        <v>2251</v>
      </c>
      <c r="Q179" s="83">
        <v>2115</v>
      </c>
      <c r="R179" s="83">
        <v>2049</v>
      </c>
      <c r="S179" s="83">
        <v>1965</v>
      </c>
      <c r="T179" s="83">
        <v>1887</v>
      </c>
      <c r="U179" s="83">
        <v>1923</v>
      </c>
      <c r="V179" s="83">
        <v>1988</v>
      </c>
      <c r="W179" s="83">
        <v>2004</v>
      </c>
    </row>
    <row r="180" spans="1:23" x14ac:dyDescent="0.2">
      <c r="A180" s="82" t="s">
        <v>298</v>
      </c>
      <c r="B180" s="82" t="s">
        <v>299</v>
      </c>
      <c r="C180" s="82" t="s">
        <v>834</v>
      </c>
      <c r="D180" s="83">
        <v>170394</v>
      </c>
      <c r="E180" s="83">
        <f t="shared" si="2"/>
        <v>42824</v>
      </c>
      <c r="F180" s="83">
        <v>2506</v>
      </c>
      <c r="G180" s="83">
        <v>2681</v>
      </c>
      <c r="H180" s="83">
        <v>2662</v>
      </c>
      <c r="I180" s="83">
        <v>2580</v>
      </c>
      <c r="J180" s="83">
        <v>2603</v>
      </c>
      <c r="K180" s="83">
        <v>2670</v>
      </c>
      <c r="L180" s="83">
        <v>2614</v>
      </c>
      <c r="M180" s="83">
        <v>2486</v>
      </c>
      <c r="N180" s="83">
        <v>2474</v>
      </c>
      <c r="O180" s="83">
        <v>2610</v>
      </c>
      <c r="P180" s="83">
        <v>2442</v>
      </c>
      <c r="Q180" s="83">
        <v>2279</v>
      </c>
      <c r="R180" s="83">
        <v>2217</v>
      </c>
      <c r="S180" s="83">
        <v>2141</v>
      </c>
      <c r="T180" s="83">
        <v>1988</v>
      </c>
      <c r="U180" s="83">
        <v>1933</v>
      </c>
      <c r="V180" s="83">
        <v>1934</v>
      </c>
      <c r="W180" s="83">
        <v>2004</v>
      </c>
    </row>
    <row r="181" spans="1:23" x14ac:dyDescent="0.2">
      <c r="A181" s="82" t="s">
        <v>883</v>
      </c>
      <c r="B181" s="82" t="s">
        <v>884</v>
      </c>
      <c r="C181" s="82" t="s">
        <v>843</v>
      </c>
      <c r="D181" s="83">
        <v>648237</v>
      </c>
      <c r="E181" s="83">
        <f t="shared" si="2"/>
        <v>134525</v>
      </c>
      <c r="F181" s="83">
        <v>6945</v>
      </c>
      <c r="G181" s="83">
        <v>7656</v>
      </c>
      <c r="H181" s="83">
        <v>7561</v>
      </c>
      <c r="I181" s="83">
        <v>7648</v>
      </c>
      <c r="J181" s="83">
        <v>8021</v>
      </c>
      <c r="K181" s="83">
        <v>8209</v>
      </c>
      <c r="L181" s="83">
        <v>7978</v>
      </c>
      <c r="M181" s="83">
        <v>7874</v>
      </c>
      <c r="N181" s="83">
        <v>7985</v>
      </c>
      <c r="O181" s="83">
        <v>7759</v>
      </c>
      <c r="P181" s="83">
        <v>7578</v>
      </c>
      <c r="Q181" s="83">
        <v>7381</v>
      </c>
      <c r="R181" s="83">
        <v>7148</v>
      </c>
      <c r="S181" s="83">
        <v>7058</v>
      </c>
      <c r="T181" s="83">
        <v>6887</v>
      </c>
      <c r="U181" s="83">
        <v>6874</v>
      </c>
      <c r="V181" s="83">
        <v>6947</v>
      </c>
      <c r="W181" s="83">
        <v>7016</v>
      </c>
    </row>
    <row r="182" spans="1:23" x14ac:dyDescent="0.2">
      <c r="A182" s="82" t="s">
        <v>300</v>
      </c>
      <c r="B182" s="82" t="s">
        <v>301</v>
      </c>
      <c r="C182" s="82" t="s">
        <v>844</v>
      </c>
      <c r="D182" s="83">
        <v>124919</v>
      </c>
      <c r="E182" s="83">
        <f t="shared" si="2"/>
        <v>23092</v>
      </c>
      <c r="F182" s="83">
        <v>1328</v>
      </c>
      <c r="G182" s="83">
        <v>1352</v>
      </c>
      <c r="H182" s="83">
        <v>1364</v>
      </c>
      <c r="I182" s="83">
        <v>1343</v>
      </c>
      <c r="J182" s="83">
        <v>1339</v>
      </c>
      <c r="K182" s="83">
        <v>1487</v>
      </c>
      <c r="L182" s="83">
        <v>1414</v>
      </c>
      <c r="M182" s="83">
        <v>1406</v>
      </c>
      <c r="N182" s="83">
        <v>1412</v>
      </c>
      <c r="O182" s="83">
        <v>1300</v>
      </c>
      <c r="P182" s="83">
        <v>1290</v>
      </c>
      <c r="Q182" s="83">
        <v>1238</v>
      </c>
      <c r="R182" s="83">
        <v>1133</v>
      </c>
      <c r="S182" s="83">
        <v>1185</v>
      </c>
      <c r="T182" s="83">
        <v>1046</v>
      </c>
      <c r="U182" s="83">
        <v>1066</v>
      </c>
      <c r="V182" s="83">
        <v>1113</v>
      </c>
      <c r="W182" s="83">
        <v>1276</v>
      </c>
    </row>
    <row r="183" spans="1:23" x14ac:dyDescent="0.2">
      <c r="A183" s="82" t="s">
        <v>302</v>
      </c>
      <c r="B183" s="82" t="s">
        <v>303</v>
      </c>
      <c r="C183" s="82" t="s">
        <v>844</v>
      </c>
      <c r="D183" s="83">
        <v>88858</v>
      </c>
      <c r="E183" s="83">
        <f t="shared" si="2"/>
        <v>19631</v>
      </c>
      <c r="F183" s="83">
        <v>947</v>
      </c>
      <c r="G183" s="83">
        <v>1075</v>
      </c>
      <c r="H183" s="83">
        <v>1079</v>
      </c>
      <c r="I183" s="83">
        <v>1042</v>
      </c>
      <c r="J183" s="83">
        <v>1211</v>
      </c>
      <c r="K183" s="83">
        <v>1188</v>
      </c>
      <c r="L183" s="83">
        <v>1277</v>
      </c>
      <c r="M183" s="83">
        <v>1174</v>
      </c>
      <c r="N183" s="83">
        <v>1246</v>
      </c>
      <c r="O183" s="83">
        <v>1179</v>
      </c>
      <c r="P183" s="83">
        <v>1099</v>
      </c>
      <c r="Q183" s="83">
        <v>1145</v>
      </c>
      <c r="R183" s="83">
        <v>1069</v>
      </c>
      <c r="S183" s="83">
        <v>1006</v>
      </c>
      <c r="T183" s="83">
        <v>1034</v>
      </c>
      <c r="U183" s="83">
        <v>993</v>
      </c>
      <c r="V183" s="83">
        <v>889</v>
      </c>
      <c r="W183" s="83">
        <v>978</v>
      </c>
    </row>
    <row r="184" spans="1:23" x14ac:dyDescent="0.2">
      <c r="A184" s="82" t="s">
        <v>304</v>
      </c>
      <c r="B184" s="82" t="s">
        <v>305</v>
      </c>
      <c r="C184" s="82" t="s">
        <v>844</v>
      </c>
      <c r="D184" s="83">
        <v>100776</v>
      </c>
      <c r="E184" s="83">
        <f t="shared" si="2"/>
        <v>20099</v>
      </c>
      <c r="F184" s="83">
        <v>1150</v>
      </c>
      <c r="G184" s="83">
        <v>1207</v>
      </c>
      <c r="H184" s="83">
        <v>1203</v>
      </c>
      <c r="I184" s="83">
        <v>1234</v>
      </c>
      <c r="J184" s="83">
        <v>1246</v>
      </c>
      <c r="K184" s="83">
        <v>1275</v>
      </c>
      <c r="L184" s="83">
        <v>1136</v>
      </c>
      <c r="M184" s="83">
        <v>1104</v>
      </c>
      <c r="N184" s="83">
        <v>1069</v>
      </c>
      <c r="O184" s="83">
        <v>1114</v>
      </c>
      <c r="P184" s="83">
        <v>1088</v>
      </c>
      <c r="Q184" s="83">
        <v>1050</v>
      </c>
      <c r="R184" s="83">
        <v>955</v>
      </c>
      <c r="S184" s="83">
        <v>1063</v>
      </c>
      <c r="T184" s="83">
        <v>1035</v>
      </c>
      <c r="U184" s="83">
        <v>1022</v>
      </c>
      <c r="V184" s="83">
        <v>1093</v>
      </c>
      <c r="W184" s="83">
        <v>1055</v>
      </c>
    </row>
    <row r="185" spans="1:23" x14ac:dyDescent="0.2">
      <c r="A185" s="82" t="s">
        <v>306</v>
      </c>
      <c r="B185" s="82" t="s">
        <v>307</v>
      </c>
      <c r="C185" s="82" t="s">
        <v>844</v>
      </c>
      <c r="D185" s="83">
        <v>176979</v>
      </c>
      <c r="E185" s="83">
        <f t="shared" si="2"/>
        <v>36585</v>
      </c>
      <c r="F185" s="83">
        <v>1849</v>
      </c>
      <c r="G185" s="83">
        <v>2131</v>
      </c>
      <c r="H185" s="83">
        <v>2041</v>
      </c>
      <c r="I185" s="83">
        <v>2082</v>
      </c>
      <c r="J185" s="83">
        <v>2220</v>
      </c>
      <c r="K185" s="83">
        <v>2246</v>
      </c>
      <c r="L185" s="83">
        <v>2066</v>
      </c>
      <c r="M185" s="83">
        <v>2116</v>
      </c>
      <c r="N185" s="83">
        <v>2125</v>
      </c>
      <c r="O185" s="83">
        <v>2025</v>
      </c>
      <c r="P185" s="83">
        <v>2071</v>
      </c>
      <c r="Q185" s="83">
        <v>1945</v>
      </c>
      <c r="R185" s="83">
        <v>2014</v>
      </c>
      <c r="S185" s="83">
        <v>1918</v>
      </c>
      <c r="T185" s="83">
        <v>1869</v>
      </c>
      <c r="U185" s="83">
        <v>1922</v>
      </c>
      <c r="V185" s="83">
        <v>2000</v>
      </c>
      <c r="W185" s="83">
        <v>1945</v>
      </c>
    </row>
    <row r="186" spans="1:23" x14ac:dyDescent="0.2">
      <c r="A186" s="82" t="s">
        <v>308</v>
      </c>
      <c r="B186" s="82" t="s">
        <v>309</v>
      </c>
      <c r="C186" s="82" t="s">
        <v>844</v>
      </c>
      <c r="D186" s="83">
        <v>156705</v>
      </c>
      <c r="E186" s="83">
        <f t="shared" si="2"/>
        <v>35118</v>
      </c>
      <c r="F186" s="83">
        <v>1671</v>
      </c>
      <c r="G186" s="83">
        <v>1891</v>
      </c>
      <c r="H186" s="83">
        <v>1874</v>
      </c>
      <c r="I186" s="83">
        <v>1947</v>
      </c>
      <c r="J186" s="83">
        <v>2005</v>
      </c>
      <c r="K186" s="83">
        <v>2013</v>
      </c>
      <c r="L186" s="83">
        <v>2085</v>
      </c>
      <c r="M186" s="83">
        <v>2074</v>
      </c>
      <c r="N186" s="83">
        <v>2133</v>
      </c>
      <c r="O186" s="83">
        <v>2141</v>
      </c>
      <c r="P186" s="83">
        <v>2030</v>
      </c>
      <c r="Q186" s="83">
        <v>2003</v>
      </c>
      <c r="R186" s="83">
        <v>1977</v>
      </c>
      <c r="S186" s="83">
        <v>1886</v>
      </c>
      <c r="T186" s="83">
        <v>1903</v>
      </c>
      <c r="U186" s="83">
        <v>1871</v>
      </c>
      <c r="V186" s="83">
        <v>1852</v>
      </c>
      <c r="W186" s="83">
        <v>1762</v>
      </c>
    </row>
    <row r="187" spans="1:23" x14ac:dyDescent="0.2">
      <c r="A187" s="82" t="s">
        <v>885</v>
      </c>
      <c r="B187" s="82" t="s">
        <v>886</v>
      </c>
      <c r="C187" s="82" t="s">
        <v>843</v>
      </c>
      <c r="D187" s="83">
        <v>1468177</v>
      </c>
      <c r="E187" s="83">
        <f t="shared" si="2"/>
        <v>308028</v>
      </c>
      <c r="F187" s="83">
        <v>16468</v>
      </c>
      <c r="G187" s="83">
        <v>16939</v>
      </c>
      <c r="H187" s="83">
        <v>17284</v>
      </c>
      <c r="I187" s="83">
        <v>17490</v>
      </c>
      <c r="J187" s="83">
        <v>17988</v>
      </c>
      <c r="K187" s="83">
        <v>18259</v>
      </c>
      <c r="L187" s="83">
        <v>17879</v>
      </c>
      <c r="M187" s="83">
        <v>18065</v>
      </c>
      <c r="N187" s="83">
        <v>17787</v>
      </c>
      <c r="O187" s="83">
        <v>17892</v>
      </c>
      <c r="P187" s="83">
        <v>17172</v>
      </c>
      <c r="Q187" s="83">
        <v>17231</v>
      </c>
      <c r="R187" s="83">
        <v>16568</v>
      </c>
      <c r="S187" s="83">
        <v>16563</v>
      </c>
      <c r="T187" s="83">
        <v>15883</v>
      </c>
      <c r="U187" s="83">
        <v>15674</v>
      </c>
      <c r="V187" s="83">
        <v>16339</v>
      </c>
      <c r="W187" s="83">
        <v>16547</v>
      </c>
    </row>
    <row r="188" spans="1:23" x14ac:dyDescent="0.2">
      <c r="A188" s="82" t="s">
        <v>310</v>
      </c>
      <c r="B188" s="82" t="s">
        <v>311</v>
      </c>
      <c r="C188" s="82" t="s">
        <v>844</v>
      </c>
      <c r="D188" s="83">
        <v>184479</v>
      </c>
      <c r="E188" s="83">
        <f t="shared" si="2"/>
        <v>42349</v>
      </c>
      <c r="F188" s="83">
        <v>2443</v>
      </c>
      <c r="G188" s="83">
        <v>2556</v>
      </c>
      <c r="H188" s="83">
        <v>2505</v>
      </c>
      <c r="I188" s="83">
        <v>2519</v>
      </c>
      <c r="J188" s="83">
        <v>2609</v>
      </c>
      <c r="K188" s="83">
        <v>2612</v>
      </c>
      <c r="L188" s="83">
        <v>2467</v>
      </c>
      <c r="M188" s="83">
        <v>2425</v>
      </c>
      <c r="N188" s="83">
        <v>2447</v>
      </c>
      <c r="O188" s="83">
        <v>2395</v>
      </c>
      <c r="P188" s="83">
        <v>2334</v>
      </c>
      <c r="Q188" s="83">
        <v>2365</v>
      </c>
      <c r="R188" s="83">
        <v>2144</v>
      </c>
      <c r="S188" s="83">
        <v>2147</v>
      </c>
      <c r="T188" s="83">
        <v>2077</v>
      </c>
      <c r="U188" s="83">
        <v>2100</v>
      </c>
      <c r="V188" s="83">
        <v>2052</v>
      </c>
      <c r="W188" s="83">
        <v>2152</v>
      </c>
    </row>
    <row r="189" spans="1:23" x14ac:dyDescent="0.2">
      <c r="A189" s="82" t="s">
        <v>312</v>
      </c>
      <c r="B189" s="82" t="s">
        <v>313</v>
      </c>
      <c r="C189" s="82" t="s">
        <v>844</v>
      </c>
      <c r="D189" s="83">
        <v>151677</v>
      </c>
      <c r="E189" s="83">
        <f t="shared" si="2"/>
        <v>32514</v>
      </c>
      <c r="F189" s="83">
        <v>1667</v>
      </c>
      <c r="G189" s="83">
        <v>1741</v>
      </c>
      <c r="H189" s="83">
        <v>1723</v>
      </c>
      <c r="I189" s="83">
        <v>1701</v>
      </c>
      <c r="J189" s="83">
        <v>1799</v>
      </c>
      <c r="K189" s="83">
        <v>1857</v>
      </c>
      <c r="L189" s="83">
        <v>1928</v>
      </c>
      <c r="M189" s="83">
        <v>2080</v>
      </c>
      <c r="N189" s="83">
        <v>1943</v>
      </c>
      <c r="O189" s="83">
        <v>1952</v>
      </c>
      <c r="P189" s="83">
        <v>1887</v>
      </c>
      <c r="Q189" s="83">
        <v>1892</v>
      </c>
      <c r="R189" s="83">
        <v>1795</v>
      </c>
      <c r="S189" s="83">
        <v>1728</v>
      </c>
      <c r="T189" s="83">
        <v>1703</v>
      </c>
      <c r="U189" s="83">
        <v>1660</v>
      </c>
      <c r="V189" s="83">
        <v>1775</v>
      </c>
      <c r="W189" s="83">
        <v>1683</v>
      </c>
    </row>
    <row r="190" spans="1:23" x14ac:dyDescent="0.2">
      <c r="A190" s="82" t="s">
        <v>314</v>
      </c>
      <c r="B190" s="82" t="s">
        <v>315</v>
      </c>
      <c r="C190" s="82" t="s">
        <v>844</v>
      </c>
      <c r="D190" s="83">
        <v>76575</v>
      </c>
      <c r="E190" s="83">
        <f t="shared" si="2"/>
        <v>15935</v>
      </c>
      <c r="F190" s="83">
        <v>863</v>
      </c>
      <c r="G190" s="83">
        <v>858</v>
      </c>
      <c r="H190" s="83">
        <v>892</v>
      </c>
      <c r="I190" s="83">
        <v>877</v>
      </c>
      <c r="J190" s="83">
        <v>926</v>
      </c>
      <c r="K190" s="83">
        <v>912</v>
      </c>
      <c r="L190" s="83">
        <v>825</v>
      </c>
      <c r="M190" s="83">
        <v>853</v>
      </c>
      <c r="N190" s="83">
        <v>900</v>
      </c>
      <c r="O190" s="83">
        <v>921</v>
      </c>
      <c r="P190" s="83">
        <v>840</v>
      </c>
      <c r="Q190" s="83">
        <v>894</v>
      </c>
      <c r="R190" s="83">
        <v>890</v>
      </c>
      <c r="S190" s="83">
        <v>965</v>
      </c>
      <c r="T190" s="83">
        <v>854</v>
      </c>
      <c r="U190" s="83">
        <v>878</v>
      </c>
      <c r="V190" s="83">
        <v>912</v>
      </c>
      <c r="W190" s="83">
        <v>875</v>
      </c>
    </row>
    <row r="191" spans="1:23" x14ac:dyDescent="0.2">
      <c r="A191" s="82" t="s">
        <v>316</v>
      </c>
      <c r="B191" s="82" t="s">
        <v>317</v>
      </c>
      <c r="C191" s="82" t="s">
        <v>844</v>
      </c>
      <c r="D191" s="83">
        <v>89814</v>
      </c>
      <c r="E191" s="83">
        <f t="shared" si="2"/>
        <v>17010</v>
      </c>
      <c r="F191" s="83">
        <v>845</v>
      </c>
      <c r="G191" s="83">
        <v>884</v>
      </c>
      <c r="H191" s="83">
        <v>896</v>
      </c>
      <c r="I191" s="83">
        <v>907</v>
      </c>
      <c r="J191" s="83">
        <v>971</v>
      </c>
      <c r="K191" s="83">
        <v>917</v>
      </c>
      <c r="L191" s="83">
        <v>1002</v>
      </c>
      <c r="M191" s="83">
        <v>967</v>
      </c>
      <c r="N191" s="83">
        <v>972</v>
      </c>
      <c r="O191" s="83">
        <v>987</v>
      </c>
      <c r="P191" s="83">
        <v>913</v>
      </c>
      <c r="Q191" s="83">
        <v>948</v>
      </c>
      <c r="R191" s="83">
        <v>921</v>
      </c>
      <c r="S191" s="83">
        <v>976</v>
      </c>
      <c r="T191" s="83">
        <v>966</v>
      </c>
      <c r="U191" s="83">
        <v>884</v>
      </c>
      <c r="V191" s="83">
        <v>1013</v>
      </c>
      <c r="W191" s="83">
        <v>1041</v>
      </c>
    </row>
    <row r="192" spans="1:23" x14ac:dyDescent="0.2">
      <c r="A192" s="82" t="s">
        <v>318</v>
      </c>
      <c r="B192" s="82" t="s">
        <v>319</v>
      </c>
      <c r="C192" s="82" t="s">
        <v>844</v>
      </c>
      <c r="D192" s="83">
        <v>176194</v>
      </c>
      <c r="E192" s="83">
        <f t="shared" si="2"/>
        <v>37482</v>
      </c>
      <c r="F192" s="83">
        <v>2037</v>
      </c>
      <c r="G192" s="83">
        <v>2027</v>
      </c>
      <c r="H192" s="83">
        <v>2039</v>
      </c>
      <c r="I192" s="83">
        <v>2120</v>
      </c>
      <c r="J192" s="83">
        <v>2049</v>
      </c>
      <c r="K192" s="83">
        <v>2237</v>
      </c>
      <c r="L192" s="83">
        <v>2175</v>
      </c>
      <c r="M192" s="83">
        <v>2232</v>
      </c>
      <c r="N192" s="83">
        <v>2117</v>
      </c>
      <c r="O192" s="83">
        <v>2210</v>
      </c>
      <c r="P192" s="83">
        <v>2062</v>
      </c>
      <c r="Q192" s="83">
        <v>2185</v>
      </c>
      <c r="R192" s="83">
        <v>2073</v>
      </c>
      <c r="S192" s="83">
        <v>2007</v>
      </c>
      <c r="T192" s="83">
        <v>2021</v>
      </c>
      <c r="U192" s="83">
        <v>1904</v>
      </c>
      <c r="V192" s="83">
        <v>1985</v>
      </c>
      <c r="W192" s="83">
        <v>2002</v>
      </c>
    </row>
    <row r="193" spans="1:23" x14ac:dyDescent="0.2">
      <c r="A193" s="82" t="s">
        <v>320</v>
      </c>
      <c r="B193" s="82" t="s">
        <v>321</v>
      </c>
      <c r="C193" s="82" t="s">
        <v>844</v>
      </c>
      <c r="D193" s="83">
        <v>190098</v>
      </c>
      <c r="E193" s="83">
        <f t="shared" si="2"/>
        <v>39521</v>
      </c>
      <c r="F193" s="83">
        <v>2196</v>
      </c>
      <c r="G193" s="83">
        <v>2266</v>
      </c>
      <c r="H193" s="83">
        <v>2330</v>
      </c>
      <c r="I193" s="83">
        <v>2337</v>
      </c>
      <c r="J193" s="83">
        <v>2451</v>
      </c>
      <c r="K193" s="83">
        <v>2483</v>
      </c>
      <c r="L193" s="83">
        <v>2332</v>
      </c>
      <c r="M193" s="83">
        <v>2359</v>
      </c>
      <c r="N193" s="83">
        <v>2311</v>
      </c>
      <c r="O193" s="83">
        <v>2243</v>
      </c>
      <c r="P193" s="83">
        <v>2183</v>
      </c>
      <c r="Q193" s="83">
        <v>2127</v>
      </c>
      <c r="R193" s="83">
        <v>2082</v>
      </c>
      <c r="S193" s="83">
        <v>2006</v>
      </c>
      <c r="T193" s="83">
        <v>1920</v>
      </c>
      <c r="U193" s="83">
        <v>1852</v>
      </c>
      <c r="V193" s="83">
        <v>2022</v>
      </c>
      <c r="W193" s="83">
        <v>2021</v>
      </c>
    </row>
    <row r="194" spans="1:23" x14ac:dyDescent="0.2">
      <c r="A194" s="82" t="s">
        <v>322</v>
      </c>
      <c r="B194" s="82" t="s">
        <v>323</v>
      </c>
      <c r="C194" s="82" t="s">
        <v>844</v>
      </c>
      <c r="D194" s="83">
        <v>130576</v>
      </c>
      <c r="E194" s="83">
        <f t="shared" si="2"/>
        <v>27377</v>
      </c>
      <c r="F194" s="83">
        <v>1581</v>
      </c>
      <c r="G194" s="83">
        <v>1597</v>
      </c>
      <c r="H194" s="83">
        <v>1590</v>
      </c>
      <c r="I194" s="83">
        <v>1549</v>
      </c>
      <c r="J194" s="83">
        <v>1662</v>
      </c>
      <c r="K194" s="83">
        <v>1665</v>
      </c>
      <c r="L194" s="83">
        <v>1556</v>
      </c>
      <c r="M194" s="83">
        <v>1581</v>
      </c>
      <c r="N194" s="83">
        <v>1590</v>
      </c>
      <c r="O194" s="83">
        <v>1506</v>
      </c>
      <c r="P194" s="83">
        <v>1541</v>
      </c>
      <c r="Q194" s="83">
        <v>1478</v>
      </c>
      <c r="R194" s="83">
        <v>1461</v>
      </c>
      <c r="S194" s="83">
        <v>1446</v>
      </c>
      <c r="T194" s="83">
        <v>1319</v>
      </c>
      <c r="U194" s="83">
        <v>1385</v>
      </c>
      <c r="V194" s="83">
        <v>1406</v>
      </c>
      <c r="W194" s="83">
        <v>1464</v>
      </c>
    </row>
    <row r="195" spans="1:23" x14ac:dyDescent="0.2">
      <c r="A195" s="82" t="s">
        <v>324</v>
      </c>
      <c r="B195" s="82" t="s">
        <v>325</v>
      </c>
      <c r="C195" s="82" t="s">
        <v>844</v>
      </c>
      <c r="D195" s="83">
        <v>86191</v>
      </c>
      <c r="E195" s="83">
        <f t="shared" si="2"/>
        <v>20950</v>
      </c>
      <c r="F195" s="83">
        <v>1298</v>
      </c>
      <c r="G195" s="83">
        <v>1264</v>
      </c>
      <c r="H195" s="83">
        <v>1351</v>
      </c>
      <c r="I195" s="83">
        <v>1376</v>
      </c>
      <c r="J195" s="83">
        <v>1436</v>
      </c>
      <c r="K195" s="83">
        <v>1350</v>
      </c>
      <c r="L195" s="83">
        <v>1267</v>
      </c>
      <c r="M195" s="83">
        <v>1265</v>
      </c>
      <c r="N195" s="83">
        <v>1177</v>
      </c>
      <c r="O195" s="83">
        <v>1273</v>
      </c>
      <c r="P195" s="83">
        <v>1116</v>
      </c>
      <c r="Q195" s="83">
        <v>1023</v>
      </c>
      <c r="R195" s="83">
        <v>994</v>
      </c>
      <c r="S195" s="83">
        <v>1032</v>
      </c>
      <c r="T195" s="83">
        <v>892</v>
      </c>
      <c r="U195" s="83">
        <v>964</v>
      </c>
      <c r="V195" s="83">
        <v>920</v>
      </c>
      <c r="W195" s="83">
        <v>952</v>
      </c>
    </row>
    <row r="196" spans="1:23" x14ac:dyDescent="0.2">
      <c r="A196" s="82" t="s">
        <v>326</v>
      </c>
      <c r="B196" s="82" t="s">
        <v>327</v>
      </c>
      <c r="C196" s="82" t="s">
        <v>844</v>
      </c>
      <c r="D196" s="83">
        <v>63975</v>
      </c>
      <c r="E196" s="83">
        <f t="shared" si="2"/>
        <v>11915</v>
      </c>
      <c r="F196" s="83">
        <v>500</v>
      </c>
      <c r="G196" s="83">
        <v>600</v>
      </c>
      <c r="H196" s="83">
        <v>580</v>
      </c>
      <c r="I196" s="83">
        <v>632</v>
      </c>
      <c r="J196" s="83">
        <v>661</v>
      </c>
      <c r="K196" s="83">
        <v>671</v>
      </c>
      <c r="L196" s="83">
        <v>687</v>
      </c>
      <c r="M196" s="83">
        <v>639</v>
      </c>
      <c r="N196" s="83">
        <v>724</v>
      </c>
      <c r="O196" s="83">
        <v>700</v>
      </c>
      <c r="P196" s="83">
        <v>686</v>
      </c>
      <c r="Q196" s="83">
        <v>646</v>
      </c>
      <c r="R196" s="83">
        <v>762</v>
      </c>
      <c r="S196" s="83">
        <v>630</v>
      </c>
      <c r="T196" s="83">
        <v>690</v>
      </c>
      <c r="U196" s="83">
        <v>657</v>
      </c>
      <c r="V196" s="83">
        <v>723</v>
      </c>
      <c r="W196" s="83">
        <v>727</v>
      </c>
    </row>
    <row r="197" spans="1:23" x14ac:dyDescent="0.2">
      <c r="A197" s="82" t="s">
        <v>328</v>
      </c>
      <c r="B197" s="82" t="s">
        <v>329</v>
      </c>
      <c r="C197" s="82" t="s">
        <v>844</v>
      </c>
      <c r="D197" s="83">
        <v>86209</v>
      </c>
      <c r="E197" s="83">
        <f t="shared" si="2"/>
        <v>16702</v>
      </c>
      <c r="F197" s="83">
        <v>791</v>
      </c>
      <c r="G197" s="83">
        <v>771</v>
      </c>
      <c r="H197" s="83">
        <v>858</v>
      </c>
      <c r="I197" s="83">
        <v>844</v>
      </c>
      <c r="J197" s="83">
        <v>870</v>
      </c>
      <c r="K197" s="83">
        <v>875</v>
      </c>
      <c r="L197" s="83">
        <v>932</v>
      </c>
      <c r="M197" s="83">
        <v>1002</v>
      </c>
      <c r="N197" s="83">
        <v>992</v>
      </c>
      <c r="O197" s="83">
        <v>1017</v>
      </c>
      <c r="P197" s="83">
        <v>996</v>
      </c>
      <c r="Q197" s="83">
        <v>1017</v>
      </c>
      <c r="R197" s="83">
        <v>924</v>
      </c>
      <c r="S197" s="83">
        <v>977</v>
      </c>
      <c r="T197" s="83">
        <v>946</v>
      </c>
      <c r="U197" s="83">
        <v>901</v>
      </c>
      <c r="V197" s="83">
        <v>947</v>
      </c>
      <c r="W197" s="83">
        <v>1042</v>
      </c>
    </row>
    <row r="198" spans="1:23" x14ac:dyDescent="0.2">
      <c r="A198" s="82" t="s">
        <v>330</v>
      </c>
      <c r="B198" s="82" t="s">
        <v>331</v>
      </c>
      <c r="C198" s="82" t="s">
        <v>844</v>
      </c>
      <c r="D198" s="83">
        <v>144705</v>
      </c>
      <c r="E198" s="83">
        <f t="shared" si="2"/>
        <v>26612</v>
      </c>
      <c r="F198" s="83">
        <v>1346</v>
      </c>
      <c r="G198" s="83">
        <v>1347</v>
      </c>
      <c r="H198" s="83">
        <v>1477</v>
      </c>
      <c r="I198" s="83">
        <v>1539</v>
      </c>
      <c r="J198" s="83">
        <v>1474</v>
      </c>
      <c r="K198" s="83">
        <v>1606</v>
      </c>
      <c r="L198" s="83">
        <v>1535</v>
      </c>
      <c r="M198" s="83">
        <v>1528</v>
      </c>
      <c r="N198" s="83">
        <v>1540</v>
      </c>
      <c r="O198" s="83">
        <v>1520</v>
      </c>
      <c r="P198" s="83">
        <v>1497</v>
      </c>
      <c r="Q198" s="83">
        <v>1483</v>
      </c>
      <c r="R198" s="83">
        <v>1455</v>
      </c>
      <c r="S198" s="83">
        <v>1511</v>
      </c>
      <c r="T198" s="83">
        <v>1405</v>
      </c>
      <c r="U198" s="83">
        <v>1365</v>
      </c>
      <c r="V198" s="83">
        <v>1479</v>
      </c>
      <c r="W198" s="83">
        <v>1505</v>
      </c>
    </row>
    <row r="199" spans="1:23" x14ac:dyDescent="0.2">
      <c r="A199" s="82" t="s">
        <v>332</v>
      </c>
      <c r="B199" s="82" t="s">
        <v>333</v>
      </c>
      <c r="C199" s="82" t="s">
        <v>844</v>
      </c>
      <c r="D199" s="83">
        <v>87684</v>
      </c>
      <c r="E199" s="83">
        <f t="shared" ref="E199:E262" si="3">SUM(F199:W199)</f>
        <v>19661</v>
      </c>
      <c r="F199" s="83">
        <v>901</v>
      </c>
      <c r="G199" s="83">
        <v>1028</v>
      </c>
      <c r="H199" s="83">
        <v>1043</v>
      </c>
      <c r="I199" s="83">
        <v>1089</v>
      </c>
      <c r="J199" s="83">
        <v>1080</v>
      </c>
      <c r="K199" s="83">
        <v>1074</v>
      </c>
      <c r="L199" s="83">
        <v>1173</v>
      </c>
      <c r="M199" s="83">
        <v>1134</v>
      </c>
      <c r="N199" s="83">
        <v>1074</v>
      </c>
      <c r="O199" s="83">
        <v>1168</v>
      </c>
      <c r="P199" s="83">
        <v>1117</v>
      </c>
      <c r="Q199" s="83">
        <v>1173</v>
      </c>
      <c r="R199" s="83">
        <v>1067</v>
      </c>
      <c r="S199" s="83">
        <v>1138</v>
      </c>
      <c r="T199" s="83">
        <v>1090</v>
      </c>
      <c r="U199" s="83">
        <v>1124</v>
      </c>
      <c r="V199" s="83">
        <v>1105</v>
      </c>
      <c r="W199" s="83">
        <v>1083</v>
      </c>
    </row>
    <row r="200" spans="1:23" x14ac:dyDescent="0.2">
      <c r="A200" s="82" t="s">
        <v>887</v>
      </c>
      <c r="B200" s="82" t="s">
        <v>888</v>
      </c>
      <c r="C200" s="82" t="s">
        <v>843</v>
      </c>
      <c r="D200" s="83">
        <v>1180934</v>
      </c>
      <c r="E200" s="83">
        <f t="shared" si="3"/>
        <v>269296</v>
      </c>
      <c r="F200" s="83">
        <v>14452</v>
      </c>
      <c r="G200" s="83">
        <v>14985</v>
      </c>
      <c r="H200" s="83">
        <v>14996</v>
      </c>
      <c r="I200" s="83">
        <v>15405</v>
      </c>
      <c r="J200" s="83">
        <v>15568</v>
      </c>
      <c r="K200" s="83">
        <v>16443</v>
      </c>
      <c r="L200" s="83">
        <v>16474</v>
      </c>
      <c r="M200" s="83">
        <v>16338</v>
      </c>
      <c r="N200" s="83">
        <v>15846</v>
      </c>
      <c r="O200" s="83">
        <v>15886</v>
      </c>
      <c r="P200" s="83">
        <v>15105</v>
      </c>
      <c r="Q200" s="83">
        <v>14809</v>
      </c>
      <c r="R200" s="83">
        <v>14022</v>
      </c>
      <c r="S200" s="83">
        <v>14187</v>
      </c>
      <c r="T200" s="83">
        <v>13487</v>
      </c>
      <c r="U200" s="83">
        <v>13420</v>
      </c>
      <c r="V200" s="83">
        <v>13858</v>
      </c>
      <c r="W200" s="83">
        <v>14015</v>
      </c>
    </row>
    <row r="201" spans="1:23" x14ac:dyDescent="0.2">
      <c r="A201" s="82" t="s">
        <v>334</v>
      </c>
      <c r="B201" s="82" t="s">
        <v>335</v>
      </c>
      <c r="C201" s="82" t="s">
        <v>844</v>
      </c>
      <c r="D201" s="83">
        <v>96762</v>
      </c>
      <c r="E201" s="83">
        <f t="shared" si="3"/>
        <v>21800</v>
      </c>
      <c r="F201" s="83">
        <v>1238</v>
      </c>
      <c r="G201" s="83">
        <v>1309</v>
      </c>
      <c r="H201" s="83">
        <v>1264</v>
      </c>
      <c r="I201" s="83">
        <v>1245</v>
      </c>
      <c r="J201" s="83">
        <v>1306</v>
      </c>
      <c r="K201" s="83">
        <v>1313</v>
      </c>
      <c r="L201" s="83">
        <v>1296</v>
      </c>
      <c r="M201" s="83">
        <v>1288</v>
      </c>
      <c r="N201" s="83">
        <v>1222</v>
      </c>
      <c r="O201" s="83">
        <v>1214</v>
      </c>
      <c r="P201" s="83">
        <v>1236</v>
      </c>
      <c r="Q201" s="83">
        <v>1180</v>
      </c>
      <c r="R201" s="83">
        <v>1090</v>
      </c>
      <c r="S201" s="83">
        <v>1066</v>
      </c>
      <c r="T201" s="83">
        <v>1110</v>
      </c>
      <c r="U201" s="83">
        <v>1151</v>
      </c>
      <c r="V201" s="83">
        <v>1115</v>
      </c>
      <c r="W201" s="83">
        <v>1157</v>
      </c>
    </row>
    <row r="202" spans="1:23" x14ac:dyDescent="0.2">
      <c r="A202" s="82" t="s">
        <v>336</v>
      </c>
      <c r="B202" s="82" t="s">
        <v>337</v>
      </c>
      <c r="C202" s="82" t="s">
        <v>844</v>
      </c>
      <c r="D202" s="83">
        <v>153316</v>
      </c>
      <c r="E202" s="83">
        <f t="shared" si="3"/>
        <v>34515</v>
      </c>
      <c r="F202" s="83">
        <v>1913</v>
      </c>
      <c r="G202" s="83">
        <v>1983</v>
      </c>
      <c r="H202" s="83">
        <v>1967</v>
      </c>
      <c r="I202" s="83">
        <v>2008</v>
      </c>
      <c r="J202" s="83">
        <v>1967</v>
      </c>
      <c r="K202" s="83">
        <v>1964</v>
      </c>
      <c r="L202" s="83">
        <v>2189</v>
      </c>
      <c r="M202" s="83">
        <v>2186</v>
      </c>
      <c r="N202" s="83">
        <v>2070</v>
      </c>
      <c r="O202" s="83">
        <v>2029</v>
      </c>
      <c r="P202" s="83">
        <v>1870</v>
      </c>
      <c r="Q202" s="83">
        <v>1859</v>
      </c>
      <c r="R202" s="83">
        <v>1766</v>
      </c>
      <c r="S202" s="83">
        <v>1775</v>
      </c>
      <c r="T202" s="83">
        <v>1639</v>
      </c>
      <c r="U202" s="83">
        <v>1705</v>
      </c>
      <c r="V202" s="83">
        <v>1866</v>
      </c>
      <c r="W202" s="83">
        <v>1759</v>
      </c>
    </row>
    <row r="203" spans="1:23" x14ac:dyDescent="0.2">
      <c r="A203" s="82" t="s">
        <v>338</v>
      </c>
      <c r="B203" s="82" t="s">
        <v>339</v>
      </c>
      <c r="C203" s="82" t="s">
        <v>844</v>
      </c>
      <c r="D203" s="83">
        <v>147080</v>
      </c>
      <c r="E203" s="83">
        <f t="shared" si="3"/>
        <v>32761</v>
      </c>
      <c r="F203" s="83">
        <v>1678</v>
      </c>
      <c r="G203" s="83">
        <v>1677</v>
      </c>
      <c r="H203" s="83">
        <v>1683</v>
      </c>
      <c r="I203" s="83">
        <v>1668</v>
      </c>
      <c r="J203" s="83">
        <v>1718</v>
      </c>
      <c r="K203" s="83">
        <v>1923</v>
      </c>
      <c r="L203" s="83">
        <v>1945</v>
      </c>
      <c r="M203" s="83">
        <v>1971</v>
      </c>
      <c r="N203" s="83">
        <v>1862</v>
      </c>
      <c r="O203" s="83">
        <v>1936</v>
      </c>
      <c r="P203" s="83">
        <v>1820</v>
      </c>
      <c r="Q203" s="83">
        <v>1866</v>
      </c>
      <c r="R203" s="83">
        <v>1840</v>
      </c>
      <c r="S203" s="83">
        <v>1859</v>
      </c>
      <c r="T203" s="83">
        <v>1736</v>
      </c>
      <c r="U203" s="83">
        <v>1805</v>
      </c>
      <c r="V203" s="83">
        <v>1797</v>
      </c>
      <c r="W203" s="83">
        <v>1977</v>
      </c>
    </row>
    <row r="204" spans="1:23" x14ac:dyDescent="0.2">
      <c r="A204" s="82" t="s">
        <v>340</v>
      </c>
      <c r="B204" s="82" t="s">
        <v>341</v>
      </c>
      <c r="C204" s="82" t="s">
        <v>844</v>
      </c>
      <c r="D204" s="83">
        <v>104031</v>
      </c>
      <c r="E204" s="83">
        <f t="shared" si="3"/>
        <v>24540</v>
      </c>
      <c r="F204" s="83">
        <v>1296</v>
      </c>
      <c r="G204" s="83">
        <v>1345</v>
      </c>
      <c r="H204" s="83">
        <v>1380</v>
      </c>
      <c r="I204" s="83">
        <v>1442</v>
      </c>
      <c r="J204" s="83">
        <v>1348</v>
      </c>
      <c r="K204" s="83">
        <v>1516</v>
      </c>
      <c r="L204" s="83">
        <v>1473</v>
      </c>
      <c r="M204" s="83">
        <v>1444</v>
      </c>
      <c r="N204" s="83">
        <v>1491</v>
      </c>
      <c r="O204" s="83">
        <v>1489</v>
      </c>
      <c r="P204" s="83">
        <v>1364</v>
      </c>
      <c r="Q204" s="83">
        <v>1355</v>
      </c>
      <c r="R204" s="83">
        <v>1257</v>
      </c>
      <c r="S204" s="83">
        <v>1312</v>
      </c>
      <c r="T204" s="83">
        <v>1254</v>
      </c>
      <c r="U204" s="83">
        <v>1267</v>
      </c>
      <c r="V204" s="83">
        <v>1255</v>
      </c>
      <c r="W204" s="83">
        <v>1252</v>
      </c>
    </row>
    <row r="205" spans="1:23" x14ac:dyDescent="0.2">
      <c r="A205" s="82" t="s">
        <v>342</v>
      </c>
      <c r="B205" s="82" t="s">
        <v>343</v>
      </c>
      <c r="C205" s="82" t="s">
        <v>844</v>
      </c>
      <c r="D205" s="83">
        <v>133321</v>
      </c>
      <c r="E205" s="83">
        <f t="shared" si="3"/>
        <v>29152</v>
      </c>
      <c r="F205" s="83">
        <v>1549</v>
      </c>
      <c r="G205" s="83">
        <v>1612</v>
      </c>
      <c r="H205" s="83">
        <v>1603</v>
      </c>
      <c r="I205" s="83">
        <v>1673</v>
      </c>
      <c r="J205" s="83">
        <v>1778</v>
      </c>
      <c r="K205" s="83">
        <v>1854</v>
      </c>
      <c r="L205" s="83">
        <v>1727</v>
      </c>
      <c r="M205" s="83">
        <v>1792</v>
      </c>
      <c r="N205" s="83">
        <v>1756</v>
      </c>
      <c r="O205" s="83">
        <v>1695</v>
      </c>
      <c r="P205" s="83">
        <v>1604</v>
      </c>
      <c r="Q205" s="83">
        <v>1543</v>
      </c>
      <c r="R205" s="83">
        <v>1516</v>
      </c>
      <c r="S205" s="83">
        <v>1592</v>
      </c>
      <c r="T205" s="83">
        <v>1456</v>
      </c>
      <c r="U205" s="83">
        <v>1448</v>
      </c>
      <c r="V205" s="83">
        <v>1476</v>
      </c>
      <c r="W205" s="83">
        <v>1478</v>
      </c>
    </row>
    <row r="206" spans="1:23" x14ac:dyDescent="0.2">
      <c r="A206" s="82" t="s">
        <v>344</v>
      </c>
      <c r="B206" s="82" t="s">
        <v>345</v>
      </c>
      <c r="C206" s="82" t="s">
        <v>844</v>
      </c>
      <c r="D206" s="83">
        <v>147095</v>
      </c>
      <c r="E206" s="83">
        <f t="shared" si="3"/>
        <v>36460</v>
      </c>
      <c r="F206" s="83">
        <v>1746</v>
      </c>
      <c r="G206" s="83">
        <v>1953</v>
      </c>
      <c r="H206" s="83">
        <v>1926</v>
      </c>
      <c r="I206" s="83">
        <v>1985</v>
      </c>
      <c r="J206" s="83">
        <v>2091</v>
      </c>
      <c r="K206" s="83">
        <v>2262</v>
      </c>
      <c r="L206" s="83">
        <v>2287</v>
      </c>
      <c r="M206" s="83">
        <v>2254</v>
      </c>
      <c r="N206" s="83">
        <v>2235</v>
      </c>
      <c r="O206" s="83">
        <v>2302</v>
      </c>
      <c r="P206" s="83">
        <v>2149</v>
      </c>
      <c r="Q206" s="83">
        <v>2117</v>
      </c>
      <c r="R206" s="83">
        <v>1964</v>
      </c>
      <c r="S206" s="83">
        <v>1957</v>
      </c>
      <c r="T206" s="83">
        <v>1830</v>
      </c>
      <c r="U206" s="83">
        <v>1761</v>
      </c>
      <c r="V206" s="83">
        <v>1855</v>
      </c>
      <c r="W206" s="83">
        <v>1786</v>
      </c>
    </row>
    <row r="207" spans="1:23" x14ac:dyDescent="0.2">
      <c r="A207" s="82" t="s">
        <v>346</v>
      </c>
      <c r="B207" s="82" t="s">
        <v>347</v>
      </c>
      <c r="C207" s="82" t="s">
        <v>844</v>
      </c>
      <c r="D207" s="83">
        <v>87739</v>
      </c>
      <c r="E207" s="83">
        <f t="shared" si="3"/>
        <v>20092</v>
      </c>
      <c r="F207" s="83">
        <v>1133</v>
      </c>
      <c r="G207" s="83">
        <v>1206</v>
      </c>
      <c r="H207" s="83">
        <v>1157</v>
      </c>
      <c r="I207" s="83">
        <v>1215</v>
      </c>
      <c r="J207" s="83">
        <v>1233</v>
      </c>
      <c r="K207" s="83">
        <v>1263</v>
      </c>
      <c r="L207" s="83">
        <v>1291</v>
      </c>
      <c r="M207" s="83">
        <v>1225</v>
      </c>
      <c r="N207" s="83">
        <v>1131</v>
      </c>
      <c r="O207" s="83">
        <v>1177</v>
      </c>
      <c r="P207" s="83">
        <v>1164</v>
      </c>
      <c r="Q207" s="83">
        <v>1022</v>
      </c>
      <c r="R207" s="83">
        <v>957</v>
      </c>
      <c r="S207" s="83">
        <v>982</v>
      </c>
      <c r="T207" s="83">
        <v>984</v>
      </c>
      <c r="U207" s="83">
        <v>925</v>
      </c>
      <c r="V207" s="83">
        <v>949</v>
      </c>
      <c r="W207" s="83">
        <v>1078</v>
      </c>
    </row>
    <row r="208" spans="1:23" x14ac:dyDescent="0.2">
      <c r="A208" s="82" t="s">
        <v>348</v>
      </c>
      <c r="B208" s="82" t="s">
        <v>349</v>
      </c>
      <c r="C208" s="82" t="s">
        <v>844</v>
      </c>
      <c r="D208" s="83">
        <v>92641</v>
      </c>
      <c r="E208" s="83">
        <f t="shared" si="3"/>
        <v>21146</v>
      </c>
      <c r="F208" s="83">
        <v>1052</v>
      </c>
      <c r="G208" s="83">
        <v>1081</v>
      </c>
      <c r="H208" s="83">
        <v>1130</v>
      </c>
      <c r="I208" s="83">
        <v>1154</v>
      </c>
      <c r="J208" s="83">
        <v>1163</v>
      </c>
      <c r="K208" s="83">
        <v>1243</v>
      </c>
      <c r="L208" s="83">
        <v>1323</v>
      </c>
      <c r="M208" s="83">
        <v>1252</v>
      </c>
      <c r="N208" s="83">
        <v>1233</v>
      </c>
      <c r="O208" s="83">
        <v>1256</v>
      </c>
      <c r="P208" s="83">
        <v>1216</v>
      </c>
      <c r="Q208" s="83">
        <v>1235</v>
      </c>
      <c r="R208" s="83">
        <v>1162</v>
      </c>
      <c r="S208" s="83">
        <v>1187</v>
      </c>
      <c r="T208" s="83">
        <v>1142</v>
      </c>
      <c r="U208" s="83">
        <v>1017</v>
      </c>
      <c r="V208" s="83">
        <v>1172</v>
      </c>
      <c r="W208" s="83">
        <v>1128</v>
      </c>
    </row>
    <row r="209" spans="1:23" x14ac:dyDescent="0.2">
      <c r="A209" s="82" t="s">
        <v>350</v>
      </c>
      <c r="B209" s="82" t="s">
        <v>351</v>
      </c>
      <c r="C209" s="82" t="s">
        <v>844</v>
      </c>
      <c r="D209" s="83">
        <v>96675</v>
      </c>
      <c r="E209" s="83">
        <f t="shared" si="3"/>
        <v>23671</v>
      </c>
      <c r="F209" s="83">
        <v>1435</v>
      </c>
      <c r="G209" s="83">
        <v>1456</v>
      </c>
      <c r="H209" s="83">
        <v>1410</v>
      </c>
      <c r="I209" s="83">
        <v>1445</v>
      </c>
      <c r="J209" s="83">
        <v>1441</v>
      </c>
      <c r="K209" s="83">
        <v>1478</v>
      </c>
      <c r="L209" s="83">
        <v>1439</v>
      </c>
      <c r="M209" s="83">
        <v>1412</v>
      </c>
      <c r="N209" s="83">
        <v>1402</v>
      </c>
      <c r="O209" s="83">
        <v>1362</v>
      </c>
      <c r="P209" s="83">
        <v>1329</v>
      </c>
      <c r="Q209" s="83">
        <v>1244</v>
      </c>
      <c r="R209" s="83">
        <v>1164</v>
      </c>
      <c r="S209" s="83">
        <v>1194</v>
      </c>
      <c r="T209" s="83">
        <v>1142</v>
      </c>
      <c r="U209" s="83">
        <v>1098</v>
      </c>
      <c r="V209" s="83">
        <v>1095</v>
      </c>
      <c r="W209" s="83">
        <v>1125</v>
      </c>
    </row>
    <row r="210" spans="1:23" x14ac:dyDescent="0.2">
      <c r="A210" s="82" t="s">
        <v>352</v>
      </c>
      <c r="B210" s="82" t="s">
        <v>353</v>
      </c>
      <c r="C210" s="82" t="s">
        <v>844</v>
      </c>
      <c r="D210" s="83">
        <v>122274</v>
      </c>
      <c r="E210" s="83">
        <f t="shared" si="3"/>
        <v>25159</v>
      </c>
      <c r="F210" s="83">
        <v>1412</v>
      </c>
      <c r="G210" s="83">
        <v>1363</v>
      </c>
      <c r="H210" s="83">
        <v>1476</v>
      </c>
      <c r="I210" s="83">
        <v>1570</v>
      </c>
      <c r="J210" s="83">
        <v>1523</v>
      </c>
      <c r="K210" s="83">
        <v>1627</v>
      </c>
      <c r="L210" s="83">
        <v>1504</v>
      </c>
      <c r="M210" s="83">
        <v>1514</v>
      </c>
      <c r="N210" s="83">
        <v>1444</v>
      </c>
      <c r="O210" s="83">
        <v>1426</v>
      </c>
      <c r="P210" s="83">
        <v>1353</v>
      </c>
      <c r="Q210" s="83">
        <v>1388</v>
      </c>
      <c r="R210" s="83">
        <v>1306</v>
      </c>
      <c r="S210" s="83">
        <v>1263</v>
      </c>
      <c r="T210" s="83">
        <v>1194</v>
      </c>
      <c r="U210" s="83">
        <v>1243</v>
      </c>
      <c r="V210" s="83">
        <v>1278</v>
      </c>
      <c r="W210" s="83">
        <v>1275</v>
      </c>
    </row>
    <row r="211" spans="1:23" x14ac:dyDescent="0.2">
      <c r="A211" s="82" t="s">
        <v>889</v>
      </c>
      <c r="B211" s="82" t="s">
        <v>890</v>
      </c>
      <c r="C211" s="82" t="s">
        <v>843</v>
      </c>
      <c r="D211" s="83">
        <v>898390</v>
      </c>
      <c r="E211" s="83">
        <f t="shared" si="3"/>
        <v>170025</v>
      </c>
      <c r="F211" s="83">
        <v>8921</v>
      </c>
      <c r="G211" s="83">
        <v>9326</v>
      </c>
      <c r="H211" s="83">
        <v>9393</v>
      </c>
      <c r="I211" s="83">
        <v>9541</v>
      </c>
      <c r="J211" s="83">
        <v>9968</v>
      </c>
      <c r="K211" s="83">
        <v>10170</v>
      </c>
      <c r="L211" s="83">
        <v>10130</v>
      </c>
      <c r="M211" s="83">
        <v>10002</v>
      </c>
      <c r="N211" s="83">
        <v>9857</v>
      </c>
      <c r="O211" s="83">
        <v>10051</v>
      </c>
      <c r="P211" s="83">
        <v>9698</v>
      </c>
      <c r="Q211" s="83">
        <v>9248</v>
      </c>
      <c r="R211" s="83">
        <v>9077</v>
      </c>
      <c r="S211" s="83">
        <v>8912</v>
      </c>
      <c r="T211" s="83">
        <v>8693</v>
      </c>
      <c r="U211" s="83">
        <v>8631</v>
      </c>
      <c r="V211" s="83">
        <v>9105</v>
      </c>
      <c r="W211" s="83">
        <v>9302</v>
      </c>
    </row>
    <row r="212" spans="1:23" x14ac:dyDescent="0.2">
      <c r="A212" s="82" t="s">
        <v>354</v>
      </c>
      <c r="B212" s="82" t="s">
        <v>355</v>
      </c>
      <c r="C212" s="82" t="s">
        <v>844</v>
      </c>
      <c r="D212" s="83">
        <v>138602</v>
      </c>
      <c r="E212" s="83">
        <f t="shared" si="3"/>
        <v>26810</v>
      </c>
      <c r="F212" s="83">
        <v>1418</v>
      </c>
      <c r="G212" s="83">
        <v>1518</v>
      </c>
      <c r="H212" s="83">
        <v>1545</v>
      </c>
      <c r="I212" s="83">
        <v>1537</v>
      </c>
      <c r="J212" s="83">
        <v>1622</v>
      </c>
      <c r="K212" s="83">
        <v>1575</v>
      </c>
      <c r="L212" s="83">
        <v>1648</v>
      </c>
      <c r="M212" s="83">
        <v>1596</v>
      </c>
      <c r="N212" s="83">
        <v>1551</v>
      </c>
      <c r="O212" s="83">
        <v>1614</v>
      </c>
      <c r="P212" s="83">
        <v>1507</v>
      </c>
      <c r="Q212" s="83">
        <v>1462</v>
      </c>
      <c r="R212" s="83">
        <v>1391</v>
      </c>
      <c r="S212" s="83">
        <v>1373</v>
      </c>
      <c r="T212" s="83">
        <v>1309</v>
      </c>
      <c r="U212" s="83">
        <v>1337</v>
      </c>
      <c r="V212" s="83">
        <v>1380</v>
      </c>
      <c r="W212" s="83">
        <v>1427</v>
      </c>
    </row>
    <row r="213" spans="1:23" x14ac:dyDescent="0.2">
      <c r="A213" s="82" t="s">
        <v>356</v>
      </c>
      <c r="B213" s="82" t="s">
        <v>357</v>
      </c>
      <c r="C213" s="82" t="s">
        <v>844</v>
      </c>
      <c r="D213" s="83">
        <v>128535</v>
      </c>
      <c r="E213" s="83">
        <f t="shared" si="3"/>
        <v>23826</v>
      </c>
      <c r="F213" s="83">
        <v>1125</v>
      </c>
      <c r="G213" s="83">
        <v>1197</v>
      </c>
      <c r="H213" s="83">
        <v>1221</v>
      </c>
      <c r="I213" s="83">
        <v>1213</v>
      </c>
      <c r="J213" s="83">
        <v>1340</v>
      </c>
      <c r="K213" s="83">
        <v>1386</v>
      </c>
      <c r="L213" s="83">
        <v>1367</v>
      </c>
      <c r="M213" s="83">
        <v>1314</v>
      </c>
      <c r="N213" s="83">
        <v>1394</v>
      </c>
      <c r="O213" s="83">
        <v>1376</v>
      </c>
      <c r="P213" s="83">
        <v>1465</v>
      </c>
      <c r="Q213" s="83">
        <v>1294</v>
      </c>
      <c r="R213" s="83">
        <v>1407</v>
      </c>
      <c r="S213" s="83">
        <v>1307</v>
      </c>
      <c r="T213" s="83">
        <v>1340</v>
      </c>
      <c r="U213" s="83">
        <v>1280</v>
      </c>
      <c r="V213" s="83">
        <v>1387</v>
      </c>
      <c r="W213" s="83">
        <v>1413</v>
      </c>
    </row>
    <row r="214" spans="1:23" x14ac:dyDescent="0.2">
      <c r="A214" s="82" t="s">
        <v>358</v>
      </c>
      <c r="B214" s="82" t="s">
        <v>359</v>
      </c>
      <c r="C214" s="82" t="s">
        <v>844</v>
      </c>
      <c r="D214" s="83">
        <v>99417</v>
      </c>
      <c r="E214" s="83">
        <f t="shared" si="3"/>
        <v>19861</v>
      </c>
      <c r="F214" s="83">
        <v>1105</v>
      </c>
      <c r="G214" s="83">
        <v>1101</v>
      </c>
      <c r="H214" s="83">
        <v>1104</v>
      </c>
      <c r="I214" s="83">
        <v>1108</v>
      </c>
      <c r="J214" s="83">
        <v>1119</v>
      </c>
      <c r="K214" s="83">
        <v>1164</v>
      </c>
      <c r="L214" s="83">
        <v>1142</v>
      </c>
      <c r="M214" s="83">
        <v>1246</v>
      </c>
      <c r="N214" s="83">
        <v>1078</v>
      </c>
      <c r="O214" s="83">
        <v>1200</v>
      </c>
      <c r="P214" s="83">
        <v>1131</v>
      </c>
      <c r="Q214" s="83">
        <v>1033</v>
      </c>
      <c r="R214" s="83">
        <v>1041</v>
      </c>
      <c r="S214" s="83">
        <v>1031</v>
      </c>
      <c r="T214" s="83">
        <v>1019</v>
      </c>
      <c r="U214" s="83">
        <v>1023</v>
      </c>
      <c r="V214" s="83">
        <v>1092</v>
      </c>
      <c r="W214" s="83">
        <v>1124</v>
      </c>
    </row>
    <row r="215" spans="1:23" x14ac:dyDescent="0.2">
      <c r="A215" s="82" t="s">
        <v>360</v>
      </c>
      <c r="B215" s="82" t="s">
        <v>361</v>
      </c>
      <c r="C215" s="82" t="s">
        <v>844</v>
      </c>
      <c r="D215" s="83">
        <v>151945</v>
      </c>
      <c r="E215" s="83">
        <f t="shared" si="3"/>
        <v>29338</v>
      </c>
      <c r="F215" s="83">
        <v>1552</v>
      </c>
      <c r="G215" s="83">
        <v>1650</v>
      </c>
      <c r="H215" s="83">
        <v>1716</v>
      </c>
      <c r="I215" s="83">
        <v>1693</v>
      </c>
      <c r="J215" s="83">
        <v>1803</v>
      </c>
      <c r="K215" s="83">
        <v>1767</v>
      </c>
      <c r="L215" s="83">
        <v>1776</v>
      </c>
      <c r="M215" s="83">
        <v>1680</v>
      </c>
      <c r="N215" s="83">
        <v>1676</v>
      </c>
      <c r="O215" s="83">
        <v>1731</v>
      </c>
      <c r="P215" s="83">
        <v>1675</v>
      </c>
      <c r="Q215" s="83">
        <v>1592</v>
      </c>
      <c r="R215" s="83">
        <v>1485</v>
      </c>
      <c r="S215" s="83">
        <v>1508</v>
      </c>
      <c r="T215" s="83">
        <v>1468</v>
      </c>
      <c r="U215" s="83">
        <v>1484</v>
      </c>
      <c r="V215" s="83">
        <v>1536</v>
      </c>
      <c r="W215" s="83">
        <v>1546</v>
      </c>
    </row>
    <row r="216" spans="1:23" x14ac:dyDescent="0.2">
      <c r="A216" s="82" t="s">
        <v>362</v>
      </c>
      <c r="B216" s="82" t="s">
        <v>363</v>
      </c>
      <c r="C216" s="82" t="s">
        <v>844</v>
      </c>
      <c r="D216" s="83">
        <v>104067</v>
      </c>
      <c r="E216" s="83">
        <f t="shared" si="3"/>
        <v>16412</v>
      </c>
      <c r="F216" s="83">
        <v>775</v>
      </c>
      <c r="G216" s="83">
        <v>784</v>
      </c>
      <c r="H216" s="83">
        <v>837</v>
      </c>
      <c r="I216" s="83">
        <v>899</v>
      </c>
      <c r="J216" s="83">
        <v>819</v>
      </c>
      <c r="K216" s="83">
        <v>990</v>
      </c>
      <c r="L216" s="83">
        <v>985</v>
      </c>
      <c r="M216" s="83">
        <v>971</v>
      </c>
      <c r="N216" s="83">
        <v>919</v>
      </c>
      <c r="O216" s="83">
        <v>973</v>
      </c>
      <c r="P216" s="83">
        <v>932</v>
      </c>
      <c r="Q216" s="83">
        <v>945</v>
      </c>
      <c r="R216" s="83">
        <v>929</v>
      </c>
      <c r="S216" s="83">
        <v>930</v>
      </c>
      <c r="T216" s="83">
        <v>925</v>
      </c>
      <c r="U216" s="83">
        <v>916</v>
      </c>
      <c r="V216" s="83">
        <v>928</v>
      </c>
      <c r="W216" s="83">
        <v>955</v>
      </c>
    </row>
    <row r="217" spans="1:23" x14ac:dyDescent="0.2">
      <c r="A217" s="82" t="s">
        <v>364</v>
      </c>
      <c r="B217" s="82" t="s">
        <v>365</v>
      </c>
      <c r="C217" s="82" t="s">
        <v>844</v>
      </c>
      <c r="D217" s="83">
        <v>140353</v>
      </c>
      <c r="E217" s="83">
        <f t="shared" si="3"/>
        <v>26326</v>
      </c>
      <c r="F217" s="83">
        <v>1647</v>
      </c>
      <c r="G217" s="83">
        <v>1664</v>
      </c>
      <c r="H217" s="83">
        <v>1559</v>
      </c>
      <c r="I217" s="83">
        <v>1682</v>
      </c>
      <c r="J217" s="83">
        <v>1664</v>
      </c>
      <c r="K217" s="83">
        <v>1774</v>
      </c>
      <c r="L217" s="83">
        <v>1579</v>
      </c>
      <c r="M217" s="83">
        <v>1542</v>
      </c>
      <c r="N217" s="83">
        <v>1590</v>
      </c>
      <c r="O217" s="83">
        <v>1566</v>
      </c>
      <c r="P217" s="83">
        <v>1457</v>
      </c>
      <c r="Q217" s="83">
        <v>1366</v>
      </c>
      <c r="R217" s="83">
        <v>1355</v>
      </c>
      <c r="S217" s="83">
        <v>1200</v>
      </c>
      <c r="T217" s="83">
        <v>1144</v>
      </c>
      <c r="U217" s="83">
        <v>1143</v>
      </c>
      <c r="V217" s="83">
        <v>1188</v>
      </c>
      <c r="W217" s="83">
        <v>1206</v>
      </c>
    </row>
    <row r="218" spans="1:23" x14ac:dyDescent="0.2">
      <c r="A218" s="82" t="s">
        <v>366</v>
      </c>
      <c r="B218" s="82" t="s">
        <v>367</v>
      </c>
      <c r="C218" s="82" t="s">
        <v>844</v>
      </c>
      <c r="D218" s="83">
        <v>135471</v>
      </c>
      <c r="E218" s="83">
        <f t="shared" si="3"/>
        <v>27452</v>
      </c>
      <c r="F218" s="83">
        <v>1299</v>
      </c>
      <c r="G218" s="83">
        <v>1412</v>
      </c>
      <c r="H218" s="83">
        <v>1411</v>
      </c>
      <c r="I218" s="83">
        <v>1409</v>
      </c>
      <c r="J218" s="83">
        <v>1601</v>
      </c>
      <c r="K218" s="83">
        <v>1514</v>
      </c>
      <c r="L218" s="83">
        <v>1633</v>
      </c>
      <c r="M218" s="83">
        <v>1653</v>
      </c>
      <c r="N218" s="83">
        <v>1649</v>
      </c>
      <c r="O218" s="83">
        <v>1591</v>
      </c>
      <c r="P218" s="83">
        <v>1531</v>
      </c>
      <c r="Q218" s="83">
        <v>1556</v>
      </c>
      <c r="R218" s="83">
        <v>1469</v>
      </c>
      <c r="S218" s="83">
        <v>1563</v>
      </c>
      <c r="T218" s="83">
        <v>1488</v>
      </c>
      <c r="U218" s="83">
        <v>1448</v>
      </c>
      <c r="V218" s="83">
        <v>1594</v>
      </c>
      <c r="W218" s="83">
        <v>1631</v>
      </c>
    </row>
    <row r="219" spans="1:23" x14ac:dyDescent="0.2">
      <c r="A219" s="82" t="s">
        <v>891</v>
      </c>
      <c r="B219" s="82" t="s">
        <v>892</v>
      </c>
      <c r="C219" s="82" t="s">
        <v>843</v>
      </c>
      <c r="D219" s="83">
        <v>756978</v>
      </c>
      <c r="E219" s="83">
        <f t="shared" si="3"/>
        <v>152903</v>
      </c>
      <c r="F219" s="83">
        <v>7685</v>
      </c>
      <c r="G219" s="83">
        <v>8411</v>
      </c>
      <c r="H219" s="83">
        <v>8213</v>
      </c>
      <c r="I219" s="83">
        <v>8433</v>
      </c>
      <c r="J219" s="83">
        <v>8699</v>
      </c>
      <c r="K219" s="83">
        <v>8859</v>
      </c>
      <c r="L219" s="83">
        <v>9256</v>
      </c>
      <c r="M219" s="83">
        <v>8990</v>
      </c>
      <c r="N219" s="83">
        <v>8871</v>
      </c>
      <c r="O219" s="83">
        <v>8994</v>
      </c>
      <c r="P219" s="83">
        <v>8793</v>
      </c>
      <c r="Q219" s="83">
        <v>8551</v>
      </c>
      <c r="R219" s="83">
        <v>8354</v>
      </c>
      <c r="S219" s="83">
        <v>8518</v>
      </c>
      <c r="T219" s="83">
        <v>7969</v>
      </c>
      <c r="U219" s="83">
        <v>7832</v>
      </c>
      <c r="V219" s="83">
        <v>7891</v>
      </c>
      <c r="W219" s="83">
        <v>8584</v>
      </c>
    </row>
    <row r="220" spans="1:23" x14ac:dyDescent="0.2">
      <c r="A220" s="82" t="s">
        <v>368</v>
      </c>
      <c r="B220" s="82" t="s">
        <v>369</v>
      </c>
      <c r="C220" s="82" t="s">
        <v>844</v>
      </c>
      <c r="D220" s="83">
        <v>90794</v>
      </c>
      <c r="E220" s="83">
        <f t="shared" si="3"/>
        <v>17580</v>
      </c>
      <c r="F220" s="83">
        <v>710</v>
      </c>
      <c r="G220" s="83">
        <v>911</v>
      </c>
      <c r="H220" s="83">
        <v>822</v>
      </c>
      <c r="I220" s="83">
        <v>881</v>
      </c>
      <c r="J220" s="83">
        <v>894</v>
      </c>
      <c r="K220" s="83">
        <v>913</v>
      </c>
      <c r="L220" s="83">
        <v>1051</v>
      </c>
      <c r="M220" s="83">
        <v>979</v>
      </c>
      <c r="N220" s="83">
        <v>976</v>
      </c>
      <c r="O220" s="83">
        <v>1045</v>
      </c>
      <c r="P220" s="83">
        <v>1054</v>
      </c>
      <c r="Q220" s="83">
        <v>1008</v>
      </c>
      <c r="R220" s="83">
        <v>1053</v>
      </c>
      <c r="S220" s="83">
        <v>1175</v>
      </c>
      <c r="T220" s="83">
        <v>996</v>
      </c>
      <c r="U220" s="83">
        <v>1012</v>
      </c>
      <c r="V220" s="83">
        <v>1001</v>
      </c>
      <c r="W220" s="83">
        <v>1099</v>
      </c>
    </row>
    <row r="221" spans="1:23" x14ac:dyDescent="0.2">
      <c r="A221" s="82" t="s">
        <v>370</v>
      </c>
      <c r="B221" s="82" t="s">
        <v>371</v>
      </c>
      <c r="C221" s="82" t="s">
        <v>844</v>
      </c>
      <c r="D221" s="83">
        <v>65523</v>
      </c>
      <c r="E221" s="83">
        <f t="shared" si="3"/>
        <v>14735</v>
      </c>
      <c r="F221" s="83">
        <v>973</v>
      </c>
      <c r="G221" s="83">
        <v>1182</v>
      </c>
      <c r="H221" s="83">
        <v>1011</v>
      </c>
      <c r="I221" s="83">
        <v>982</v>
      </c>
      <c r="J221" s="83">
        <v>1151</v>
      </c>
      <c r="K221" s="83">
        <v>1034</v>
      </c>
      <c r="L221" s="83">
        <v>1030</v>
      </c>
      <c r="M221" s="83">
        <v>898</v>
      </c>
      <c r="N221" s="83">
        <v>763</v>
      </c>
      <c r="O221" s="83">
        <v>755</v>
      </c>
      <c r="P221" s="83">
        <v>733</v>
      </c>
      <c r="Q221" s="83">
        <v>676</v>
      </c>
      <c r="R221" s="83">
        <v>635</v>
      </c>
      <c r="S221" s="83">
        <v>651</v>
      </c>
      <c r="T221" s="83">
        <v>541</v>
      </c>
      <c r="U221" s="83">
        <v>600</v>
      </c>
      <c r="V221" s="83">
        <v>531</v>
      </c>
      <c r="W221" s="83">
        <v>589</v>
      </c>
    </row>
    <row r="222" spans="1:23" x14ac:dyDescent="0.2">
      <c r="A222" s="82" t="s">
        <v>372</v>
      </c>
      <c r="B222" s="82" t="s">
        <v>373</v>
      </c>
      <c r="C222" s="82" t="s">
        <v>844</v>
      </c>
      <c r="D222" s="83">
        <v>138480</v>
      </c>
      <c r="E222" s="83">
        <f t="shared" si="3"/>
        <v>30814</v>
      </c>
      <c r="F222" s="83">
        <v>1909</v>
      </c>
      <c r="G222" s="83">
        <v>1938</v>
      </c>
      <c r="H222" s="83">
        <v>1914</v>
      </c>
      <c r="I222" s="83">
        <v>1850</v>
      </c>
      <c r="J222" s="83">
        <v>1868</v>
      </c>
      <c r="K222" s="83">
        <v>1913</v>
      </c>
      <c r="L222" s="83">
        <v>1834</v>
      </c>
      <c r="M222" s="83">
        <v>1836</v>
      </c>
      <c r="N222" s="83">
        <v>1723</v>
      </c>
      <c r="O222" s="83">
        <v>1790</v>
      </c>
      <c r="P222" s="83">
        <v>1629</v>
      </c>
      <c r="Q222" s="83">
        <v>1677</v>
      </c>
      <c r="R222" s="83">
        <v>1568</v>
      </c>
      <c r="S222" s="83">
        <v>1537</v>
      </c>
      <c r="T222" s="83">
        <v>1411</v>
      </c>
      <c r="U222" s="83">
        <v>1358</v>
      </c>
      <c r="V222" s="83">
        <v>1440</v>
      </c>
      <c r="W222" s="83">
        <v>1619</v>
      </c>
    </row>
    <row r="223" spans="1:23" x14ac:dyDescent="0.2">
      <c r="A223" s="82" t="s">
        <v>374</v>
      </c>
      <c r="B223" s="82" t="s">
        <v>375</v>
      </c>
      <c r="C223" s="82" t="s">
        <v>844</v>
      </c>
      <c r="D223" s="83">
        <v>101543</v>
      </c>
      <c r="E223" s="83">
        <f t="shared" si="3"/>
        <v>19612</v>
      </c>
      <c r="F223" s="83">
        <v>845</v>
      </c>
      <c r="G223" s="83">
        <v>916</v>
      </c>
      <c r="H223" s="83">
        <v>916</v>
      </c>
      <c r="I223" s="83">
        <v>1046</v>
      </c>
      <c r="J223" s="83">
        <v>995</v>
      </c>
      <c r="K223" s="83">
        <v>1058</v>
      </c>
      <c r="L223" s="83">
        <v>1157</v>
      </c>
      <c r="M223" s="83">
        <v>1123</v>
      </c>
      <c r="N223" s="83">
        <v>1208</v>
      </c>
      <c r="O223" s="83">
        <v>1174</v>
      </c>
      <c r="P223" s="83">
        <v>1185</v>
      </c>
      <c r="Q223" s="83">
        <v>1203</v>
      </c>
      <c r="R223" s="83">
        <v>1146</v>
      </c>
      <c r="S223" s="83">
        <v>1187</v>
      </c>
      <c r="T223" s="83">
        <v>1070</v>
      </c>
      <c r="U223" s="83">
        <v>1113</v>
      </c>
      <c r="V223" s="83">
        <v>1093</v>
      </c>
      <c r="W223" s="83">
        <v>1177</v>
      </c>
    </row>
    <row r="224" spans="1:23" x14ac:dyDescent="0.2">
      <c r="A224" s="82" t="s">
        <v>376</v>
      </c>
      <c r="B224" s="82" t="s">
        <v>377</v>
      </c>
      <c r="C224" s="82" t="s">
        <v>844</v>
      </c>
      <c r="D224" s="83">
        <v>113725</v>
      </c>
      <c r="E224" s="83">
        <f t="shared" si="3"/>
        <v>23006</v>
      </c>
      <c r="F224" s="83">
        <v>1118</v>
      </c>
      <c r="G224" s="83">
        <v>1229</v>
      </c>
      <c r="H224" s="83">
        <v>1207</v>
      </c>
      <c r="I224" s="83">
        <v>1229</v>
      </c>
      <c r="J224" s="83">
        <v>1281</v>
      </c>
      <c r="K224" s="83">
        <v>1336</v>
      </c>
      <c r="L224" s="83">
        <v>1397</v>
      </c>
      <c r="M224" s="83">
        <v>1387</v>
      </c>
      <c r="N224" s="83">
        <v>1397</v>
      </c>
      <c r="O224" s="83">
        <v>1399</v>
      </c>
      <c r="P224" s="83">
        <v>1347</v>
      </c>
      <c r="Q224" s="83">
        <v>1303</v>
      </c>
      <c r="R224" s="83">
        <v>1249</v>
      </c>
      <c r="S224" s="83">
        <v>1260</v>
      </c>
      <c r="T224" s="83">
        <v>1246</v>
      </c>
      <c r="U224" s="83">
        <v>1175</v>
      </c>
      <c r="V224" s="83">
        <v>1215</v>
      </c>
      <c r="W224" s="83">
        <v>1231</v>
      </c>
    </row>
    <row r="225" spans="1:23" x14ac:dyDescent="0.2">
      <c r="A225" s="82" t="s">
        <v>378</v>
      </c>
      <c r="B225" s="82" t="s">
        <v>379</v>
      </c>
      <c r="C225" s="82" t="s">
        <v>844</v>
      </c>
      <c r="D225" s="83">
        <v>129016</v>
      </c>
      <c r="E225" s="83">
        <f t="shared" si="3"/>
        <v>24400</v>
      </c>
      <c r="F225" s="83">
        <v>990</v>
      </c>
      <c r="G225" s="83">
        <v>1081</v>
      </c>
      <c r="H225" s="83">
        <v>1145</v>
      </c>
      <c r="I225" s="83">
        <v>1185</v>
      </c>
      <c r="J225" s="83">
        <v>1171</v>
      </c>
      <c r="K225" s="83">
        <v>1265</v>
      </c>
      <c r="L225" s="83">
        <v>1430</v>
      </c>
      <c r="M225" s="83">
        <v>1483</v>
      </c>
      <c r="N225" s="83">
        <v>1430</v>
      </c>
      <c r="O225" s="83">
        <v>1460</v>
      </c>
      <c r="P225" s="83">
        <v>1517</v>
      </c>
      <c r="Q225" s="83">
        <v>1472</v>
      </c>
      <c r="R225" s="83">
        <v>1522</v>
      </c>
      <c r="S225" s="83">
        <v>1469</v>
      </c>
      <c r="T225" s="83">
        <v>1468</v>
      </c>
      <c r="U225" s="83">
        <v>1359</v>
      </c>
      <c r="V225" s="83">
        <v>1420</v>
      </c>
      <c r="W225" s="83">
        <v>1533</v>
      </c>
    </row>
    <row r="226" spans="1:23" x14ac:dyDescent="0.2">
      <c r="A226" s="82" t="s">
        <v>380</v>
      </c>
      <c r="B226" s="82" t="s">
        <v>381</v>
      </c>
      <c r="C226" s="82" t="s">
        <v>844</v>
      </c>
      <c r="D226" s="83">
        <v>117897</v>
      </c>
      <c r="E226" s="83">
        <f t="shared" si="3"/>
        <v>22756</v>
      </c>
      <c r="F226" s="83">
        <v>1140</v>
      </c>
      <c r="G226" s="83">
        <v>1154</v>
      </c>
      <c r="H226" s="83">
        <v>1198</v>
      </c>
      <c r="I226" s="83">
        <v>1260</v>
      </c>
      <c r="J226" s="83">
        <v>1339</v>
      </c>
      <c r="K226" s="83">
        <v>1340</v>
      </c>
      <c r="L226" s="83">
        <v>1357</v>
      </c>
      <c r="M226" s="83">
        <v>1284</v>
      </c>
      <c r="N226" s="83">
        <v>1374</v>
      </c>
      <c r="O226" s="83">
        <v>1371</v>
      </c>
      <c r="P226" s="83">
        <v>1328</v>
      </c>
      <c r="Q226" s="83">
        <v>1212</v>
      </c>
      <c r="R226" s="83">
        <v>1181</v>
      </c>
      <c r="S226" s="83">
        <v>1239</v>
      </c>
      <c r="T226" s="83">
        <v>1237</v>
      </c>
      <c r="U226" s="83">
        <v>1215</v>
      </c>
      <c r="V226" s="83">
        <v>1191</v>
      </c>
      <c r="W226" s="83">
        <v>1336</v>
      </c>
    </row>
    <row r="227" spans="1:23" x14ac:dyDescent="0.2">
      <c r="A227" s="82" t="s">
        <v>382</v>
      </c>
      <c r="B227" s="82" t="s">
        <v>893</v>
      </c>
      <c r="C227" s="82" t="s">
        <v>660</v>
      </c>
      <c r="D227" s="83">
        <v>8825001</v>
      </c>
      <c r="E227" s="83">
        <f t="shared" si="3"/>
        <v>2001359</v>
      </c>
      <c r="F227" s="83">
        <v>125839</v>
      </c>
      <c r="G227" s="83">
        <v>126774</v>
      </c>
      <c r="H227" s="83">
        <v>123773</v>
      </c>
      <c r="I227" s="83">
        <v>122509</v>
      </c>
      <c r="J227" s="83">
        <v>124853</v>
      </c>
      <c r="K227" s="83">
        <v>127928</v>
      </c>
      <c r="L227" s="83">
        <v>120364</v>
      </c>
      <c r="M227" s="83">
        <v>116495</v>
      </c>
      <c r="N227" s="83">
        <v>113844</v>
      </c>
      <c r="O227" s="83">
        <v>113984</v>
      </c>
      <c r="P227" s="83">
        <v>109717</v>
      </c>
      <c r="Q227" s="83">
        <v>105281</v>
      </c>
      <c r="R227" s="83">
        <v>100063</v>
      </c>
      <c r="S227" s="83">
        <v>96143</v>
      </c>
      <c r="T227" s="83">
        <v>94168</v>
      </c>
      <c r="U227" s="83">
        <v>91077</v>
      </c>
      <c r="V227" s="83">
        <v>93601</v>
      </c>
      <c r="W227" s="83">
        <v>94946</v>
      </c>
    </row>
    <row r="228" spans="1:23" x14ac:dyDescent="0.2">
      <c r="A228" s="82" t="s">
        <v>384</v>
      </c>
      <c r="B228" s="82" t="s">
        <v>385</v>
      </c>
      <c r="C228" s="82" t="s">
        <v>894</v>
      </c>
      <c r="D228" s="83">
        <v>253361</v>
      </c>
      <c r="E228" s="83">
        <f t="shared" si="3"/>
        <v>49173</v>
      </c>
      <c r="F228" s="83">
        <v>2691</v>
      </c>
      <c r="G228" s="83">
        <v>2768</v>
      </c>
      <c r="H228" s="83">
        <v>2759</v>
      </c>
      <c r="I228" s="83">
        <v>2842</v>
      </c>
      <c r="J228" s="83">
        <v>2996</v>
      </c>
      <c r="K228" s="83">
        <v>3178</v>
      </c>
      <c r="L228" s="83">
        <v>3058</v>
      </c>
      <c r="M228" s="83">
        <v>3007</v>
      </c>
      <c r="N228" s="83">
        <v>2892</v>
      </c>
      <c r="O228" s="83">
        <v>2852</v>
      </c>
      <c r="P228" s="83">
        <v>2758</v>
      </c>
      <c r="Q228" s="83">
        <v>2571</v>
      </c>
      <c r="R228" s="83">
        <v>2519</v>
      </c>
      <c r="S228" s="83">
        <v>2567</v>
      </c>
      <c r="T228" s="83">
        <v>2388</v>
      </c>
      <c r="U228" s="83">
        <v>2434</v>
      </c>
      <c r="V228" s="83">
        <v>2459</v>
      </c>
      <c r="W228" s="83">
        <v>2434</v>
      </c>
    </row>
    <row r="229" spans="1:23" x14ac:dyDescent="0.2">
      <c r="A229" s="82" t="s">
        <v>386</v>
      </c>
      <c r="B229" s="82" t="s">
        <v>387</v>
      </c>
      <c r="C229" s="82" t="s">
        <v>894</v>
      </c>
      <c r="D229" s="83">
        <v>7654</v>
      </c>
      <c r="E229" s="83">
        <f t="shared" si="3"/>
        <v>1254</v>
      </c>
      <c r="F229" s="83">
        <v>68</v>
      </c>
      <c r="G229" s="83">
        <v>61</v>
      </c>
      <c r="H229" s="83">
        <v>91</v>
      </c>
      <c r="I229" s="83">
        <v>92</v>
      </c>
      <c r="J229" s="83">
        <v>69</v>
      </c>
      <c r="K229" s="83">
        <v>100</v>
      </c>
      <c r="L229" s="83">
        <v>104</v>
      </c>
      <c r="M229" s="83">
        <v>63</v>
      </c>
      <c r="N229" s="83">
        <v>76</v>
      </c>
      <c r="O229" s="83">
        <v>62</v>
      </c>
      <c r="P229" s="83">
        <v>72</v>
      </c>
      <c r="Q229" s="83">
        <v>55</v>
      </c>
      <c r="R229" s="83">
        <v>71</v>
      </c>
      <c r="S229" s="83">
        <v>65</v>
      </c>
      <c r="T229" s="83">
        <v>53</v>
      </c>
      <c r="U229" s="83">
        <v>50</v>
      </c>
      <c r="V229" s="83">
        <v>43</v>
      </c>
      <c r="W229" s="83">
        <v>59</v>
      </c>
    </row>
    <row r="230" spans="1:23" x14ac:dyDescent="0.2">
      <c r="A230" s="82" t="s">
        <v>388</v>
      </c>
      <c r="B230" s="82" t="s">
        <v>389</v>
      </c>
      <c r="C230" s="82" t="s">
        <v>894</v>
      </c>
      <c r="D230" s="83">
        <v>275929</v>
      </c>
      <c r="E230" s="83">
        <f t="shared" si="3"/>
        <v>63048</v>
      </c>
      <c r="F230" s="83">
        <v>4295</v>
      </c>
      <c r="G230" s="83">
        <v>4294</v>
      </c>
      <c r="H230" s="83">
        <v>4086</v>
      </c>
      <c r="I230" s="83">
        <v>3926</v>
      </c>
      <c r="J230" s="83">
        <v>4088</v>
      </c>
      <c r="K230" s="83">
        <v>3915</v>
      </c>
      <c r="L230" s="83">
        <v>3761</v>
      </c>
      <c r="M230" s="83">
        <v>3614</v>
      </c>
      <c r="N230" s="83">
        <v>3420</v>
      </c>
      <c r="O230" s="83">
        <v>3405</v>
      </c>
      <c r="P230" s="83">
        <v>3353</v>
      </c>
      <c r="Q230" s="83">
        <v>3397</v>
      </c>
      <c r="R230" s="83">
        <v>3128</v>
      </c>
      <c r="S230" s="83">
        <v>2960</v>
      </c>
      <c r="T230" s="83">
        <v>2953</v>
      </c>
      <c r="U230" s="83">
        <v>2791</v>
      </c>
      <c r="V230" s="83">
        <v>2826</v>
      </c>
      <c r="W230" s="83">
        <v>2836</v>
      </c>
    </row>
    <row r="231" spans="1:23" x14ac:dyDescent="0.2">
      <c r="A231" s="82" t="s">
        <v>390</v>
      </c>
      <c r="B231" s="82" t="s">
        <v>391</v>
      </c>
      <c r="C231" s="82" t="s">
        <v>894</v>
      </c>
      <c r="D231" s="83">
        <v>182998</v>
      </c>
      <c r="E231" s="83">
        <f t="shared" si="3"/>
        <v>35928</v>
      </c>
      <c r="F231" s="83">
        <v>2415</v>
      </c>
      <c r="G231" s="83">
        <v>2347</v>
      </c>
      <c r="H231" s="83">
        <v>2135</v>
      </c>
      <c r="I231" s="83">
        <v>2220</v>
      </c>
      <c r="J231" s="83">
        <v>2272</v>
      </c>
      <c r="K231" s="83">
        <v>2377</v>
      </c>
      <c r="L231" s="83">
        <v>2280</v>
      </c>
      <c r="M231" s="83">
        <v>2194</v>
      </c>
      <c r="N231" s="83">
        <v>2197</v>
      </c>
      <c r="O231" s="83">
        <v>2030</v>
      </c>
      <c r="P231" s="83">
        <v>2114</v>
      </c>
      <c r="Q231" s="83">
        <v>1830</v>
      </c>
      <c r="R231" s="83">
        <v>1766</v>
      </c>
      <c r="S231" s="83">
        <v>1594</v>
      </c>
      <c r="T231" s="83">
        <v>1519</v>
      </c>
      <c r="U231" s="83">
        <v>1533</v>
      </c>
      <c r="V231" s="83">
        <v>1556</v>
      </c>
      <c r="W231" s="83">
        <v>1549</v>
      </c>
    </row>
    <row r="232" spans="1:23" x14ac:dyDescent="0.2">
      <c r="A232" s="82" t="s">
        <v>392</v>
      </c>
      <c r="B232" s="82" t="s">
        <v>393</v>
      </c>
      <c r="C232" s="82" t="s">
        <v>894</v>
      </c>
      <c r="D232" s="83">
        <v>271224</v>
      </c>
      <c r="E232" s="83">
        <f t="shared" si="3"/>
        <v>60625</v>
      </c>
      <c r="F232" s="83">
        <v>3788</v>
      </c>
      <c r="G232" s="83">
        <v>3931</v>
      </c>
      <c r="H232" s="83">
        <v>3844</v>
      </c>
      <c r="I232" s="83">
        <v>3770</v>
      </c>
      <c r="J232" s="83">
        <v>3660</v>
      </c>
      <c r="K232" s="83">
        <v>3550</v>
      </c>
      <c r="L232" s="83">
        <v>3291</v>
      </c>
      <c r="M232" s="83">
        <v>3420</v>
      </c>
      <c r="N232" s="83">
        <v>3267</v>
      </c>
      <c r="O232" s="83">
        <v>3320</v>
      </c>
      <c r="P232" s="83">
        <v>3201</v>
      </c>
      <c r="Q232" s="83">
        <v>3382</v>
      </c>
      <c r="R232" s="83">
        <v>3066</v>
      </c>
      <c r="S232" s="83">
        <v>3119</v>
      </c>
      <c r="T232" s="83">
        <v>2982</v>
      </c>
      <c r="U232" s="83">
        <v>2936</v>
      </c>
      <c r="V232" s="83">
        <v>3059</v>
      </c>
      <c r="W232" s="83">
        <v>3039</v>
      </c>
    </row>
    <row r="233" spans="1:23" x14ac:dyDescent="0.2">
      <c r="A233" s="82" t="s">
        <v>394</v>
      </c>
      <c r="B233" s="82" t="s">
        <v>395</v>
      </c>
      <c r="C233" s="82" t="s">
        <v>894</v>
      </c>
      <c r="D233" s="83">
        <v>235000</v>
      </c>
      <c r="E233" s="83">
        <f t="shared" si="3"/>
        <v>41416</v>
      </c>
      <c r="F233" s="83">
        <v>2891</v>
      </c>
      <c r="G233" s="83">
        <v>2684</v>
      </c>
      <c r="H233" s="83">
        <v>2596</v>
      </c>
      <c r="I233" s="83">
        <v>2509</v>
      </c>
      <c r="J233" s="83">
        <v>2585</v>
      </c>
      <c r="K233" s="83">
        <v>2637</v>
      </c>
      <c r="L233" s="83">
        <v>2515</v>
      </c>
      <c r="M233" s="83">
        <v>2383</v>
      </c>
      <c r="N233" s="83">
        <v>2284</v>
      </c>
      <c r="O233" s="83">
        <v>2366</v>
      </c>
      <c r="P233" s="83">
        <v>2242</v>
      </c>
      <c r="Q233" s="83">
        <v>2089</v>
      </c>
      <c r="R233" s="83">
        <v>2005</v>
      </c>
      <c r="S233" s="83">
        <v>1945</v>
      </c>
      <c r="T233" s="83">
        <v>1955</v>
      </c>
      <c r="U233" s="83">
        <v>1899</v>
      </c>
      <c r="V233" s="83">
        <v>1924</v>
      </c>
      <c r="W233" s="83">
        <v>1907</v>
      </c>
    </row>
    <row r="234" spans="1:23" x14ac:dyDescent="0.2">
      <c r="A234" s="82" t="s">
        <v>396</v>
      </c>
      <c r="B234" s="82" t="s">
        <v>397</v>
      </c>
      <c r="C234" s="82" t="s">
        <v>894</v>
      </c>
      <c r="D234" s="83">
        <v>155741</v>
      </c>
      <c r="E234" s="83">
        <f t="shared" si="3"/>
        <v>28475</v>
      </c>
      <c r="F234" s="83">
        <v>1669</v>
      </c>
      <c r="G234" s="83">
        <v>1649</v>
      </c>
      <c r="H234" s="83">
        <v>1659</v>
      </c>
      <c r="I234" s="83">
        <v>1665</v>
      </c>
      <c r="J234" s="83">
        <v>1709</v>
      </c>
      <c r="K234" s="83">
        <v>1902</v>
      </c>
      <c r="L234" s="83">
        <v>1769</v>
      </c>
      <c r="M234" s="83">
        <v>1623</v>
      </c>
      <c r="N234" s="83">
        <v>1741</v>
      </c>
      <c r="O234" s="83">
        <v>1607</v>
      </c>
      <c r="P234" s="83">
        <v>1642</v>
      </c>
      <c r="Q234" s="83">
        <v>1629</v>
      </c>
      <c r="R234" s="83">
        <v>1471</v>
      </c>
      <c r="S234" s="83">
        <v>1494</v>
      </c>
      <c r="T234" s="83">
        <v>1329</v>
      </c>
      <c r="U234" s="83">
        <v>1257</v>
      </c>
      <c r="V234" s="83">
        <v>1305</v>
      </c>
      <c r="W234" s="83">
        <v>1355</v>
      </c>
    </row>
    <row r="235" spans="1:23" x14ac:dyDescent="0.2">
      <c r="A235" s="82" t="s">
        <v>398</v>
      </c>
      <c r="B235" s="82" t="s">
        <v>399</v>
      </c>
      <c r="C235" s="82" t="s">
        <v>894</v>
      </c>
      <c r="D235" s="83">
        <v>324048</v>
      </c>
      <c r="E235" s="83">
        <f t="shared" si="3"/>
        <v>62632</v>
      </c>
      <c r="F235" s="83">
        <v>4072</v>
      </c>
      <c r="G235" s="83">
        <v>4053</v>
      </c>
      <c r="H235" s="83">
        <v>3980</v>
      </c>
      <c r="I235" s="83">
        <v>3781</v>
      </c>
      <c r="J235" s="83">
        <v>3854</v>
      </c>
      <c r="K235" s="83">
        <v>3958</v>
      </c>
      <c r="L235" s="83">
        <v>3620</v>
      </c>
      <c r="M235" s="83">
        <v>3590</v>
      </c>
      <c r="N235" s="83">
        <v>3634</v>
      </c>
      <c r="O235" s="83">
        <v>3509</v>
      </c>
      <c r="P235" s="83">
        <v>3384</v>
      </c>
      <c r="Q235" s="83">
        <v>3436</v>
      </c>
      <c r="R235" s="83">
        <v>3129</v>
      </c>
      <c r="S235" s="83">
        <v>3006</v>
      </c>
      <c r="T235" s="83">
        <v>2963</v>
      </c>
      <c r="U235" s="83">
        <v>2803</v>
      </c>
      <c r="V235" s="83">
        <v>2892</v>
      </c>
      <c r="W235" s="83">
        <v>2968</v>
      </c>
    </row>
    <row r="236" spans="1:23" x14ac:dyDescent="0.2">
      <c r="A236" s="82" t="s">
        <v>400</v>
      </c>
      <c r="B236" s="82" t="s">
        <v>401</v>
      </c>
      <c r="C236" s="82" t="s">
        <v>894</v>
      </c>
      <c r="D236" s="83">
        <v>301307</v>
      </c>
      <c r="E236" s="83">
        <f t="shared" si="3"/>
        <v>68272</v>
      </c>
      <c r="F236" s="83">
        <v>4630</v>
      </c>
      <c r="G236" s="83">
        <v>4563</v>
      </c>
      <c r="H236" s="83">
        <v>4384</v>
      </c>
      <c r="I236" s="83">
        <v>4343</v>
      </c>
      <c r="J236" s="83">
        <v>4436</v>
      </c>
      <c r="K236" s="83">
        <v>4445</v>
      </c>
      <c r="L236" s="83">
        <v>4177</v>
      </c>
      <c r="M236" s="83">
        <v>3939</v>
      </c>
      <c r="N236" s="83">
        <v>3846</v>
      </c>
      <c r="O236" s="83">
        <v>3939</v>
      </c>
      <c r="P236" s="83">
        <v>3683</v>
      </c>
      <c r="Q236" s="83">
        <v>3578</v>
      </c>
      <c r="R236" s="83">
        <v>3332</v>
      </c>
      <c r="S236" s="83">
        <v>3060</v>
      </c>
      <c r="T236" s="83">
        <v>2954</v>
      </c>
      <c r="U236" s="83">
        <v>2884</v>
      </c>
      <c r="V236" s="83">
        <v>3003</v>
      </c>
      <c r="W236" s="83">
        <v>3076</v>
      </c>
    </row>
    <row r="237" spans="1:23" x14ac:dyDescent="0.2">
      <c r="A237" s="82" t="s">
        <v>402</v>
      </c>
      <c r="B237" s="82" t="s">
        <v>403</v>
      </c>
      <c r="C237" s="82" t="s">
        <v>894</v>
      </c>
      <c r="D237" s="83">
        <v>347996</v>
      </c>
      <c r="E237" s="83">
        <f t="shared" si="3"/>
        <v>85755</v>
      </c>
      <c r="F237" s="83">
        <v>5841</v>
      </c>
      <c r="G237" s="83">
        <v>5881</v>
      </c>
      <c r="H237" s="83">
        <v>5535</v>
      </c>
      <c r="I237" s="83">
        <v>5825</v>
      </c>
      <c r="J237" s="83">
        <v>5596</v>
      </c>
      <c r="K237" s="83">
        <v>5682</v>
      </c>
      <c r="L237" s="83">
        <v>4966</v>
      </c>
      <c r="M237" s="83">
        <v>4495</v>
      </c>
      <c r="N237" s="83">
        <v>4592</v>
      </c>
      <c r="O237" s="83">
        <v>4657</v>
      </c>
      <c r="P237" s="83">
        <v>4419</v>
      </c>
      <c r="Q237" s="83">
        <v>4331</v>
      </c>
      <c r="R237" s="83">
        <v>4194</v>
      </c>
      <c r="S237" s="83">
        <v>3945</v>
      </c>
      <c r="T237" s="83">
        <v>3961</v>
      </c>
      <c r="U237" s="83">
        <v>3794</v>
      </c>
      <c r="V237" s="83">
        <v>4019</v>
      </c>
      <c r="W237" s="83">
        <v>4022</v>
      </c>
    </row>
    <row r="238" spans="1:23" x14ac:dyDescent="0.2">
      <c r="A238" s="82" t="s">
        <v>404</v>
      </c>
      <c r="B238" s="82" t="s">
        <v>405</v>
      </c>
      <c r="C238" s="82" t="s">
        <v>894</v>
      </c>
      <c r="D238" s="83">
        <v>314232</v>
      </c>
      <c r="E238" s="83">
        <f t="shared" si="3"/>
        <v>64386</v>
      </c>
      <c r="F238" s="83">
        <v>4287</v>
      </c>
      <c r="G238" s="83">
        <v>4202</v>
      </c>
      <c r="H238" s="83">
        <v>4188</v>
      </c>
      <c r="I238" s="83">
        <v>4080</v>
      </c>
      <c r="J238" s="83">
        <v>4328</v>
      </c>
      <c r="K238" s="83">
        <v>4227</v>
      </c>
      <c r="L238" s="83">
        <v>4013</v>
      </c>
      <c r="M238" s="83">
        <v>3704</v>
      </c>
      <c r="N238" s="83">
        <v>3588</v>
      </c>
      <c r="O238" s="83">
        <v>3590</v>
      </c>
      <c r="P238" s="83">
        <v>3517</v>
      </c>
      <c r="Q238" s="83">
        <v>3175</v>
      </c>
      <c r="R238" s="83">
        <v>3219</v>
      </c>
      <c r="S238" s="83">
        <v>2910</v>
      </c>
      <c r="T238" s="83">
        <v>2864</v>
      </c>
      <c r="U238" s="83">
        <v>2789</v>
      </c>
      <c r="V238" s="83">
        <v>2792</v>
      </c>
      <c r="W238" s="83">
        <v>2913</v>
      </c>
    </row>
    <row r="239" spans="1:23" x14ac:dyDescent="0.2">
      <c r="A239" s="82" t="s">
        <v>406</v>
      </c>
      <c r="B239" s="82" t="s">
        <v>407</v>
      </c>
      <c r="C239" s="82" t="s">
        <v>894</v>
      </c>
      <c r="D239" s="83">
        <v>307964</v>
      </c>
      <c r="E239" s="83">
        <f t="shared" si="3"/>
        <v>68403</v>
      </c>
      <c r="F239" s="83">
        <v>4541</v>
      </c>
      <c r="G239" s="83">
        <v>4487</v>
      </c>
      <c r="H239" s="83">
        <v>4366</v>
      </c>
      <c r="I239" s="83">
        <v>4250</v>
      </c>
      <c r="J239" s="83">
        <v>4526</v>
      </c>
      <c r="K239" s="83">
        <v>4536</v>
      </c>
      <c r="L239" s="83">
        <v>4037</v>
      </c>
      <c r="M239" s="83">
        <v>3925</v>
      </c>
      <c r="N239" s="83">
        <v>3729</v>
      </c>
      <c r="O239" s="83">
        <v>3692</v>
      </c>
      <c r="P239" s="83">
        <v>3717</v>
      </c>
      <c r="Q239" s="83">
        <v>3620</v>
      </c>
      <c r="R239" s="83">
        <v>3323</v>
      </c>
      <c r="S239" s="83">
        <v>3308</v>
      </c>
      <c r="T239" s="83">
        <v>3295</v>
      </c>
      <c r="U239" s="83">
        <v>3137</v>
      </c>
      <c r="V239" s="83">
        <v>3000</v>
      </c>
      <c r="W239" s="83">
        <v>2914</v>
      </c>
    </row>
    <row r="240" spans="1:23" x14ac:dyDescent="0.2">
      <c r="A240" s="82" t="s">
        <v>408</v>
      </c>
      <c r="B240" s="82" t="s">
        <v>409</v>
      </c>
      <c r="C240" s="82" t="s">
        <v>894</v>
      </c>
      <c r="D240" s="83">
        <v>323257</v>
      </c>
      <c r="E240" s="83">
        <f t="shared" si="3"/>
        <v>63019</v>
      </c>
      <c r="F240" s="83">
        <v>4697</v>
      </c>
      <c r="G240" s="83">
        <v>4652</v>
      </c>
      <c r="H240" s="83">
        <v>4457</v>
      </c>
      <c r="I240" s="83">
        <v>4281</v>
      </c>
      <c r="J240" s="83">
        <v>4258</v>
      </c>
      <c r="K240" s="83">
        <v>4302</v>
      </c>
      <c r="L240" s="83">
        <v>4059</v>
      </c>
      <c r="M240" s="83">
        <v>3759</v>
      </c>
      <c r="N240" s="83">
        <v>3535</v>
      </c>
      <c r="O240" s="83">
        <v>3337</v>
      </c>
      <c r="P240" s="83">
        <v>3463</v>
      </c>
      <c r="Q240" s="83">
        <v>3056</v>
      </c>
      <c r="R240" s="83">
        <v>2718</v>
      </c>
      <c r="S240" s="83">
        <v>2626</v>
      </c>
      <c r="T240" s="83">
        <v>2513</v>
      </c>
      <c r="U240" s="83">
        <v>2382</v>
      </c>
      <c r="V240" s="83">
        <v>2522</v>
      </c>
      <c r="W240" s="83">
        <v>2402</v>
      </c>
    </row>
    <row r="241" spans="1:23" x14ac:dyDescent="0.2">
      <c r="A241" s="82" t="s">
        <v>410</v>
      </c>
      <c r="B241" s="82" t="s">
        <v>411</v>
      </c>
      <c r="C241" s="82" t="s">
        <v>894</v>
      </c>
      <c r="D241" s="83">
        <v>244796</v>
      </c>
      <c r="E241" s="83">
        <f t="shared" si="3"/>
        <v>45165</v>
      </c>
      <c r="F241" s="83">
        <v>2552</v>
      </c>
      <c r="G241" s="83">
        <v>2647</v>
      </c>
      <c r="H241" s="83">
        <v>2642</v>
      </c>
      <c r="I241" s="83">
        <v>2646</v>
      </c>
      <c r="J241" s="83">
        <v>2786</v>
      </c>
      <c r="K241" s="83">
        <v>3052</v>
      </c>
      <c r="L241" s="83">
        <v>2995</v>
      </c>
      <c r="M241" s="83">
        <v>2849</v>
      </c>
      <c r="N241" s="83">
        <v>2646</v>
      </c>
      <c r="O241" s="83">
        <v>2521</v>
      </c>
      <c r="P241" s="83">
        <v>2422</v>
      </c>
      <c r="Q241" s="83">
        <v>2375</v>
      </c>
      <c r="R241" s="83">
        <v>2270</v>
      </c>
      <c r="S241" s="83">
        <v>2209</v>
      </c>
      <c r="T241" s="83">
        <v>2105</v>
      </c>
      <c r="U241" s="83">
        <v>2038</v>
      </c>
      <c r="V241" s="83">
        <v>2186</v>
      </c>
      <c r="W241" s="83">
        <v>2224</v>
      </c>
    </row>
    <row r="242" spans="1:23" x14ac:dyDescent="0.2">
      <c r="A242" s="82" t="s">
        <v>412</v>
      </c>
      <c r="B242" s="82" t="s">
        <v>413</v>
      </c>
      <c r="C242" s="82" t="s">
        <v>894</v>
      </c>
      <c r="D242" s="83">
        <v>210711</v>
      </c>
      <c r="E242" s="83">
        <f t="shared" si="3"/>
        <v>62889</v>
      </c>
      <c r="F242" s="83">
        <v>3916</v>
      </c>
      <c r="G242" s="83">
        <v>4096</v>
      </c>
      <c r="H242" s="83">
        <v>3870</v>
      </c>
      <c r="I242" s="83">
        <v>3962</v>
      </c>
      <c r="J242" s="83">
        <v>4043</v>
      </c>
      <c r="K242" s="83">
        <v>4047</v>
      </c>
      <c r="L242" s="83">
        <v>3874</v>
      </c>
      <c r="M242" s="83">
        <v>3906</v>
      </c>
      <c r="N242" s="83">
        <v>3733</v>
      </c>
      <c r="O242" s="83">
        <v>3807</v>
      </c>
      <c r="P242" s="83">
        <v>3692</v>
      </c>
      <c r="Q242" s="83">
        <v>3332</v>
      </c>
      <c r="R242" s="83">
        <v>3088</v>
      </c>
      <c r="S242" s="83">
        <v>2688</v>
      </c>
      <c r="T242" s="83">
        <v>2756</v>
      </c>
      <c r="U242" s="83">
        <v>2725</v>
      </c>
      <c r="V242" s="83">
        <v>2717</v>
      </c>
      <c r="W242" s="83">
        <v>2637</v>
      </c>
    </row>
    <row r="243" spans="1:23" x14ac:dyDescent="0.2">
      <c r="A243" s="82" t="s">
        <v>414</v>
      </c>
      <c r="B243" s="82" t="s">
        <v>415</v>
      </c>
      <c r="C243" s="82" t="s">
        <v>894</v>
      </c>
      <c r="D243" s="83">
        <v>387803</v>
      </c>
      <c r="E243" s="83">
        <f t="shared" si="3"/>
        <v>91502</v>
      </c>
      <c r="F243" s="83">
        <v>5283</v>
      </c>
      <c r="G243" s="83">
        <v>5364</v>
      </c>
      <c r="H243" s="83">
        <v>5249</v>
      </c>
      <c r="I243" s="83">
        <v>5351</v>
      </c>
      <c r="J243" s="83">
        <v>5374</v>
      </c>
      <c r="K243" s="83">
        <v>5865</v>
      </c>
      <c r="L243" s="83">
        <v>5661</v>
      </c>
      <c r="M243" s="83">
        <v>5517</v>
      </c>
      <c r="N243" s="83">
        <v>5294</v>
      </c>
      <c r="O243" s="83">
        <v>5335</v>
      </c>
      <c r="P243" s="83">
        <v>5212</v>
      </c>
      <c r="Q243" s="83">
        <v>5008</v>
      </c>
      <c r="R243" s="83">
        <v>4780</v>
      </c>
      <c r="S243" s="83">
        <v>4574</v>
      </c>
      <c r="T243" s="83">
        <v>4629</v>
      </c>
      <c r="U243" s="83">
        <v>4370</v>
      </c>
      <c r="V243" s="83">
        <v>4204</v>
      </c>
      <c r="W243" s="83">
        <v>4432</v>
      </c>
    </row>
    <row r="244" spans="1:23" x14ac:dyDescent="0.2">
      <c r="A244" s="82" t="s">
        <v>416</v>
      </c>
      <c r="B244" s="82" t="s">
        <v>417</v>
      </c>
      <c r="C244" s="82" t="s">
        <v>894</v>
      </c>
      <c r="D244" s="83">
        <v>246124</v>
      </c>
      <c r="E244" s="83">
        <f t="shared" si="3"/>
        <v>56600</v>
      </c>
      <c r="F244" s="83">
        <v>3072</v>
      </c>
      <c r="G244" s="83">
        <v>3155</v>
      </c>
      <c r="H244" s="83">
        <v>3193</v>
      </c>
      <c r="I244" s="83">
        <v>3302</v>
      </c>
      <c r="J244" s="83">
        <v>3182</v>
      </c>
      <c r="K244" s="83">
        <v>3459</v>
      </c>
      <c r="L244" s="83">
        <v>3380</v>
      </c>
      <c r="M244" s="83">
        <v>3207</v>
      </c>
      <c r="N244" s="83">
        <v>3232</v>
      </c>
      <c r="O244" s="83">
        <v>3414</v>
      </c>
      <c r="P244" s="83">
        <v>3256</v>
      </c>
      <c r="Q244" s="83">
        <v>3052</v>
      </c>
      <c r="R244" s="83">
        <v>3020</v>
      </c>
      <c r="S244" s="83">
        <v>2915</v>
      </c>
      <c r="T244" s="83">
        <v>2845</v>
      </c>
      <c r="U244" s="83">
        <v>2901</v>
      </c>
      <c r="V244" s="83">
        <v>2946</v>
      </c>
      <c r="W244" s="83">
        <v>3069</v>
      </c>
    </row>
    <row r="245" spans="1:23" x14ac:dyDescent="0.2">
      <c r="A245" s="82" t="s">
        <v>418</v>
      </c>
      <c r="B245" s="82" t="s">
        <v>419</v>
      </c>
      <c r="C245" s="82" t="s">
        <v>894</v>
      </c>
      <c r="D245" s="83">
        <v>329102</v>
      </c>
      <c r="E245" s="83">
        <f t="shared" si="3"/>
        <v>77563</v>
      </c>
      <c r="F245" s="83">
        <v>5155</v>
      </c>
      <c r="G245" s="83">
        <v>5134</v>
      </c>
      <c r="H245" s="83">
        <v>4975</v>
      </c>
      <c r="I245" s="83">
        <v>4885</v>
      </c>
      <c r="J245" s="83">
        <v>4832</v>
      </c>
      <c r="K245" s="83">
        <v>4985</v>
      </c>
      <c r="L245" s="83">
        <v>4365</v>
      </c>
      <c r="M245" s="83">
        <v>4304</v>
      </c>
      <c r="N245" s="83">
        <v>4240</v>
      </c>
      <c r="O245" s="83">
        <v>4200</v>
      </c>
      <c r="P245" s="83">
        <v>4082</v>
      </c>
      <c r="Q245" s="83">
        <v>4045</v>
      </c>
      <c r="R245" s="83">
        <v>3744</v>
      </c>
      <c r="S245" s="83">
        <v>3744</v>
      </c>
      <c r="T245" s="83">
        <v>3683</v>
      </c>
      <c r="U245" s="83">
        <v>3584</v>
      </c>
      <c r="V245" s="83">
        <v>3756</v>
      </c>
      <c r="W245" s="83">
        <v>3850</v>
      </c>
    </row>
    <row r="246" spans="1:23" x14ac:dyDescent="0.2">
      <c r="A246" s="82" t="s">
        <v>420</v>
      </c>
      <c r="B246" s="82" t="s">
        <v>421</v>
      </c>
      <c r="C246" s="82" t="s">
        <v>894</v>
      </c>
      <c r="D246" s="83">
        <v>329391</v>
      </c>
      <c r="E246" s="83">
        <f t="shared" si="3"/>
        <v>74041</v>
      </c>
      <c r="F246" s="83">
        <v>4268</v>
      </c>
      <c r="G246" s="83">
        <v>4351</v>
      </c>
      <c r="H246" s="83">
        <v>4184</v>
      </c>
      <c r="I246" s="83">
        <v>4309</v>
      </c>
      <c r="J246" s="83">
        <v>4380</v>
      </c>
      <c r="K246" s="83">
        <v>4615</v>
      </c>
      <c r="L246" s="83">
        <v>4396</v>
      </c>
      <c r="M246" s="83">
        <v>4446</v>
      </c>
      <c r="N246" s="83">
        <v>4275</v>
      </c>
      <c r="O246" s="83">
        <v>4260</v>
      </c>
      <c r="P246" s="83">
        <v>4171</v>
      </c>
      <c r="Q246" s="83">
        <v>4064</v>
      </c>
      <c r="R246" s="83">
        <v>3832</v>
      </c>
      <c r="S246" s="83">
        <v>3850</v>
      </c>
      <c r="T246" s="83">
        <v>3715</v>
      </c>
      <c r="U246" s="83">
        <v>3506</v>
      </c>
      <c r="V246" s="83">
        <v>3722</v>
      </c>
      <c r="W246" s="83">
        <v>3697</v>
      </c>
    </row>
    <row r="247" spans="1:23" x14ac:dyDescent="0.2">
      <c r="A247" s="82" t="s">
        <v>422</v>
      </c>
      <c r="B247" s="82" t="s">
        <v>423</v>
      </c>
      <c r="C247" s="82" t="s">
        <v>894</v>
      </c>
      <c r="D247" s="83">
        <v>384837</v>
      </c>
      <c r="E247" s="83">
        <f t="shared" si="3"/>
        <v>94775</v>
      </c>
      <c r="F247" s="83">
        <v>5822</v>
      </c>
      <c r="G247" s="83">
        <v>5883</v>
      </c>
      <c r="H247" s="83">
        <v>5608</v>
      </c>
      <c r="I247" s="83">
        <v>5509</v>
      </c>
      <c r="J247" s="83">
        <v>5568</v>
      </c>
      <c r="K247" s="83">
        <v>5635</v>
      </c>
      <c r="L247" s="83">
        <v>5603</v>
      </c>
      <c r="M247" s="83">
        <v>5575</v>
      </c>
      <c r="N247" s="83">
        <v>5378</v>
      </c>
      <c r="O247" s="83">
        <v>5598</v>
      </c>
      <c r="P247" s="83">
        <v>5319</v>
      </c>
      <c r="Q247" s="83">
        <v>5033</v>
      </c>
      <c r="R247" s="83">
        <v>4896</v>
      </c>
      <c r="S247" s="83">
        <v>4710</v>
      </c>
      <c r="T247" s="83">
        <v>4621</v>
      </c>
      <c r="U247" s="83">
        <v>4520</v>
      </c>
      <c r="V247" s="83">
        <v>4650</v>
      </c>
      <c r="W247" s="83">
        <v>4847</v>
      </c>
    </row>
    <row r="248" spans="1:23" x14ac:dyDescent="0.2">
      <c r="A248" s="82" t="s">
        <v>424</v>
      </c>
      <c r="B248" s="82" t="s">
        <v>425</v>
      </c>
      <c r="C248" s="82" t="s">
        <v>894</v>
      </c>
      <c r="D248" s="83">
        <v>342736</v>
      </c>
      <c r="E248" s="83">
        <f t="shared" si="3"/>
        <v>81884</v>
      </c>
      <c r="F248" s="83">
        <v>5027</v>
      </c>
      <c r="G248" s="83">
        <v>5038</v>
      </c>
      <c r="H248" s="83">
        <v>5051</v>
      </c>
      <c r="I248" s="83">
        <v>5106</v>
      </c>
      <c r="J248" s="83">
        <v>5301</v>
      </c>
      <c r="K248" s="83">
        <v>5205</v>
      </c>
      <c r="L248" s="83">
        <v>5034</v>
      </c>
      <c r="M248" s="83">
        <v>4803</v>
      </c>
      <c r="N248" s="83">
        <v>4541</v>
      </c>
      <c r="O248" s="83">
        <v>4831</v>
      </c>
      <c r="P248" s="83">
        <v>4499</v>
      </c>
      <c r="Q248" s="83">
        <v>4291</v>
      </c>
      <c r="R248" s="83">
        <v>4081</v>
      </c>
      <c r="S248" s="83">
        <v>3821</v>
      </c>
      <c r="T248" s="83">
        <v>3798</v>
      </c>
      <c r="U248" s="83">
        <v>3750</v>
      </c>
      <c r="V248" s="83">
        <v>3789</v>
      </c>
      <c r="W248" s="83">
        <v>3918</v>
      </c>
    </row>
    <row r="249" spans="1:23" x14ac:dyDescent="0.2">
      <c r="A249" s="82" t="s">
        <v>426</v>
      </c>
      <c r="B249" s="82" t="s">
        <v>427</v>
      </c>
      <c r="C249" s="82" t="s">
        <v>894</v>
      </c>
      <c r="D249" s="83">
        <v>332705</v>
      </c>
      <c r="E249" s="83">
        <f t="shared" si="3"/>
        <v>84211</v>
      </c>
      <c r="F249" s="83">
        <v>4827</v>
      </c>
      <c r="G249" s="83">
        <v>4991</v>
      </c>
      <c r="H249" s="83">
        <v>4928</v>
      </c>
      <c r="I249" s="83">
        <v>4865</v>
      </c>
      <c r="J249" s="83">
        <v>5039</v>
      </c>
      <c r="K249" s="83">
        <v>5062</v>
      </c>
      <c r="L249" s="83">
        <v>5094</v>
      </c>
      <c r="M249" s="83">
        <v>4918</v>
      </c>
      <c r="N249" s="83">
        <v>4990</v>
      </c>
      <c r="O249" s="83">
        <v>5021</v>
      </c>
      <c r="P249" s="83">
        <v>4769</v>
      </c>
      <c r="Q249" s="83">
        <v>4590</v>
      </c>
      <c r="R249" s="83">
        <v>4380</v>
      </c>
      <c r="S249" s="83">
        <v>4263</v>
      </c>
      <c r="T249" s="83">
        <v>4110</v>
      </c>
      <c r="U249" s="83">
        <v>3994</v>
      </c>
      <c r="V249" s="83">
        <v>4119</v>
      </c>
      <c r="W249" s="83">
        <v>4251</v>
      </c>
    </row>
    <row r="250" spans="1:23" x14ac:dyDescent="0.2">
      <c r="A250" s="82" t="s">
        <v>428</v>
      </c>
      <c r="B250" s="82" t="s">
        <v>429</v>
      </c>
      <c r="C250" s="82" t="s">
        <v>894</v>
      </c>
      <c r="D250" s="83">
        <v>282849</v>
      </c>
      <c r="E250" s="83">
        <f t="shared" si="3"/>
        <v>68262</v>
      </c>
      <c r="F250" s="83">
        <v>4485</v>
      </c>
      <c r="G250" s="83">
        <v>4602</v>
      </c>
      <c r="H250" s="83">
        <v>4481</v>
      </c>
      <c r="I250" s="83">
        <v>4280</v>
      </c>
      <c r="J250" s="83">
        <v>4527</v>
      </c>
      <c r="K250" s="83">
        <v>4337</v>
      </c>
      <c r="L250" s="83">
        <v>4106</v>
      </c>
      <c r="M250" s="83">
        <v>3948</v>
      </c>
      <c r="N250" s="83">
        <v>3971</v>
      </c>
      <c r="O250" s="83">
        <v>3931</v>
      </c>
      <c r="P250" s="83">
        <v>3670</v>
      </c>
      <c r="Q250" s="83">
        <v>3636</v>
      </c>
      <c r="R250" s="83">
        <v>3376</v>
      </c>
      <c r="S250" s="83">
        <v>3013</v>
      </c>
      <c r="T250" s="83">
        <v>2977</v>
      </c>
      <c r="U250" s="83">
        <v>2887</v>
      </c>
      <c r="V250" s="83">
        <v>3020</v>
      </c>
      <c r="W250" s="83">
        <v>3015</v>
      </c>
    </row>
    <row r="251" spans="1:23" x14ac:dyDescent="0.2">
      <c r="A251" s="82" t="s">
        <v>430</v>
      </c>
      <c r="B251" s="82" t="s">
        <v>431</v>
      </c>
      <c r="C251" s="82" t="s">
        <v>894</v>
      </c>
      <c r="D251" s="83">
        <v>248880</v>
      </c>
      <c r="E251" s="83">
        <f t="shared" si="3"/>
        <v>57825</v>
      </c>
      <c r="F251" s="83">
        <v>3548</v>
      </c>
      <c r="G251" s="83">
        <v>3621</v>
      </c>
      <c r="H251" s="83">
        <v>3434</v>
      </c>
      <c r="I251" s="83">
        <v>3534</v>
      </c>
      <c r="J251" s="83">
        <v>3576</v>
      </c>
      <c r="K251" s="83">
        <v>3661</v>
      </c>
      <c r="L251" s="83">
        <v>3270</v>
      </c>
      <c r="M251" s="83">
        <v>3276</v>
      </c>
      <c r="N251" s="83">
        <v>3155</v>
      </c>
      <c r="O251" s="83">
        <v>3283</v>
      </c>
      <c r="P251" s="83">
        <v>2957</v>
      </c>
      <c r="Q251" s="83">
        <v>2967</v>
      </c>
      <c r="R251" s="83">
        <v>2899</v>
      </c>
      <c r="S251" s="83">
        <v>2898</v>
      </c>
      <c r="T251" s="83">
        <v>2973</v>
      </c>
      <c r="U251" s="83">
        <v>2869</v>
      </c>
      <c r="V251" s="83">
        <v>2889</v>
      </c>
      <c r="W251" s="83">
        <v>3015</v>
      </c>
    </row>
    <row r="252" spans="1:23" x14ac:dyDescent="0.2">
      <c r="A252" s="82" t="s">
        <v>432</v>
      </c>
      <c r="B252" s="82" t="s">
        <v>433</v>
      </c>
      <c r="C252" s="82" t="s">
        <v>894</v>
      </c>
      <c r="D252" s="83">
        <v>256039</v>
      </c>
      <c r="E252" s="83">
        <f t="shared" si="3"/>
        <v>56671</v>
      </c>
      <c r="F252" s="83">
        <v>3448</v>
      </c>
      <c r="G252" s="83">
        <v>3587</v>
      </c>
      <c r="H252" s="83">
        <v>3399</v>
      </c>
      <c r="I252" s="83">
        <v>3385</v>
      </c>
      <c r="J252" s="83">
        <v>3405</v>
      </c>
      <c r="K252" s="83">
        <v>3540</v>
      </c>
      <c r="L252" s="83">
        <v>3187</v>
      </c>
      <c r="M252" s="83">
        <v>3098</v>
      </c>
      <c r="N252" s="83">
        <v>3211</v>
      </c>
      <c r="O252" s="83">
        <v>3155</v>
      </c>
      <c r="P252" s="83">
        <v>3067</v>
      </c>
      <c r="Q252" s="83">
        <v>3022</v>
      </c>
      <c r="R252" s="83">
        <v>2981</v>
      </c>
      <c r="S252" s="83">
        <v>2835</v>
      </c>
      <c r="T252" s="83">
        <v>2760</v>
      </c>
      <c r="U252" s="83">
        <v>2748</v>
      </c>
      <c r="V252" s="83">
        <v>2895</v>
      </c>
      <c r="W252" s="83">
        <v>2948</v>
      </c>
    </row>
    <row r="253" spans="1:23" x14ac:dyDescent="0.2">
      <c r="A253" s="82" t="s">
        <v>434</v>
      </c>
      <c r="B253" s="82" t="s">
        <v>435</v>
      </c>
      <c r="C253" s="82" t="s">
        <v>894</v>
      </c>
      <c r="D253" s="83">
        <v>302343</v>
      </c>
      <c r="E253" s="83">
        <f t="shared" si="3"/>
        <v>72746</v>
      </c>
      <c r="F253" s="83">
        <v>4419</v>
      </c>
      <c r="G253" s="83">
        <v>4469</v>
      </c>
      <c r="H253" s="83">
        <v>4621</v>
      </c>
      <c r="I253" s="83">
        <v>4569</v>
      </c>
      <c r="J253" s="83">
        <v>4569</v>
      </c>
      <c r="K253" s="83">
        <v>4645</v>
      </c>
      <c r="L253" s="83">
        <v>4373</v>
      </c>
      <c r="M253" s="83">
        <v>4241</v>
      </c>
      <c r="N253" s="83">
        <v>4173</v>
      </c>
      <c r="O253" s="83">
        <v>4203</v>
      </c>
      <c r="P253" s="83">
        <v>3885</v>
      </c>
      <c r="Q253" s="83">
        <v>3730</v>
      </c>
      <c r="R253" s="83">
        <v>3634</v>
      </c>
      <c r="S253" s="83">
        <v>3458</v>
      </c>
      <c r="T253" s="83">
        <v>3340</v>
      </c>
      <c r="U253" s="83">
        <v>3315</v>
      </c>
      <c r="V253" s="83">
        <v>3445</v>
      </c>
      <c r="W253" s="83">
        <v>3657</v>
      </c>
    </row>
    <row r="254" spans="1:23" x14ac:dyDescent="0.2">
      <c r="A254" s="82" t="s">
        <v>436</v>
      </c>
      <c r="B254" s="82" t="s">
        <v>437</v>
      </c>
      <c r="C254" s="82" t="s">
        <v>894</v>
      </c>
      <c r="D254" s="83">
        <v>269100</v>
      </c>
      <c r="E254" s="83">
        <f t="shared" si="3"/>
        <v>63928</v>
      </c>
      <c r="F254" s="83">
        <v>4152</v>
      </c>
      <c r="G254" s="83">
        <v>4284</v>
      </c>
      <c r="H254" s="83">
        <v>4104</v>
      </c>
      <c r="I254" s="83">
        <v>3992</v>
      </c>
      <c r="J254" s="83">
        <v>4206</v>
      </c>
      <c r="K254" s="83">
        <v>4367</v>
      </c>
      <c r="L254" s="83">
        <v>3948</v>
      </c>
      <c r="M254" s="83">
        <v>3724</v>
      </c>
      <c r="N254" s="83">
        <v>3674</v>
      </c>
      <c r="O254" s="83">
        <v>3657</v>
      </c>
      <c r="P254" s="83">
        <v>3409</v>
      </c>
      <c r="Q254" s="83">
        <v>3315</v>
      </c>
      <c r="R254" s="83">
        <v>3089</v>
      </c>
      <c r="S254" s="83">
        <v>2874</v>
      </c>
      <c r="T254" s="83">
        <v>2831</v>
      </c>
      <c r="U254" s="83">
        <v>2674</v>
      </c>
      <c r="V254" s="83">
        <v>2795</v>
      </c>
      <c r="W254" s="83">
        <v>2833</v>
      </c>
    </row>
    <row r="255" spans="1:23" x14ac:dyDescent="0.2">
      <c r="A255" s="82" t="s">
        <v>438</v>
      </c>
      <c r="B255" s="82" t="s">
        <v>439</v>
      </c>
      <c r="C255" s="82" t="s">
        <v>894</v>
      </c>
      <c r="D255" s="83">
        <v>174609</v>
      </c>
      <c r="E255" s="83">
        <f t="shared" si="3"/>
        <v>38609</v>
      </c>
      <c r="F255" s="83">
        <v>2234</v>
      </c>
      <c r="G255" s="83">
        <v>2267</v>
      </c>
      <c r="H255" s="83">
        <v>2362</v>
      </c>
      <c r="I255" s="83">
        <v>2318</v>
      </c>
      <c r="J255" s="83">
        <v>2323</v>
      </c>
      <c r="K255" s="83">
        <v>2401</v>
      </c>
      <c r="L255" s="83">
        <v>2436</v>
      </c>
      <c r="M255" s="83">
        <v>2308</v>
      </c>
      <c r="N255" s="83">
        <v>2372</v>
      </c>
      <c r="O255" s="83">
        <v>2331</v>
      </c>
      <c r="P255" s="83">
        <v>2148</v>
      </c>
      <c r="Q255" s="83">
        <v>2079</v>
      </c>
      <c r="R255" s="83">
        <v>1959</v>
      </c>
      <c r="S255" s="83">
        <v>1955</v>
      </c>
      <c r="T255" s="83">
        <v>1773</v>
      </c>
      <c r="U255" s="83">
        <v>1715</v>
      </c>
      <c r="V255" s="83">
        <v>1767</v>
      </c>
      <c r="W255" s="83">
        <v>1861</v>
      </c>
    </row>
    <row r="256" spans="1:23" x14ac:dyDescent="0.2">
      <c r="A256" s="82" t="s">
        <v>440</v>
      </c>
      <c r="B256" s="82" t="s">
        <v>441</v>
      </c>
      <c r="C256" s="82" t="s">
        <v>894</v>
      </c>
      <c r="D256" s="83">
        <v>206052</v>
      </c>
      <c r="E256" s="83">
        <f t="shared" si="3"/>
        <v>47002</v>
      </c>
      <c r="F256" s="83">
        <v>3060</v>
      </c>
      <c r="G256" s="83">
        <v>3168</v>
      </c>
      <c r="H256" s="83">
        <v>3060</v>
      </c>
      <c r="I256" s="83">
        <v>3007</v>
      </c>
      <c r="J256" s="83">
        <v>3068</v>
      </c>
      <c r="K256" s="83">
        <v>3187</v>
      </c>
      <c r="L256" s="83">
        <v>2876</v>
      </c>
      <c r="M256" s="83">
        <v>2849</v>
      </c>
      <c r="N256" s="83">
        <v>2616</v>
      </c>
      <c r="O256" s="83">
        <v>2595</v>
      </c>
      <c r="P256" s="83">
        <v>2597</v>
      </c>
      <c r="Q256" s="83">
        <v>2286</v>
      </c>
      <c r="R256" s="83">
        <v>2306</v>
      </c>
      <c r="S256" s="83">
        <v>2202</v>
      </c>
      <c r="T256" s="83">
        <v>1988</v>
      </c>
      <c r="U256" s="83">
        <v>1954</v>
      </c>
      <c r="V256" s="83">
        <v>2075</v>
      </c>
      <c r="W256" s="83">
        <v>2108</v>
      </c>
    </row>
    <row r="257" spans="1:23" x14ac:dyDescent="0.2">
      <c r="A257" s="82" t="s">
        <v>442</v>
      </c>
      <c r="B257" s="82" t="s">
        <v>443</v>
      </c>
      <c r="C257" s="82" t="s">
        <v>894</v>
      </c>
      <c r="D257" s="83">
        <v>301785</v>
      </c>
      <c r="E257" s="83">
        <f t="shared" si="3"/>
        <v>75908</v>
      </c>
      <c r="F257" s="83">
        <v>4804</v>
      </c>
      <c r="G257" s="83">
        <v>4640</v>
      </c>
      <c r="H257" s="83">
        <v>4621</v>
      </c>
      <c r="I257" s="83">
        <v>4367</v>
      </c>
      <c r="J257" s="83">
        <v>4453</v>
      </c>
      <c r="K257" s="83">
        <v>4554</v>
      </c>
      <c r="L257" s="83">
        <v>4333</v>
      </c>
      <c r="M257" s="83">
        <v>4307</v>
      </c>
      <c r="N257" s="83">
        <v>4192</v>
      </c>
      <c r="O257" s="83">
        <v>4343</v>
      </c>
      <c r="P257" s="83">
        <v>4180</v>
      </c>
      <c r="Q257" s="83">
        <v>4036</v>
      </c>
      <c r="R257" s="83">
        <v>3872</v>
      </c>
      <c r="S257" s="83">
        <v>3886</v>
      </c>
      <c r="T257" s="83">
        <v>3881</v>
      </c>
      <c r="U257" s="83">
        <v>3794</v>
      </c>
      <c r="V257" s="83">
        <v>3816</v>
      </c>
      <c r="W257" s="83">
        <v>3829</v>
      </c>
    </row>
    <row r="258" spans="1:23" x14ac:dyDescent="0.2">
      <c r="A258" s="82" t="s">
        <v>444</v>
      </c>
      <c r="B258" s="82" t="s">
        <v>445</v>
      </c>
      <c r="C258" s="82" t="s">
        <v>894</v>
      </c>
      <c r="D258" s="83">
        <v>195680</v>
      </c>
      <c r="E258" s="83">
        <f t="shared" si="3"/>
        <v>45122</v>
      </c>
      <c r="F258" s="83">
        <v>2452</v>
      </c>
      <c r="G258" s="83">
        <v>2568</v>
      </c>
      <c r="H258" s="83">
        <v>2551</v>
      </c>
      <c r="I258" s="83">
        <v>2637</v>
      </c>
      <c r="J258" s="83">
        <v>2774</v>
      </c>
      <c r="K258" s="83">
        <v>2907</v>
      </c>
      <c r="L258" s="83">
        <v>2877</v>
      </c>
      <c r="M258" s="83">
        <v>2973</v>
      </c>
      <c r="N258" s="83">
        <v>2845</v>
      </c>
      <c r="O258" s="83">
        <v>2761</v>
      </c>
      <c r="P258" s="83">
        <v>2549</v>
      </c>
      <c r="Q258" s="83">
        <v>2436</v>
      </c>
      <c r="R258" s="83">
        <v>2332</v>
      </c>
      <c r="S258" s="83">
        <v>2203</v>
      </c>
      <c r="T258" s="83">
        <v>2217</v>
      </c>
      <c r="U258" s="83">
        <v>1987</v>
      </c>
      <c r="V258" s="83">
        <v>2029</v>
      </c>
      <c r="W258" s="83">
        <v>2024</v>
      </c>
    </row>
    <row r="259" spans="1:23" x14ac:dyDescent="0.2">
      <c r="A259" s="82" t="s">
        <v>446</v>
      </c>
      <c r="B259" s="82" t="s">
        <v>447</v>
      </c>
      <c r="C259" s="82" t="s">
        <v>894</v>
      </c>
      <c r="D259" s="83">
        <v>203243</v>
      </c>
      <c r="E259" s="83">
        <f t="shared" si="3"/>
        <v>47469</v>
      </c>
      <c r="F259" s="83">
        <v>2770</v>
      </c>
      <c r="G259" s="83">
        <v>2713</v>
      </c>
      <c r="H259" s="83">
        <v>2890</v>
      </c>
      <c r="I259" s="83">
        <v>2767</v>
      </c>
      <c r="J259" s="83">
        <v>2783</v>
      </c>
      <c r="K259" s="83">
        <v>3062</v>
      </c>
      <c r="L259" s="83">
        <v>2947</v>
      </c>
      <c r="M259" s="83">
        <v>2828</v>
      </c>
      <c r="N259" s="83">
        <v>2777</v>
      </c>
      <c r="O259" s="83">
        <v>2680</v>
      </c>
      <c r="P259" s="83">
        <v>2713</v>
      </c>
      <c r="Q259" s="83">
        <v>2522</v>
      </c>
      <c r="R259" s="83">
        <v>2436</v>
      </c>
      <c r="S259" s="83">
        <v>2391</v>
      </c>
      <c r="T259" s="83">
        <v>2338</v>
      </c>
      <c r="U259" s="83">
        <v>2160</v>
      </c>
      <c r="V259" s="83">
        <v>2343</v>
      </c>
      <c r="W259" s="83">
        <v>2349</v>
      </c>
    </row>
    <row r="260" spans="1:23" x14ac:dyDescent="0.2">
      <c r="A260" s="82" t="s">
        <v>448</v>
      </c>
      <c r="B260" s="82" t="s">
        <v>449</v>
      </c>
      <c r="C260" s="82" t="s">
        <v>894</v>
      </c>
      <c r="D260" s="83">
        <v>275505</v>
      </c>
      <c r="E260" s="83">
        <f t="shared" si="3"/>
        <v>66801</v>
      </c>
      <c r="F260" s="83">
        <v>4660</v>
      </c>
      <c r="G260" s="83">
        <v>4624</v>
      </c>
      <c r="H260" s="83">
        <v>4470</v>
      </c>
      <c r="I260" s="83">
        <v>4134</v>
      </c>
      <c r="J260" s="83">
        <v>4287</v>
      </c>
      <c r="K260" s="83">
        <v>4533</v>
      </c>
      <c r="L260" s="83">
        <v>3959</v>
      </c>
      <c r="M260" s="83">
        <v>3702</v>
      </c>
      <c r="N260" s="83">
        <v>3728</v>
      </c>
      <c r="O260" s="83">
        <v>3692</v>
      </c>
      <c r="P260" s="83">
        <v>3555</v>
      </c>
      <c r="Q260" s="83">
        <v>3313</v>
      </c>
      <c r="R260" s="83">
        <v>3147</v>
      </c>
      <c r="S260" s="83">
        <v>3055</v>
      </c>
      <c r="T260" s="83">
        <v>3099</v>
      </c>
      <c r="U260" s="83">
        <v>2897</v>
      </c>
      <c r="V260" s="83">
        <v>3038</v>
      </c>
      <c r="W260" s="83">
        <v>2908</v>
      </c>
    </row>
    <row r="261" spans="1:23" x14ac:dyDescent="0.2">
      <c r="A261" s="82" t="s">
        <v>895</v>
      </c>
      <c r="B261" s="82" t="s">
        <v>896</v>
      </c>
      <c r="C261" s="82" t="s">
        <v>660</v>
      </c>
      <c r="D261" s="83">
        <v>9080825</v>
      </c>
      <c r="E261" s="83">
        <f t="shared" si="3"/>
        <v>1943865</v>
      </c>
      <c r="F261" s="83">
        <v>100267</v>
      </c>
      <c r="G261" s="83">
        <v>105226</v>
      </c>
      <c r="H261" s="83">
        <v>107234</v>
      </c>
      <c r="I261" s="83">
        <v>108488</v>
      </c>
      <c r="J261" s="83">
        <v>112008</v>
      </c>
      <c r="K261" s="83">
        <v>116898</v>
      </c>
      <c r="L261" s="83">
        <v>116984</v>
      </c>
      <c r="M261" s="83">
        <v>115573</v>
      </c>
      <c r="N261" s="83">
        <v>113263</v>
      </c>
      <c r="O261" s="83">
        <v>114413</v>
      </c>
      <c r="P261" s="83">
        <v>111461</v>
      </c>
      <c r="Q261" s="83">
        <v>108941</v>
      </c>
      <c r="R261" s="83">
        <v>104095</v>
      </c>
      <c r="S261" s="83">
        <v>103684</v>
      </c>
      <c r="T261" s="83">
        <v>100371</v>
      </c>
      <c r="U261" s="83">
        <v>98627</v>
      </c>
      <c r="V261" s="83">
        <v>101957</v>
      </c>
      <c r="W261" s="83">
        <v>104375</v>
      </c>
    </row>
    <row r="262" spans="1:23" x14ac:dyDescent="0.2">
      <c r="A262" s="82" t="s">
        <v>450</v>
      </c>
      <c r="B262" s="82" t="s">
        <v>451</v>
      </c>
      <c r="C262" s="82" t="s">
        <v>834</v>
      </c>
      <c r="D262" s="83">
        <v>120377</v>
      </c>
      <c r="E262" s="83">
        <f t="shared" si="3"/>
        <v>28071</v>
      </c>
      <c r="F262" s="83">
        <v>1377</v>
      </c>
      <c r="G262" s="83">
        <v>1462</v>
      </c>
      <c r="H262" s="83">
        <v>1476</v>
      </c>
      <c r="I262" s="83">
        <v>1555</v>
      </c>
      <c r="J262" s="83">
        <v>1585</v>
      </c>
      <c r="K262" s="83">
        <v>1667</v>
      </c>
      <c r="L262" s="83">
        <v>1712</v>
      </c>
      <c r="M262" s="83">
        <v>1696</v>
      </c>
      <c r="N262" s="83">
        <v>1757</v>
      </c>
      <c r="O262" s="83">
        <v>1657</v>
      </c>
      <c r="P262" s="83">
        <v>1649</v>
      </c>
      <c r="Q262" s="83">
        <v>1454</v>
      </c>
      <c r="R262" s="83">
        <v>1453</v>
      </c>
      <c r="S262" s="83">
        <v>1418</v>
      </c>
      <c r="T262" s="83">
        <v>1510</v>
      </c>
      <c r="U262" s="83">
        <v>1470</v>
      </c>
      <c r="V262" s="83">
        <v>1557</v>
      </c>
      <c r="W262" s="83">
        <v>1616</v>
      </c>
    </row>
    <row r="263" spans="1:23" x14ac:dyDescent="0.2">
      <c r="A263" s="82" t="s">
        <v>452</v>
      </c>
      <c r="B263" s="82" t="s">
        <v>453</v>
      </c>
      <c r="C263" s="82" t="s">
        <v>834</v>
      </c>
      <c r="D263" s="83">
        <v>288155</v>
      </c>
      <c r="E263" s="83">
        <f t="shared" ref="E263:E326" si="4">SUM(F263:W263)</f>
        <v>50981</v>
      </c>
      <c r="F263" s="83">
        <v>2750</v>
      </c>
      <c r="G263" s="83">
        <v>2880</v>
      </c>
      <c r="H263" s="83">
        <v>2861</v>
      </c>
      <c r="I263" s="83">
        <v>2745</v>
      </c>
      <c r="J263" s="83">
        <v>2920</v>
      </c>
      <c r="K263" s="83">
        <v>3146</v>
      </c>
      <c r="L263" s="83">
        <v>2854</v>
      </c>
      <c r="M263" s="83">
        <v>2934</v>
      </c>
      <c r="N263" s="83">
        <v>2892</v>
      </c>
      <c r="O263" s="83">
        <v>2962</v>
      </c>
      <c r="P263" s="83">
        <v>2896</v>
      </c>
      <c r="Q263" s="83">
        <v>2846</v>
      </c>
      <c r="R263" s="83">
        <v>2686</v>
      </c>
      <c r="S263" s="83">
        <v>2715</v>
      </c>
      <c r="T263" s="83">
        <v>2666</v>
      </c>
      <c r="U263" s="83">
        <v>2628</v>
      </c>
      <c r="V263" s="83">
        <v>2878</v>
      </c>
      <c r="W263" s="83">
        <v>2722</v>
      </c>
    </row>
    <row r="264" spans="1:23" x14ac:dyDescent="0.2">
      <c r="A264" s="82" t="s">
        <v>454</v>
      </c>
      <c r="B264" s="82" t="s">
        <v>455</v>
      </c>
      <c r="C264" s="82" t="s">
        <v>834</v>
      </c>
      <c r="D264" s="83">
        <v>140984</v>
      </c>
      <c r="E264" s="83">
        <f t="shared" si="4"/>
        <v>25055</v>
      </c>
      <c r="F264" s="83">
        <v>1210</v>
      </c>
      <c r="G264" s="83">
        <v>1241</v>
      </c>
      <c r="H264" s="83">
        <v>1396</v>
      </c>
      <c r="I264" s="83">
        <v>1392</v>
      </c>
      <c r="J264" s="83">
        <v>1374</v>
      </c>
      <c r="K264" s="83">
        <v>1434</v>
      </c>
      <c r="L264" s="83">
        <v>1393</v>
      </c>
      <c r="M264" s="83">
        <v>1405</v>
      </c>
      <c r="N264" s="83">
        <v>1357</v>
      </c>
      <c r="O264" s="83">
        <v>1391</v>
      </c>
      <c r="P264" s="83">
        <v>1423</v>
      </c>
      <c r="Q264" s="83">
        <v>1489</v>
      </c>
      <c r="R264" s="83">
        <v>1422</v>
      </c>
      <c r="S264" s="83">
        <v>1389</v>
      </c>
      <c r="T264" s="83">
        <v>1361</v>
      </c>
      <c r="U264" s="83">
        <v>1319</v>
      </c>
      <c r="V264" s="83">
        <v>1514</v>
      </c>
      <c r="W264" s="83">
        <v>1545</v>
      </c>
    </row>
    <row r="265" spans="1:23" x14ac:dyDescent="0.2">
      <c r="A265" s="82" t="s">
        <v>456</v>
      </c>
      <c r="B265" s="82" t="s">
        <v>457</v>
      </c>
      <c r="C265" s="82" t="s">
        <v>834</v>
      </c>
      <c r="D265" s="83">
        <v>277616</v>
      </c>
      <c r="E265" s="83">
        <f t="shared" si="4"/>
        <v>63943</v>
      </c>
      <c r="F265" s="83">
        <v>3650</v>
      </c>
      <c r="G265" s="83">
        <v>3748</v>
      </c>
      <c r="H265" s="83">
        <v>3688</v>
      </c>
      <c r="I265" s="83">
        <v>3785</v>
      </c>
      <c r="J265" s="83">
        <v>3695</v>
      </c>
      <c r="K265" s="83">
        <v>3918</v>
      </c>
      <c r="L265" s="83">
        <v>3747</v>
      </c>
      <c r="M265" s="83">
        <v>3719</v>
      </c>
      <c r="N265" s="83">
        <v>3637</v>
      </c>
      <c r="O265" s="83">
        <v>3587</v>
      </c>
      <c r="P265" s="83">
        <v>3508</v>
      </c>
      <c r="Q265" s="83">
        <v>3517</v>
      </c>
      <c r="R265" s="83">
        <v>3291</v>
      </c>
      <c r="S265" s="83">
        <v>3342</v>
      </c>
      <c r="T265" s="83">
        <v>3256</v>
      </c>
      <c r="U265" s="83">
        <v>3188</v>
      </c>
      <c r="V265" s="83">
        <v>3217</v>
      </c>
      <c r="W265" s="83">
        <v>3450</v>
      </c>
    </row>
    <row r="266" spans="1:23" x14ac:dyDescent="0.2">
      <c r="A266" s="82" t="s">
        <v>458</v>
      </c>
      <c r="B266" s="82" t="s">
        <v>459</v>
      </c>
      <c r="C266" s="82" t="s">
        <v>834</v>
      </c>
      <c r="D266" s="83">
        <v>267521</v>
      </c>
      <c r="E266" s="83">
        <f t="shared" si="4"/>
        <v>67647</v>
      </c>
      <c r="F266" s="83">
        <v>3593</v>
      </c>
      <c r="G266" s="83">
        <v>3880</v>
      </c>
      <c r="H266" s="83">
        <v>3881</v>
      </c>
      <c r="I266" s="83">
        <v>3909</v>
      </c>
      <c r="J266" s="83">
        <v>4111</v>
      </c>
      <c r="K266" s="83">
        <v>4321</v>
      </c>
      <c r="L266" s="83">
        <v>4366</v>
      </c>
      <c r="M266" s="83">
        <v>4226</v>
      </c>
      <c r="N266" s="83">
        <v>4175</v>
      </c>
      <c r="O266" s="83">
        <v>4156</v>
      </c>
      <c r="P266" s="83">
        <v>3920</v>
      </c>
      <c r="Q266" s="83">
        <v>3778</v>
      </c>
      <c r="R266" s="83">
        <v>3366</v>
      </c>
      <c r="S266" s="83">
        <v>3355</v>
      </c>
      <c r="T266" s="83">
        <v>3202</v>
      </c>
      <c r="U266" s="83">
        <v>3107</v>
      </c>
      <c r="V266" s="83">
        <v>3111</v>
      </c>
      <c r="W266" s="83">
        <v>3190</v>
      </c>
    </row>
    <row r="267" spans="1:23" x14ac:dyDescent="0.2">
      <c r="A267" s="82" t="s">
        <v>460</v>
      </c>
      <c r="B267" s="82" t="s">
        <v>461</v>
      </c>
      <c r="C267" s="82" t="s">
        <v>834</v>
      </c>
      <c r="D267" s="83">
        <v>214718</v>
      </c>
      <c r="E267" s="83">
        <f t="shared" si="4"/>
        <v>44192</v>
      </c>
      <c r="F267" s="83">
        <v>2479</v>
      </c>
      <c r="G267" s="83">
        <v>2614</v>
      </c>
      <c r="H267" s="83">
        <v>2684</v>
      </c>
      <c r="I267" s="83">
        <v>2665</v>
      </c>
      <c r="J267" s="83">
        <v>2683</v>
      </c>
      <c r="K267" s="83">
        <v>2657</v>
      </c>
      <c r="L267" s="83">
        <v>2676</v>
      </c>
      <c r="M267" s="83">
        <v>2690</v>
      </c>
      <c r="N267" s="83">
        <v>2629</v>
      </c>
      <c r="O267" s="83">
        <v>2539</v>
      </c>
      <c r="P267" s="83">
        <v>2536</v>
      </c>
      <c r="Q267" s="83">
        <v>2422</v>
      </c>
      <c r="R267" s="83">
        <v>2209</v>
      </c>
      <c r="S267" s="83">
        <v>2313</v>
      </c>
      <c r="T267" s="83">
        <v>2078</v>
      </c>
      <c r="U267" s="83">
        <v>2047</v>
      </c>
      <c r="V267" s="83">
        <v>2055</v>
      </c>
      <c r="W267" s="83">
        <v>2216</v>
      </c>
    </row>
    <row r="268" spans="1:23" x14ac:dyDescent="0.2">
      <c r="A268" s="82" t="s">
        <v>462</v>
      </c>
      <c r="B268" s="82" t="s">
        <v>463</v>
      </c>
      <c r="C268" s="82" t="s">
        <v>834</v>
      </c>
      <c r="D268" s="83">
        <v>163075</v>
      </c>
      <c r="E268" s="83">
        <f t="shared" si="4"/>
        <v>37093</v>
      </c>
      <c r="F268" s="83">
        <v>2461</v>
      </c>
      <c r="G268" s="83">
        <v>2471</v>
      </c>
      <c r="H268" s="83">
        <v>2383</v>
      </c>
      <c r="I268" s="83">
        <v>2357</v>
      </c>
      <c r="J268" s="83">
        <v>2461</v>
      </c>
      <c r="K268" s="83">
        <v>2329</v>
      </c>
      <c r="L268" s="83">
        <v>2246</v>
      </c>
      <c r="M268" s="83">
        <v>2185</v>
      </c>
      <c r="N268" s="83">
        <v>2182</v>
      </c>
      <c r="O268" s="83">
        <v>2248</v>
      </c>
      <c r="P268" s="83">
        <v>2011</v>
      </c>
      <c r="Q268" s="83">
        <v>1901</v>
      </c>
      <c r="R268" s="83">
        <v>1712</v>
      </c>
      <c r="S268" s="83">
        <v>1662</v>
      </c>
      <c r="T268" s="83">
        <v>1644</v>
      </c>
      <c r="U268" s="83">
        <v>1519</v>
      </c>
      <c r="V268" s="83">
        <v>1629</v>
      </c>
      <c r="W268" s="83">
        <v>1692</v>
      </c>
    </row>
    <row r="269" spans="1:23" x14ac:dyDescent="0.2">
      <c r="A269" s="82" t="s">
        <v>464</v>
      </c>
      <c r="B269" s="82" t="s">
        <v>465</v>
      </c>
      <c r="C269" s="82" t="s">
        <v>834</v>
      </c>
      <c r="D269" s="83">
        <v>148768</v>
      </c>
      <c r="E269" s="83">
        <f t="shared" si="4"/>
        <v>42180</v>
      </c>
      <c r="F269" s="83">
        <v>2557</v>
      </c>
      <c r="G269" s="83">
        <v>2630</v>
      </c>
      <c r="H269" s="83">
        <v>2549</v>
      </c>
      <c r="I269" s="83">
        <v>2628</v>
      </c>
      <c r="J269" s="83">
        <v>2657</v>
      </c>
      <c r="K269" s="83">
        <v>2687</v>
      </c>
      <c r="L269" s="83">
        <v>2658</v>
      </c>
      <c r="M269" s="83">
        <v>2646</v>
      </c>
      <c r="N269" s="83">
        <v>2474</v>
      </c>
      <c r="O269" s="83">
        <v>2419</v>
      </c>
      <c r="P269" s="83">
        <v>2476</v>
      </c>
      <c r="Q269" s="83">
        <v>2352</v>
      </c>
      <c r="R269" s="83">
        <v>2104</v>
      </c>
      <c r="S269" s="83">
        <v>1989</v>
      </c>
      <c r="T269" s="83">
        <v>1926</v>
      </c>
      <c r="U269" s="83">
        <v>1792</v>
      </c>
      <c r="V269" s="83">
        <v>1833</v>
      </c>
      <c r="W269" s="83">
        <v>1803</v>
      </c>
    </row>
    <row r="270" spans="1:23" x14ac:dyDescent="0.2">
      <c r="A270" s="82" t="s">
        <v>466</v>
      </c>
      <c r="B270" s="82" t="s">
        <v>467</v>
      </c>
      <c r="C270" s="82" t="s">
        <v>834</v>
      </c>
      <c r="D270" s="83">
        <v>252359</v>
      </c>
      <c r="E270" s="83">
        <f t="shared" si="4"/>
        <v>50305</v>
      </c>
      <c r="F270" s="83">
        <v>3148</v>
      </c>
      <c r="G270" s="83">
        <v>3186</v>
      </c>
      <c r="H270" s="83">
        <v>3285</v>
      </c>
      <c r="I270" s="83">
        <v>3194</v>
      </c>
      <c r="J270" s="83">
        <v>3219</v>
      </c>
      <c r="K270" s="83">
        <v>3298</v>
      </c>
      <c r="L270" s="83">
        <v>3206</v>
      </c>
      <c r="M270" s="83">
        <v>2958</v>
      </c>
      <c r="N270" s="83">
        <v>2906</v>
      </c>
      <c r="O270" s="83">
        <v>2874</v>
      </c>
      <c r="P270" s="83">
        <v>2731</v>
      </c>
      <c r="Q270" s="83">
        <v>2561</v>
      </c>
      <c r="R270" s="83">
        <v>2384</v>
      </c>
      <c r="S270" s="83">
        <v>2366</v>
      </c>
      <c r="T270" s="83">
        <v>2220</v>
      </c>
      <c r="U270" s="83">
        <v>2165</v>
      </c>
      <c r="V270" s="83">
        <v>2229</v>
      </c>
      <c r="W270" s="83">
        <v>2375</v>
      </c>
    </row>
    <row r="271" spans="1:23" x14ac:dyDescent="0.2">
      <c r="A271" s="82" t="s">
        <v>468</v>
      </c>
      <c r="B271" s="82" t="s">
        <v>469</v>
      </c>
      <c r="C271" s="82" t="s">
        <v>834</v>
      </c>
      <c r="D271" s="83">
        <v>158473</v>
      </c>
      <c r="E271" s="83">
        <f t="shared" si="4"/>
        <v>35790</v>
      </c>
      <c r="F271" s="83">
        <v>1675</v>
      </c>
      <c r="G271" s="83">
        <v>1798</v>
      </c>
      <c r="H271" s="83">
        <v>1841</v>
      </c>
      <c r="I271" s="83">
        <v>1873</v>
      </c>
      <c r="J271" s="83">
        <v>1958</v>
      </c>
      <c r="K271" s="83">
        <v>2043</v>
      </c>
      <c r="L271" s="83">
        <v>2141</v>
      </c>
      <c r="M271" s="83">
        <v>2110</v>
      </c>
      <c r="N271" s="83">
        <v>1995</v>
      </c>
      <c r="O271" s="83">
        <v>2170</v>
      </c>
      <c r="P271" s="83">
        <v>2027</v>
      </c>
      <c r="Q271" s="83">
        <v>1966</v>
      </c>
      <c r="R271" s="83">
        <v>1918</v>
      </c>
      <c r="S271" s="83">
        <v>1995</v>
      </c>
      <c r="T271" s="83">
        <v>2103</v>
      </c>
      <c r="U271" s="83">
        <v>1947</v>
      </c>
      <c r="V271" s="83">
        <v>2065</v>
      </c>
      <c r="W271" s="83">
        <v>2165</v>
      </c>
    </row>
    <row r="272" spans="1:23" x14ac:dyDescent="0.2">
      <c r="A272" s="82" t="s">
        <v>470</v>
      </c>
      <c r="B272" s="82" t="s">
        <v>471</v>
      </c>
      <c r="C272" s="82" t="s">
        <v>834</v>
      </c>
      <c r="D272" s="83">
        <v>150140</v>
      </c>
      <c r="E272" s="83">
        <f t="shared" si="4"/>
        <v>34352</v>
      </c>
      <c r="F272" s="83">
        <v>1694</v>
      </c>
      <c r="G272" s="83">
        <v>1728</v>
      </c>
      <c r="H272" s="83">
        <v>1725</v>
      </c>
      <c r="I272" s="83">
        <v>1774</v>
      </c>
      <c r="J272" s="83">
        <v>1822</v>
      </c>
      <c r="K272" s="83">
        <v>1974</v>
      </c>
      <c r="L272" s="83">
        <v>1970</v>
      </c>
      <c r="M272" s="83">
        <v>2058</v>
      </c>
      <c r="N272" s="83">
        <v>1999</v>
      </c>
      <c r="O272" s="83">
        <v>1901</v>
      </c>
      <c r="P272" s="83">
        <v>1984</v>
      </c>
      <c r="Q272" s="83">
        <v>1977</v>
      </c>
      <c r="R272" s="83">
        <v>1888</v>
      </c>
      <c r="S272" s="83">
        <v>1911</v>
      </c>
      <c r="T272" s="83">
        <v>1996</v>
      </c>
      <c r="U272" s="83">
        <v>1981</v>
      </c>
      <c r="V272" s="83">
        <v>2029</v>
      </c>
      <c r="W272" s="83">
        <v>1941</v>
      </c>
    </row>
    <row r="273" spans="1:23" x14ac:dyDescent="0.2">
      <c r="A273" s="82" t="s">
        <v>472</v>
      </c>
      <c r="B273" s="82" t="s">
        <v>473</v>
      </c>
      <c r="C273" s="82" t="s">
        <v>834</v>
      </c>
      <c r="D273" s="83">
        <v>164980</v>
      </c>
      <c r="E273" s="83">
        <f t="shared" si="4"/>
        <v>38702</v>
      </c>
      <c r="F273" s="83">
        <v>1777</v>
      </c>
      <c r="G273" s="83">
        <v>1948</v>
      </c>
      <c r="H273" s="83">
        <v>1906</v>
      </c>
      <c r="I273" s="83">
        <v>2031</v>
      </c>
      <c r="J273" s="83">
        <v>2289</v>
      </c>
      <c r="K273" s="83">
        <v>2371</v>
      </c>
      <c r="L273" s="83">
        <v>2440</v>
      </c>
      <c r="M273" s="83">
        <v>2391</v>
      </c>
      <c r="N273" s="83">
        <v>2377</v>
      </c>
      <c r="O273" s="83">
        <v>2386</v>
      </c>
      <c r="P273" s="83">
        <v>2298</v>
      </c>
      <c r="Q273" s="83">
        <v>2166</v>
      </c>
      <c r="R273" s="83">
        <v>2166</v>
      </c>
      <c r="S273" s="83">
        <v>2157</v>
      </c>
      <c r="T273" s="83">
        <v>2008</v>
      </c>
      <c r="U273" s="83">
        <v>2008</v>
      </c>
      <c r="V273" s="83">
        <v>2013</v>
      </c>
      <c r="W273" s="83">
        <v>1970</v>
      </c>
    </row>
    <row r="274" spans="1:23" x14ac:dyDescent="0.2">
      <c r="A274" s="82" t="s">
        <v>897</v>
      </c>
      <c r="B274" s="82" t="s">
        <v>898</v>
      </c>
      <c r="C274" s="82" t="s">
        <v>843</v>
      </c>
      <c r="D274" s="83">
        <v>535918</v>
      </c>
      <c r="E274" s="83">
        <f t="shared" si="4"/>
        <v>123075</v>
      </c>
      <c r="F274" s="83">
        <v>5926</v>
      </c>
      <c r="G274" s="83">
        <v>6396</v>
      </c>
      <c r="H274" s="83">
        <v>6651</v>
      </c>
      <c r="I274" s="83">
        <v>6697</v>
      </c>
      <c r="J274" s="83">
        <v>6940</v>
      </c>
      <c r="K274" s="83">
        <v>7281</v>
      </c>
      <c r="L274" s="83">
        <v>7429</v>
      </c>
      <c r="M274" s="83">
        <v>7328</v>
      </c>
      <c r="N274" s="83">
        <v>7308</v>
      </c>
      <c r="O274" s="83">
        <v>7305</v>
      </c>
      <c r="P274" s="83">
        <v>7165</v>
      </c>
      <c r="Q274" s="83">
        <v>6960</v>
      </c>
      <c r="R274" s="83">
        <v>6826</v>
      </c>
      <c r="S274" s="83">
        <v>6783</v>
      </c>
      <c r="T274" s="83">
        <v>6440</v>
      </c>
      <c r="U274" s="83">
        <v>6439</v>
      </c>
      <c r="V274" s="83">
        <v>6482</v>
      </c>
      <c r="W274" s="83">
        <v>6719</v>
      </c>
    </row>
    <row r="275" spans="1:23" x14ac:dyDescent="0.2">
      <c r="A275" s="82" t="s">
        <v>474</v>
      </c>
      <c r="B275" s="82" t="s">
        <v>475</v>
      </c>
      <c r="C275" s="82" t="s">
        <v>844</v>
      </c>
      <c r="D275" s="83">
        <v>196020</v>
      </c>
      <c r="E275" s="83">
        <f t="shared" si="4"/>
        <v>45130</v>
      </c>
      <c r="F275" s="83">
        <v>2343</v>
      </c>
      <c r="G275" s="83">
        <v>2450</v>
      </c>
      <c r="H275" s="83">
        <v>2506</v>
      </c>
      <c r="I275" s="83">
        <v>2557</v>
      </c>
      <c r="J275" s="83">
        <v>2645</v>
      </c>
      <c r="K275" s="83">
        <v>2721</v>
      </c>
      <c r="L275" s="83">
        <v>2751</v>
      </c>
      <c r="M275" s="83">
        <v>2727</v>
      </c>
      <c r="N275" s="83">
        <v>2644</v>
      </c>
      <c r="O275" s="83">
        <v>2682</v>
      </c>
      <c r="P275" s="83">
        <v>2579</v>
      </c>
      <c r="Q275" s="83">
        <v>2453</v>
      </c>
      <c r="R275" s="83">
        <v>2379</v>
      </c>
      <c r="S275" s="83">
        <v>2410</v>
      </c>
      <c r="T275" s="83">
        <v>2294</v>
      </c>
      <c r="U275" s="83">
        <v>2263</v>
      </c>
      <c r="V275" s="83">
        <v>2318</v>
      </c>
      <c r="W275" s="83">
        <v>2408</v>
      </c>
    </row>
    <row r="276" spans="1:23" x14ac:dyDescent="0.2">
      <c r="A276" s="82" t="s">
        <v>476</v>
      </c>
      <c r="B276" s="82" t="s">
        <v>477</v>
      </c>
      <c r="C276" s="82" t="s">
        <v>844</v>
      </c>
      <c r="D276" s="83">
        <v>95355</v>
      </c>
      <c r="E276" s="83">
        <f t="shared" si="4"/>
        <v>22140</v>
      </c>
      <c r="F276" s="83">
        <v>877</v>
      </c>
      <c r="G276" s="83">
        <v>970</v>
      </c>
      <c r="H276" s="83">
        <v>1043</v>
      </c>
      <c r="I276" s="83">
        <v>1103</v>
      </c>
      <c r="J276" s="83">
        <v>1097</v>
      </c>
      <c r="K276" s="83">
        <v>1274</v>
      </c>
      <c r="L276" s="83">
        <v>1336</v>
      </c>
      <c r="M276" s="83">
        <v>1391</v>
      </c>
      <c r="N276" s="83">
        <v>1360</v>
      </c>
      <c r="O276" s="83">
        <v>1410</v>
      </c>
      <c r="P276" s="83">
        <v>1444</v>
      </c>
      <c r="Q276" s="83">
        <v>1332</v>
      </c>
      <c r="R276" s="83">
        <v>1280</v>
      </c>
      <c r="S276" s="83">
        <v>1373</v>
      </c>
      <c r="T276" s="83">
        <v>1222</v>
      </c>
      <c r="U276" s="83">
        <v>1194</v>
      </c>
      <c r="V276" s="83">
        <v>1209</v>
      </c>
      <c r="W276" s="83">
        <v>1225</v>
      </c>
    </row>
    <row r="277" spans="1:23" x14ac:dyDescent="0.2">
      <c r="A277" s="82" t="s">
        <v>478</v>
      </c>
      <c r="B277" s="82" t="s">
        <v>479</v>
      </c>
      <c r="C277" s="82" t="s">
        <v>844</v>
      </c>
      <c r="D277" s="83">
        <v>69785</v>
      </c>
      <c r="E277" s="83">
        <f t="shared" si="4"/>
        <v>15152</v>
      </c>
      <c r="F277" s="83">
        <v>691</v>
      </c>
      <c r="G277" s="83">
        <v>793</v>
      </c>
      <c r="H277" s="83">
        <v>788</v>
      </c>
      <c r="I277" s="83">
        <v>809</v>
      </c>
      <c r="J277" s="83">
        <v>876</v>
      </c>
      <c r="K277" s="83">
        <v>906</v>
      </c>
      <c r="L277" s="83">
        <v>915</v>
      </c>
      <c r="M277" s="83">
        <v>943</v>
      </c>
      <c r="N277" s="83">
        <v>907</v>
      </c>
      <c r="O277" s="83">
        <v>938</v>
      </c>
      <c r="P277" s="83">
        <v>914</v>
      </c>
      <c r="Q277" s="83">
        <v>871</v>
      </c>
      <c r="R277" s="83">
        <v>860</v>
      </c>
      <c r="S277" s="83">
        <v>780</v>
      </c>
      <c r="T277" s="83">
        <v>735</v>
      </c>
      <c r="U277" s="83">
        <v>821</v>
      </c>
      <c r="V277" s="83">
        <v>772</v>
      </c>
      <c r="W277" s="83">
        <v>833</v>
      </c>
    </row>
    <row r="278" spans="1:23" x14ac:dyDescent="0.2">
      <c r="A278" s="82" t="s">
        <v>480</v>
      </c>
      <c r="B278" s="82" t="s">
        <v>481</v>
      </c>
      <c r="C278" s="82" t="s">
        <v>844</v>
      </c>
      <c r="D278" s="83">
        <v>174758</v>
      </c>
      <c r="E278" s="83">
        <f t="shared" si="4"/>
        <v>40653</v>
      </c>
      <c r="F278" s="83">
        <v>2015</v>
      </c>
      <c r="G278" s="83">
        <v>2183</v>
      </c>
      <c r="H278" s="83">
        <v>2314</v>
      </c>
      <c r="I278" s="83">
        <v>2228</v>
      </c>
      <c r="J278" s="83">
        <v>2322</v>
      </c>
      <c r="K278" s="83">
        <v>2380</v>
      </c>
      <c r="L278" s="83">
        <v>2427</v>
      </c>
      <c r="M278" s="83">
        <v>2267</v>
      </c>
      <c r="N278" s="83">
        <v>2397</v>
      </c>
      <c r="O278" s="83">
        <v>2275</v>
      </c>
      <c r="P278" s="83">
        <v>2228</v>
      </c>
      <c r="Q278" s="83">
        <v>2304</v>
      </c>
      <c r="R278" s="83">
        <v>2307</v>
      </c>
      <c r="S278" s="83">
        <v>2220</v>
      </c>
      <c r="T278" s="83">
        <v>2189</v>
      </c>
      <c r="U278" s="83">
        <v>2161</v>
      </c>
      <c r="V278" s="83">
        <v>2183</v>
      </c>
      <c r="W278" s="83">
        <v>2253</v>
      </c>
    </row>
    <row r="279" spans="1:23" x14ac:dyDescent="0.2">
      <c r="A279" s="82" t="s">
        <v>899</v>
      </c>
      <c r="B279" s="82" t="s">
        <v>900</v>
      </c>
      <c r="C279" s="82" t="s">
        <v>843</v>
      </c>
      <c r="D279" s="83">
        <v>552259</v>
      </c>
      <c r="E279" s="83">
        <f t="shared" si="4"/>
        <v>106045</v>
      </c>
      <c r="F279" s="83">
        <v>5059</v>
      </c>
      <c r="G279" s="83">
        <v>5305</v>
      </c>
      <c r="H279" s="83">
        <v>5578</v>
      </c>
      <c r="I279" s="83">
        <v>5624</v>
      </c>
      <c r="J279" s="83">
        <v>5927</v>
      </c>
      <c r="K279" s="83">
        <v>6107</v>
      </c>
      <c r="L279" s="83">
        <v>6324</v>
      </c>
      <c r="M279" s="83">
        <v>6259</v>
      </c>
      <c r="N279" s="83">
        <v>6171</v>
      </c>
      <c r="O279" s="83">
        <v>6212</v>
      </c>
      <c r="P279" s="83">
        <v>6129</v>
      </c>
      <c r="Q279" s="83">
        <v>6158</v>
      </c>
      <c r="R279" s="83">
        <v>5807</v>
      </c>
      <c r="S279" s="83">
        <v>5930</v>
      </c>
      <c r="T279" s="83">
        <v>5761</v>
      </c>
      <c r="U279" s="83">
        <v>5653</v>
      </c>
      <c r="V279" s="83">
        <v>6079</v>
      </c>
      <c r="W279" s="83">
        <v>5962</v>
      </c>
    </row>
    <row r="280" spans="1:23" x14ac:dyDescent="0.2">
      <c r="A280" s="82" t="s">
        <v>482</v>
      </c>
      <c r="B280" s="82" t="s">
        <v>483</v>
      </c>
      <c r="C280" s="82" t="s">
        <v>844</v>
      </c>
      <c r="D280" s="83">
        <v>103251</v>
      </c>
      <c r="E280" s="83">
        <f t="shared" si="4"/>
        <v>19935</v>
      </c>
      <c r="F280" s="83">
        <v>1037</v>
      </c>
      <c r="G280" s="83">
        <v>1076</v>
      </c>
      <c r="H280" s="83">
        <v>1161</v>
      </c>
      <c r="I280" s="83">
        <v>1158</v>
      </c>
      <c r="J280" s="83">
        <v>1241</v>
      </c>
      <c r="K280" s="83">
        <v>1225</v>
      </c>
      <c r="L280" s="83">
        <v>1173</v>
      </c>
      <c r="M280" s="83">
        <v>1137</v>
      </c>
      <c r="N280" s="83">
        <v>1130</v>
      </c>
      <c r="O280" s="83">
        <v>1043</v>
      </c>
      <c r="P280" s="83">
        <v>1125</v>
      </c>
      <c r="Q280" s="83">
        <v>1044</v>
      </c>
      <c r="R280" s="83">
        <v>1030</v>
      </c>
      <c r="S280" s="83">
        <v>1092</v>
      </c>
      <c r="T280" s="83">
        <v>1042</v>
      </c>
      <c r="U280" s="83">
        <v>1011</v>
      </c>
      <c r="V280" s="83">
        <v>1136</v>
      </c>
      <c r="W280" s="83">
        <v>1074</v>
      </c>
    </row>
    <row r="281" spans="1:23" x14ac:dyDescent="0.2">
      <c r="A281" s="82" t="s">
        <v>484</v>
      </c>
      <c r="B281" s="82" t="s">
        <v>485</v>
      </c>
      <c r="C281" s="82" t="s">
        <v>844</v>
      </c>
      <c r="D281" s="83">
        <v>92813</v>
      </c>
      <c r="E281" s="83">
        <f t="shared" si="4"/>
        <v>19376</v>
      </c>
      <c r="F281" s="83">
        <v>1089</v>
      </c>
      <c r="G281" s="83">
        <v>1089</v>
      </c>
      <c r="H281" s="83">
        <v>1098</v>
      </c>
      <c r="I281" s="83">
        <v>1145</v>
      </c>
      <c r="J281" s="83">
        <v>1205</v>
      </c>
      <c r="K281" s="83">
        <v>1153</v>
      </c>
      <c r="L281" s="83">
        <v>1118</v>
      </c>
      <c r="M281" s="83">
        <v>1116</v>
      </c>
      <c r="N281" s="83">
        <v>1125</v>
      </c>
      <c r="O281" s="83">
        <v>1128</v>
      </c>
      <c r="P281" s="83">
        <v>1041</v>
      </c>
      <c r="Q281" s="83">
        <v>1084</v>
      </c>
      <c r="R281" s="83">
        <v>1001</v>
      </c>
      <c r="S281" s="83">
        <v>984</v>
      </c>
      <c r="T281" s="83">
        <v>943</v>
      </c>
      <c r="U281" s="83">
        <v>955</v>
      </c>
      <c r="V281" s="83">
        <v>1048</v>
      </c>
      <c r="W281" s="83">
        <v>1054</v>
      </c>
    </row>
    <row r="282" spans="1:23" x14ac:dyDescent="0.2">
      <c r="A282" s="82" t="s">
        <v>486</v>
      </c>
      <c r="B282" s="82" t="s">
        <v>487</v>
      </c>
      <c r="C282" s="82" t="s">
        <v>844</v>
      </c>
      <c r="D282" s="83">
        <v>102257</v>
      </c>
      <c r="E282" s="83">
        <f t="shared" si="4"/>
        <v>19944</v>
      </c>
      <c r="F282" s="83">
        <v>891</v>
      </c>
      <c r="G282" s="83">
        <v>901</v>
      </c>
      <c r="H282" s="83">
        <v>1019</v>
      </c>
      <c r="I282" s="83">
        <v>973</v>
      </c>
      <c r="J282" s="83">
        <v>1049</v>
      </c>
      <c r="K282" s="83">
        <v>1137</v>
      </c>
      <c r="L282" s="83">
        <v>1169</v>
      </c>
      <c r="M282" s="83">
        <v>1236</v>
      </c>
      <c r="N282" s="83">
        <v>1220</v>
      </c>
      <c r="O282" s="83">
        <v>1116</v>
      </c>
      <c r="P282" s="83">
        <v>1230</v>
      </c>
      <c r="Q282" s="83">
        <v>1166</v>
      </c>
      <c r="R282" s="83">
        <v>1146</v>
      </c>
      <c r="S282" s="83">
        <v>1153</v>
      </c>
      <c r="T282" s="83">
        <v>1159</v>
      </c>
      <c r="U282" s="83">
        <v>1086</v>
      </c>
      <c r="V282" s="83">
        <v>1158</v>
      </c>
      <c r="W282" s="83">
        <v>1135</v>
      </c>
    </row>
    <row r="283" spans="1:23" x14ac:dyDescent="0.2">
      <c r="A283" s="82" t="s">
        <v>488</v>
      </c>
      <c r="B283" s="82" t="s">
        <v>489</v>
      </c>
      <c r="C283" s="82" t="s">
        <v>844</v>
      </c>
      <c r="D283" s="83">
        <v>94997</v>
      </c>
      <c r="E283" s="83">
        <f t="shared" si="4"/>
        <v>16082</v>
      </c>
      <c r="F283" s="83">
        <v>725</v>
      </c>
      <c r="G283" s="83">
        <v>741</v>
      </c>
      <c r="H283" s="83">
        <v>779</v>
      </c>
      <c r="I283" s="83">
        <v>773</v>
      </c>
      <c r="J283" s="83">
        <v>855</v>
      </c>
      <c r="K283" s="83">
        <v>908</v>
      </c>
      <c r="L283" s="83">
        <v>1040</v>
      </c>
      <c r="M283" s="83">
        <v>969</v>
      </c>
      <c r="N283" s="83">
        <v>906</v>
      </c>
      <c r="O283" s="83">
        <v>1004</v>
      </c>
      <c r="P283" s="83">
        <v>970</v>
      </c>
      <c r="Q283" s="83">
        <v>975</v>
      </c>
      <c r="R283" s="83">
        <v>884</v>
      </c>
      <c r="S283" s="83">
        <v>892</v>
      </c>
      <c r="T283" s="83">
        <v>874</v>
      </c>
      <c r="U283" s="83">
        <v>861</v>
      </c>
      <c r="V283" s="83">
        <v>968</v>
      </c>
      <c r="W283" s="83">
        <v>958</v>
      </c>
    </row>
    <row r="284" spans="1:23" x14ac:dyDescent="0.2">
      <c r="A284" s="82" t="s">
        <v>490</v>
      </c>
      <c r="B284" s="82" t="s">
        <v>491</v>
      </c>
      <c r="C284" s="82" t="s">
        <v>844</v>
      </c>
      <c r="D284" s="83">
        <v>158941</v>
      </c>
      <c r="E284" s="83">
        <f t="shared" si="4"/>
        <v>30708</v>
      </c>
      <c r="F284" s="83">
        <v>1317</v>
      </c>
      <c r="G284" s="83">
        <v>1498</v>
      </c>
      <c r="H284" s="83">
        <v>1521</v>
      </c>
      <c r="I284" s="83">
        <v>1575</v>
      </c>
      <c r="J284" s="83">
        <v>1577</v>
      </c>
      <c r="K284" s="83">
        <v>1684</v>
      </c>
      <c r="L284" s="83">
        <v>1824</v>
      </c>
      <c r="M284" s="83">
        <v>1801</v>
      </c>
      <c r="N284" s="83">
        <v>1790</v>
      </c>
      <c r="O284" s="83">
        <v>1921</v>
      </c>
      <c r="P284" s="83">
        <v>1763</v>
      </c>
      <c r="Q284" s="83">
        <v>1889</v>
      </c>
      <c r="R284" s="83">
        <v>1746</v>
      </c>
      <c r="S284" s="83">
        <v>1809</v>
      </c>
      <c r="T284" s="83">
        <v>1743</v>
      </c>
      <c r="U284" s="83">
        <v>1740</v>
      </c>
      <c r="V284" s="83">
        <v>1769</v>
      </c>
      <c r="W284" s="83">
        <v>1741</v>
      </c>
    </row>
    <row r="285" spans="1:23" x14ac:dyDescent="0.2">
      <c r="A285" s="82" t="s">
        <v>901</v>
      </c>
      <c r="B285" s="82" t="s">
        <v>902</v>
      </c>
      <c r="C285" s="82" t="s">
        <v>843</v>
      </c>
      <c r="D285" s="83">
        <v>1370728</v>
      </c>
      <c r="E285" s="83">
        <f t="shared" si="4"/>
        <v>283314</v>
      </c>
      <c r="F285" s="83">
        <v>14038</v>
      </c>
      <c r="G285" s="83">
        <v>14915</v>
      </c>
      <c r="H285" s="83">
        <v>15114</v>
      </c>
      <c r="I285" s="83">
        <v>15498</v>
      </c>
      <c r="J285" s="83">
        <v>16094</v>
      </c>
      <c r="K285" s="83">
        <v>16770</v>
      </c>
      <c r="L285" s="83">
        <v>16970</v>
      </c>
      <c r="M285" s="83">
        <v>16816</v>
      </c>
      <c r="N285" s="83">
        <v>16377</v>
      </c>
      <c r="O285" s="83">
        <v>16749</v>
      </c>
      <c r="P285" s="83">
        <v>16309</v>
      </c>
      <c r="Q285" s="83">
        <v>16174</v>
      </c>
      <c r="R285" s="83">
        <v>15602</v>
      </c>
      <c r="S285" s="83">
        <v>15392</v>
      </c>
      <c r="T285" s="83">
        <v>14682</v>
      </c>
      <c r="U285" s="83">
        <v>14790</v>
      </c>
      <c r="V285" s="83">
        <v>15303</v>
      </c>
      <c r="W285" s="83">
        <v>15721</v>
      </c>
    </row>
    <row r="286" spans="1:23" x14ac:dyDescent="0.2">
      <c r="A286" s="82" t="s">
        <v>492</v>
      </c>
      <c r="B286" s="82" t="s">
        <v>493</v>
      </c>
      <c r="C286" s="82" t="s">
        <v>844</v>
      </c>
      <c r="D286" s="83">
        <v>175337</v>
      </c>
      <c r="E286" s="83">
        <f t="shared" si="4"/>
        <v>39170</v>
      </c>
      <c r="F286" s="83">
        <v>2089</v>
      </c>
      <c r="G286" s="83">
        <v>2261</v>
      </c>
      <c r="H286" s="83">
        <v>2130</v>
      </c>
      <c r="I286" s="83">
        <v>2353</v>
      </c>
      <c r="J286" s="83">
        <v>2359</v>
      </c>
      <c r="K286" s="83">
        <v>2466</v>
      </c>
      <c r="L286" s="83">
        <v>2551</v>
      </c>
      <c r="M286" s="83">
        <v>2379</v>
      </c>
      <c r="N286" s="83">
        <v>2221</v>
      </c>
      <c r="O286" s="83">
        <v>2324</v>
      </c>
      <c r="P286" s="83">
        <v>2257</v>
      </c>
      <c r="Q286" s="83">
        <v>2195</v>
      </c>
      <c r="R286" s="83">
        <v>1983</v>
      </c>
      <c r="S286" s="83">
        <v>1958</v>
      </c>
      <c r="T286" s="83">
        <v>1912</v>
      </c>
      <c r="U286" s="83">
        <v>1892</v>
      </c>
      <c r="V286" s="83">
        <v>1874</v>
      </c>
      <c r="W286" s="83">
        <v>1966</v>
      </c>
    </row>
    <row r="287" spans="1:23" x14ac:dyDescent="0.2">
      <c r="A287" s="82" t="s">
        <v>494</v>
      </c>
      <c r="B287" s="82" t="s">
        <v>495</v>
      </c>
      <c r="C287" s="82" t="s">
        <v>844</v>
      </c>
      <c r="D287" s="83">
        <v>119392</v>
      </c>
      <c r="E287" s="83">
        <f t="shared" si="4"/>
        <v>24496</v>
      </c>
      <c r="F287" s="83">
        <v>1082</v>
      </c>
      <c r="G287" s="83">
        <v>1098</v>
      </c>
      <c r="H287" s="83">
        <v>1180</v>
      </c>
      <c r="I287" s="83">
        <v>1310</v>
      </c>
      <c r="J287" s="83">
        <v>1342</v>
      </c>
      <c r="K287" s="83">
        <v>1473</v>
      </c>
      <c r="L287" s="83">
        <v>1342</v>
      </c>
      <c r="M287" s="83">
        <v>1426</v>
      </c>
      <c r="N287" s="83">
        <v>1399</v>
      </c>
      <c r="O287" s="83">
        <v>1473</v>
      </c>
      <c r="P287" s="83">
        <v>1436</v>
      </c>
      <c r="Q287" s="83">
        <v>1397</v>
      </c>
      <c r="R287" s="83">
        <v>1447</v>
      </c>
      <c r="S287" s="83">
        <v>1455</v>
      </c>
      <c r="T287" s="83">
        <v>1333</v>
      </c>
      <c r="U287" s="83">
        <v>1457</v>
      </c>
      <c r="V287" s="83">
        <v>1387</v>
      </c>
      <c r="W287" s="83">
        <v>1459</v>
      </c>
    </row>
    <row r="288" spans="1:23" x14ac:dyDescent="0.2">
      <c r="A288" s="82" t="s">
        <v>496</v>
      </c>
      <c r="B288" s="82" t="s">
        <v>497</v>
      </c>
      <c r="C288" s="82" t="s">
        <v>844</v>
      </c>
      <c r="D288" s="83">
        <v>130498</v>
      </c>
      <c r="E288" s="83">
        <f t="shared" si="4"/>
        <v>27893</v>
      </c>
      <c r="F288" s="83">
        <v>1357</v>
      </c>
      <c r="G288" s="83">
        <v>1486</v>
      </c>
      <c r="H288" s="83">
        <v>1511</v>
      </c>
      <c r="I288" s="83">
        <v>1577</v>
      </c>
      <c r="J288" s="83">
        <v>1569</v>
      </c>
      <c r="K288" s="83">
        <v>1620</v>
      </c>
      <c r="L288" s="83">
        <v>1740</v>
      </c>
      <c r="M288" s="83">
        <v>1726</v>
      </c>
      <c r="N288" s="83">
        <v>1700</v>
      </c>
      <c r="O288" s="83">
        <v>1655</v>
      </c>
      <c r="P288" s="83">
        <v>1584</v>
      </c>
      <c r="Q288" s="83">
        <v>1635</v>
      </c>
      <c r="R288" s="83">
        <v>1461</v>
      </c>
      <c r="S288" s="83">
        <v>1528</v>
      </c>
      <c r="T288" s="83">
        <v>1434</v>
      </c>
      <c r="U288" s="83">
        <v>1405</v>
      </c>
      <c r="V288" s="83">
        <v>1450</v>
      </c>
      <c r="W288" s="83">
        <v>1455</v>
      </c>
    </row>
    <row r="289" spans="1:23" x14ac:dyDescent="0.2">
      <c r="A289" s="82" t="s">
        <v>498</v>
      </c>
      <c r="B289" s="82" t="s">
        <v>499</v>
      </c>
      <c r="C289" s="82" t="s">
        <v>844</v>
      </c>
      <c r="D289" s="83">
        <v>116219</v>
      </c>
      <c r="E289" s="83">
        <f t="shared" si="4"/>
        <v>22239</v>
      </c>
      <c r="F289" s="83">
        <v>1043</v>
      </c>
      <c r="G289" s="83">
        <v>1152</v>
      </c>
      <c r="H289" s="83">
        <v>1149</v>
      </c>
      <c r="I289" s="83">
        <v>1147</v>
      </c>
      <c r="J289" s="83">
        <v>1172</v>
      </c>
      <c r="K289" s="83">
        <v>1338</v>
      </c>
      <c r="L289" s="83">
        <v>1303</v>
      </c>
      <c r="M289" s="83">
        <v>1278</v>
      </c>
      <c r="N289" s="83">
        <v>1227</v>
      </c>
      <c r="O289" s="83">
        <v>1293</v>
      </c>
      <c r="P289" s="83">
        <v>1289</v>
      </c>
      <c r="Q289" s="83">
        <v>1231</v>
      </c>
      <c r="R289" s="83">
        <v>1229</v>
      </c>
      <c r="S289" s="83">
        <v>1309</v>
      </c>
      <c r="T289" s="83">
        <v>1160</v>
      </c>
      <c r="U289" s="83">
        <v>1227</v>
      </c>
      <c r="V289" s="83">
        <v>1325</v>
      </c>
      <c r="W289" s="83">
        <v>1367</v>
      </c>
    </row>
    <row r="290" spans="1:23" x14ac:dyDescent="0.2">
      <c r="A290" s="82" t="s">
        <v>500</v>
      </c>
      <c r="B290" s="82" t="s">
        <v>501</v>
      </c>
      <c r="C290" s="82" t="s">
        <v>844</v>
      </c>
      <c r="D290" s="83">
        <v>85509</v>
      </c>
      <c r="E290" s="83">
        <f t="shared" si="4"/>
        <v>18038</v>
      </c>
      <c r="F290" s="83">
        <v>964</v>
      </c>
      <c r="G290" s="83">
        <v>959</v>
      </c>
      <c r="H290" s="83">
        <v>978</v>
      </c>
      <c r="I290" s="83">
        <v>945</v>
      </c>
      <c r="J290" s="83">
        <v>1024</v>
      </c>
      <c r="K290" s="83">
        <v>1016</v>
      </c>
      <c r="L290" s="83">
        <v>1024</v>
      </c>
      <c r="M290" s="83">
        <v>1140</v>
      </c>
      <c r="N290" s="83">
        <v>1016</v>
      </c>
      <c r="O290" s="83">
        <v>1093</v>
      </c>
      <c r="P290" s="83">
        <v>1056</v>
      </c>
      <c r="Q290" s="83">
        <v>1027</v>
      </c>
      <c r="R290" s="83">
        <v>979</v>
      </c>
      <c r="S290" s="83">
        <v>964</v>
      </c>
      <c r="T290" s="83">
        <v>949</v>
      </c>
      <c r="U290" s="83">
        <v>894</v>
      </c>
      <c r="V290" s="83">
        <v>962</v>
      </c>
      <c r="W290" s="83">
        <v>1048</v>
      </c>
    </row>
    <row r="291" spans="1:23" x14ac:dyDescent="0.2">
      <c r="A291" s="82" t="s">
        <v>502</v>
      </c>
      <c r="B291" s="82" t="s">
        <v>503</v>
      </c>
      <c r="C291" s="82" t="s">
        <v>844</v>
      </c>
      <c r="D291" s="83">
        <v>95465</v>
      </c>
      <c r="E291" s="83">
        <f t="shared" si="4"/>
        <v>21358</v>
      </c>
      <c r="F291" s="83">
        <v>989</v>
      </c>
      <c r="G291" s="83">
        <v>1001</v>
      </c>
      <c r="H291" s="83">
        <v>1155</v>
      </c>
      <c r="I291" s="83">
        <v>1076</v>
      </c>
      <c r="J291" s="83">
        <v>1178</v>
      </c>
      <c r="K291" s="83">
        <v>1279</v>
      </c>
      <c r="L291" s="83">
        <v>1297</v>
      </c>
      <c r="M291" s="83">
        <v>1329</v>
      </c>
      <c r="N291" s="83">
        <v>1236</v>
      </c>
      <c r="O291" s="83">
        <v>1308</v>
      </c>
      <c r="P291" s="83">
        <v>1292</v>
      </c>
      <c r="Q291" s="83">
        <v>1257</v>
      </c>
      <c r="R291" s="83">
        <v>1281</v>
      </c>
      <c r="S291" s="83">
        <v>1153</v>
      </c>
      <c r="T291" s="83">
        <v>1135</v>
      </c>
      <c r="U291" s="83">
        <v>1125</v>
      </c>
      <c r="V291" s="83">
        <v>1176</v>
      </c>
      <c r="W291" s="83">
        <v>1091</v>
      </c>
    </row>
    <row r="292" spans="1:23" x14ac:dyDescent="0.2">
      <c r="A292" s="82" t="s">
        <v>504</v>
      </c>
      <c r="B292" s="82" t="s">
        <v>505</v>
      </c>
      <c r="C292" s="82" t="s">
        <v>844</v>
      </c>
      <c r="D292" s="83">
        <v>125065</v>
      </c>
      <c r="E292" s="83">
        <f t="shared" si="4"/>
        <v>24828</v>
      </c>
      <c r="F292" s="83">
        <v>1319</v>
      </c>
      <c r="G292" s="83">
        <v>1387</v>
      </c>
      <c r="H292" s="83">
        <v>1290</v>
      </c>
      <c r="I292" s="83">
        <v>1377</v>
      </c>
      <c r="J292" s="83">
        <v>1368</v>
      </c>
      <c r="K292" s="83">
        <v>1368</v>
      </c>
      <c r="L292" s="83">
        <v>1477</v>
      </c>
      <c r="M292" s="83">
        <v>1436</v>
      </c>
      <c r="N292" s="83">
        <v>1421</v>
      </c>
      <c r="O292" s="83">
        <v>1429</v>
      </c>
      <c r="P292" s="83">
        <v>1396</v>
      </c>
      <c r="Q292" s="83">
        <v>1410</v>
      </c>
      <c r="R292" s="83">
        <v>1401</v>
      </c>
      <c r="S292" s="83">
        <v>1342</v>
      </c>
      <c r="T292" s="83">
        <v>1292</v>
      </c>
      <c r="U292" s="83">
        <v>1306</v>
      </c>
      <c r="V292" s="83">
        <v>1359</v>
      </c>
      <c r="W292" s="83">
        <v>1450</v>
      </c>
    </row>
    <row r="293" spans="1:23" x14ac:dyDescent="0.2">
      <c r="A293" s="82" t="s">
        <v>506</v>
      </c>
      <c r="B293" s="82" t="s">
        <v>507</v>
      </c>
      <c r="C293" s="82" t="s">
        <v>844</v>
      </c>
      <c r="D293" s="83">
        <v>179590</v>
      </c>
      <c r="E293" s="83">
        <f t="shared" si="4"/>
        <v>32223</v>
      </c>
      <c r="F293" s="83">
        <v>1453</v>
      </c>
      <c r="G293" s="83">
        <v>1539</v>
      </c>
      <c r="H293" s="83">
        <v>1606</v>
      </c>
      <c r="I293" s="83">
        <v>1614</v>
      </c>
      <c r="J293" s="83">
        <v>1814</v>
      </c>
      <c r="K293" s="83">
        <v>1850</v>
      </c>
      <c r="L293" s="83">
        <v>1927</v>
      </c>
      <c r="M293" s="83">
        <v>1854</v>
      </c>
      <c r="N293" s="83">
        <v>1935</v>
      </c>
      <c r="O293" s="83">
        <v>1927</v>
      </c>
      <c r="P293" s="83">
        <v>1902</v>
      </c>
      <c r="Q293" s="83">
        <v>1862</v>
      </c>
      <c r="R293" s="83">
        <v>1862</v>
      </c>
      <c r="S293" s="83">
        <v>1804</v>
      </c>
      <c r="T293" s="83">
        <v>1768</v>
      </c>
      <c r="U293" s="83">
        <v>1816</v>
      </c>
      <c r="V293" s="83">
        <v>1866</v>
      </c>
      <c r="W293" s="83">
        <v>1824</v>
      </c>
    </row>
    <row r="294" spans="1:23" x14ac:dyDescent="0.2">
      <c r="A294" s="82" t="s">
        <v>508</v>
      </c>
      <c r="B294" s="82" t="s">
        <v>509</v>
      </c>
      <c r="C294" s="82" t="s">
        <v>844</v>
      </c>
      <c r="D294" s="83">
        <v>95817</v>
      </c>
      <c r="E294" s="83">
        <f t="shared" si="4"/>
        <v>21189</v>
      </c>
      <c r="F294" s="83">
        <v>1255</v>
      </c>
      <c r="G294" s="83">
        <v>1391</v>
      </c>
      <c r="H294" s="83">
        <v>1370</v>
      </c>
      <c r="I294" s="83">
        <v>1313</v>
      </c>
      <c r="J294" s="83">
        <v>1312</v>
      </c>
      <c r="K294" s="83">
        <v>1314</v>
      </c>
      <c r="L294" s="83">
        <v>1238</v>
      </c>
      <c r="M294" s="83">
        <v>1264</v>
      </c>
      <c r="N294" s="83">
        <v>1164</v>
      </c>
      <c r="O294" s="83">
        <v>1161</v>
      </c>
      <c r="P294" s="83">
        <v>1126</v>
      </c>
      <c r="Q294" s="83">
        <v>1159</v>
      </c>
      <c r="R294" s="83">
        <v>1117</v>
      </c>
      <c r="S294" s="83">
        <v>1033</v>
      </c>
      <c r="T294" s="83">
        <v>916</v>
      </c>
      <c r="U294" s="83">
        <v>970</v>
      </c>
      <c r="V294" s="83">
        <v>1015</v>
      </c>
      <c r="W294" s="83">
        <v>1071</v>
      </c>
    </row>
    <row r="295" spans="1:23" x14ac:dyDescent="0.2">
      <c r="A295" s="82" t="s">
        <v>510</v>
      </c>
      <c r="B295" s="82" t="s">
        <v>511</v>
      </c>
      <c r="C295" s="82" t="s">
        <v>844</v>
      </c>
      <c r="D295" s="83">
        <v>123957</v>
      </c>
      <c r="E295" s="83">
        <f t="shared" si="4"/>
        <v>25953</v>
      </c>
      <c r="F295" s="83">
        <v>1343</v>
      </c>
      <c r="G295" s="83">
        <v>1432</v>
      </c>
      <c r="H295" s="83">
        <v>1450</v>
      </c>
      <c r="I295" s="83">
        <v>1416</v>
      </c>
      <c r="J295" s="83">
        <v>1544</v>
      </c>
      <c r="K295" s="83">
        <v>1508</v>
      </c>
      <c r="L295" s="83">
        <v>1598</v>
      </c>
      <c r="M295" s="83">
        <v>1503</v>
      </c>
      <c r="N295" s="83">
        <v>1543</v>
      </c>
      <c r="O295" s="83">
        <v>1534</v>
      </c>
      <c r="P295" s="83">
        <v>1426</v>
      </c>
      <c r="Q295" s="83">
        <v>1456</v>
      </c>
      <c r="R295" s="83">
        <v>1398</v>
      </c>
      <c r="S295" s="83">
        <v>1401</v>
      </c>
      <c r="T295" s="83">
        <v>1340</v>
      </c>
      <c r="U295" s="83">
        <v>1270</v>
      </c>
      <c r="V295" s="83">
        <v>1376</v>
      </c>
      <c r="W295" s="83">
        <v>1415</v>
      </c>
    </row>
    <row r="296" spans="1:23" x14ac:dyDescent="0.2">
      <c r="A296" s="82" t="s">
        <v>512</v>
      </c>
      <c r="B296" s="82" t="s">
        <v>513</v>
      </c>
      <c r="C296" s="82" t="s">
        <v>844</v>
      </c>
      <c r="D296" s="83">
        <v>123879</v>
      </c>
      <c r="E296" s="83">
        <f t="shared" si="4"/>
        <v>25927</v>
      </c>
      <c r="F296" s="83">
        <v>1144</v>
      </c>
      <c r="G296" s="83">
        <v>1209</v>
      </c>
      <c r="H296" s="83">
        <v>1295</v>
      </c>
      <c r="I296" s="83">
        <v>1370</v>
      </c>
      <c r="J296" s="83">
        <v>1412</v>
      </c>
      <c r="K296" s="83">
        <v>1538</v>
      </c>
      <c r="L296" s="83">
        <v>1473</v>
      </c>
      <c r="M296" s="83">
        <v>1481</v>
      </c>
      <c r="N296" s="83">
        <v>1515</v>
      </c>
      <c r="O296" s="83">
        <v>1552</v>
      </c>
      <c r="P296" s="83">
        <v>1545</v>
      </c>
      <c r="Q296" s="83">
        <v>1545</v>
      </c>
      <c r="R296" s="83">
        <v>1444</v>
      </c>
      <c r="S296" s="83">
        <v>1445</v>
      </c>
      <c r="T296" s="83">
        <v>1443</v>
      </c>
      <c r="U296" s="83">
        <v>1428</v>
      </c>
      <c r="V296" s="83">
        <v>1513</v>
      </c>
      <c r="W296" s="83">
        <v>1575</v>
      </c>
    </row>
    <row r="297" spans="1:23" x14ac:dyDescent="0.2">
      <c r="A297" s="82" t="s">
        <v>903</v>
      </c>
      <c r="B297" s="82" t="s">
        <v>904</v>
      </c>
      <c r="C297" s="82" t="s">
        <v>843</v>
      </c>
      <c r="D297" s="83">
        <v>1554636</v>
      </c>
      <c r="E297" s="83">
        <f t="shared" si="4"/>
        <v>336090</v>
      </c>
      <c r="F297" s="83">
        <v>17442</v>
      </c>
      <c r="G297" s="83">
        <v>17696</v>
      </c>
      <c r="H297" s="83">
        <v>18404</v>
      </c>
      <c r="I297" s="83">
        <v>18658</v>
      </c>
      <c r="J297" s="83">
        <v>19199</v>
      </c>
      <c r="K297" s="83">
        <v>19896</v>
      </c>
      <c r="L297" s="83">
        <v>19875</v>
      </c>
      <c r="M297" s="83">
        <v>19728</v>
      </c>
      <c r="N297" s="83">
        <v>19468</v>
      </c>
      <c r="O297" s="83">
        <v>19690</v>
      </c>
      <c r="P297" s="83">
        <v>19271</v>
      </c>
      <c r="Q297" s="83">
        <v>19031</v>
      </c>
      <c r="R297" s="83">
        <v>18236</v>
      </c>
      <c r="S297" s="83">
        <v>18099</v>
      </c>
      <c r="T297" s="83">
        <v>17609</v>
      </c>
      <c r="U297" s="83">
        <v>17612</v>
      </c>
      <c r="V297" s="83">
        <v>17915</v>
      </c>
      <c r="W297" s="83">
        <v>18261</v>
      </c>
    </row>
    <row r="298" spans="1:23" x14ac:dyDescent="0.2">
      <c r="A298" s="82" t="s">
        <v>514</v>
      </c>
      <c r="B298" s="82" t="s">
        <v>515</v>
      </c>
      <c r="C298" s="82" t="s">
        <v>844</v>
      </c>
      <c r="D298" s="83">
        <v>127527</v>
      </c>
      <c r="E298" s="83">
        <f t="shared" si="4"/>
        <v>29400</v>
      </c>
      <c r="F298" s="83">
        <v>1590</v>
      </c>
      <c r="G298" s="83">
        <v>1564</v>
      </c>
      <c r="H298" s="83">
        <v>1632</v>
      </c>
      <c r="I298" s="83">
        <v>1579</v>
      </c>
      <c r="J298" s="83">
        <v>1720</v>
      </c>
      <c r="K298" s="83">
        <v>1748</v>
      </c>
      <c r="L298" s="83">
        <v>1727</v>
      </c>
      <c r="M298" s="83">
        <v>1672</v>
      </c>
      <c r="N298" s="83">
        <v>1735</v>
      </c>
      <c r="O298" s="83">
        <v>1747</v>
      </c>
      <c r="P298" s="83">
        <v>1688</v>
      </c>
      <c r="Q298" s="83">
        <v>1578</v>
      </c>
      <c r="R298" s="83">
        <v>1568</v>
      </c>
      <c r="S298" s="83">
        <v>1621</v>
      </c>
      <c r="T298" s="83">
        <v>1556</v>
      </c>
      <c r="U298" s="83">
        <v>1587</v>
      </c>
      <c r="V298" s="83">
        <v>1612</v>
      </c>
      <c r="W298" s="83">
        <v>1476</v>
      </c>
    </row>
    <row r="299" spans="1:23" x14ac:dyDescent="0.2">
      <c r="A299" s="82" t="s">
        <v>516</v>
      </c>
      <c r="B299" s="82" t="s">
        <v>517</v>
      </c>
      <c r="C299" s="82" t="s">
        <v>844</v>
      </c>
      <c r="D299" s="83">
        <v>164100</v>
      </c>
      <c r="E299" s="83">
        <f t="shared" si="4"/>
        <v>29546</v>
      </c>
      <c r="F299" s="83">
        <v>1349</v>
      </c>
      <c r="G299" s="83">
        <v>1450</v>
      </c>
      <c r="H299" s="83">
        <v>1523</v>
      </c>
      <c r="I299" s="83">
        <v>1620</v>
      </c>
      <c r="J299" s="83">
        <v>1467</v>
      </c>
      <c r="K299" s="83">
        <v>1772</v>
      </c>
      <c r="L299" s="83">
        <v>1713</v>
      </c>
      <c r="M299" s="83">
        <v>1752</v>
      </c>
      <c r="N299" s="83">
        <v>1665</v>
      </c>
      <c r="O299" s="83">
        <v>1685</v>
      </c>
      <c r="P299" s="83">
        <v>1647</v>
      </c>
      <c r="Q299" s="83">
        <v>1716</v>
      </c>
      <c r="R299" s="83">
        <v>1705</v>
      </c>
      <c r="S299" s="83">
        <v>1608</v>
      </c>
      <c r="T299" s="83">
        <v>1726</v>
      </c>
      <c r="U299" s="83">
        <v>1683</v>
      </c>
      <c r="V299" s="83">
        <v>1675</v>
      </c>
      <c r="W299" s="83">
        <v>1790</v>
      </c>
    </row>
    <row r="300" spans="1:23" x14ac:dyDescent="0.2">
      <c r="A300" s="82" t="s">
        <v>518</v>
      </c>
      <c r="B300" s="82" t="s">
        <v>519</v>
      </c>
      <c r="C300" s="82" t="s">
        <v>844</v>
      </c>
      <c r="D300" s="83">
        <v>107516</v>
      </c>
      <c r="E300" s="83">
        <f t="shared" si="4"/>
        <v>25609</v>
      </c>
      <c r="F300" s="83">
        <v>1565</v>
      </c>
      <c r="G300" s="83">
        <v>1538</v>
      </c>
      <c r="H300" s="83">
        <v>1594</v>
      </c>
      <c r="I300" s="83">
        <v>1522</v>
      </c>
      <c r="J300" s="83">
        <v>1600</v>
      </c>
      <c r="K300" s="83">
        <v>1566</v>
      </c>
      <c r="L300" s="83">
        <v>1592</v>
      </c>
      <c r="M300" s="83">
        <v>1537</v>
      </c>
      <c r="N300" s="83">
        <v>1470</v>
      </c>
      <c r="O300" s="83">
        <v>1479</v>
      </c>
      <c r="P300" s="83">
        <v>1379</v>
      </c>
      <c r="Q300" s="83">
        <v>1433</v>
      </c>
      <c r="R300" s="83">
        <v>1322</v>
      </c>
      <c r="S300" s="83">
        <v>1268</v>
      </c>
      <c r="T300" s="83">
        <v>1228</v>
      </c>
      <c r="U300" s="83">
        <v>1169</v>
      </c>
      <c r="V300" s="83">
        <v>1165</v>
      </c>
      <c r="W300" s="83">
        <v>1182</v>
      </c>
    </row>
    <row r="301" spans="1:23" x14ac:dyDescent="0.2">
      <c r="A301" s="82" t="s">
        <v>520</v>
      </c>
      <c r="B301" s="82" t="s">
        <v>521</v>
      </c>
      <c r="C301" s="82" t="s">
        <v>844</v>
      </c>
      <c r="D301" s="83">
        <v>115803</v>
      </c>
      <c r="E301" s="83">
        <f t="shared" si="4"/>
        <v>22780</v>
      </c>
      <c r="F301" s="83">
        <v>1122</v>
      </c>
      <c r="G301" s="83">
        <v>1201</v>
      </c>
      <c r="H301" s="83">
        <v>1212</v>
      </c>
      <c r="I301" s="83">
        <v>1242</v>
      </c>
      <c r="J301" s="83">
        <v>1320</v>
      </c>
      <c r="K301" s="83">
        <v>1297</v>
      </c>
      <c r="L301" s="83">
        <v>1322</v>
      </c>
      <c r="M301" s="83">
        <v>1249</v>
      </c>
      <c r="N301" s="83">
        <v>1318</v>
      </c>
      <c r="O301" s="83">
        <v>1347</v>
      </c>
      <c r="P301" s="83">
        <v>1327</v>
      </c>
      <c r="Q301" s="83">
        <v>1295</v>
      </c>
      <c r="R301" s="83">
        <v>1271</v>
      </c>
      <c r="S301" s="83">
        <v>1238</v>
      </c>
      <c r="T301" s="83">
        <v>1221</v>
      </c>
      <c r="U301" s="83">
        <v>1261</v>
      </c>
      <c r="V301" s="83">
        <v>1243</v>
      </c>
      <c r="W301" s="83">
        <v>1294</v>
      </c>
    </row>
    <row r="302" spans="1:23" x14ac:dyDescent="0.2">
      <c r="A302" s="82" t="s">
        <v>522</v>
      </c>
      <c r="B302" s="82" t="s">
        <v>523</v>
      </c>
      <c r="C302" s="82" t="s">
        <v>844</v>
      </c>
      <c r="D302" s="83">
        <v>106121</v>
      </c>
      <c r="E302" s="83">
        <f t="shared" si="4"/>
        <v>24910</v>
      </c>
      <c r="F302" s="83">
        <v>1413</v>
      </c>
      <c r="G302" s="83">
        <v>1389</v>
      </c>
      <c r="H302" s="83">
        <v>1422</v>
      </c>
      <c r="I302" s="83">
        <v>1536</v>
      </c>
      <c r="J302" s="83">
        <v>1385</v>
      </c>
      <c r="K302" s="83">
        <v>1569</v>
      </c>
      <c r="L302" s="83">
        <v>1366</v>
      </c>
      <c r="M302" s="83">
        <v>1480</v>
      </c>
      <c r="N302" s="83">
        <v>1384</v>
      </c>
      <c r="O302" s="83">
        <v>1409</v>
      </c>
      <c r="P302" s="83">
        <v>1412</v>
      </c>
      <c r="Q302" s="83">
        <v>1430</v>
      </c>
      <c r="R302" s="83">
        <v>1350</v>
      </c>
      <c r="S302" s="83">
        <v>1249</v>
      </c>
      <c r="T302" s="83">
        <v>1234</v>
      </c>
      <c r="U302" s="83">
        <v>1270</v>
      </c>
      <c r="V302" s="83">
        <v>1293</v>
      </c>
      <c r="W302" s="83">
        <v>1319</v>
      </c>
    </row>
    <row r="303" spans="1:23" x14ac:dyDescent="0.2">
      <c r="A303" s="82" t="s">
        <v>524</v>
      </c>
      <c r="B303" s="82" t="s">
        <v>525</v>
      </c>
      <c r="C303" s="82" t="s">
        <v>844</v>
      </c>
      <c r="D303" s="83">
        <v>167730</v>
      </c>
      <c r="E303" s="83">
        <f t="shared" si="4"/>
        <v>36787</v>
      </c>
      <c r="F303" s="83">
        <v>2074</v>
      </c>
      <c r="G303" s="83">
        <v>2030</v>
      </c>
      <c r="H303" s="83">
        <v>2186</v>
      </c>
      <c r="I303" s="83">
        <v>2106</v>
      </c>
      <c r="J303" s="83">
        <v>2187</v>
      </c>
      <c r="K303" s="83">
        <v>2098</v>
      </c>
      <c r="L303" s="83">
        <v>2293</v>
      </c>
      <c r="M303" s="83">
        <v>2076</v>
      </c>
      <c r="N303" s="83">
        <v>2117</v>
      </c>
      <c r="O303" s="83">
        <v>2129</v>
      </c>
      <c r="P303" s="83">
        <v>2031</v>
      </c>
      <c r="Q303" s="83">
        <v>2023</v>
      </c>
      <c r="R303" s="83">
        <v>1868</v>
      </c>
      <c r="S303" s="83">
        <v>1972</v>
      </c>
      <c r="T303" s="83">
        <v>1898</v>
      </c>
      <c r="U303" s="83">
        <v>1802</v>
      </c>
      <c r="V303" s="83">
        <v>1938</v>
      </c>
      <c r="W303" s="83">
        <v>1959</v>
      </c>
    </row>
    <row r="304" spans="1:23" x14ac:dyDescent="0.2">
      <c r="A304" s="82" t="s">
        <v>526</v>
      </c>
      <c r="B304" s="82" t="s">
        <v>527</v>
      </c>
      <c r="C304" s="82" t="s">
        <v>844</v>
      </c>
      <c r="D304" s="83">
        <v>119429</v>
      </c>
      <c r="E304" s="83">
        <f t="shared" si="4"/>
        <v>26631</v>
      </c>
      <c r="F304" s="83">
        <v>1260</v>
      </c>
      <c r="G304" s="83">
        <v>1270</v>
      </c>
      <c r="H304" s="83">
        <v>1490</v>
      </c>
      <c r="I304" s="83">
        <v>1430</v>
      </c>
      <c r="J304" s="83">
        <v>1470</v>
      </c>
      <c r="K304" s="83">
        <v>1636</v>
      </c>
      <c r="L304" s="83">
        <v>1665</v>
      </c>
      <c r="M304" s="83">
        <v>1669</v>
      </c>
      <c r="N304" s="83">
        <v>1565</v>
      </c>
      <c r="O304" s="83">
        <v>1614</v>
      </c>
      <c r="P304" s="83">
        <v>1582</v>
      </c>
      <c r="Q304" s="83">
        <v>1513</v>
      </c>
      <c r="R304" s="83">
        <v>1561</v>
      </c>
      <c r="S304" s="83">
        <v>1411</v>
      </c>
      <c r="T304" s="83">
        <v>1317</v>
      </c>
      <c r="U304" s="83">
        <v>1358</v>
      </c>
      <c r="V304" s="83">
        <v>1408</v>
      </c>
      <c r="W304" s="83">
        <v>1412</v>
      </c>
    </row>
    <row r="305" spans="1:23" x14ac:dyDescent="0.2">
      <c r="A305" s="82" t="s">
        <v>528</v>
      </c>
      <c r="B305" s="82" t="s">
        <v>529</v>
      </c>
      <c r="C305" s="82" t="s">
        <v>844</v>
      </c>
      <c r="D305" s="83">
        <v>111427</v>
      </c>
      <c r="E305" s="83">
        <f t="shared" si="4"/>
        <v>21271</v>
      </c>
      <c r="F305" s="83">
        <v>1042</v>
      </c>
      <c r="G305" s="83">
        <v>1108</v>
      </c>
      <c r="H305" s="83">
        <v>1057</v>
      </c>
      <c r="I305" s="83">
        <v>1209</v>
      </c>
      <c r="J305" s="83">
        <v>1217</v>
      </c>
      <c r="K305" s="83">
        <v>1231</v>
      </c>
      <c r="L305" s="83">
        <v>1292</v>
      </c>
      <c r="M305" s="83">
        <v>1267</v>
      </c>
      <c r="N305" s="83">
        <v>1313</v>
      </c>
      <c r="O305" s="83">
        <v>1250</v>
      </c>
      <c r="P305" s="83">
        <v>1212</v>
      </c>
      <c r="Q305" s="83">
        <v>1247</v>
      </c>
      <c r="R305" s="83">
        <v>1112</v>
      </c>
      <c r="S305" s="83">
        <v>1127</v>
      </c>
      <c r="T305" s="83">
        <v>1076</v>
      </c>
      <c r="U305" s="83">
        <v>1133</v>
      </c>
      <c r="V305" s="83">
        <v>1154</v>
      </c>
      <c r="W305" s="83">
        <v>1224</v>
      </c>
    </row>
    <row r="306" spans="1:23" x14ac:dyDescent="0.2">
      <c r="A306" s="82" t="s">
        <v>530</v>
      </c>
      <c r="B306" s="82" t="s">
        <v>531</v>
      </c>
      <c r="C306" s="82" t="s">
        <v>844</v>
      </c>
      <c r="D306" s="83">
        <v>146694</v>
      </c>
      <c r="E306" s="83">
        <f t="shared" si="4"/>
        <v>32929</v>
      </c>
      <c r="F306" s="83">
        <v>1782</v>
      </c>
      <c r="G306" s="83">
        <v>1831</v>
      </c>
      <c r="H306" s="83">
        <v>1790</v>
      </c>
      <c r="I306" s="83">
        <v>1876</v>
      </c>
      <c r="J306" s="83">
        <v>1947</v>
      </c>
      <c r="K306" s="83">
        <v>1991</v>
      </c>
      <c r="L306" s="83">
        <v>1982</v>
      </c>
      <c r="M306" s="83">
        <v>1984</v>
      </c>
      <c r="N306" s="83">
        <v>1902</v>
      </c>
      <c r="O306" s="83">
        <v>1945</v>
      </c>
      <c r="P306" s="83">
        <v>1855</v>
      </c>
      <c r="Q306" s="83">
        <v>1875</v>
      </c>
      <c r="R306" s="83">
        <v>1703</v>
      </c>
      <c r="S306" s="83">
        <v>1721</v>
      </c>
      <c r="T306" s="83">
        <v>1600</v>
      </c>
      <c r="U306" s="83">
        <v>1663</v>
      </c>
      <c r="V306" s="83">
        <v>1717</v>
      </c>
      <c r="W306" s="83">
        <v>1765</v>
      </c>
    </row>
    <row r="307" spans="1:23" x14ac:dyDescent="0.2">
      <c r="A307" s="82" t="s">
        <v>532</v>
      </c>
      <c r="B307" s="82" t="s">
        <v>533</v>
      </c>
      <c r="C307" s="82" t="s">
        <v>844</v>
      </c>
      <c r="D307" s="83">
        <v>141337</v>
      </c>
      <c r="E307" s="83">
        <f t="shared" si="4"/>
        <v>29829</v>
      </c>
      <c r="F307" s="83">
        <v>1530</v>
      </c>
      <c r="G307" s="83">
        <v>1640</v>
      </c>
      <c r="H307" s="83">
        <v>1637</v>
      </c>
      <c r="I307" s="83">
        <v>1669</v>
      </c>
      <c r="J307" s="83">
        <v>1764</v>
      </c>
      <c r="K307" s="83">
        <v>1812</v>
      </c>
      <c r="L307" s="83">
        <v>1734</v>
      </c>
      <c r="M307" s="83">
        <v>1747</v>
      </c>
      <c r="N307" s="83">
        <v>1696</v>
      </c>
      <c r="O307" s="83">
        <v>1763</v>
      </c>
      <c r="P307" s="83">
        <v>1774</v>
      </c>
      <c r="Q307" s="83">
        <v>1647</v>
      </c>
      <c r="R307" s="83">
        <v>1602</v>
      </c>
      <c r="S307" s="83">
        <v>1595</v>
      </c>
      <c r="T307" s="83">
        <v>1513</v>
      </c>
      <c r="U307" s="83">
        <v>1525</v>
      </c>
      <c r="V307" s="83">
        <v>1536</v>
      </c>
      <c r="W307" s="83">
        <v>1645</v>
      </c>
    </row>
    <row r="308" spans="1:23" x14ac:dyDescent="0.2">
      <c r="A308" s="82" t="s">
        <v>534</v>
      </c>
      <c r="B308" s="82" t="s">
        <v>535</v>
      </c>
      <c r="C308" s="82" t="s">
        <v>844</v>
      </c>
      <c r="D308" s="83">
        <v>128891</v>
      </c>
      <c r="E308" s="83">
        <f t="shared" si="4"/>
        <v>29632</v>
      </c>
      <c r="F308" s="83">
        <v>1490</v>
      </c>
      <c r="G308" s="83">
        <v>1435</v>
      </c>
      <c r="H308" s="83">
        <v>1538</v>
      </c>
      <c r="I308" s="83">
        <v>1565</v>
      </c>
      <c r="J308" s="83">
        <v>1697</v>
      </c>
      <c r="K308" s="83">
        <v>1653</v>
      </c>
      <c r="L308" s="83">
        <v>1624</v>
      </c>
      <c r="M308" s="83">
        <v>1762</v>
      </c>
      <c r="N308" s="83">
        <v>1700</v>
      </c>
      <c r="O308" s="83">
        <v>1706</v>
      </c>
      <c r="P308" s="83">
        <v>1701</v>
      </c>
      <c r="Q308" s="83">
        <v>1702</v>
      </c>
      <c r="R308" s="83">
        <v>1631</v>
      </c>
      <c r="S308" s="83">
        <v>1702</v>
      </c>
      <c r="T308" s="83">
        <v>1709</v>
      </c>
      <c r="U308" s="83">
        <v>1678</v>
      </c>
      <c r="V308" s="83">
        <v>1646</v>
      </c>
      <c r="W308" s="83">
        <v>1693</v>
      </c>
    </row>
    <row r="309" spans="1:23" x14ac:dyDescent="0.2">
      <c r="A309" s="82" t="s">
        <v>536</v>
      </c>
      <c r="B309" s="82" t="s">
        <v>537</v>
      </c>
      <c r="C309" s="82" t="s">
        <v>844</v>
      </c>
      <c r="D309" s="83">
        <v>118061</v>
      </c>
      <c r="E309" s="83">
        <f t="shared" si="4"/>
        <v>26766</v>
      </c>
      <c r="F309" s="83">
        <v>1225</v>
      </c>
      <c r="G309" s="83">
        <v>1240</v>
      </c>
      <c r="H309" s="83">
        <v>1323</v>
      </c>
      <c r="I309" s="83">
        <v>1304</v>
      </c>
      <c r="J309" s="83">
        <v>1425</v>
      </c>
      <c r="K309" s="83">
        <v>1523</v>
      </c>
      <c r="L309" s="83">
        <v>1565</v>
      </c>
      <c r="M309" s="83">
        <v>1533</v>
      </c>
      <c r="N309" s="83">
        <v>1603</v>
      </c>
      <c r="O309" s="83">
        <v>1616</v>
      </c>
      <c r="P309" s="83">
        <v>1663</v>
      </c>
      <c r="Q309" s="83">
        <v>1572</v>
      </c>
      <c r="R309" s="83">
        <v>1543</v>
      </c>
      <c r="S309" s="83">
        <v>1587</v>
      </c>
      <c r="T309" s="83">
        <v>1531</v>
      </c>
      <c r="U309" s="83">
        <v>1483</v>
      </c>
      <c r="V309" s="83">
        <v>1528</v>
      </c>
      <c r="W309" s="83">
        <v>1502</v>
      </c>
    </row>
    <row r="310" spans="1:23" x14ac:dyDescent="0.2">
      <c r="A310" s="82" t="s">
        <v>905</v>
      </c>
      <c r="B310" s="82" t="s">
        <v>906</v>
      </c>
      <c r="C310" s="82" t="s">
        <v>843</v>
      </c>
      <c r="D310" s="83">
        <v>682444</v>
      </c>
      <c r="E310" s="83">
        <f t="shared" si="4"/>
        <v>143444</v>
      </c>
      <c r="F310" s="83">
        <v>7519</v>
      </c>
      <c r="G310" s="83">
        <v>7917</v>
      </c>
      <c r="H310" s="83">
        <v>7969</v>
      </c>
      <c r="I310" s="83">
        <v>7934</v>
      </c>
      <c r="J310" s="83">
        <v>8195</v>
      </c>
      <c r="K310" s="83">
        <v>8658</v>
      </c>
      <c r="L310" s="83">
        <v>8957</v>
      </c>
      <c r="M310" s="83">
        <v>8366</v>
      </c>
      <c r="N310" s="83">
        <v>8154</v>
      </c>
      <c r="O310" s="83">
        <v>8411</v>
      </c>
      <c r="P310" s="83">
        <v>8270</v>
      </c>
      <c r="Q310" s="83">
        <v>7991</v>
      </c>
      <c r="R310" s="83">
        <v>7783</v>
      </c>
      <c r="S310" s="83">
        <v>7652</v>
      </c>
      <c r="T310" s="83">
        <v>7405</v>
      </c>
      <c r="U310" s="83">
        <v>7062</v>
      </c>
      <c r="V310" s="83">
        <v>7456</v>
      </c>
      <c r="W310" s="83">
        <v>7745</v>
      </c>
    </row>
    <row r="311" spans="1:23" x14ac:dyDescent="0.2">
      <c r="A311" s="82" t="s">
        <v>538</v>
      </c>
      <c r="B311" s="82" t="s">
        <v>539</v>
      </c>
      <c r="C311" s="82" t="s">
        <v>844</v>
      </c>
      <c r="D311" s="83">
        <v>147602</v>
      </c>
      <c r="E311" s="83">
        <f t="shared" si="4"/>
        <v>32661</v>
      </c>
      <c r="F311" s="83">
        <v>1766</v>
      </c>
      <c r="G311" s="83">
        <v>1894</v>
      </c>
      <c r="H311" s="83">
        <v>1856</v>
      </c>
      <c r="I311" s="83">
        <v>1793</v>
      </c>
      <c r="J311" s="83">
        <v>1849</v>
      </c>
      <c r="K311" s="83">
        <v>1886</v>
      </c>
      <c r="L311" s="83">
        <v>2053</v>
      </c>
      <c r="M311" s="83">
        <v>1927</v>
      </c>
      <c r="N311" s="83">
        <v>1899</v>
      </c>
      <c r="O311" s="83">
        <v>1941</v>
      </c>
      <c r="P311" s="83">
        <v>1911</v>
      </c>
      <c r="Q311" s="83">
        <v>1773</v>
      </c>
      <c r="R311" s="83">
        <v>1746</v>
      </c>
      <c r="S311" s="83">
        <v>1673</v>
      </c>
      <c r="T311" s="83">
        <v>1662</v>
      </c>
      <c r="U311" s="83">
        <v>1575</v>
      </c>
      <c r="V311" s="83">
        <v>1686</v>
      </c>
      <c r="W311" s="83">
        <v>1771</v>
      </c>
    </row>
    <row r="312" spans="1:23" x14ac:dyDescent="0.2">
      <c r="A312" s="82" t="s">
        <v>540</v>
      </c>
      <c r="B312" s="82" t="s">
        <v>541</v>
      </c>
      <c r="C312" s="82" t="s">
        <v>844</v>
      </c>
      <c r="D312" s="83">
        <v>154582</v>
      </c>
      <c r="E312" s="83">
        <f t="shared" si="4"/>
        <v>29882</v>
      </c>
      <c r="F312" s="83">
        <v>1660</v>
      </c>
      <c r="G312" s="83">
        <v>1768</v>
      </c>
      <c r="H312" s="83">
        <v>1662</v>
      </c>
      <c r="I312" s="83">
        <v>1722</v>
      </c>
      <c r="J312" s="83">
        <v>1747</v>
      </c>
      <c r="K312" s="83">
        <v>1923</v>
      </c>
      <c r="L312" s="83">
        <v>1957</v>
      </c>
      <c r="M312" s="83">
        <v>1670</v>
      </c>
      <c r="N312" s="83">
        <v>1699</v>
      </c>
      <c r="O312" s="83">
        <v>1742</v>
      </c>
      <c r="P312" s="83">
        <v>1700</v>
      </c>
      <c r="Q312" s="83">
        <v>1718</v>
      </c>
      <c r="R312" s="83">
        <v>1668</v>
      </c>
      <c r="S312" s="83">
        <v>1540</v>
      </c>
      <c r="T312" s="83">
        <v>1456</v>
      </c>
      <c r="U312" s="83">
        <v>1353</v>
      </c>
      <c r="V312" s="83">
        <v>1438</v>
      </c>
      <c r="W312" s="83">
        <v>1459</v>
      </c>
    </row>
    <row r="313" spans="1:23" x14ac:dyDescent="0.2">
      <c r="A313" s="82" t="s">
        <v>542</v>
      </c>
      <c r="B313" s="82" t="s">
        <v>543</v>
      </c>
      <c r="C313" s="82" t="s">
        <v>844</v>
      </c>
      <c r="D313" s="83">
        <v>139767</v>
      </c>
      <c r="E313" s="83">
        <f t="shared" si="4"/>
        <v>29945</v>
      </c>
      <c r="F313" s="83">
        <v>1516</v>
      </c>
      <c r="G313" s="83">
        <v>1593</v>
      </c>
      <c r="H313" s="83">
        <v>1641</v>
      </c>
      <c r="I313" s="83">
        <v>1637</v>
      </c>
      <c r="J313" s="83">
        <v>1623</v>
      </c>
      <c r="K313" s="83">
        <v>1810</v>
      </c>
      <c r="L313" s="83">
        <v>1838</v>
      </c>
      <c r="M313" s="83">
        <v>1794</v>
      </c>
      <c r="N313" s="83">
        <v>1646</v>
      </c>
      <c r="O313" s="83">
        <v>1812</v>
      </c>
      <c r="P313" s="83">
        <v>1706</v>
      </c>
      <c r="Q313" s="83">
        <v>1806</v>
      </c>
      <c r="R313" s="83">
        <v>1617</v>
      </c>
      <c r="S313" s="83">
        <v>1607</v>
      </c>
      <c r="T313" s="83">
        <v>1536</v>
      </c>
      <c r="U313" s="83">
        <v>1534</v>
      </c>
      <c r="V313" s="83">
        <v>1571</v>
      </c>
      <c r="W313" s="83">
        <v>1658</v>
      </c>
    </row>
    <row r="314" spans="1:23" x14ac:dyDescent="0.2">
      <c r="A314" s="82" t="s">
        <v>544</v>
      </c>
      <c r="B314" s="82" t="s">
        <v>545</v>
      </c>
      <c r="C314" s="82" t="s">
        <v>844</v>
      </c>
      <c r="D314" s="83">
        <v>131227</v>
      </c>
      <c r="E314" s="83">
        <f t="shared" si="4"/>
        <v>28342</v>
      </c>
      <c r="F314" s="83">
        <v>1479</v>
      </c>
      <c r="G314" s="83">
        <v>1537</v>
      </c>
      <c r="H314" s="83">
        <v>1590</v>
      </c>
      <c r="I314" s="83">
        <v>1586</v>
      </c>
      <c r="J314" s="83">
        <v>1622</v>
      </c>
      <c r="K314" s="83">
        <v>1639</v>
      </c>
      <c r="L314" s="83">
        <v>1703</v>
      </c>
      <c r="M314" s="83">
        <v>1590</v>
      </c>
      <c r="N314" s="83">
        <v>1552</v>
      </c>
      <c r="O314" s="83">
        <v>1630</v>
      </c>
      <c r="P314" s="83">
        <v>1614</v>
      </c>
      <c r="Q314" s="83">
        <v>1500</v>
      </c>
      <c r="R314" s="83">
        <v>1552</v>
      </c>
      <c r="S314" s="83">
        <v>1560</v>
      </c>
      <c r="T314" s="83">
        <v>1533</v>
      </c>
      <c r="U314" s="83">
        <v>1467</v>
      </c>
      <c r="V314" s="83">
        <v>1564</v>
      </c>
      <c r="W314" s="83">
        <v>1624</v>
      </c>
    </row>
    <row r="315" spans="1:23" x14ac:dyDescent="0.2">
      <c r="A315" s="82" t="s">
        <v>546</v>
      </c>
      <c r="B315" s="82" t="s">
        <v>547</v>
      </c>
      <c r="C315" s="82" t="s">
        <v>844</v>
      </c>
      <c r="D315" s="83">
        <v>109266</v>
      </c>
      <c r="E315" s="83">
        <f t="shared" si="4"/>
        <v>22614</v>
      </c>
      <c r="F315" s="83">
        <v>1098</v>
      </c>
      <c r="G315" s="83">
        <v>1125</v>
      </c>
      <c r="H315" s="83">
        <v>1220</v>
      </c>
      <c r="I315" s="83">
        <v>1196</v>
      </c>
      <c r="J315" s="83">
        <v>1354</v>
      </c>
      <c r="K315" s="83">
        <v>1400</v>
      </c>
      <c r="L315" s="83">
        <v>1406</v>
      </c>
      <c r="M315" s="83">
        <v>1385</v>
      </c>
      <c r="N315" s="83">
        <v>1358</v>
      </c>
      <c r="O315" s="83">
        <v>1286</v>
      </c>
      <c r="P315" s="83">
        <v>1339</v>
      </c>
      <c r="Q315" s="83">
        <v>1194</v>
      </c>
      <c r="R315" s="83">
        <v>1200</v>
      </c>
      <c r="S315" s="83">
        <v>1272</v>
      </c>
      <c r="T315" s="83">
        <v>1218</v>
      </c>
      <c r="U315" s="83">
        <v>1133</v>
      </c>
      <c r="V315" s="83">
        <v>1197</v>
      </c>
      <c r="W315" s="83">
        <v>1233</v>
      </c>
    </row>
    <row r="316" spans="1:23" x14ac:dyDescent="0.2">
      <c r="A316" s="82" t="s">
        <v>907</v>
      </c>
      <c r="B316" s="82" t="s">
        <v>908</v>
      </c>
      <c r="C316" s="82" t="s">
        <v>843</v>
      </c>
      <c r="D316" s="83">
        <v>1185321</v>
      </c>
      <c r="E316" s="83">
        <f t="shared" si="4"/>
        <v>260305</v>
      </c>
      <c r="F316" s="83">
        <v>13129</v>
      </c>
      <c r="G316" s="83">
        <v>14081</v>
      </c>
      <c r="H316" s="83">
        <v>14345</v>
      </c>
      <c r="I316" s="83">
        <v>14484</v>
      </c>
      <c r="J316" s="83">
        <v>14981</v>
      </c>
      <c r="K316" s="83">
        <v>15802</v>
      </c>
      <c r="L316" s="83">
        <v>15646</v>
      </c>
      <c r="M316" s="83">
        <v>15652</v>
      </c>
      <c r="N316" s="83">
        <v>15124</v>
      </c>
      <c r="O316" s="83">
        <v>15479</v>
      </c>
      <c r="P316" s="83">
        <v>14941</v>
      </c>
      <c r="Q316" s="83">
        <v>14550</v>
      </c>
      <c r="R316" s="83">
        <v>13946</v>
      </c>
      <c r="S316" s="83">
        <v>13907</v>
      </c>
      <c r="T316" s="83">
        <v>13493</v>
      </c>
      <c r="U316" s="83">
        <v>13181</v>
      </c>
      <c r="V316" s="83">
        <v>13622</v>
      </c>
      <c r="W316" s="83">
        <v>13942</v>
      </c>
    </row>
    <row r="317" spans="1:23" x14ac:dyDescent="0.2">
      <c r="A317" s="82" t="s">
        <v>548</v>
      </c>
      <c r="B317" s="82" t="s">
        <v>549</v>
      </c>
      <c r="C317" s="82" t="s">
        <v>844</v>
      </c>
      <c r="D317" s="83">
        <v>136379</v>
      </c>
      <c r="E317" s="83">
        <f t="shared" si="4"/>
        <v>33672</v>
      </c>
      <c r="F317" s="83">
        <v>1691</v>
      </c>
      <c r="G317" s="83">
        <v>1780</v>
      </c>
      <c r="H317" s="83">
        <v>1887</v>
      </c>
      <c r="I317" s="83">
        <v>1938</v>
      </c>
      <c r="J317" s="83">
        <v>2010</v>
      </c>
      <c r="K317" s="83">
        <v>2184</v>
      </c>
      <c r="L317" s="83">
        <v>2190</v>
      </c>
      <c r="M317" s="83">
        <v>2124</v>
      </c>
      <c r="N317" s="83">
        <v>1932</v>
      </c>
      <c r="O317" s="83">
        <v>2018</v>
      </c>
      <c r="P317" s="83">
        <v>1879</v>
      </c>
      <c r="Q317" s="83">
        <v>1848</v>
      </c>
      <c r="R317" s="83">
        <v>1812</v>
      </c>
      <c r="S317" s="83">
        <v>1740</v>
      </c>
      <c r="T317" s="83">
        <v>1623</v>
      </c>
      <c r="U317" s="83">
        <v>1703</v>
      </c>
      <c r="V317" s="83">
        <v>1679</v>
      </c>
      <c r="W317" s="83">
        <v>1634</v>
      </c>
    </row>
    <row r="318" spans="1:23" x14ac:dyDescent="0.2">
      <c r="A318" s="82" t="s">
        <v>550</v>
      </c>
      <c r="B318" s="82" t="s">
        <v>551</v>
      </c>
      <c r="C318" s="82" t="s">
        <v>844</v>
      </c>
      <c r="D318" s="83">
        <v>79451</v>
      </c>
      <c r="E318" s="83">
        <f t="shared" si="4"/>
        <v>18267</v>
      </c>
      <c r="F318" s="83">
        <v>1008</v>
      </c>
      <c r="G318" s="83">
        <v>980</v>
      </c>
      <c r="H318" s="83">
        <v>1006</v>
      </c>
      <c r="I318" s="83">
        <v>1020</v>
      </c>
      <c r="J318" s="83">
        <v>1128</v>
      </c>
      <c r="K318" s="83">
        <v>1088</v>
      </c>
      <c r="L318" s="83">
        <v>1067</v>
      </c>
      <c r="M318" s="83">
        <v>1063</v>
      </c>
      <c r="N318" s="83">
        <v>1045</v>
      </c>
      <c r="O318" s="83">
        <v>1003</v>
      </c>
      <c r="P318" s="83">
        <v>964</v>
      </c>
      <c r="Q318" s="83">
        <v>1015</v>
      </c>
      <c r="R318" s="83">
        <v>1009</v>
      </c>
      <c r="S318" s="83">
        <v>875</v>
      </c>
      <c r="T318" s="83">
        <v>960</v>
      </c>
      <c r="U318" s="83">
        <v>980</v>
      </c>
      <c r="V318" s="83">
        <v>979</v>
      </c>
      <c r="W318" s="83">
        <v>1077</v>
      </c>
    </row>
    <row r="319" spans="1:23" x14ac:dyDescent="0.2">
      <c r="A319" s="82" t="s">
        <v>552</v>
      </c>
      <c r="B319" s="82" t="s">
        <v>553</v>
      </c>
      <c r="C319" s="82" t="s">
        <v>844</v>
      </c>
      <c r="D319" s="83">
        <v>147777</v>
      </c>
      <c r="E319" s="83">
        <f t="shared" si="4"/>
        <v>29386</v>
      </c>
      <c r="F319" s="83">
        <v>1461</v>
      </c>
      <c r="G319" s="83">
        <v>1538</v>
      </c>
      <c r="H319" s="83">
        <v>1456</v>
      </c>
      <c r="I319" s="83">
        <v>1638</v>
      </c>
      <c r="J319" s="83">
        <v>1645</v>
      </c>
      <c r="K319" s="83">
        <v>1752</v>
      </c>
      <c r="L319" s="83">
        <v>1810</v>
      </c>
      <c r="M319" s="83">
        <v>1704</v>
      </c>
      <c r="N319" s="83">
        <v>1782</v>
      </c>
      <c r="O319" s="83">
        <v>1790</v>
      </c>
      <c r="P319" s="83">
        <v>1722</v>
      </c>
      <c r="Q319" s="83">
        <v>1709</v>
      </c>
      <c r="R319" s="83">
        <v>1670</v>
      </c>
      <c r="S319" s="83">
        <v>1671</v>
      </c>
      <c r="T319" s="83">
        <v>1538</v>
      </c>
      <c r="U319" s="83">
        <v>1435</v>
      </c>
      <c r="V319" s="83">
        <v>1440</v>
      </c>
      <c r="W319" s="83">
        <v>1625</v>
      </c>
    </row>
    <row r="320" spans="1:23" x14ac:dyDescent="0.2">
      <c r="A320" s="82" t="s">
        <v>554</v>
      </c>
      <c r="B320" s="82" t="s">
        <v>555</v>
      </c>
      <c r="C320" s="82" t="s">
        <v>844</v>
      </c>
      <c r="D320" s="83">
        <v>87128</v>
      </c>
      <c r="E320" s="83">
        <f t="shared" si="4"/>
        <v>17729</v>
      </c>
      <c r="F320" s="83">
        <v>779</v>
      </c>
      <c r="G320" s="83">
        <v>826</v>
      </c>
      <c r="H320" s="83">
        <v>865</v>
      </c>
      <c r="I320" s="83">
        <v>856</v>
      </c>
      <c r="J320" s="83">
        <v>894</v>
      </c>
      <c r="K320" s="83">
        <v>1012</v>
      </c>
      <c r="L320" s="83">
        <v>1056</v>
      </c>
      <c r="M320" s="83">
        <v>1067</v>
      </c>
      <c r="N320" s="83">
        <v>1044</v>
      </c>
      <c r="O320" s="83">
        <v>1039</v>
      </c>
      <c r="P320" s="83">
        <v>1023</v>
      </c>
      <c r="Q320" s="83">
        <v>1041</v>
      </c>
      <c r="R320" s="83">
        <v>1021</v>
      </c>
      <c r="S320" s="83">
        <v>1073</v>
      </c>
      <c r="T320" s="83">
        <v>992</v>
      </c>
      <c r="U320" s="83">
        <v>1000</v>
      </c>
      <c r="V320" s="83">
        <v>1038</v>
      </c>
      <c r="W320" s="83">
        <v>1103</v>
      </c>
    </row>
    <row r="321" spans="1:23" x14ac:dyDescent="0.2">
      <c r="A321" s="82" t="s">
        <v>556</v>
      </c>
      <c r="B321" s="82" t="s">
        <v>557</v>
      </c>
      <c r="C321" s="82" t="s">
        <v>844</v>
      </c>
      <c r="D321" s="83">
        <v>146383</v>
      </c>
      <c r="E321" s="83">
        <f t="shared" si="4"/>
        <v>33158</v>
      </c>
      <c r="F321" s="83">
        <v>1699</v>
      </c>
      <c r="G321" s="83">
        <v>1850</v>
      </c>
      <c r="H321" s="83">
        <v>1961</v>
      </c>
      <c r="I321" s="83">
        <v>2012</v>
      </c>
      <c r="J321" s="83">
        <v>1977</v>
      </c>
      <c r="K321" s="83">
        <v>2109</v>
      </c>
      <c r="L321" s="83">
        <v>2005</v>
      </c>
      <c r="M321" s="83">
        <v>2012</v>
      </c>
      <c r="N321" s="83">
        <v>1922</v>
      </c>
      <c r="O321" s="83">
        <v>2001</v>
      </c>
      <c r="P321" s="83">
        <v>1856</v>
      </c>
      <c r="Q321" s="83">
        <v>1799</v>
      </c>
      <c r="R321" s="83">
        <v>1635</v>
      </c>
      <c r="S321" s="83">
        <v>1712</v>
      </c>
      <c r="T321" s="83">
        <v>1695</v>
      </c>
      <c r="U321" s="83">
        <v>1608</v>
      </c>
      <c r="V321" s="83">
        <v>1633</v>
      </c>
      <c r="W321" s="83">
        <v>1672</v>
      </c>
    </row>
    <row r="322" spans="1:23" x14ac:dyDescent="0.2">
      <c r="A322" s="82" t="s">
        <v>558</v>
      </c>
      <c r="B322" s="82" t="s">
        <v>559</v>
      </c>
      <c r="C322" s="82" t="s">
        <v>844</v>
      </c>
      <c r="D322" s="83">
        <v>86882</v>
      </c>
      <c r="E322" s="83">
        <f t="shared" si="4"/>
        <v>16718</v>
      </c>
      <c r="F322" s="83">
        <v>936</v>
      </c>
      <c r="G322" s="83">
        <v>1009</v>
      </c>
      <c r="H322" s="83">
        <v>1024</v>
      </c>
      <c r="I322" s="83">
        <v>977</v>
      </c>
      <c r="J322" s="83">
        <v>933</v>
      </c>
      <c r="K322" s="83">
        <v>1042</v>
      </c>
      <c r="L322" s="83">
        <v>972</v>
      </c>
      <c r="M322" s="83">
        <v>1002</v>
      </c>
      <c r="N322" s="83">
        <v>986</v>
      </c>
      <c r="O322" s="83">
        <v>996</v>
      </c>
      <c r="P322" s="83">
        <v>947</v>
      </c>
      <c r="Q322" s="83">
        <v>926</v>
      </c>
      <c r="R322" s="83">
        <v>860</v>
      </c>
      <c r="S322" s="83">
        <v>825</v>
      </c>
      <c r="T322" s="83">
        <v>842</v>
      </c>
      <c r="U322" s="83">
        <v>775</v>
      </c>
      <c r="V322" s="83">
        <v>822</v>
      </c>
      <c r="W322" s="83">
        <v>844</v>
      </c>
    </row>
    <row r="323" spans="1:23" x14ac:dyDescent="0.2">
      <c r="A323" s="82" t="s">
        <v>560</v>
      </c>
      <c r="B323" s="82" t="s">
        <v>561</v>
      </c>
      <c r="C323" s="82" t="s">
        <v>844</v>
      </c>
      <c r="D323" s="83">
        <v>99120</v>
      </c>
      <c r="E323" s="83">
        <f t="shared" si="4"/>
        <v>21253</v>
      </c>
      <c r="F323" s="83">
        <v>1268</v>
      </c>
      <c r="G323" s="83">
        <v>1329</v>
      </c>
      <c r="H323" s="83">
        <v>1268</v>
      </c>
      <c r="I323" s="83">
        <v>1256</v>
      </c>
      <c r="J323" s="83">
        <v>1342</v>
      </c>
      <c r="K323" s="83">
        <v>1257</v>
      </c>
      <c r="L323" s="83">
        <v>1251</v>
      </c>
      <c r="M323" s="83">
        <v>1232</v>
      </c>
      <c r="N323" s="83">
        <v>1236</v>
      </c>
      <c r="O323" s="83">
        <v>1217</v>
      </c>
      <c r="P323" s="83">
        <v>1223</v>
      </c>
      <c r="Q323" s="83">
        <v>1122</v>
      </c>
      <c r="R323" s="83">
        <v>1087</v>
      </c>
      <c r="S323" s="83">
        <v>1087</v>
      </c>
      <c r="T323" s="83">
        <v>1045</v>
      </c>
      <c r="U323" s="83">
        <v>944</v>
      </c>
      <c r="V323" s="83">
        <v>1037</v>
      </c>
      <c r="W323" s="83">
        <v>1052</v>
      </c>
    </row>
    <row r="324" spans="1:23" x14ac:dyDescent="0.2">
      <c r="A324" s="82" t="s">
        <v>562</v>
      </c>
      <c r="B324" s="82" t="s">
        <v>563</v>
      </c>
      <c r="C324" s="82" t="s">
        <v>844</v>
      </c>
      <c r="D324" s="83">
        <v>88765</v>
      </c>
      <c r="E324" s="83">
        <f t="shared" si="4"/>
        <v>19254</v>
      </c>
      <c r="F324" s="83">
        <v>845</v>
      </c>
      <c r="G324" s="83">
        <v>995</v>
      </c>
      <c r="H324" s="83">
        <v>996</v>
      </c>
      <c r="I324" s="83">
        <v>1026</v>
      </c>
      <c r="J324" s="83">
        <v>970</v>
      </c>
      <c r="K324" s="83">
        <v>1152</v>
      </c>
      <c r="L324" s="83">
        <v>1146</v>
      </c>
      <c r="M324" s="83">
        <v>1102</v>
      </c>
      <c r="N324" s="83">
        <v>1133</v>
      </c>
      <c r="O324" s="83">
        <v>1101</v>
      </c>
      <c r="P324" s="83">
        <v>1148</v>
      </c>
      <c r="Q324" s="83">
        <v>1122</v>
      </c>
      <c r="R324" s="83">
        <v>1084</v>
      </c>
      <c r="S324" s="83">
        <v>1126</v>
      </c>
      <c r="T324" s="83">
        <v>1066</v>
      </c>
      <c r="U324" s="83">
        <v>1088</v>
      </c>
      <c r="V324" s="83">
        <v>1034</v>
      </c>
      <c r="W324" s="83">
        <v>1120</v>
      </c>
    </row>
    <row r="325" spans="1:23" x14ac:dyDescent="0.2">
      <c r="A325" s="82" t="s">
        <v>564</v>
      </c>
      <c r="B325" s="82" t="s">
        <v>565</v>
      </c>
      <c r="C325" s="82" t="s">
        <v>844</v>
      </c>
      <c r="D325" s="83">
        <v>87297</v>
      </c>
      <c r="E325" s="83">
        <f t="shared" si="4"/>
        <v>18810</v>
      </c>
      <c r="F325" s="83">
        <v>941</v>
      </c>
      <c r="G325" s="83">
        <v>1009</v>
      </c>
      <c r="H325" s="83">
        <v>1027</v>
      </c>
      <c r="I325" s="83">
        <v>1012</v>
      </c>
      <c r="J325" s="83">
        <v>1062</v>
      </c>
      <c r="K325" s="83">
        <v>1067</v>
      </c>
      <c r="L325" s="83">
        <v>1098</v>
      </c>
      <c r="M325" s="83">
        <v>1108</v>
      </c>
      <c r="N325" s="83">
        <v>1060</v>
      </c>
      <c r="O325" s="83">
        <v>1159</v>
      </c>
      <c r="P325" s="83">
        <v>1072</v>
      </c>
      <c r="Q325" s="83">
        <v>1052</v>
      </c>
      <c r="R325" s="83">
        <v>1018</v>
      </c>
      <c r="S325" s="83">
        <v>1047</v>
      </c>
      <c r="T325" s="83">
        <v>1013</v>
      </c>
      <c r="U325" s="83">
        <v>967</v>
      </c>
      <c r="V325" s="83">
        <v>1043</v>
      </c>
      <c r="W325" s="83">
        <v>1055</v>
      </c>
    </row>
    <row r="326" spans="1:23" x14ac:dyDescent="0.2">
      <c r="A326" s="82" t="s">
        <v>566</v>
      </c>
      <c r="B326" s="82" t="s">
        <v>567</v>
      </c>
      <c r="C326" s="82" t="s">
        <v>844</v>
      </c>
      <c r="D326" s="83">
        <v>125010</v>
      </c>
      <c r="E326" s="83">
        <f t="shared" si="4"/>
        <v>28292</v>
      </c>
      <c r="F326" s="83">
        <v>1230</v>
      </c>
      <c r="G326" s="83">
        <v>1419</v>
      </c>
      <c r="H326" s="83">
        <v>1420</v>
      </c>
      <c r="I326" s="83">
        <v>1388</v>
      </c>
      <c r="J326" s="83">
        <v>1577</v>
      </c>
      <c r="K326" s="83">
        <v>1615</v>
      </c>
      <c r="L326" s="83">
        <v>1603</v>
      </c>
      <c r="M326" s="83">
        <v>1725</v>
      </c>
      <c r="N326" s="83">
        <v>1598</v>
      </c>
      <c r="O326" s="83">
        <v>1694</v>
      </c>
      <c r="P326" s="83">
        <v>1684</v>
      </c>
      <c r="Q326" s="83">
        <v>1600</v>
      </c>
      <c r="R326" s="83">
        <v>1506</v>
      </c>
      <c r="S326" s="83">
        <v>1582</v>
      </c>
      <c r="T326" s="83">
        <v>1607</v>
      </c>
      <c r="U326" s="83">
        <v>1577</v>
      </c>
      <c r="V326" s="83">
        <v>1754</v>
      </c>
      <c r="W326" s="83">
        <v>1713</v>
      </c>
    </row>
    <row r="327" spans="1:23" x14ac:dyDescent="0.2">
      <c r="A327" s="82" t="s">
        <v>568</v>
      </c>
      <c r="B327" s="82" t="s">
        <v>569</v>
      </c>
      <c r="C327" s="82" t="s">
        <v>844</v>
      </c>
      <c r="D327" s="83">
        <v>101129</v>
      </c>
      <c r="E327" s="83">
        <f t="shared" ref="E327:E390" si="5">SUM(F327:W327)</f>
        <v>23766</v>
      </c>
      <c r="F327" s="83">
        <v>1271</v>
      </c>
      <c r="G327" s="83">
        <v>1346</v>
      </c>
      <c r="H327" s="83">
        <v>1435</v>
      </c>
      <c r="I327" s="83">
        <v>1361</v>
      </c>
      <c r="J327" s="83">
        <v>1443</v>
      </c>
      <c r="K327" s="83">
        <v>1524</v>
      </c>
      <c r="L327" s="83">
        <v>1448</v>
      </c>
      <c r="M327" s="83">
        <v>1513</v>
      </c>
      <c r="N327" s="83">
        <v>1386</v>
      </c>
      <c r="O327" s="83">
        <v>1461</v>
      </c>
      <c r="P327" s="83">
        <v>1423</v>
      </c>
      <c r="Q327" s="83">
        <v>1316</v>
      </c>
      <c r="R327" s="83">
        <v>1244</v>
      </c>
      <c r="S327" s="83">
        <v>1169</v>
      </c>
      <c r="T327" s="83">
        <v>1112</v>
      </c>
      <c r="U327" s="83">
        <v>1104</v>
      </c>
      <c r="V327" s="83">
        <v>1163</v>
      </c>
      <c r="W327" s="83">
        <v>1047</v>
      </c>
    </row>
    <row r="328" spans="1:23" x14ac:dyDescent="0.2">
      <c r="A328" s="82" t="s">
        <v>909</v>
      </c>
      <c r="B328" s="82" t="s">
        <v>910</v>
      </c>
      <c r="C328" s="82" t="s">
        <v>843</v>
      </c>
      <c r="D328" s="83">
        <v>852353</v>
      </c>
      <c r="E328" s="83">
        <f t="shared" si="5"/>
        <v>173281</v>
      </c>
      <c r="F328" s="83">
        <v>8783</v>
      </c>
      <c r="G328" s="83">
        <v>9330</v>
      </c>
      <c r="H328" s="83">
        <v>9498</v>
      </c>
      <c r="I328" s="83">
        <v>9685</v>
      </c>
      <c r="J328" s="83">
        <v>9898</v>
      </c>
      <c r="K328" s="83">
        <v>10539</v>
      </c>
      <c r="L328" s="83">
        <v>10374</v>
      </c>
      <c r="M328" s="83">
        <v>10406</v>
      </c>
      <c r="N328" s="83">
        <v>10281</v>
      </c>
      <c r="O328" s="83">
        <v>10277</v>
      </c>
      <c r="P328" s="83">
        <v>9917</v>
      </c>
      <c r="Q328" s="83">
        <v>9648</v>
      </c>
      <c r="R328" s="83">
        <v>9296</v>
      </c>
      <c r="S328" s="83">
        <v>9309</v>
      </c>
      <c r="T328" s="83">
        <v>9011</v>
      </c>
      <c r="U328" s="83">
        <v>8719</v>
      </c>
      <c r="V328" s="83">
        <v>8970</v>
      </c>
      <c r="W328" s="83">
        <v>9340</v>
      </c>
    </row>
    <row r="329" spans="1:23" x14ac:dyDescent="0.2">
      <c r="A329" s="82" t="s">
        <v>570</v>
      </c>
      <c r="B329" s="82" t="s">
        <v>571</v>
      </c>
      <c r="C329" s="82" t="s">
        <v>844</v>
      </c>
      <c r="D329" s="83">
        <v>63721</v>
      </c>
      <c r="E329" s="83">
        <f t="shared" si="5"/>
        <v>12899</v>
      </c>
      <c r="F329" s="83">
        <v>681</v>
      </c>
      <c r="G329" s="83">
        <v>707</v>
      </c>
      <c r="H329" s="83">
        <v>759</v>
      </c>
      <c r="I329" s="83">
        <v>782</v>
      </c>
      <c r="J329" s="83">
        <v>777</v>
      </c>
      <c r="K329" s="83">
        <v>831</v>
      </c>
      <c r="L329" s="83">
        <v>790</v>
      </c>
      <c r="M329" s="83">
        <v>797</v>
      </c>
      <c r="N329" s="83">
        <v>748</v>
      </c>
      <c r="O329" s="83">
        <v>762</v>
      </c>
      <c r="P329" s="83">
        <v>682</v>
      </c>
      <c r="Q329" s="83">
        <v>690</v>
      </c>
      <c r="R329" s="83">
        <v>658</v>
      </c>
      <c r="S329" s="83">
        <v>637</v>
      </c>
      <c r="T329" s="83">
        <v>651</v>
      </c>
      <c r="U329" s="83">
        <v>666</v>
      </c>
      <c r="V329" s="83">
        <v>573</v>
      </c>
      <c r="W329" s="83">
        <v>708</v>
      </c>
    </row>
    <row r="330" spans="1:23" x14ac:dyDescent="0.2">
      <c r="A330" s="82" t="s">
        <v>572</v>
      </c>
      <c r="B330" s="82" t="s">
        <v>573</v>
      </c>
      <c r="C330" s="82" t="s">
        <v>844</v>
      </c>
      <c r="D330" s="83">
        <v>158657</v>
      </c>
      <c r="E330" s="83">
        <f t="shared" si="5"/>
        <v>28305</v>
      </c>
      <c r="F330" s="83">
        <v>1474</v>
      </c>
      <c r="G330" s="83">
        <v>1607</v>
      </c>
      <c r="H330" s="83">
        <v>1608</v>
      </c>
      <c r="I330" s="83">
        <v>1490</v>
      </c>
      <c r="J330" s="83">
        <v>1685</v>
      </c>
      <c r="K330" s="83">
        <v>1761</v>
      </c>
      <c r="L330" s="83">
        <v>1672</v>
      </c>
      <c r="M330" s="83">
        <v>1665</v>
      </c>
      <c r="N330" s="83">
        <v>1734</v>
      </c>
      <c r="O330" s="83">
        <v>1645</v>
      </c>
      <c r="P330" s="83">
        <v>1607</v>
      </c>
      <c r="Q330" s="83">
        <v>1557</v>
      </c>
      <c r="R330" s="83">
        <v>1469</v>
      </c>
      <c r="S330" s="83">
        <v>1479</v>
      </c>
      <c r="T330" s="83">
        <v>1488</v>
      </c>
      <c r="U330" s="83">
        <v>1461</v>
      </c>
      <c r="V330" s="83">
        <v>1483</v>
      </c>
      <c r="W330" s="83">
        <v>1420</v>
      </c>
    </row>
    <row r="331" spans="1:23" x14ac:dyDescent="0.2">
      <c r="A331" s="82" t="s">
        <v>574</v>
      </c>
      <c r="B331" s="82" t="s">
        <v>575</v>
      </c>
      <c r="C331" s="82" t="s">
        <v>844</v>
      </c>
      <c r="D331" s="83">
        <v>120192</v>
      </c>
      <c r="E331" s="83">
        <f t="shared" si="5"/>
        <v>22072</v>
      </c>
      <c r="F331" s="83">
        <v>1038</v>
      </c>
      <c r="G331" s="83">
        <v>1097</v>
      </c>
      <c r="H331" s="83">
        <v>1225</v>
      </c>
      <c r="I331" s="83">
        <v>1215</v>
      </c>
      <c r="J331" s="83">
        <v>1239</v>
      </c>
      <c r="K331" s="83">
        <v>1369</v>
      </c>
      <c r="L331" s="83">
        <v>1313</v>
      </c>
      <c r="M331" s="83">
        <v>1227</v>
      </c>
      <c r="N331" s="83">
        <v>1363</v>
      </c>
      <c r="O331" s="83">
        <v>1365</v>
      </c>
      <c r="P331" s="83">
        <v>1287</v>
      </c>
      <c r="Q331" s="83">
        <v>1313</v>
      </c>
      <c r="R331" s="83">
        <v>1222</v>
      </c>
      <c r="S331" s="83">
        <v>1236</v>
      </c>
      <c r="T331" s="83">
        <v>1143</v>
      </c>
      <c r="U331" s="83">
        <v>1099</v>
      </c>
      <c r="V331" s="83">
        <v>1150</v>
      </c>
      <c r="W331" s="83">
        <v>1171</v>
      </c>
    </row>
    <row r="332" spans="1:23" x14ac:dyDescent="0.2">
      <c r="A332" s="82" t="s">
        <v>576</v>
      </c>
      <c r="B332" s="82" t="s">
        <v>577</v>
      </c>
      <c r="C332" s="82" t="s">
        <v>844</v>
      </c>
      <c r="D332" s="83">
        <v>111664</v>
      </c>
      <c r="E332" s="83">
        <f t="shared" si="5"/>
        <v>26962</v>
      </c>
      <c r="F332" s="83">
        <v>1579</v>
      </c>
      <c r="G332" s="83">
        <v>1632</v>
      </c>
      <c r="H332" s="83">
        <v>1614</v>
      </c>
      <c r="I332" s="83">
        <v>1655</v>
      </c>
      <c r="J332" s="83">
        <v>1620</v>
      </c>
      <c r="K332" s="83">
        <v>1763</v>
      </c>
      <c r="L332" s="83">
        <v>1629</v>
      </c>
      <c r="M332" s="83">
        <v>1729</v>
      </c>
      <c r="N332" s="83">
        <v>1555</v>
      </c>
      <c r="O332" s="83">
        <v>1598</v>
      </c>
      <c r="P332" s="83">
        <v>1482</v>
      </c>
      <c r="Q332" s="83">
        <v>1418</v>
      </c>
      <c r="R332" s="83">
        <v>1305</v>
      </c>
      <c r="S332" s="83">
        <v>1336</v>
      </c>
      <c r="T332" s="83">
        <v>1270</v>
      </c>
      <c r="U332" s="83">
        <v>1219</v>
      </c>
      <c r="V332" s="83">
        <v>1286</v>
      </c>
      <c r="W332" s="83">
        <v>1272</v>
      </c>
    </row>
    <row r="333" spans="1:23" x14ac:dyDescent="0.2">
      <c r="A333" s="82" t="s">
        <v>578</v>
      </c>
      <c r="B333" s="82" t="s">
        <v>579</v>
      </c>
      <c r="C333" s="82" t="s">
        <v>844</v>
      </c>
      <c r="D333" s="83">
        <v>140142</v>
      </c>
      <c r="E333" s="83">
        <f t="shared" si="5"/>
        <v>28857</v>
      </c>
      <c r="F333" s="83">
        <v>1327</v>
      </c>
      <c r="G333" s="83">
        <v>1405</v>
      </c>
      <c r="H333" s="83">
        <v>1378</v>
      </c>
      <c r="I333" s="83">
        <v>1522</v>
      </c>
      <c r="J333" s="83">
        <v>1529</v>
      </c>
      <c r="K333" s="83">
        <v>1631</v>
      </c>
      <c r="L333" s="83">
        <v>1658</v>
      </c>
      <c r="M333" s="83">
        <v>1694</v>
      </c>
      <c r="N333" s="83">
        <v>1671</v>
      </c>
      <c r="O333" s="83">
        <v>1645</v>
      </c>
      <c r="P333" s="83">
        <v>1703</v>
      </c>
      <c r="Q333" s="83">
        <v>1681</v>
      </c>
      <c r="R333" s="83">
        <v>1704</v>
      </c>
      <c r="S333" s="83">
        <v>1680</v>
      </c>
      <c r="T333" s="83">
        <v>1625</v>
      </c>
      <c r="U333" s="83">
        <v>1527</v>
      </c>
      <c r="V333" s="83">
        <v>1655</v>
      </c>
      <c r="W333" s="83">
        <v>1822</v>
      </c>
    </row>
    <row r="334" spans="1:23" x14ac:dyDescent="0.2">
      <c r="A334" s="82" t="s">
        <v>580</v>
      </c>
      <c r="B334" s="82" t="s">
        <v>581</v>
      </c>
      <c r="C334" s="82" t="s">
        <v>844</v>
      </c>
      <c r="D334" s="83">
        <v>148345</v>
      </c>
      <c r="E334" s="83">
        <f t="shared" si="5"/>
        <v>32562</v>
      </c>
      <c r="F334" s="83">
        <v>1576</v>
      </c>
      <c r="G334" s="83">
        <v>1728</v>
      </c>
      <c r="H334" s="83">
        <v>1710</v>
      </c>
      <c r="I334" s="83">
        <v>1811</v>
      </c>
      <c r="J334" s="83">
        <v>1804</v>
      </c>
      <c r="K334" s="83">
        <v>1888</v>
      </c>
      <c r="L334" s="83">
        <v>1996</v>
      </c>
      <c r="M334" s="83">
        <v>2038</v>
      </c>
      <c r="N334" s="83">
        <v>1886</v>
      </c>
      <c r="O334" s="83">
        <v>1931</v>
      </c>
      <c r="P334" s="83">
        <v>1884</v>
      </c>
      <c r="Q334" s="83">
        <v>1804</v>
      </c>
      <c r="R334" s="83">
        <v>1805</v>
      </c>
      <c r="S334" s="83">
        <v>1761</v>
      </c>
      <c r="T334" s="83">
        <v>1780</v>
      </c>
      <c r="U334" s="83">
        <v>1650</v>
      </c>
      <c r="V334" s="83">
        <v>1696</v>
      </c>
      <c r="W334" s="83">
        <v>1814</v>
      </c>
    </row>
    <row r="335" spans="1:23" x14ac:dyDescent="0.2">
      <c r="A335" s="82" t="s">
        <v>582</v>
      </c>
      <c r="B335" s="82" t="s">
        <v>583</v>
      </c>
      <c r="C335" s="82" t="s">
        <v>844</v>
      </c>
      <c r="D335" s="83">
        <v>109632</v>
      </c>
      <c r="E335" s="83">
        <f t="shared" si="5"/>
        <v>21624</v>
      </c>
      <c r="F335" s="83">
        <v>1108</v>
      </c>
      <c r="G335" s="83">
        <v>1154</v>
      </c>
      <c r="H335" s="83">
        <v>1204</v>
      </c>
      <c r="I335" s="83">
        <v>1210</v>
      </c>
      <c r="J335" s="83">
        <v>1244</v>
      </c>
      <c r="K335" s="83">
        <v>1296</v>
      </c>
      <c r="L335" s="83">
        <v>1316</v>
      </c>
      <c r="M335" s="83">
        <v>1256</v>
      </c>
      <c r="N335" s="83">
        <v>1324</v>
      </c>
      <c r="O335" s="83">
        <v>1331</v>
      </c>
      <c r="P335" s="83">
        <v>1272</v>
      </c>
      <c r="Q335" s="83">
        <v>1185</v>
      </c>
      <c r="R335" s="83">
        <v>1133</v>
      </c>
      <c r="S335" s="83">
        <v>1180</v>
      </c>
      <c r="T335" s="83">
        <v>1054</v>
      </c>
      <c r="U335" s="83">
        <v>1097</v>
      </c>
      <c r="V335" s="83">
        <v>1127</v>
      </c>
      <c r="W335" s="83">
        <v>1133</v>
      </c>
    </row>
    <row r="336" spans="1:23" x14ac:dyDescent="0.2">
      <c r="A336" s="82" t="s">
        <v>911</v>
      </c>
      <c r="B336" s="82" t="s">
        <v>912</v>
      </c>
      <c r="C336" s="82" t="s">
        <v>660</v>
      </c>
      <c r="D336" s="83">
        <v>5559316</v>
      </c>
      <c r="E336" s="83">
        <f t="shared" si="5"/>
        <v>1096477</v>
      </c>
      <c r="F336" s="83">
        <v>56507</v>
      </c>
      <c r="G336" s="83">
        <v>59584</v>
      </c>
      <c r="H336" s="83">
        <v>59984</v>
      </c>
      <c r="I336" s="83">
        <v>61444</v>
      </c>
      <c r="J336" s="83">
        <v>63251</v>
      </c>
      <c r="K336" s="83">
        <v>66166</v>
      </c>
      <c r="L336" s="83">
        <v>65223</v>
      </c>
      <c r="M336" s="83">
        <v>64314</v>
      </c>
      <c r="N336" s="83">
        <v>63094</v>
      </c>
      <c r="O336" s="83">
        <v>64062</v>
      </c>
      <c r="P336" s="83">
        <v>62400</v>
      </c>
      <c r="Q336" s="83">
        <v>60732</v>
      </c>
      <c r="R336" s="83">
        <v>58641</v>
      </c>
      <c r="S336" s="83">
        <v>58202</v>
      </c>
      <c r="T336" s="83">
        <v>57711</v>
      </c>
      <c r="U336" s="83">
        <v>56207</v>
      </c>
      <c r="V336" s="83">
        <v>58057</v>
      </c>
      <c r="W336" s="83">
        <v>60898</v>
      </c>
    </row>
    <row r="337" spans="1:23" x14ac:dyDescent="0.2">
      <c r="A337" s="82" t="s">
        <v>584</v>
      </c>
      <c r="B337" s="82" t="s">
        <v>585</v>
      </c>
      <c r="C337" s="82" t="s">
        <v>834</v>
      </c>
      <c r="D337" s="83">
        <v>188678</v>
      </c>
      <c r="E337" s="83">
        <f t="shared" si="5"/>
        <v>35558</v>
      </c>
      <c r="F337" s="83">
        <v>1729</v>
      </c>
      <c r="G337" s="83">
        <v>1916</v>
      </c>
      <c r="H337" s="83">
        <v>1851</v>
      </c>
      <c r="I337" s="83">
        <v>1961</v>
      </c>
      <c r="J337" s="83">
        <v>2029</v>
      </c>
      <c r="K337" s="83">
        <v>2114</v>
      </c>
      <c r="L337" s="83">
        <v>2084</v>
      </c>
      <c r="M337" s="83">
        <v>1996</v>
      </c>
      <c r="N337" s="83">
        <v>2077</v>
      </c>
      <c r="O337" s="83">
        <v>2041</v>
      </c>
      <c r="P337" s="83">
        <v>2116</v>
      </c>
      <c r="Q337" s="83">
        <v>2026</v>
      </c>
      <c r="R337" s="83">
        <v>1881</v>
      </c>
      <c r="S337" s="83">
        <v>1879</v>
      </c>
      <c r="T337" s="83">
        <v>1914</v>
      </c>
      <c r="U337" s="83">
        <v>1875</v>
      </c>
      <c r="V337" s="83">
        <v>2007</v>
      </c>
      <c r="W337" s="83">
        <v>2062</v>
      </c>
    </row>
    <row r="338" spans="1:23" x14ac:dyDescent="0.2">
      <c r="A338" s="82" t="s">
        <v>586</v>
      </c>
      <c r="B338" s="82" t="s">
        <v>587</v>
      </c>
      <c r="C338" s="82" t="s">
        <v>834</v>
      </c>
      <c r="D338" s="83">
        <v>194752</v>
      </c>
      <c r="E338" s="83">
        <f t="shared" si="5"/>
        <v>35981</v>
      </c>
      <c r="F338" s="83">
        <v>2194</v>
      </c>
      <c r="G338" s="83">
        <v>2224</v>
      </c>
      <c r="H338" s="83">
        <v>2197</v>
      </c>
      <c r="I338" s="83">
        <v>2275</v>
      </c>
      <c r="J338" s="83">
        <v>2277</v>
      </c>
      <c r="K338" s="83">
        <v>2396</v>
      </c>
      <c r="L338" s="83">
        <v>2206</v>
      </c>
      <c r="M338" s="83">
        <v>2107</v>
      </c>
      <c r="N338" s="83">
        <v>2155</v>
      </c>
      <c r="O338" s="83">
        <v>2129</v>
      </c>
      <c r="P338" s="83">
        <v>1913</v>
      </c>
      <c r="Q338" s="83">
        <v>1750</v>
      </c>
      <c r="R338" s="83">
        <v>1753</v>
      </c>
      <c r="S338" s="83">
        <v>1693</v>
      </c>
      <c r="T338" s="83">
        <v>1660</v>
      </c>
      <c r="U338" s="83">
        <v>1603</v>
      </c>
      <c r="V338" s="83">
        <v>1731</v>
      </c>
      <c r="W338" s="83">
        <v>1718</v>
      </c>
    </row>
    <row r="339" spans="1:23" x14ac:dyDescent="0.2">
      <c r="A339" s="82" t="s">
        <v>588</v>
      </c>
      <c r="B339" s="82" t="s">
        <v>589</v>
      </c>
      <c r="C339" s="82" t="s">
        <v>834</v>
      </c>
      <c r="D339" s="83">
        <v>459252</v>
      </c>
      <c r="E339" s="83">
        <f t="shared" si="5"/>
        <v>93960</v>
      </c>
      <c r="F339" s="83">
        <v>6090</v>
      </c>
      <c r="G339" s="83">
        <v>6080</v>
      </c>
      <c r="H339" s="83">
        <v>5965</v>
      </c>
      <c r="I339" s="83">
        <v>5806</v>
      </c>
      <c r="J339" s="83">
        <v>5859</v>
      </c>
      <c r="K339" s="83">
        <v>6113</v>
      </c>
      <c r="L339" s="83">
        <v>5689</v>
      </c>
      <c r="M339" s="83">
        <v>5646</v>
      </c>
      <c r="N339" s="83">
        <v>5329</v>
      </c>
      <c r="O339" s="83">
        <v>5364</v>
      </c>
      <c r="P339" s="83">
        <v>5166</v>
      </c>
      <c r="Q339" s="83">
        <v>4843</v>
      </c>
      <c r="R339" s="83">
        <v>4641</v>
      </c>
      <c r="S339" s="83">
        <v>4452</v>
      </c>
      <c r="T339" s="83">
        <v>4237</v>
      </c>
      <c r="U339" s="83">
        <v>4086</v>
      </c>
      <c r="V339" s="83">
        <v>4177</v>
      </c>
      <c r="W339" s="83">
        <v>4417</v>
      </c>
    </row>
    <row r="340" spans="1:23" x14ac:dyDescent="0.2">
      <c r="A340" s="82" t="s">
        <v>590</v>
      </c>
      <c r="B340" s="82" t="s">
        <v>591</v>
      </c>
      <c r="C340" s="82" t="s">
        <v>834</v>
      </c>
      <c r="D340" s="83">
        <v>561349</v>
      </c>
      <c r="E340" s="83">
        <f t="shared" si="5"/>
        <v>107044</v>
      </c>
      <c r="F340" s="83">
        <v>5285</v>
      </c>
      <c r="G340" s="83">
        <v>5594</v>
      </c>
      <c r="H340" s="83">
        <v>5786</v>
      </c>
      <c r="I340" s="83">
        <v>5869</v>
      </c>
      <c r="J340" s="83">
        <v>6253</v>
      </c>
      <c r="K340" s="83">
        <v>6458</v>
      </c>
      <c r="L340" s="83">
        <v>6420</v>
      </c>
      <c r="M340" s="83">
        <v>6067</v>
      </c>
      <c r="N340" s="83">
        <v>6136</v>
      </c>
      <c r="O340" s="83">
        <v>6004</v>
      </c>
      <c r="P340" s="83">
        <v>6192</v>
      </c>
      <c r="Q340" s="83">
        <v>6067</v>
      </c>
      <c r="R340" s="83">
        <v>5831</v>
      </c>
      <c r="S340" s="83">
        <v>5763</v>
      </c>
      <c r="T340" s="83">
        <v>5602</v>
      </c>
      <c r="U340" s="83">
        <v>5705</v>
      </c>
      <c r="V340" s="83">
        <v>5846</v>
      </c>
      <c r="W340" s="83">
        <v>6166</v>
      </c>
    </row>
    <row r="341" spans="1:23" x14ac:dyDescent="0.2">
      <c r="A341" s="82" t="s">
        <v>592</v>
      </c>
      <c r="B341" s="82" t="s">
        <v>593</v>
      </c>
      <c r="C341" s="82" t="s">
        <v>834</v>
      </c>
      <c r="D341" s="83">
        <v>2259</v>
      </c>
      <c r="E341" s="83">
        <f t="shared" si="5"/>
        <v>365</v>
      </c>
      <c r="F341" s="83">
        <v>16</v>
      </c>
      <c r="G341" s="83">
        <v>13</v>
      </c>
      <c r="H341" s="83">
        <v>35</v>
      </c>
      <c r="I341" s="83">
        <v>24</v>
      </c>
      <c r="J341" s="83">
        <v>21</v>
      </c>
      <c r="K341" s="83">
        <v>16</v>
      </c>
      <c r="L341" s="83">
        <v>24</v>
      </c>
      <c r="M341" s="83">
        <v>26</v>
      </c>
      <c r="N341" s="83">
        <v>27</v>
      </c>
      <c r="O341" s="83">
        <v>26</v>
      </c>
      <c r="P341" s="83">
        <v>28</v>
      </c>
      <c r="Q341" s="83">
        <v>17</v>
      </c>
      <c r="R341" s="83">
        <v>21</v>
      </c>
      <c r="S341" s="83">
        <v>23</v>
      </c>
      <c r="T341" s="83">
        <v>9</v>
      </c>
      <c r="U341" s="83">
        <v>14</v>
      </c>
      <c r="V341" s="83">
        <v>24</v>
      </c>
      <c r="W341" s="83">
        <v>1</v>
      </c>
    </row>
    <row r="342" spans="1:23" x14ac:dyDescent="0.2">
      <c r="A342" s="82" t="s">
        <v>594</v>
      </c>
      <c r="B342" s="82" t="s">
        <v>595</v>
      </c>
      <c r="C342" s="82" t="s">
        <v>834</v>
      </c>
      <c r="D342" s="83">
        <v>212834</v>
      </c>
      <c r="E342" s="83">
        <f t="shared" si="5"/>
        <v>43189</v>
      </c>
      <c r="F342" s="83">
        <v>2170</v>
      </c>
      <c r="G342" s="83">
        <v>2349</v>
      </c>
      <c r="H342" s="83">
        <v>2295</v>
      </c>
      <c r="I342" s="83">
        <v>2409</v>
      </c>
      <c r="J342" s="83">
        <v>2508</v>
      </c>
      <c r="K342" s="83">
        <v>2602</v>
      </c>
      <c r="L342" s="83">
        <v>2664</v>
      </c>
      <c r="M342" s="83">
        <v>2555</v>
      </c>
      <c r="N342" s="83">
        <v>2481</v>
      </c>
      <c r="O342" s="83">
        <v>2565</v>
      </c>
      <c r="P342" s="83">
        <v>2411</v>
      </c>
      <c r="Q342" s="83">
        <v>2440</v>
      </c>
      <c r="R342" s="83">
        <v>2246</v>
      </c>
      <c r="S342" s="83">
        <v>2356</v>
      </c>
      <c r="T342" s="83">
        <v>2276</v>
      </c>
      <c r="U342" s="83">
        <v>2248</v>
      </c>
      <c r="V342" s="83">
        <v>2256</v>
      </c>
      <c r="W342" s="83">
        <v>2358</v>
      </c>
    </row>
    <row r="343" spans="1:23" x14ac:dyDescent="0.2">
      <c r="A343" s="82" t="s">
        <v>596</v>
      </c>
      <c r="B343" s="82" t="s">
        <v>597</v>
      </c>
      <c r="C343" s="82" t="s">
        <v>834</v>
      </c>
      <c r="D343" s="83">
        <v>263070</v>
      </c>
      <c r="E343" s="83">
        <f t="shared" si="5"/>
        <v>52417</v>
      </c>
      <c r="F343" s="83">
        <v>2843</v>
      </c>
      <c r="G343" s="83">
        <v>3131</v>
      </c>
      <c r="H343" s="83">
        <v>3076</v>
      </c>
      <c r="I343" s="83">
        <v>3108</v>
      </c>
      <c r="J343" s="83">
        <v>3150</v>
      </c>
      <c r="K343" s="83">
        <v>3397</v>
      </c>
      <c r="L343" s="83">
        <v>3256</v>
      </c>
      <c r="M343" s="83">
        <v>3074</v>
      </c>
      <c r="N343" s="83">
        <v>2984</v>
      </c>
      <c r="O343" s="83">
        <v>3098</v>
      </c>
      <c r="P343" s="83">
        <v>2845</v>
      </c>
      <c r="Q343" s="83">
        <v>2750</v>
      </c>
      <c r="R343" s="83">
        <v>2697</v>
      </c>
      <c r="S343" s="83">
        <v>2625</v>
      </c>
      <c r="T343" s="83">
        <v>2557</v>
      </c>
      <c r="U343" s="83">
        <v>2529</v>
      </c>
      <c r="V343" s="83">
        <v>2558</v>
      </c>
      <c r="W343" s="83">
        <v>2739</v>
      </c>
    </row>
    <row r="344" spans="1:23" x14ac:dyDescent="0.2">
      <c r="A344" s="82" t="s">
        <v>598</v>
      </c>
      <c r="B344" s="82" t="s">
        <v>599</v>
      </c>
      <c r="C344" s="82" t="s">
        <v>834</v>
      </c>
      <c r="D344" s="83">
        <v>151270</v>
      </c>
      <c r="E344" s="83">
        <f t="shared" si="5"/>
        <v>30190</v>
      </c>
      <c r="F344" s="83">
        <v>1563</v>
      </c>
      <c r="G344" s="83">
        <v>1645</v>
      </c>
      <c r="H344" s="83">
        <v>1657</v>
      </c>
      <c r="I344" s="83">
        <v>1662</v>
      </c>
      <c r="J344" s="83">
        <v>1630</v>
      </c>
      <c r="K344" s="83">
        <v>1875</v>
      </c>
      <c r="L344" s="83">
        <v>1816</v>
      </c>
      <c r="M344" s="83">
        <v>1741</v>
      </c>
      <c r="N344" s="83">
        <v>1691</v>
      </c>
      <c r="O344" s="83">
        <v>1822</v>
      </c>
      <c r="P344" s="83">
        <v>1718</v>
      </c>
      <c r="Q344" s="83">
        <v>1699</v>
      </c>
      <c r="R344" s="83">
        <v>1613</v>
      </c>
      <c r="S344" s="83">
        <v>1604</v>
      </c>
      <c r="T344" s="83">
        <v>1585</v>
      </c>
      <c r="U344" s="83">
        <v>1517</v>
      </c>
      <c r="V344" s="83">
        <v>1646</v>
      </c>
      <c r="W344" s="83">
        <v>1706</v>
      </c>
    </row>
    <row r="345" spans="1:23" x14ac:dyDescent="0.2">
      <c r="A345" s="82" t="s">
        <v>600</v>
      </c>
      <c r="B345" s="82" t="s">
        <v>601</v>
      </c>
      <c r="C345" s="82" t="s">
        <v>834</v>
      </c>
      <c r="D345" s="83">
        <v>279027</v>
      </c>
      <c r="E345" s="83">
        <f t="shared" si="5"/>
        <v>58166</v>
      </c>
      <c r="F345" s="83">
        <v>3117</v>
      </c>
      <c r="G345" s="83">
        <v>3172</v>
      </c>
      <c r="H345" s="83">
        <v>3240</v>
      </c>
      <c r="I345" s="83">
        <v>3321</v>
      </c>
      <c r="J345" s="83">
        <v>3450</v>
      </c>
      <c r="K345" s="83">
        <v>3425</v>
      </c>
      <c r="L345" s="83">
        <v>3548</v>
      </c>
      <c r="M345" s="83">
        <v>3458</v>
      </c>
      <c r="N345" s="83">
        <v>3492</v>
      </c>
      <c r="O345" s="83">
        <v>3490</v>
      </c>
      <c r="P345" s="83">
        <v>3233</v>
      </c>
      <c r="Q345" s="83">
        <v>3228</v>
      </c>
      <c r="R345" s="83">
        <v>3145</v>
      </c>
      <c r="S345" s="83">
        <v>3015</v>
      </c>
      <c r="T345" s="83">
        <v>2915</v>
      </c>
      <c r="U345" s="83">
        <v>2836</v>
      </c>
      <c r="V345" s="83">
        <v>3043</v>
      </c>
      <c r="W345" s="83">
        <v>3038</v>
      </c>
    </row>
    <row r="346" spans="1:23" x14ac:dyDescent="0.2">
      <c r="A346" s="82" t="s">
        <v>602</v>
      </c>
      <c r="B346" s="82" t="s">
        <v>603</v>
      </c>
      <c r="C346" s="82" t="s">
        <v>834</v>
      </c>
      <c r="D346" s="83">
        <v>220363</v>
      </c>
      <c r="E346" s="83">
        <f t="shared" si="5"/>
        <v>49924</v>
      </c>
      <c r="F346" s="83">
        <v>2859</v>
      </c>
      <c r="G346" s="83">
        <v>2888</v>
      </c>
      <c r="H346" s="83">
        <v>2962</v>
      </c>
      <c r="I346" s="83">
        <v>2962</v>
      </c>
      <c r="J346" s="83">
        <v>3099</v>
      </c>
      <c r="K346" s="83">
        <v>3248</v>
      </c>
      <c r="L346" s="83">
        <v>3013</v>
      </c>
      <c r="M346" s="83">
        <v>2930</v>
      </c>
      <c r="N346" s="83">
        <v>2849</v>
      </c>
      <c r="O346" s="83">
        <v>2964</v>
      </c>
      <c r="P346" s="83">
        <v>2741</v>
      </c>
      <c r="Q346" s="83">
        <v>2707</v>
      </c>
      <c r="R346" s="83">
        <v>2491</v>
      </c>
      <c r="S346" s="83">
        <v>2474</v>
      </c>
      <c r="T346" s="83">
        <v>2430</v>
      </c>
      <c r="U346" s="83">
        <v>2336</v>
      </c>
      <c r="V346" s="83">
        <v>2450</v>
      </c>
      <c r="W346" s="83">
        <v>2521</v>
      </c>
    </row>
    <row r="347" spans="1:23" x14ac:dyDescent="0.2">
      <c r="A347" s="82" t="s">
        <v>604</v>
      </c>
      <c r="B347" s="82" t="s">
        <v>605</v>
      </c>
      <c r="C347" s="82" t="s">
        <v>834</v>
      </c>
      <c r="D347" s="83">
        <v>135247</v>
      </c>
      <c r="E347" s="83">
        <f t="shared" si="5"/>
        <v>25417</v>
      </c>
      <c r="F347" s="83">
        <v>1323</v>
      </c>
      <c r="G347" s="83">
        <v>1418</v>
      </c>
      <c r="H347" s="83">
        <v>1455</v>
      </c>
      <c r="I347" s="83">
        <v>1464</v>
      </c>
      <c r="J347" s="83">
        <v>1518</v>
      </c>
      <c r="K347" s="83">
        <v>1560</v>
      </c>
      <c r="L347" s="83">
        <v>1459</v>
      </c>
      <c r="M347" s="83">
        <v>1478</v>
      </c>
      <c r="N347" s="83">
        <v>1353</v>
      </c>
      <c r="O347" s="83">
        <v>1470</v>
      </c>
      <c r="P347" s="83">
        <v>1427</v>
      </c>
      <c r="Q347" s="83">
        <v>1352</v>
      </c>
      <c r="R347" s="83">
        <v>1380</v>
      </c>
      <c r="S347" s="83">
        <v>1348</v>
      </c>
      <c r="T347" s="83">
        <v>1350</v>
      </c>
      <c r="U347" s="83">
        <v>1325</v>
      </c>
      <c r="V347" s="83">
        <v>1269</v>
      </c>
      <c r="W347" s="83">
        <v>1468</v>
      </c>
    </row>
    <row r="348" spans="1:23" x14ac:dyDescent="0.2">
      <c r="A348" s="82" t="s">
        <v>606</v>
      </c>
      <c r="B348" s="82" t="s">
        <v>607</v>
      </c>
      <c r="C348" s="82" t="s">
        <v>834</v>
      </c>
      <c r="D348" s="83">
        <v>496043</v>
      </c>
      <c r="E348" s="83">
        <f t="shared" si="5"/>
        <v>105597</v>
      </c>
      <c r="F348" s="83">
        <v>5034</v>
      </c>
      <c r="G348" s="83">
        <v>5504</v>
      </c>
      <c r="H348" s="83">
        <v>5487</v>
      </c>
      <c r="I348" s="83">
        <v>5776</v>
      </c>
      <c r="J348" s="83">
        <v>5885</v>
      </c>
      <c r="K348" s="83">
        <v>6120</v>
      </c>
      <c r="L348" s="83">
        <v>6334</v>
      </c>
      <c r="M348" s="83">
        <v>6406</v>
      </c>
      <c r="N348" s="83">
        <v>6197</v>
      </c>
      <c r="O348" s="83">
        <v>6238</v>
      </c>
      <c r="P348" s="83">
        <v>6126</v>
      </c>
      <c r="Q348" s="83">
        <v>6003</v>
      </c>
      <c r="R348" s="83">
        <v>5711</v>
      </c>
      <c r="S348" s="83">
        <v>5921</v>
      </c>
      <c r="T348" s="83">
        <v>5772</v>
      </c>
      <c r="U348" s="83">
        <v>5596</v>
      </c>
      <c r="V348" s="83">
        <v>5620</v>
      </c>
      <c r="W348" s="83">
        <v>5867</v>
      </c>
    </row>
    <row r="349" spans="1:23" x14ac:dyDescent="0.2">
      <c r="A349" s="82" t="s">
        <v>913</v>
      </c>
      <c r="B349" s="82" t="s">
        <v>914</v>
      </c>
      <c r="C349" s="82" t="s">
        <v>843</v>
      </c>
      <c r="D349" s="83">
        <v>787171</v>
      </c>
      <c r="E349" s="83">
        <f t="shared" si="5"/>
        <v>144720</v>
      </c>
      <c r="F349" s="83">
        <v>6936</v>
      </c>
      <c r="G349" s="83">
        <v>7361</v>
      </c>
      <c r="H349" s="83">
        <v>7467</v>
      </c>
      <c r="I349" s="83">
        <v>7833</v>
      </c>
      <c r="J349" s="83">
        <v>8114</v>
      </c>
      <c r="K349" s="83">
        <v>8573</v>
      </c>
      <c r="L349" s="83">
        <v>8601</v>
      </c>
      <c r="M349" s="83">
        <v>8615</v>
      </c>
      <c r="N349" s="83">
        <v>8336</v>
      </c>
      <c r="O349" s="83">
        <v>8515</v>
      </c>
      <c r="P349" s="83">
        <v>8528</v>
      </c>
      <c r="Q349" s="83">
        <v>8317</v>
      </c>
      <c r="R349" s="83">
        <v>8080</v>
      </c>
      <c r="S349" s="83">
        <v>7802</v>
      </c>
      <c r="T349" s="83">
        <v>7861</v>
      </c>
      <c r="U349" s="83">
        <v>7678</v>
      </c>
      <c r="V349" s="83">
        <v>7962</v>
      </c>
      <c r="W349" s="83">
        <v>8141</v>
      </c>
    </row>
    <row r="350" spans="1:23" x14ac:dyDescent="0.2">
      <c r="A350" s="82" t="s">
        <v>608</v>
      </c>
      <c r="B350" s="82" t="s">
        <v>609</v>
      </c>
      <c r="C350" s="82" t="s">
        <v>844</v>
      </c>
      <c r="D350" s="83">
        <v>142265</v>
      </c>
      <c r="E350" s="83">
        <f t="shared" si="5"/>
        <v>25508</v>
      </c>
      <c r="F350" s="83">
        <v>1146</v>
      </c>
      <c r="G350" s="83">
        <v>1331</v>
      </c>
      <c r="H350" s="83">
        <v>1273</v>
      </c>
      <c r="I350" s="83">
        <v>1394</v>
      </c>
      <c r="J350" s="83">
        <v>1408</v>
      </c>
      <c r="K350" s="83">
        <v>1477</v>
      </c>
      <c r="L350" s="83">
        <v>1554</v>
      </c>
      <c r="M350" s="83">
        <v>1514</v>
      </c>
      <c r="N350" s="83">
        <v>1478</v>
      </c>
      <c r="O350" s="83">
        <v>1480</v>
      </c>
      <c r="P350" s="83">
        <v>1507</v>
      </c>
      <c r="Q350" s="83">
        <v>1512</v>
      </c>
      <c r="R350" s="83">
        <v>1439</v>
      </c>
      <c r="S350" s="83">
        <v>1397</v>
      </c>
      <c r="T350" s="83">
        <v>1314</v>
      </c>
      <c r="U350" s="83">
        <v>1405</v>
      </c>
      <c r="V350" s="83">
        <v>1413</v>
      </c>
      <c r="W350" s="83">
        <v>1466</v>
      </c>
    </row>
    <row r="351" spans="1:23" x14ac:dyDescent="0.2">
      <c r="A351" s="82" t="s">
        <v>610</v>
      </c>
      <c r="B351" s="82" t="s">
        <v>611</v>
      </c>
      <c r="C351" s="82" t="s">
        <v>844</v>
      </c>
      <c r="D351" s="83">
        <v>128916</v>
      </c>
      <c r="E351" s="83">
        <f t="shared" si="5"/>
        <v>22240</v>
      </c>
      <c r="F351" s="83">
        <v>1290</v>
      </c>
      <c r="G351" s="83">
        <v>1300</v>
      </c>
      <c r="H351" s="83">
        <v>1290</v>
      </c>
      <c r="I351" s="83">
        <v>1323</v>
      </c>
      <c r="J351" s="83">
        <v>1270</v>
      </c>
      <c r="K351" s="83">
        <v>1419</v>
      </c>
      <c r="L351" s="83">
        <v>1383</v>
      </c>
      <c r="M351" s="83">
        <v>1309</v>
      </c>
      <c r="N351" s="83">
        <v>1355</v>
      </c>
      <c r="O351" s="83">
        <v>1343</v>
      </c>
      <c r="P351" s="83">
        <v>1199</v>
      </c>
      <c r="Q351" s="83">
        <v>1153</v>
      </c>
      <c r="R351" s="83">
        <v>1159</v>
      </c>
      <c r="S351" s="83">
        <v>1084</v>
      </c>
      <c r="T351" s="83">
        <v>1046</v>
      </c>
      <c r="U351" s="83">
        <v>1067</v>
      </c>
      <c r="V351" s="83">
        <v>1065</v>
      </c>
      <c r="W351" s="83">
        <v>1185</v>
      </c>
    </row>
    <row r="352" spans="1:23" x14ac:dyDescent="0.2">
      <c r="A352" s="82" t="s">
        <v>612</v>
      </c>
      <c r="B352" s="82" t="s">
        <v>613</v>
      </c>
      <c r="C352" s="82" t="s">
        <v>844</v>
      </c>
      <c r="D352" s="83">
        <v>80623</v>
      </c>
      <c r="E352" s="83">
        <f t="shared" si="5"/>
        <v>16611</v>
      </c>
      <c r="F352" s="83">
        <v>751</v>
      </c>
      <c r="G352" s="83">
        <v>767</v>
      </c>
      <c r="H352" s="83">
        <v>846</v>
      </c>
      <c r="I352" s="83">
        <v>864</v>
      </c>
      <c r="J352" s="83">
        <v>918</v>
      </c>
      <c r="K352" s="83">
        <v>980</v>
      </c>
      <c r="L352" s="83">
        <v>960</v>
      </c>
      <c r="M352" s="83">
        <v>968</v>
      </c>
      <c r="N352" s="83">
        <v>996</v>
      </c>
      <c r="O352" s="83">
        <v>952</v>
      </c>
      <c r="P352" s="83">
        <v>1081</v>
      </c>
      <c r="Q352" s="83">
        <v>984</v>
      </c>
      <c r="R352" s="83">
        <v>918</v>
      </c>
      <c r="S352" s="83">
        <v>899</v>
      </c>
      <c r="T352" s="83">
        <v>957</v>
      </c>
      <c r="U352" s="83">
        <v>918</v>
      </c>
      <c r="V352" s="83">
        <v>907</v>
      </c>
      <c r="W352" s="83">
        <v>945</v>
      </c>
    </row>
    <row r="353" spans="1:23" x14ac:dyDescent="0.2">
      <c r="A353" s="82" t="s">
        <v>614</v>
      </c>
      <c r="B353" s="82" t="s">
        <v>615</v>
      </c>
      <c r="C353" s="82" t="s">
        <v>844</v>
      </c>
      <c r="D353" s="83">
        <v>95440</v>
      </c>
      <c r="E353" s="83">
        <f t="shared" si="5"/>
        <v>18506</v>
      </c>
      <c r="F353" s="83">
        <v>940</v>
      </c>
      <c r="G353" s="83">
        <v>920</v>
      </c>
      <c r="H353" s="83">
        <v>951</v>
      </c>
      <c r="I353" s="83">
        <v>1014</v>
      </c>
      <c r="J353" s="83">
        <v>1070</v>
      </c>
      <c r="K353" s="83">
        <v>1083</v>
      </c>
      <c r="L353" s="83">
        <v>1145</v>
      </c>
      <c r="M353" s="83">
        <v>1081</v>
      </c>
      <c r="N353" s="83">
        <v>1038</v>
      </c>
      <c r="O353" s="83">
        <v>1076</v>
      </c>
      <c r="P353" s="83">
        <v>1066</v>
      </c>
      <c r="Q353" s="83">
        <v>1042</v>
      </c>
      <c r="R353" s="83">
        <v>1066</v>
      </c>
      <c r="S353" s="83">
        <v>1035</v>
      </c>
      <c r="T353" s="83">
        <v>981</v>
      </c>
      <c r="U353" s="83">
        <v>975</v>
      </c>
      <c r="V353" s="83">
        <v>1012</v>
      </c>
      <c r="W353" s="83">
        <v>1011</v>
      </c>
    </row>
    <row r="354" spans="1:23" x14ac:dyDescent="0.2">
      <c r="A354" s="82" t="s">
        <v>616</v>
      </c>
      <c r="B354" s="82" t="s">
        <v>617</v>
      </c>
      <c r="C354" s="82" t="s">
        <v>844</v>
      </c>
      <c r="D354" s="83">
        <v>85340</v>
      </c>
      <c r="E354" s="83">
        <f t="shared" si="5"/>
        <v>15258</v>
      </c>
      <c r="F354" s="83">
        <v>611</v>
      </c>
      <c r="G354" s="83">
        <v>664</v>
      </c>
      <c r="H354" s="83">
        <v>725</v>
      </c>
      <c r="I354" s="83">
        <v>745</v>
      </c>
      <c r="J354" s="83">
        <v>816</v>
      </c>
      <c r="K354" s="83">
        <v>824</v>
      </c>
      <c r="L354" s="83">
        <v>922</v>
      </c>
      <c r="M354" s="83">
        <v>962</v>
      </c>
      <c r="N354" s="83">
        <v>866</v>
      </c>
      <c r="O354" s="83">
        <v>870</v>
      </c>
      <c r="P354" s="83">
        <v>967</v>
      </c>
      <c r="Q354" s="83">
        <v>929</v>
      </c>
      <c r="R354" s="83">
        <v>874</v>
      </c>
      <c r="S354" s="83">
        <v>840</v>
      </c>
      <c r="T354" s="83">
        <v>963</v>
      </c>
      <c r="U354" s="83">
        <v>841</v>
      </c>
      <c r="V354" s="83">
        <v>926</v>
      </c>
      <c r="W354" s="83">
        <v>913</v>
      </c>
    </row>
    <row r="355" spans="1:23" x14ac:dyDescent="0.2">
      <c r="A355" s="82" t="s">
        <v>618</v>
      </c>
      <c r="B355" s="82" t="s">
        <v>619</v>
      </c>
      <c r="C355" s="82" t="s">
        <v>844</v>
      </c>
      <c r="D355" s="83">
        <v>131437</v>
      </c>
      <c r="E355" s="83">
        <f t="shared" si="5"/>
        <v>24098</v>
      </c>
      <c r="F355" s="83">
        <v>1161</v>
      </c>
      <c r="G355" s="83">
        <v>1214</v>
      </c>
      <c r="H355" s="83">
        <v>1259</v>
      </c>
      <c r="I355" s="83">
        <v>1285</v>
      </c>
      <c r="J355" s="83">
        <v>1406</v>
      </c>
      <c r="K355" s="83">
        <v>1462</v>
      </c>
      <c r="L355" s="83">
        <v>1346</v>
      </c>
      <c r="M355" s="83">
        <v>1445</v>
      </c>
      <c r="N355" s="83">
        <v>1304</v>
      </c>
      <c r="O355" s="83">
        <v>1445</v>
      </c>
      <c r="P355" s="83">
        <v>1376</v>
      </c>
      <c r="Q355" s="83">
        <v>1411</v>
      </c>
      <c r="R355" s="83">
        <v>1366</v>
      </c>
      <c r="S355" s="83">
        <v>1310</v>
      </c>
      <c r="T355" s="83">
        <v>1325</v>
      </c>
      <c r="U355" s="83">
        <v>1248</v>
      </c>
      <c r="V355" s="83">
        <v>1363</v>
      </c>
      <c r="W355" s="83">
        <v>1372</v>
      </c>
    </row>
    <row r="356" spans="1:23" x14ac:dyDescent="0.2">
      <c r="A356" s="82" t="s">
        <v>620</v>
      </c>
      <c r="B356" s="82" t="s">
        <v>621</v>
      </c>
      <c r="C356" s="82" t="s">
        <v>844</v>
      </c>
      <c r="D356" s="83">
        <v>67821</v>
      </c>
      <c r="E356" s="83">
        <f t="shared" si="5"/>
        <v>12500</v>
      </c>
      <c r="F356" s="83">
        <v>597</v>
      </c>
      <c r="G356" s="83">
        <v>663</v>
      </c>
      <c r="H356" s="83">
        <v>608</v>
      </c>
      <c r="I356" s="83">
        <v>698</v>
      </c>
      <c r="J356" s="83">
        <v>674</v>
      </c>
      <c r="K356" s="83">
        <v>795</v>
      </c>
      <c r="L356" s="83">
        <v>726</v>
      </c>
      <c r="M356" s="83">
        <v>752</v>
      </c>
      <c r="N356" s="83">
        <v>741</v>
      </c>
      <c r="O356" s="83">
        <v>699</v>
      </c>
      <c r="P356" s="83">
        <v>719</v>
      </c>
      <c r="Q356" s="83">
        <v>703</v>
      </c>
      <c r="R356" s="83">
        <v>677</v>
      </c>
      <c r="S356" s="83">
        <v>652</v>
      </c>
      <c r="T356" s="83">
        <v>718</v>
      </c>
      <c r="U356" s="83">
        <v>669</v>
      </c>
      <c r="V356" s="83">
        <v>699</v>
      </c>
      <c r="W356" s="83">
        <v>710</v>
      </c>
    </row>
    <row r="357" spans="1:23" x14ac:dyDescent="0.2">
      <c r="A357" s="82" t="s">
        <v>622</v>
      </c>
      <c r="B357" s="82" t="s">
        <v>623</v>
      </c>
      <c r="C357" s="82" t="s">
        <v>844</v>
      </c>
      <c r="D357" s="83">
        <v>55329</v>
      </c>
      <c r="E357" s="83">
        <f t="shared" si="5"/>
        <v>9999</v>
      </c>
      <c r="F357" s="83">
        <v>440</v>
      </c>
      <c r="G357" s="83">
        <v>502</v>
      </c>
      <c r="H357" s="83">
        <v>515</v>
      </c>
      <c r="I357" s="83">
        <v>510</v>
      </c>
      <c r="J357" s="83">
        <v>552</v>
      </c>
      <c r="K357" s="83">
        <v>533</v>
      </c>
      <c r="L357" s="83">
        <v>565</v>
      </c>
      <c r="M357" s="83">
        <v>584</v>
      </c>
      <c r="N357" s="83">
        <v>558</v>
      </c>
      <c r="O357" s="83">
        <v>650</v>
      </c>
      <c r="P357" s="83">
        <v>613</v>
      </c>
      <c r="Q357" s="83">
        <v>583</v>
      </c>
      <c r="R357" s="83">
        <v>581</v>
      </c>
      <c r="S357" s="83">
        <v>585</v>
      </c>
      <c r="T357" s="83">
        <v>557</v>
      </c>
      <c r="U357" s="83">
        <v>555</v>
      </c>
      <c r="V357" s="83">
        <v>577</v>
      </c>
      <c r="W357" s="83">
        <v>539</v>
      </c>
    </row>
    <row r="358" spans="1:23" x14ac:dyDescent="0.2">
      <c r="A358" s="82" t="s">
        <v>915</v>
      </c>
      <c r="B358" s="82" t="s">
        <v>916</v>
      </c>
      <c r="C358" s="82" t="s">
        <v>843</v>
      </c>
      <c r="D358" s="83">
        <v>424667</v>
      </c>
      <c r="E358" s="83">
        <f t="shared" si="5"/>
        <v>76861</v>
      </c>
      <c r="F358" s="83">
        <v>3381</v>
      </c>
      <c r="G358" s="83">
        <v>3575</v>
      </c>
      <c r="H358" s="83">
        <v>3698</v>
      </c>
      <c r="I358" s="83">
        <v>3866</v>
      </c>
      <c r="J358" s="83">
        <v>4068</v>
      </c>
      <c r="K358" s="83">
        <v>4376</v>
      </c>
      <c r="L358" s="83">
        <v>4344</v>
      </c>
      <c r="M358" s="83">
        <v>4477</v>
      </c>
      <c r="N358" s="83">
        <v>4379</v>
      </c>
      <c r="O358" s="83">
        <v>4553</v>
      </c>
      <c r="P358" s="83">
        <v>4600</v>
      </c>
      <c r="Q358" s="83">
        <v>4346</v>
      </c>
      <c r="R358" s="83">
        <v>4389</v>
      </c>
      <c r="S358" s="83">
        <v>4383</v>
      </c>
      <c r="T358" s="83">
        <v>4623</v>
      </c>
      <c r="U358" s="83">
        <v>4453</v>
      </c>
      <c r="V358" s="83">
        <v>4515</v>
      </c>
      <c r="W358" s="83">
        <v>4835</v>
      </c>
    </row>
    <row r="359" spans="1:23" x14ac:dyDescent="0.2">
      <c r="A359" s="82" t="s">
        <v>624</v>
      </c>
      <c r="B359" s="82" t="s">
        <v>625</v>
      </c>
      <c r="C359" s="82" t="s">
        <v>844</v>
      </c>
      <c r="D359" s="83">
        <v>49616</v>
      </c>
      <c r="E359" s="83">
        <f t="shared" si="5"/>
        <v>8723</v>
      </c>
      <c r="F359" s="83">
        <v>336</v>
      </c>
      <c r="G359" s="83">
        <v>361</v>
      </c>
      <c r="H359" s="83">
        <v>399</v>
      </c>
      <c r="I359" s="83">
        <v>423</v>
      </c>
      <c r="J359" s="83">
        <v>491</v>
      </c>
      <c r="K359" s="83">
        <v>510</v>
      </c>
      <c r="L359" s="83">
        <v>487</v>
      </c>
      <c r="M359" s="83">
        <v>529</v>
      </c>
      <c r="N359" s="83">
        <v>491</v>
      </c>
      <c r="O359" s="83">
        <v>516</v>
      </c>
      <c r="P359" s="83">
        <v>551</v>
      </c>
      <c r="Q359" s="83">
        <v>522</v>
      </c>
      <c r="R359" s="83">
        <v>517</v>
      </c>
      <c r="S359" s="83">
        <v>564</v>
      </c>
      <c r="T359" s="83">
        <v>499</v>
      </c>
      <c r="U359" s="83">
        <v>468</v>
      </c>
      <c r="V359" s="83">
        <v>504</v>
      </c>
      <c r="W359" s="83">
        <v>555</v>
      </c>
    </row>
    <row r="360" spans="1:23" x14ac:dyDescent="0.2">
      <c r="A360" s="82" t="s">
        <v>626</v>
      </c>
      <c r="B360" s="82" t="s">
        <v>627</v>
      </c>
      <c r="C360" s="82" t="s">
        <v>844</v>
      </c>
      <c r="D360" s="83">
        <v>89384</v>
      </c>
      <c r="E360" s="83">
        <f t="shared" si="5"/>
        <v>15562</v>
      </c>
      <c r="F360" s="83">
        <v>662</v>
      </c>
      <c r="G360" s="83">
        <v>684</v>
      </c>
      <c r="H360" s="83">
        <v>733</v>
      </c>
      <c r="I360" s="83">
        <v>794</v>
      </c>
      <c r="J360" s="83">
        <v>842</v>
      </c>
      <c r="K360" s="83">
        <v>916</v>
      </c>
      <c r="L360" s="83">
        <v>914</v>
      </c>
      <c r="M360" s="83">
        <v>956</v>
      </c>
      <c r="N360" s="83">
        <v>957</v>
      </c>
      <c r="O360" s="83">
        <v>943</v>
      </c>
      <c r="P360" s="83">
        <v>927</v>
      </c>
      <c r="Q360" s="83">
        <v>885</v>
      </c>
      <c r="R360" s="83">
        <v>924</v>
      </c>
      <c r="S360" s="83">
        <v>846</v>
      </c>
      <c r="T360" s="83">
        <v>927</v>
      </c>
      <c r="U360" s="83">
        <v>843</v>
      </c>
      <c r="V360" s="83">
        <v>904</v>
      </c>
      <c r="W360" s="83">
        <v>905</v>
      </c>
    </row>
    <row r="361" spans="1:23" x14ac:dyDescent="0.2">
      <c r="A361" s="82" t="s">
        <v>628</v>
      </c>
      <c r="B361" s="82" t="s">
        <v>629</v>
      </c>
      <c r="C361" s="82" t="s">
        <v>844</v>
      </c>
      <c r="D361" s="83">
        <v>71096</v>
      </c>
      <c r="E361" s="83">
        <f t="shared" si="5"/>
        <v>13828</v>
      </c>
      <c r="F361" s="83">
        <v>660</v>
      </c>
      <c r="G361" s="83">
        <v>641</v>
      </c>
      <c r="H361" s="83">
        <v>673</v>
      </c>
      <c r="I361" s="83">
        <v>663</v>
      </c>
      <c r="J361" s="83">
        <v>740</v>
      </c>
      <c r="K361" s="83">
        <v>757</v>
      </c>
      <c r="L361" s="83">
        <v>736</v>
      </c>
      <c r="M361" s="83">
        <v>784</v>
      </c>
      <c r="N361" s="83">
        <v>779</v>
      </c>
      <c r="O361" s="83">
        <v>806</v>
      </c>
      <c r="P361" s="83">
        <v>834</v>
      </c>
      <c r="Q361" s="83">
        <v>783</v>
      </c>
      <c r="R361" s="83">
        <v>769</v>
      </c>
      <c r="S361" s="83">
        <v>734</v>
      </c>
      <c r="T361" s="83">
        <v>858</v>
      </c>
      <c r="U361" s="83">
        <v>813</v>
      </c>
      <c r="V361" s="83">
        <v>815</v>
      </c>
      <c r="W361" s="83">
        <v>983</v>
      </c>
    </row>
    <row r="362" spans="1:23" x14ac:dyDescent="0.2">
      <c r="A362" s="82" t="s">
        <v>630</v>
      </c>
      <c r="B362" s="82" t="s">
        <v>631</v>
      </c>
      <c r="C362" s="82" t="s">
        <v>844</v>
      </c>
      <c r="D362" s="83">
        <v>46756</v>
      </c>
      <c r="E362" s="83">
        <f t="shared" si="5"/>
        <v>8459</v>
      </c>
      <c r="F362" s="83">
        <v>356</v>
      </c>
      <c r="G362" s="83">
        <v>397</v>
      </c>
      <c r="H362" s="83">
        <v>441</v>
      </c>
      <c r="I362" s="83">
        <v>433</v>
      </c>
      <c r="J362" s="83">
        <v>451</v>
      </c>
      <c r="K362" s="83">
        <v>476</v>
      </c>
      <c r="L362" s="83">
        <v>483</v>
      </c>
      <c r="M362" s="83">
        <v>487</v>
      </c>
      <c r="N362" s="83">
        <v>483</v>
      </c>
      <c r="O362" s="83">
        <v>534</v>
      </c>
      <c r="P362" s="83">
        <v>522</v>
      </c>
      <c r="Q362" s="83">
        <v>490</v>
      </c>
      <c r="R362" s="83">
        <v>485</v>
      </c>
      <c r="S362" s="83">
        <v>497</v>
      </c>
      <c r="T362" s="83">
        <v>504</v>
      </c>
      <c r="U362" s="83">
        <v>466</v>
      </c>
      <c r="V362" s="83">
        <v>456</v>
      </c>
      <c r="W362" s="83">
        <v>498</v>
      </c>
    </row>
    <row r="363" spans="1:23" x14ac:dyDescent="0.2">
      <c r="A363" s="82" t="s">
        <v>632</v>
      </c>
      <c r="B363" s="82" t="s">
        <v>633</v>
      </c>
      <c r="C363" s="82" t="s">
        <v>844</v>
      </c>
      <c r="D363" s="83">
        <v>102064</v>
      </c>
      <c r="E363" s="83">
        <f t="shared" si="5"/>
        <v>18140</v>
      </c>
      <c r="F363" s="83">
        <v>762</v>
      </c>
      <c r="G363" s="83">
        <v>803</v>
      </c>
      <c r="H363" s="83">
        <v>857</v>
      </c>
      <c r="I363" s="83">
        <v>872</v>
      </c>
      <c r="J363" s="83">
        <v>915</v>
      </c>
      <c r="K363" s="83">
        <v>1011</v>
      </c>
      <c r="L363" s="83">
        <v>984</v>
      </c>
      <c r="M363" s="83">
        <v>1033</v>
      </c>
      <c r="N363" s="83">
        <v>999</v>
      </c>
      <c r="O363" s="83">
        <v>1039</v>
      </c>
      <c r="P363" s="83">
        <v>1041</v>
      </c>
      <c r="Q363" s="83">
        <v>1005</v>
      </c>
      <c r="R363" s="83">
        <v>1056</v>
      </c>
      <c r="S363" s="83">
        <v>1070</v>
      </c>
      <c r="T363" s="83">
        <v>1145</v>
      </c>
      <c r="U363" s="83">
        <v>1203</v>
      </c>
      <c r="V363" s="83">
        <v>1152</v>
      </c>
      <c r="W363" s="83">
        <v>1193</v>
      </c>
    </row>
    <row r="364" spans="1:23" x14ac:dyDescent="0.2">
      <c r="A364" s="82" t="s">
        <v>634</v>
      </c>
      <c r="B364" s="82" t="s">
        <v>635</v>
      </c>
      <c r="C364" s="82" t="s">
        <v>844</v>
      </c>
      <c r="D364" s="83">
        <v>65751</v>
      </c>
      <c r="E364" s="83">
        <f t="shared" si="5"/>
        <v>12149</v>
      </c>
      <c r="F364" s="83">
        <v>605</v>
      </c>
      <c r="G364" s="83">
        <v>689</v>
      </c>
      <c r="H364" s="83">
        <v>595</v>
      </c>
      <c r="I364" s="83">
        <v>681</v>
      </c>
      <c r="J364" s="83">
        <v>629</v>
      </c>
      <c r="K364" s="83">
        <v>706</v>
      </c>
      <c r="L364" s="83">
        <v>740</v>
      </c>
      <c r="M364" s="83">
        <v>688</v>
      </c>
      <c r="N364" s="83">
        <v>670</v>
      </c>
      <c r="O364" s="83">
        <v>715</v>
      </c>
      <c r="P364" s="83">
        <v>725</v>
      </c>
      <c r="Q364" s="83">
        <v>661</v>
      </c>
      <c r="R364" s="83">
        <v>638</v>
      </c>
      <c r="S364" s="83">
        <v>672</v>
      </c>
      <c r="T364" s="83">
        <v>690</v>
      </c>
      <c r="U364" s="83">
        <v>660</v>
      </c>
      <c r="V364" s="83">
        <v>684</v>
      </c>
      <c r="W364" s="83">
        <v>701</v>
      </c>
    </row>
    <row r="365" spans="1:23" x14ac:dyDescent="0.2">
      <c r="A365" s="82" t="s">
        <v>917</v>
      </c>
      <c r="B365" s="82" t="s">
        <v>918</v>
      </c>
      <c r="C365" s="82" t="s">
        <v>843</v>
      </c>
      <c r="D365" s="83">
        <v>628139</v>
      </c>
      <c r="E365" s="83">
        <f t="shared" si="5"/>
        <v>127004</v>
      </c>
      <c r="F365" s="83">
        <v>6511</v>
      </c>
      <c r="G365" s="83">
        <v>6958</v>
      </c>
      <c r="H365" s="83">
        <v>6928</v>
      </c>
      <c r="I365" s="83">
        <v>7133</v>
      </c>
      <c r="J365" s="83">
        <v>7236</v>
      </c>
      <c r="K365" s="83">
        <v>7545</v>
      </c>
      <c r="L365" s="83">
        <v>7373</v>
      </c>
      <c r="M365" s="83">
        <v>7316</v>
      </c>
      <c r="N365" s="83">
        <v>7260</v>
      </c>
      <c r="O365" s="83">
        <v>7407</v>
      </c>
      <c r="P365" s="83">
        <v>7118</v>
      </c>
      <c r="Q365" s="83">
        <v>6993</v>
      </c>
      <c r="R365" s="83">
        <v>6690</v>
      </c>
      <c r="S365" s="83">
        <v>6934</v>
      </c>
      <c r="T365" s="83">
        <v>6755</v>
      </c>
      <c r="U365" s="83">
        <v>6566</v>
      </c>
      <c r="V365" s="83">
        <v>6948</v>
      </c>
      <c r="W365" s="83">
        <v>7333</v>
      </c>
    </row>
    <row r="366" spans="1:23" x14ac:dyDescent="0.2">
      <c r="A366" s="82" t="s">
        <v>636</v>
      </c>
      <c r="B366" s="82" t="s">
        <v>637</v>
      </c>
      <c r="C366" s="82" t="s">
        <v>844</v>
      </c>
      <c r="D366" s="83">
        <v>117128</v>
      </c>
      <c r="E366" s="83">
        <f t="shared" si="5"/>
        <v>23276</v>
      </c>
      <c r="F366" s="83">
        <v>1256</v>
      </c>
      <c r="G366" s="83">
        <v>1269</v>
      </c>
      <c r="H366" s="83">
        <v>1321</v>
      </c>
      <c r="I366" s="83">
        <v>1363</v>
      </c>
      <c r="J366" s="83">
        <v>1288</v>
      </c>
      <c r="K366" s="83">
        <v>1352</v>
      </c>
      <c r="L366" s="83">
        <v>1276</v>
      </c>
      <c r="M366" s="83">
        <v>1311</v>
      </c>
      <c r="N366" s="83">
        <v>1313</v>
      </c>
      <c r="O366" s="83">
        <v>1300</v>
      </c>
      <c r="P366" s="83">
        <v>1321</v>
      </c>
      <c r="Q366" s="83">
        <v>1226</v>
      </c>
      <c r="R366" s="83">
        <v>1155</v>
      </c>
      <c r="S366" s="83">
        <v>1287</v>
      </c>
      <c r="T366" s="83">
        <v>1339</v>
      </c>
      <c r="U366" s="83">
        <v>1252</v>
      </c>
      <c r="V366" s="83">
        <v>1299</v>
      </c>
      <c r="W366" s="83">
        <v>1348</v>
      </c>
    </row>
    <row r="367" spans="1:23" x14ac:dyDescent="0.2">
      <c r="A367" s="82" t="s">
        <v>638</v>
      </c>
      <c r="B367" s="82" t="s">
        <v>639</v>
      </c>
      <c r="C367" s="82" t="s">
        <v>844</v>
      </c>
      <c r="D367" s="83">
        <v>87509</v>
      </c>
      <c r="E367" s="83">
        <f t="shared" si="5"/>
        <v>16057</v>
      </c>
      <c r="F367" s="83">
        <v>760</v>
      </c>
      <c r="G367" s="83">
        <v>807</v>
      </c>
      <c r="H367" s="83">
        <v>761</v>
      </c>
      <c r="I367" s="83">
        <v>870</v>
      </c>
      <c r="J367" s="83">
        <v>831</v>
      </c>
      <c r="K367" s="83">
        <v>890</v>
      </c>
      <c r="L367" s="83">
        <v>948</v>
      </c>
      <c r="M367" s="83">
        <v>937</v>
      </c>
      <c r="N367" s="83">
        <v>945</v>
      </c>
      <c r="O367" s="83">
        <v>923</v>
      </c>
      <c r="P367" s="83">
        <v>998</v>
      </c>
      <c r="Q367" s="83">
        <v>940</v>
      </c>
      <c r="R367" s="83">
        <v>926</v>
      </c>
      <c r="S367" s="83">
        <v>948</v>
      </c>
      <c r="T367" s="83">
        <v>924</v>
      </c>
      <c r="U367" s="83">
        <v>805</v>
      </c>
      <c r="V367" s="83">
        <v>935</v>
      </c>
      <c r="W367" s="83">
        <v>909</v>
      </c>
    </row>
    <row r="368" spans="1:23" x14ac:dyDescent="0.2">
      <c r="A368" s="82" t="s">
        <v>640</v>
      </c>
      <c r="B368" s="82" t="s">
        <v>641</v>
      </c>
      <c r="C368" s="82" t="s">
        <v>844</v>
      </c>
      <c r="D368" s="83">
        <v>85957</v>
      </c>
      <c r="E368" s="83">
        <f t="shared" si="5"/>
        <v>16305</v>
      </c>
      <c r="F368" s="83">
        <v>809</v>
      </c>
      <c r="G368" s="83">
        <v>866</v>
      </c>
      <c r="H368" s="83">
        <v>833</v>
      </c>
      <c r="I368" s="83">
        <v>855</v>
      </c>
      <c r="J368" s="83">
        <v>878</v>
      </c>
      <c r="K368" s="83">
        <v>957</v>
      </c>
      <c r="L368" s="83">
        <v>934</v>
      </c>
      <c r="M368" s="83">
        <v>936</v>
      </c>
      <c r="N368" s="83">
        <v>906</v>
      </c>
      <c r="O368" s="83">
        <v>949</v>
      </c>
      <c r="P368" s="83">
        <v>862</v>
      </c>
      <c r="Q368" s="83">
        <v>891</v>
      </c>
      <c r="R368" s="83">
        <v>881</v>
      </c>
      <c r="S368" s="83">
        <v>911</v>
      </c>
      <c r="T368" s="83">
        <v>855</v>
      </c>
      <c r="U368" s="83">
        <v>841</v>
      </c>
      <c r="V368" s="83">
        <v>927</v>
      </c>
      <c r="W368" s="83">
        <v>1214</v>
      </c>
    </row>
    <row r="369" spans="1:23" x14ac:dyDescent="0.2">
      <c r="A369" s="82" t="s">
        <v>642</v>
      </c>
      <c r="B369" s="82" t="s">
        <v>643</v>
      </c>
      <c r="C369" s="82" t="s">
        <v>844</v>
      </c>
      <c r="D369" s="83">
        <v>129083</v>
      </c>
      <c r="E369" s="83">
        <f t="shared" si="5"/>
        <v>28931</v>
      </c>
      <c r="F369" s="83">
        <v>1621</v>
      </c>
      <c r="G369" s="83">
        <v>1799</v>
      </c>
      <c r="H369" s="83">
        <v>1725</v>
      </c>
      <c r="I369" s="83">
        <v>1711</v>
      </c>
      <c r="J369" s="83">
        <v>1873</v>
      </c>
      <c r="K369" s="83">
        <v>1890</v>
      </c>
      <c r="L369" s="83">
        <v>1664</v>
      </c>
      <c r="M369" s="83">
        <v>1632</v>
      </c>
      <c r="N369" s="83">
        <v>1617</v>
      </c>
      <c r="O369" s="83">
        <v>1725</v>
      </c>
      <c r="P369" s="83">
        <v>1514</v>
      </c>
      <c r="Q369" s="83">
        <v>1534</v>
      </c>
      <c r="R369" s="83">
        <v>1473</v>
      </c>
      <c r="S369" s="83">
        <v>1423</v>
      </c>
      <c r="T369" s="83">
        <v>1392</v>
      </c>
      <c r="U369" s="83">
        <v>1420</v>
      </c>
      <c r="V369" s="83">
        <v>1485</v>
      </c>
      <c r="W369" s="83">
        <v>1433</v>
      </c>
    </row>
    <row r="370" spans="1:23" x14ac:dyDescent="0.2">
      <c r="A370" s="82" t="s">
        <v>644</v>
      </c>
      <c r="B370" s="82" t="s">
        <v>645</v>
      </c>
      <c r="C370" s="82" t="s">
        <v>844</v>
      </c>
      <c r="D370" s="83">
        <v>118130</v>
      </c>
      <c r="E370" s="83">
        <f t="shared" si="5"/>
        <v>23896</v>
      </c>
      <c r="F370" s="83">
        <v>1078</v>
      </c>
      <c r="G370" s="83">
        <v>1158</v>
      </c>
      <c r="H370" s="83">
        <v>1210</v>
      </c>
      <c r="I370" s="83">
        <v>1193</v>
      </c>
      <c r="J370" s="83">
        <v>1277</v>
      </c>
      <c r="K370" s="83">
        <v>1391</v>
      </c>
      <c r="L370" s="83">
        <v>1403</v>
      </c>
      <c r="M370" s="83">
        <v>1371</v>
      </c>
      <c r="N370" s="83">
        <v>1423</v>
      </c>
      <c r="O370" s="83">
        <v>1437</v>
      </c>
      <c r="P370" s="83">
        <v>1411</v>
      </c>
      <c r="Q370" s="83">
        <v>1428</v>
      </c>
      <c r="R370" s="83">
        <v>1286</v>
      </c>
      <c r="S370" s="83">
        <v>1372</v>
      </c>
      <c r="T370" s="83">
        <v>1337</v>
      </c>
      <c r="U370" s="83">
        <v>1339</v>
      </c>
      <c r="V370" s="83">
        <v>1340</v>
      </c>
      <c r="W370" s="83">
        <v>1442</v>
      </c>
    </row>
    <row r="371" spans="1:23" x14ac:dyDescent="0.2">
      <c r="A371" s="82" t="s">
        <v>646</v>
      </c>
      <c r="B371" s="82" t="s">
        <v>647</v>
      </c>
      <c r="C371" s="82" t="s">
        <v>844</v>
      </c>
      <c r="D371" s="83">
        <v>90332</v>
      </c>
      <c r="E371" s="83">
        <f t="shared" si="5"/>
        <v>18539</v>
      </c>
      <c r="F371" s="83">
        <v>987</v>
      </c>
      <c r="G371" s="83">
        <v>1059</v>
      </c>
      <c r="H371" s="83">
        <v>1078</v>
      </c>
      <c r="I371" s="83">
        <v>1141</v>
      </c>
      <c r="J371" s="83">
        <v>1089</v>
      </c>
      <c r="K371" s="83">
        <v>1065</v>
      </c>
      <c r="L371" s="83">
        <v>1148</v>
      </c>
      <c r="M371" s="83">
        <v>1129</v>
      </c>
      <c r="N371" s="83">
        <v>1056</v>
      </c>
      <c r="O371" s="83">
        <v>1073</v>
      </c>
      <c r="P371" s="83">
        <v>1012</v>
      </c>
      <c r="Q371" s="83">
        <v>974</v>
      </c>
      <c r="R371" s="83">
        <v>969</v>
      </c>
      <c r="S371" s="83">
        <v>993</v>
      </c>
      <c r="T371" s="83">
        <v>908</v>
      </c>
      <c r="U371" s="83">
        <v>909</v>
      </c>
      <c r="V371" s="83">
        <v>962</v>
      </c>
      <c r="W371" s="83">
        <v>987</v>
      </c>
    </row>
    <row r="372" spans="1:23" x14ac:dyDescent="0.2">
      <c r="A372" s="82" t="s">
        <v>919</v>
      </c>
      <c r="B372" s="82" t="s">
        <v>920</v>
      </c>
      <c r="C372" s="82" t="s">
        <v>843</v>
      </c>
      <c r="D372" s="83">
        <v>555195</v>
      </c>
      <c r="E372" s="83">
        <f t="shared" si="5"/>
        <v>110084</v>
      </c>
      <c r="F372" s="83">
        <v>5456</v>
      </c>
      <c r="G372" s="83">
        <v>5756</v>
      </c>
      <c r="H372" s="83">
        <v>5885</v>
      </c>
      <c r="I372" s="83">
        <v>5975</v>
      </c>
      <c r="J372" s="83">
        <v>6154</v>
      </c>
      <c r="K372" s="83">
        <v>6348</v>
      </c>
      <c r="L372" s="83">
        <v>6392</v>
      </c>
      <c r="M372" s="83">
        <v>6422</v>
      </c>
      <c r="N372" s="83">
        <v>6348</v>
      </c>
      <c r="O372" s="83">
        <v>6376</v>
      </c>
      <c r="P372" s="83">
        <v>6238</v>
      </c>
      <c r="Q372" s="83">
        <v>6194</v>
      </c>
      <c r="R372" s="83">
        <v>6072</v>
      </c>
      <c r="S372" s="83">
        <v>5930</v>
      </c>
      <c r="T372" s="83">
        <v>6165</v>
      </c>
      <c r="U372" s="83">
        <v>5840</v>
      </c>
      <c r="V372" s="83">
        <v>6005</v>
      </c>
      <c r="W372" s="83">
        <v>6528</v>
      </c>
    </row>
    <row r="373" spans="1:23" x14ac:dyDescent="0.2">
      <c r="A373" s="82" t="s">
        <v>648</v>
      </c>
      <c r="B373" s="82" t="s">
        <v>649</v>
      </c>
      <c r="C373" s="82" t="s">
        <v>844</v>
      </c>
      <c r="D373" s="83">
        <v>113513</v>
      </c>
      <c r="E373" s="83">
        <f t="shared" si="5"/>
        <v>23344</v>
      </c>
      <c r="F373" s="83">
        <v>1079</v>
      </c>
      <c r="G373" s="83">
        <v>1160</v>
      </c>
      <c r="H373" s="83">
        <v>1229</v>
      </c>
      <c r="I373" s="83">
        <v>1132</v>
      </c>
      <c r="J373" s="83">
        <v>1225</v>
      </c>
      <c r="K373" s="83">
        <v>1323</v>
      </c>
      <c r="L373" s="83">
        <v>1281</v>
      </c>
      <c r="M373" s="83">
        <v>1361</v>
      </c>
      <c r="N373" s="83">
        <v>1309</v>
      </c>
      <c r="O373" s="83">
        <v>1366</v>
      </c>
      <c r="P373" s="83">
        <v>1282</v>
      </c>
      <c r="Q373" s="83">
        <v>1300</v>
      </c>
      <c r="R373" s="83">
        <v>1359</v>
      </c>
      <c r="S373" s="83">
        <v>1314</v>
      </c>
      <c r="T373" s="83">
        <v>1379</v>
      </c>
      <c r="U373" s="83">
        <v>1310</v>
      </c>
      <c r="V373" s="83">
        <v>1324</v>
      </c>
      <c r="W373" s="83">
        <v>1611</v>
      </c>
    </row>
    <row r="374" spans="1:23" x14ac:dyDescent="0.2">
      <c r="A374" s="82" t="s">
        <v>650</v>
      </c>
      <c r="B374" s="82" t="s">
        <v>651</v>
      </c>
      <c r="C374" s="82" t="s">
        <v>844</v>
      </c>
      <c r="D374" s="83">
        <v>122178</v>
      </c>
      <c r="E374" s="83">
        <f t="shared" si="5"/>
        <v>24841</v>
      </c>
      <c r="F374" s="83">
        <v>1231</v>
      </c>
      <c r="G374" s="83">
        <v>1341</v>
      </c>
      <c r="H374" s="83">
        <v>1388</v>
      </c>
      <c r="I374" s="83">
        <v>1399</v>
      </c>
      <c r="J374" s="83">
        <v>1408</v>
      </c>
      <c r="K374" s="83">
        <v>1415</v>
      </c>
      <c r="L374" s="83">
        <v>1450</v>
      </c>
      <c r="M374" s="83">
        <v>1479</v>
      </c>
      <c r="N374" s="83">
        <v>1412</v>
      </c>
      <c r="O374" s="83">
        <v>1419</v>
      </c>
      <c r="P374" s="83">
        <v>1376</v>
      </c>
      <c r="Q374" s="83">
        <v>1370</v>
      </c>
      <c r="R374" s="83">
        <v>1321</v>
      </c>
      <c r="S374" s="83">
        <v>1322</v>
      </c>
      <c r="T374" s="83">
        <v>1405</v>
      </c>
      <c r="U374" s="83">
        <v>1301</v>
      </c>
      <c r="V374" s="83">
        <v>1389</v>
      </c>
      <c r="W374" s="83">
        <v>1415</v>
      </c>
    </row>
    <row r="375" spans="1:23" x14ac:dyDescent="0.2">
      <c r="A375" s="82" t="s">
        <v>652</v>
      </c>
      <c r="B375" s="82" t="s">
        <v>653</v>
      </c>
      <c r="C375" s="82" t="s">
        <v>844</v>
      </c>
      <c r="D375" s="83">
        <v>167216</v>
      </c>
      <c r="E375" s="83">
        <f t="shared" si="5"/>
        <v>32844</v>
      </c>
      <c r="F375" s="83">
        <v>1727</v>
      </c>
      <c r="G375" s="83">
        <v>1697</v>
      </c>
      <c r="H375" s="83">
        <v>1742</v>
      </c>
      <c r="I375" s="83">
        <v>1793</v>
      </c>
      <c r="J375" s="83">
        <v>1902</v>
      </c>
      <c r="K375" s="83">
        <v>1875</v>
      </c>
      <c r="L375" s="83">
        <v>1913</v>
      </c>
      <c r="M375" s="83">
        <v>1948</v>
      </c>
      <c r="N375" s="83">
        <v>1910</v>
      </c>
      <c r="O375" s="83">
        <v>1956</v>
      </c>
      <c r="P375" s="83">
        <v>1868</v>
      </c>
      <c r="Q375" s="83">
        <v>1849</v>
      </c>
      <c r="R375" s="83">
        <v>1842</v>
      </c>
      <c r="S375" s="83">
        <v>1730</v>
      </c>
      <c r="T375" s="83">
        <v>1774</v>
      </c>
      <c r="U375" s="83">
        <v>1692</v>
      </c>
      <c r="V375" s="83">
        <v>1745</v>
      </c>
      <c r="W375" s="83">
        <v>1881</v>
      </c>
    </row>
    <row r="376" spans="1:23" x14ac:dyDescent="0.2">
      <c r="A376" s="82" t="s">
        <v>654</v>
      </c>
      <c r="B376" s="82" t="s">
        <v>655</v>
      </c>
      <c r="C376" s="82" t="s">
        <v>844</v>
      </c>
      <c r="D376" s="83">
        <v>117423</v>
      </c>
      <c r="E376" s="83">
        <f t="shared" si="5"/>
        <v>23764</v>
      </c>
      <c r="F376" s="83">
        <v>1164</v>
      </c>
      <c r="G376" s="83">
        <v>1294</v>
      </c>
      <c r="H376" s="83">
        <v>1268</v>
      </c>
      <c r="I376" s="83">
        <v>1349</v>
      </c>
      <c r="J376" s="83">
        <v>1338</v>
      </c>
      <c r="K376" s="83">
        <v>1411</v>
      </c>
      <c r="L376" s="83">
        <v>1429</v>
      </c>
      <c r="M376" s="83">
        <v>1332</v>
      </c>
      <c r="N376" s="83">
        <v>1376</v>
      </c>
      <c r="O376" s="83">
        <v>1312</v>
      </c>
      <c r="P376" s="83">
        <v>1434</v>
      </c>
      <c r="Q376" s="83">
        <v>1367</v>
      </c>
      <c r="R376" s="83">
        <v>1262</v>
      </c>
      <c r="S376" s="83">
        <v>1278</v>
      </c>
      <c r="T376" s="83">
        <v>1315</v>
      </c>
      <c r="U376" s="83">
        <v>1239</v>
      </c>
      <c r="V376" s="83">
        <v>1258</v>
      </c>
      <c r="W376" s="83">
        <v>1338</v>
      </c>
    </row>
    <row r="377" spans="1:23" x14ac:dyDescent="0.2">
      <c r="A377" s="82" t="s">
        <v>656</v>
      </c>
      <c r="B377" s="82" t="s">
        <v>657</v>
      </c>
      <c r="C377" s="82" t="s">
        <v>844</v>
      </c>
      <c r="D377" s="83">
        <v>34865</v>
      </c>
      <c r="E377" s="83">
        <f t="shared" si="5"/>
        <v>5291</v>
      </c>
      <c r="F377" s="83">
        <v>255</v>
      </c>
      <c r="G377" s="83">
        <v>264</v>
      </c>
      <c r="H377" s="83">
        <v>258</v>
      </c>
      <c r="I377" s="83">
        <v>302</v>
      </c>
      <c r="J377" s="83">
        <v>281</v>
      </c>
      <c r="K377" s="83">
        <v>324</v>
      </c>
      <c r="L377" s="83">
        <v>319</v>
      </c>
      <c r="M377" s="83">
        <v>302</v>
      </c>
      <c r="N377" s="83">
        <v>341</v>
      </c>
      <c r="O377" s="83">
        <v>323</v>
      </c>
      <c r="P377" s="83">
        <v>278</v>
      </c>
      <c r="Q377" s="83">
        <v>308</v>
      </c>
      <c r="R377" s="83">
        <v>288</v>
      </c>
      <c r="S377" s="83">
        <v>286</v>
      </c>
      <c r="T377" s="83">
        <v>292</v>
      </c>
      <c r="U377" s="83">
        <v>298</v>
      </c>
      <c r="V377" s="83">
        <v>289</v>
      </c>
      <c r="W377" s="83">
        <v>283</v>
      </c>
    </row>
    <row r="378" spans="1:23" x14ac:dyDescent="0.2">
      <c r="A378" s="82" t="s">
        <v>921</v>
      </c>
      <c r="B378" s="82" t="s">
        <v>922</v>
      </c>
      <c r="C378" s="82" t="s">
        <v>826</v>
      </c>
      <c r="D378" s="83">
        <v>3125165</v>
      </c>
      <c r="E378" s="83">
        <f t="shared" si="5"/>
        <v>628289</v>
      </c>
      <c r="F378" s="83">
        <v>32495</v>
      </c>
      <c r="G378" s="83">
        <v>33853</v>
      </c>
      <c r="H378" s="83">
        <v>34194</v>
      </c>
      <c r="I378" s="83">
        <v>34641</v>
      </c>
      <c r="J378" s="83">
        <v>35526</v>
      </c>
      <c r="K378" s="83">
        <v>36796</v>
      </c>
      <c r="L378" s="83">
        <v>37551</v>
      </c>
      <c r="M378" s="83">
        <v>36924</v>
      </c>
      <c r="N378" s="83">
        <v>36400</v>
      </c>
      <c r="O378" s="83">
        <v>37125</v>
      </c>
      <c r="P378" s="83">
        <v>35797</v>
      </c>
      <c r="Q378" s="83">
        <v>35370</v>
      </c>
      <c r="R378" s="83">
        <v>34128</v>
      </c>
      <c r="S378" s="83">
        <v>33174</v>
      </c>
      <c r="T378" s="83">
        <v>32660</v>
      </c>
      <c r="U378" s="83">
        <v>32626</v>
      </c>
      <c r="V378" s="83">
        <v>34042</v>
      </c>
      <c r="W378" s="83">
        <v>34987</v>
      </c>
    </row>
    <row r="379" spans="1:23" x14ac:dyDescent="0.2">
      <c r="A379" s="82" t="s">
        <v>923</v>
      </c>
      <c r="B379" s="82" t="s">
        <v>924</v>
      </c>
      <c r="C379" s="82" t="s">
        <v>834</v>
      </c>
      <c r="D379" s="83">
        <v>69794</v>
      </c>
      <c r="E379" s="83">
        <f t="shared" si="5"/>
        <v>13429</v>
      </c>
      <c r="F379" s="83">
        <v>687</v>
      </c>
      <c r="G379" s="83">
        <v>730</v>
      </c>
      <c r="H379" s="83">
        <v>673</v>
      </c>
      <c r="I379" s="83">
        <v>778</v>
      </c>
      <c r="J379" s="83">
        <v>816</v>
      </c>
      <c r="K379" s="83">
        <v>815</v>
      </c>
      <c r="L379" s="83">
        <v>821</v>
      </c>
      <c r="M379" s="83">
        <v>803</v>
      </c>
      <c r="N379" s="83">
        <v>796</v>
      </c>
      <c r="O379" s="83">
        <v>820</v>
      </c>
      <c r="P379" s="83">
        <v>744</v>
      </c>
      <c r="Q379" s="83">
        <v>744</v>
      </c>
      <c r="R379" s="83">
        <v>673</v>
      </c>
      <c r="S379" s="83">
        <v>715</v>
      </c>
      <c r="T379" s="83">
        <v>684</v>
      </c>
      <c r="U379" s="83">
        <v>687</v>
      </c>
      <c r="V379" s="83">
        <v>705</v>
      </c>
      <c r="W379" s="83">
        <v>738</v>
      </c>
    </row>
    <row r="380" spans="1:23" x14ac:dyDescent="0.2">
      <c r="A380" s="82" t="s">
        <v>925</v>
      </c>
      <c r="B380" s="82" t="s">
        <v>926</v>
      </c>
      <c r="C380" s="82" t="s">
        <v>834</v>
      </c>
      <c r="D380" s="83">
        <v>123742</v>
      </c>
      <c r="E380" s="83">
        <f t="shared" si="5"/>
        <v>23410</v>
      </c>
      <c r="F380" s="83">
        <v>1121</v>
      </c>
      <c r="G380" s="83">
        <v>1226</v>
      </c>
      <c r="H380" s="83">
        <v>1168</v>
      </c>
      <c r="I380" s="83">
        <v>1260</v>
      </c>
      <c r="J380" s="83">
        <v>1292</v>
      </c>
      <c r="K380" s="83">
        <v>1404</v>
      </c>
      <c r="L380" s="83">
        <v>1350</v>
      </c>
      <c r="M380" s="83">
        <v>1381</v>
      </c>
      <c r="N380" s="83">
        <v>1423</v>
      </c>
      <c r="O380" s="83">
        <v>1368</v>
      </c>
      <c r="P380" s="83">
        <v>1428</v>
      </c>
      <c r="Q380" s="83">
        <v>1446</v>
      </c>
      <c r="R380" s="83">
        <v>1276</v>
      </c>
      <c r="S380" s="83">
        <v>1204</v>
      </c>
      <c r="T380" s="83">
        <v>1211</v>
      </c>
      <c r="U380" s="83">
        <v>1262</v>
      </c>
      <c r="V380" s="83">
        <v>1273</v>
      </c>
      <c r="W380" s="83">
        <v>1317</v>
      </c>
    </row>
    <row r="381" spans="1:23" x14ac:dyDescent="0.2">
      <c r="A381" s="82" t="s">
        <v>927</v>
      </c>
      <c r="B381" s="82" t="s">
        <v>928</v>
      </c>
      <c r="C381" s="82" t="s">
        <v>834</v>
      </c>
      <c r="D381" s="83">
        <v>116863</v>
      </c>
      <c r="E381" s="83">
        <f t="shared" si="5"/>
        <v>21499</v>
      </c>
      <c r="F381" s="83">
        <v>1050</v>
      </c>
      <c r="G381" s="83">
        <v>1076</v>
      </c>
      <c r="H381" s="83">
        <v>1143</v>
      </c>
      <c r="I381" s="83">
        <v>1117</v>
      </c>
      <c r="J381" s="83">
        <v>1203</v>
      </c>
      <c r="K381" s="83">
        <v>1252</v>
      </c>
      <c r="L381" s="83">
        <v>1259</v>
      </c>
      <c r="M381" s="83">
        <v>1264</v>
      </c>
      <c r="N381" s="83">
        <v>1227</v>
      </c>
      <c r="O381" s="83">
        <v>1232</v>
      </c>
      <c r="P381" s="83">
        <v>1208</v>
      </c>
      <c r="Q381" s="83">
        <v>1247</v>
      </c>
      <c r="R381" s="83">
        <v>1200</v>
      </c>
      <c r="S381" s="83">
        <v>1197</v>
      </c>
      <c r="T381" s="83">
        <v>1120</v>
      </c>
      <c r="U381" s="83">
        <v>1133</v>
      </c>
      <c r="V381" s="83">
        <v>1239</v>
      </c>
      <c r="W381" s="83">
        <v>1332</v>
      </c>
    </row>
    <row r="382" spans="1:23" x14ac:dyDescent="0.2">
      <c r="A382" s="82" t="s">
        <v>929</v>
      </c>
      <c r="B382" s="82" t="s">
        <v>930</v>
      </c>
      <c r="C382" s="82" t="s">
        <v>834</v>
      </c>
      <c r="D382" s="83">
        <v>95159</v>
      </c>
      <c r="E382" s="83">
        <f t="shared" si="5"/>
        <v>19365</v>
      </c>
      <c r="F382" s="83">
        <v>1000</v>
      </c>
      <c r="G382" s="83">
        <v>1010</v>
      </c>
      <c r="H382" s="83">
        <v>1051</v>
      </c>
      <c r="I382" s="83">
        <v>1077</v>
      </c>
      <c r="J382" s="83">
        <v>1073</v>
      </c>
      <c r="K382" s="83">
        <v>1060</v>
      </c>
      <c r="L382" s="83">
        <v>1178</v>
      </c>
      <c r="M382" s="83">
        <v>1145</v>
      </c>
      <c r="N382" s="83">
        <v>1110</v>
      </c>
      <c r="O382" s="83">
        <v>1195</v>
      </c>
      <c r="P382" s="83">
        <v>1085</v>
      </c>
      <c r="Q382" s="83">
        <v>1102</v>
      </c>
      <c r="R382" s="83">
        <v>1057</v>
      </c>
      <c r="S382" s="83">
        <v>1009</v>
      </c>
      <c r="T382" s="83">
        <v>1021</v>
      </c>
      <c r="U382" s="83">
        <v>1044</v>
      </c>
      <c r="V382" s="83">
        <v>1089</v>
      </c>
      <c r="W382" s="83">
        <v>1059</v>
      </c>
    </row>
    <row r="383" spans="1:23" x14ac:dyDescent="0.2">
      <c r="A383" s="82" t="s">
        <v>931</v>
      </c>
      <c r="B383" s="82" t="s">
        <v>932</v>
      </c>
      <c r="C383" s="82" t="s">
        <v>834</v>
      </c>
      <c r="D383" s="83">
        <v>155155</v>
      </c>
      <c r="E383" s="83">
        <f t="shared" si="5"/>
        <v>32028</v>
      </c>
      <c r="F383" s="83">
        <v>1624</v>
      </c>
      <c r="G383" s="83">
        <v>1646</v>
      </c>
      <c r="H383" s="83">
        <v>1609</v>
      </c>
      <c r="I383" s="83">
        <v>1731</v>
      </c>
      <c r="J383" s="83">
        <v>1763</v>
      </c>
      <c r="K383" s="83">
        <v>1827</v>
      </c>
      <c r="L383" s="83">
        <v>1882</v>
      </c>
      <c r="M383" s="83">
        <v>1982</v>
      </c>
      <c r="N383" s="83">
        <v>1857</v>
      </c>
      <c r="O383" s="83">
        <v>2016</v>
      </c>
      <c r="P383" s="83">
        <v>1947</v>
      </c>
      <c r="Q383" s="83">
        <v>1782</v>
      </c>
      <c r="R383" s="83">
        <v>1843</v>
      </c>
      <c r="S383" s="83">
        <v>1714</v>
      </c>
      <c r="T383" s="83">
        <v>1637</v>
      </c>
      <c r="U383" s="83">
        <v>1695</v>
      </c>
      <c r="V383" s="83">
        <v>1743</v>
      </c>
      <c r="W383" s="83">
        <v>1730</v>
      </c>
    </row>
    <row r="384" spans="1:23" x14ac:dyDescent="0.2">
      <c r="A384" s="82" t="s">
        <v>933</v>
      </c>
      <c r="B384" s="82" t="s">
        <v>934</v>
      </c>
      <c r="C384" s="82" t="s">
        <v>834</v>
      </c>
      <c r="D384" s="83">
        <v>135571</v>
      </c>
      <c r="E384" s="83">
        <f t="shared" si="5"/>
        <v>29240</v>
      </c>
      <c r="F384" s="83">
        <v>1555</v>
      </c>
      <c r="G384" s="83">
        <v>1505</v>
      </c>
      <c r="H384" s="83">
        <v>1605</v>
      </c>
      <c r="I384" s="83">
        <v>1603</v>
      </c>
      <c r="J384" s="83">
        <v>1713</v>
      </c>
      <c r="K384" s="83">
        <v>1715</v>
      </c>
      <c r="L384" s="83">
        <v>1836</v>
      </c>
      <c r="M384" s="83">
        <v>1806</v>
      </c>
      <c r="N384" s="83">
        <v>1754</v>
      </c>
      <c r="O384" s="83">
        <v>1732</v>
      </c>
      <c r="P384" s="83">
        <v>1694</v>
      </c>
      <c r="Q384" s="83">
        <v>1670</v>
      </c>
      <c r="R384" s="83">
        <v>1604</v>
      </c>
      <c r="S384" s="83">
        <v>1500</v>
      </c>
      <c r="T384" s="83">
        <v>1451</v>
      </c>
      <c r="U384" s="83">
        <v>1440</v>
      </c>
      <c r="V384" s="83">
        <v>1511</v>
      </c>
      <c r="W384" s="83">
        <v>1546</v>
      </c>
    </row>
    <row r="385" spans="1:23" x14ac:dyDescent="0.2">
      <c r="A385" s="82" t="s">
        <v>935</v>
      </c>
      <c r="B385" s="82" t="s">
        <v>936</v>
      </c>
      <c r="C385" s="82" t="s">
        <v>834</v>
      </c>
      <c r="D385" s="83">
        <v>132515</v>
      </c>
      <c r="E385" s="83">
        <f t="shared" si="5"/>
        <v>24242</v>
      </c>
      <c r="F385" s="83">
        <v>1154</v>
      </c>
      <c r="G385" s="83">
        <v>1154</v>
      </c>
      <c r="H385" s="83">
        <v>1220</v>
      </c>
      <c r="I385" s="83">
        <v>1248</v>
      </c>
      <c r="J385" s="83">
        <v>1313</v>
      </c>
      <c r="K385" s="83">
        <v>1254</v>
      </c>
      <c r="L385" s="83">
        <v>1429</v>
      </c>
      <c r="M385" s="83">
        <v>1371</v>
      </c>
      <c r="N385" s="83">
        <v>1403</v>
      </c>
      <c r="O385" s="83">
        <v>1461</v>
      </c>
      <c r="P385" s="83">
        <v>1371</v>
      </c>
      <c r="Q385" s="83">
        <v>1358</v>
      </c>
      <c r="R385" s="83">
        <v>1403</v>
      </c>
      <c r="S385" s="83">
        <v>1386</v>
      </c>
      <c r="T385" s="83">
        <v>1359</v>
      </c>
      <c r="U385" s="83">
        <v>1409</v>
      </c>
      <c r="V385" s="83">
        <v>1427</v>
      </c>
      <c r="W385" s="83">
        <v>1522</v>
      </c>
    </row>
    <row r="386" spans="1:23" x14ac:dyDescent="0.2">
      <c r="A386" s="82" t="s">
        <v>937</v>
      </c>
      <c r="B386" s="82" t="s">
        <v>938</v>
      </c>
      <c r="C386" s="82" t="s">
        <v>834</v>
      </c>
      <c r="D386" s="83">
        <v>73076</v>
      </c>
      <c r="E386" s="83">
        <f t="shared" si="5"/>
        <v>12321</v>
      </c>
      <c r="F386" s="83">
        <v>566</v>
      </c>
      <c r="G386" s="83">
        <v>616</v>
      </c>
      <c r="H386" s="83">
        <v>680</v>
      </c>
      <c r="I386" s="83">
        <v>645</v>
      </c>
      <c r="J386" s="83">
        <v>667</v>
      </c>
      <c r="K386" s="83">
        <v>679</v>
      </c>
      <c r="L386" s="83">
        <v>805</v>
      </c>
      <c r="M386" s="83">
        <v>734</v>
      </c>
      <c r="N386" s="83">
        <v>671</v>
      </c>
      <c r="O386" s="83">
        <v>676</v>
      </c>
      <c r="P386" s="83">
        <v>701</v>
      </c>
      <c r="Q386" s="83">
        <v>696</v>
      </c>
      <c r="R386" s="83">
        <v>676</v>
      </c>
      <c r="S386" s="83">
        <v>717</v>
      </c>
      <c r="T386" s="83">
        <v>696</v>
      </c>
      <c r="U386" s="83">
        <v>650</v>
      </c>
      <c r="V386" s="83">
        <v>726</v>
      </c>
      <c r="W386" s="83">
        <v>720</v>
      </c>
    </row>
    <row r="387" spans="1:23" x14ac:dyDescent="0.2">
      <c r="A387" s="82" t="s">
        <v>939</v>
      </c>
      <c r="B387" s="82" t="s">
        <v>940</v>
      </c>
      <c r="C387" s="82" t="s">
        <v>834</v>
      </c>
      <c r="D387" s="83">
        <v>124711</v>
      </c>
      <c r="E387" s="83">
        <f t="shared" si="5"/>
        <v>24198</v>
      </c>
      <c r="F387" s="83">
        <v>1152</v>
      </c>
      <c r="G387" s="83">
        <v>1171</v>
      </c>
      <c r="H387" s="83">
        <v>1238</v>
      </c>
      <c r="I387" s="83">
        <v>1255</v>
      </c>
      <c r="J387" s="83">
        <v>1281</v>
      </c>
      <c r="K387" s="83">
        <v>1414</v>
      </c>
      <c r="L387" s="83">
        <v>1446</v>
      </c>
      <c r="M387" s="83">
        <v>1424</v>
      </c>
      <c r="N387" s="83">
        <v>1410</v>
      </c>
      <c r="O387" s="83">
        <v>1498</v>
      </c>
      <c r="P387" s="83">
        <v>1365</v>
      </c>
      <c r="Q387" s="83">
        <v>1419</v>
      </c>
      <c r="R387" s="83">
        <v>1390</v>
      </c>
      <c r="S387" s="83">
        <v>1348</v>
      </c>
      <c r="T387" s="83">
        <v>1296</v>
      </c>
      <c r="U387" s="83">
        <v>1217</v>
      </c>
      <c r="V387" s="83">
        <v>1443</v>
      </c>
      <c r="W387" s="83">
        <v>1431</v>
      </c>
    </row>
    <row r="388" spans="1:23" x14ac:dyDescent="0.2">
      <c r="A388" s="82" t="s">
        <v>941</v>
      </c>
      <c r="B388" s="82" t="s">
        <v>942</v>
      </c>
      <c r="C388" s="82" t="s">
        <v>834</v>
      </c>
      <c r="D388" s="83">
        <v>186452</v>
      </c>
      <c r="E388" s="83">
        <f t="shared" si="5"/>
        <v>37096</v>
      </c>
      <c r="F388" s="83">
        <v>1842</v>
      </c>
      <c r="G388" s="83">
        <v>1913</v>
      </c>
      <c r="H388" s="83">
        <v>1905</v>
      </c>
      <c r="I388" s="83">
        <v>1956</v>
      </c>
      <c r="J388" s="83">
        <v>2005</v>
      </c>
      <c r="K388" s="83">
        <v>2149</v>
      </c>
      <c r="L388" s="83">
        <v>2253</v>
      </c>
      <c r="M388" s="83">
        <v>2209</v>
      </c>
      <c r="N388" s="83">
        <v>2043</v>
      </c>
      <c r="O388" s="83">
        <v>2220</v>
      </c>
      <c r="P388" s="83">
        <v>2191</v>
      </c>
      <c r="Q388" s="83">
        <v>2106</v>
      </c>
      <c r="R388" s="83">
        <v>2040</v>
      </c>
      <c r="S388" s="83">
        <v>1988</v>
      </c>
      <c r="T388" s="83">
        <v>2035</v>
      </c>
      <c r="U388" s="83">
        <v>2040</v>
      </c>
      <c r="V388" s="83">
        <v>2099</v>
      </c>
      <c r="W388" s="83">
        <v>2102</v>
      </c>
    </row>
    <row r="389" spans="1:23" x14ac:dyDescent="0.2">
      <c r="A389" s="82" t="s">
        <v>943</v>
      </c>
      <c r="B389" s="82" t="s">
        <v>944</v>
      </c>
      <c r="C389" s="82" t="s">
        <v>834</v>
      </c>
      <c r="D389" s="83">
        <v>245480</v>
      </c>
      <c r="E389" s="83">
        <f t="shared" si="5"/>
        <v>47272</v>
      </c>
      <c r="F389" s="83">
        <v>2376</v>
      </c>
      <c r="G389" s="83">
        <v>2582</v>
      </c>
      <c r="H389" s="83">
        <v>2567</v>
      </c>
      <c r="I389" s="83">
        <v>2572</v>
      </c>
      <c r="J389" s="83">
        <v>2709</v>
      </c>
      <c r="K389" s="83">
        <v>2870</v>
      </c>
      <c r="L389" s="83">
        <v>2711</v>
      </c>
      <c r="M389" s="83">
        <v>2687</v>
      </c>
      <c r="N389" s="83">
        <v>2630</v>
      </c>
      <c r="O389" s="83">
        <v>2772</v>
      </c>
      <c r="P389" s="83">
        <v>2649</v>
      </c>
      <c r="Q389" s="83">
        <v>2603</v>
      </c>
      <c r="R389" s="83">
        <v>2542</v>
      </c>
      <c r="S389" s="83">
        <v>2591</v>
      </c>
      <c r="T389" s="83">
        <v>2542</v>
      </c>
      <c r="U389" s="83">
        <v>2568</v>
      </c>
      <c r="V389" s="83">
        <v>2584</v>
      </c>
      <c r="W389" s="83">
        <v>2717</v>
      </c>
    </row>
    <row r="390" spans="1:23" x14ac:dyDescent="0.2">
      <c r="A390" s="82" t="s">
        <v>945</v>
      </c>
      <c r="B390" s="82" t="s">
        <v>946</v>
      </c>
      <c r="C390" s="82" t="s">
        <v>834</v>
      </c>
      <c r="D390" s="83">
        <v>142090</v>
      </c>
      <c r="E390" s="83">
        <f t="shared" si="5"/>
        <v>27891</v>
      </c>
      <c r="F390" s="83">
        <v>1462</v>
      </c>
      <c r="G390" s="83">
        <v>1537</v>
      </c>
      <c r="H390" s="83">
        <v>1564</v>
      </c>
      <c r="I390" s="83">
        <v>1526</v>
      </c>
      <c r="J390" s="83">
        <v>1508</v>
      </c>
      <c r="K390" s="83">
        <v>1643</v>
      </c>
      <c r="L390" s="83">
        <v>1596</v>
      </c>
      <c r="M390" s="83">
        <v>1562</v>
      </c>
      <c r="N390" s="83">
        <v>1592</v>
      </c>
      <c r="O390" s="83">
        <v>1624</v>
      </c>
      <c r="P390" s="83">
        <v>1552</v>
      </c>
      <c r="Q390" s="83">
        <v>1597</v>
      </c>
      <c r="R390" s="83">
        <v>1585</v>
      </c>
      <c r="S390" s="83">
        <v>1476</v>
      </c>
      <c r="T390" s="83">
        <v>1410</v>
      </c>
      <c r="U390" s="83">
        <v>1501</v>
      </c>
      <c r="V390" s="83">
        <v>1584</v>
      </c>
      <c r="W390" s="83">
        <v>1572</v>
      </c>
    </row>
    <row r="391" spans="1:23" x14ac:dyDescent="0.2">
      <c r="A391" s="82" t="s">
        <v>947</v>
      </c>
      <c r="B391" s="82" t="s">
        <v>948</v>
      </c>
      <c r="C391" s="82" t="s">
        <v>834</v>
      </c>
      <c r="D391" s="83">
        <v>144288</v>
      </c>
      <c r="E391" s="83">
        <f t="shared" ref="E391:E445" si="6">SUM(F391:W391)</f>
        <v>29217</v>
      </c>
      <c r="F391" s="83">
        <v>1506</v>
      </c>
      <c r="G391" s="83">
        <v>1608</v>
      </c>
      <c r="H391" s="83">
        <v>1545</v>
      </c>
      <c r="I391" s="83">
        <v>1685</v>
      </c>
      <c r="J391" s="83">
        <v>1648</v>
      </c>
      <c r="K391" s="83">
        <v>1763</v>
      </c>
      <c r="L391" s="83">
        <v>1799</v>
      </c>
      <c r="M391" s="83">
        <v>1628</v>
      </c>
      <c r="N391" s="83">
        <v>1582</v>
      </c>
      <c r="O391" s="83">
        <v>1626</v>
      </c>
      <c r="P391" s="83">
        <v>1622</v>
      </c>
      <c r="Q391" s="83">
        <v>1653</v>
      </c>
      <c r="R391" s="83">
        <v>1592</v>
      </c>
      <c r="S391" s="83">
        <v>1579</v>
      </c>
      <c r="T391" s="83">
        <v>1508</v>
      </c>
      <c r="U391" s="83">
        <v>1572</v>
      </c>
      <c r="V391" s="83">
        <v>1666</v>
      </c>
      <c r="W391" s="83">
        <v>1635</v>
      </c>
    </row>
    <row r="392" spans="1:23" x14ac:dyDescent="0.2">
      <c r="A392" s="82" t="s">
        <v>949</v>
      </c>
      <c r="B392" s="82" t="s">
        <v>950</v>
      </c>
      <c r="C392" s="82" t="s">
        <v>834</v>
      </c>
      <c r="D392" s="83">
        <v>130690</v>
      </c>
      <c r="E392" s="83">
        <f t="shared" si="6"/>
        <v>27244</v>
      </c>
      <c r="F392" s="83">
        <v>1391</v>
      </c>
      <c r="G392" s="83">
        <v>1364</v>
      </c>
      <c r="H392" s="83">
        <v>1457</v>
      </c>
      <c r="I392" s="83">
        <v>1459</v>
      </c>
      <c r="J392" s="83">
        <v>1459</v>
      </c>
      <c r="K392" s="83">
        <v>1624</v>
      </c>
      <c r="L392" s="83">
        <v>1565</v>
      </c>
      <c r="M392" s="83">
        <v>1647</v>
      </c>
      <c r="N392" s="83">
        <v>1607</v>
      </c>
      <c r="O392" s="83">
        <v>1661</v>
      </c>
      <c r="P392" s="83">
        <v>1605</v>
      </c>
      <c r="Q392" s="83">
        <v>1494</v>
      </c>
      <c r="R392" s="83">
        <v>1529</v>
      </c>
      <c r="S392" s="83">
        <v>1427</v>
      </c>
      <c r="T392" s="83">
        <v>1424</v>
      </c>
      <c r="U392" s="83">
        <v>1413</v>
      </c>
      <c r="V392" s="83">
        <v>1473</v>
      </c>
      <c r="W392" s="83">
        <v>1645</v>
      </c>
    </row>
    <row r="393" spans="1:23" x14ac:dyDescent="0.2">
      <c r="A393" s="82" t="s">
        <v>951</v>
      </c>
      <c r="B393" s="82" t="s">
        <v>952</v>
      </c>
      <c r="C393" s="82" t="s">
        <v>834</v>
      </c>
      <c r="D393" s="83">
        <v>362756</v>
      </c>
      <c r="E393" s="83">
        <f t="shared" si="6"/>
        <v>74155</v>
      </c>
      <c r="F393" s="83">
        <v>4195</v>
      </c>
      <c r="G393" s="83">
        <v>4478</v>
      </c>
      <c r="H393" s="83">
        <v>4409</v>
      </c>
      <c r="I393" s="83">
        <v>4396</v>
      </c>
      <c r="J393" s="83">
        <v>4443</v>
      </c>
      <c r="K393" s="83">
        <v>4653</v>
      </c>
      <c r="L393" s="83">
        <v>4657</v>
      </c>
      <c r="M393" s="83">
        <v>4357</v>
      </c>
      <c r="N393" s="83">
        <v>4350</v>
      </c>
      <c r="O393" s="83">
        <v>4335</v>
      </c>
      <c r="P393" s="83">
        <v>4226</v>
      </c>
      <c r="Q393" s="83">
        <v>4097</v>
      </c>
      <c r="R393" s="83">
        <v>3666</v>
      </c>
      <c r="S393" s="83">
        <v>3583</v>
      </c>
      <c r="T393" s="83">
        <v>3562</v>
      </c>
      <c r="U393" s="83">
        <v>3503</v>
      </c>
      <c r="V393" s="83">
        <v>3607</v>
      </c>
      <c r="W393" s="83">
        <v>3638</v>
      </c>
    </row>
    <row r="394" spans="1:23" x14ac:dyDescent="0.2">
      <c r="A394" s="82" t="s">
        <v>953</v>
      </c>
      <c r="B394" s="82" t="s">
        <v>954</v>
      </c>
      <c r="C394" s="82" t="s">
        <v>834</v>
      </c>
      <c r="D394" s="83">
        <v>239127</v>
      </c>
      <c r="E394" s="83">
        <f t="shared" si="6"/>
        <v>49912</v>
      </c>
      <c r="F394" s="83">
        <v>2639</v>
      </c>
      <c r="G394" s="83">
        <v>2778</v>
      </c>
      <c r="H394" s="83">
        <v>2761</v>
      </c>
      <c r="I394" s="83">
        <v>2823</v>
      </c>
      <c r="J394" s="83">
        <v>2871</v>
      </c>
      <c r="K394" s="83">
        <v>2954</v>
      </c>
      <c r="L394" s="83">
        <v>3021</v>
      </c>
      <c r="M394" s="83">
        <v>2930</v>
      </c>
      <c r="N394" s="83">
        <v>3002</v>
      </c>
      <c r="O394" s="83">
        <v>2897</v>
      </c>
      <c r="P394" s="83">
        <v>2755</v>
      </c>
      <c r="Q394" s="83">
        <v>2816</v>
      </c>
      <c r="R394" s="83">
        <v>2745</v>
      </c>
      <c r="S394" s="83">
        <v>2572</v>
      </c>
      <c r="T394" s="83">
        <v>2606</v>
      </c>
      <c r="U394" s="83">
        <v>2489</v>
      </c>
      <c r="V394" s="83">
        <v>2622</v>
      </c>
      <c r="W394" s="83">
        <v>2631</v>
      </c>
    </row>
    <row r="395" spans="1:23" x14ac:dyDescent="0.2">
      <c r="A395" s="82" t="s">
        <v>955</v>
      </c>
      <c r="B395" s="82" t="s">
        <v>956</v>
      </c>
      <c r="C395" s="82" t="s">
        <v>834</v>
      </c>
      <c r="D395" s="83">
        <v>59953</v>
      </c>
      <c r="E395" s="83">
        <f t="shared" si="6"/>
        <v>12736</v>
      </c>
      <c r="F395" s="83">
        <v>714</v>
      </c>
      <c r="G395" s="83">
        <v>747</v>
      </c>
      <c r="H395" s="83">
        <v>795</v>
      </c>
      <c r="I395" s="83">
        <v>708</v>
      </c>
      <c r="J395" s="83">
        <v>755</v>
      </c>
      <c r="K395" s="83">
        <v>769</v>
      </c>
      <c r="L395" s="83">
        <v>749</v>
      </c>
      <c r="M395" s="83">
        <v>706</v>
      </c>
      <c r="N395" s="83">
        <v>734</v>
      </c>
      <c r="O395" s="83">
        <v>774</v>
      </c>
      <c r="P395" s="83">
        <v>720</v>
      </c>
      <c r="Q395" s="83">
        <v>680</v>
      </c>
      <c r="R395" s="83">
        <v>633</v>
      </c>
      <c r="S395" s="83">
        <v>609</v>
      </c>
      <c r="T395" s="83">
        <v>666</v>
      </c>
      <c r="U395" s="83">
        <v>624</v>
      </c>
      <c r="V395" s="83">
        <v>633</v>
      </c>
      <c r="W395" s="83">
        <v>720</v>
      </c>
    </row>
    <row r="396" spans="1:23" x14ac:dyDescent="0.2">
      <c r="A396" s="82" t="s">
        <v>957</v>
      </c>
      <c r="B396" s="82" t="s">
        <v>958</v>
      </c>
      <c r="C396" s="82" t="s">
        <v>834</v>
      </c>
      <c r="D396" s="83">
        <v>180795</v>
      </c>
      <c r="E396" s="83">
        <f t="shared" si="6"/>
        <v>38334</v>
      </c>
      <c r="F396" s="83">
        <v>1969</v>
      </c>
      <c r="G396" s="83">
        <v>2098</v>
      </c>
      <c r="H396" s="83">
        <v>2099</v>
      </c>
      <c r="I396" s="83">
        <v>2106</v>
      </c>
      <c r="J396" s="83">
        <v>2101</v>
      </c>
      <c r="K396" s="83">
        <v>2140</v>
      </c>
      <c r="L396" s="83">
        <v>2210</v>
      </c>
      <c r="M396" s="83">
        <v>2350</v>
      </c>
      <c r="N396" s="83">
        <v>2245</v>
      </c>
      <c r="O396" s="83">
        <v>2291</v>
      </c>
      <c r="P396" s="83">
        <v>2168</v>
      </c>
      <c r="Q396" s="83">
        <v>2158</v>
      </c>
      <c r="R396" s="83">
        <v>2031</v>
      </c>
      <c r="S396" s="83">
        <v>2125</v>
      </c>
      <c r="T396" s="83">
        <v>2089</v>
      </c>
      <c r="U396" s="83">
        <v>2002</v>
      </c>
      <c r="V396" s="83">
        <v>2035</v>
      </c>
      <c r="W396" s="83">
        <v>2117</v>
      </c>
    </row>
    <row r="397" spans="1:23" x14ac:dyDescent="0.2">
      <c r="A397" s="82" t="s">
        <v>959</v>
      </c>
      <c r="B397" s="82" t="s">
        <v>960</v>
      </c>
      <c r="C397" s="82" t="s">
        <v>834</v>
      </c>
      <c r="D397" s="83">
        <v>69609</v>
      </c>
      <c r="E397" s="83">
        <f t="shared" si="6"/>
        <v>13555</v>
      </c>
      <c r="F397" s="83">
        <v>681</v>
      </c>
      <c r="G397" s="83">
        <v>728</v>
      </c>
      <c r="H397" s="83">
        <v>755</v>
      </c>
      <c r="I397" s="83">
        <v>780</v>
      </c>
      <c r="J397" s="83">
        <v>794</v>
      </c>
      <c r="K397" s="83">
        <v>729</v>
      </c>
      <c r="L397" s="83">
        <v>798</v>
      </c>
      <c r="M397" s="83">
        <v>832</v>
      </c>
      <c r="N397" s="83">
        <v>796</v>
      </c>
      <c r="O397" s="83">
        <v>785</v>
      </c>
      <c r="P397" s="83">
        <v>740</v>
      </c>
      <c r="Q397" s="83">
        <v>809</v>
      </c>
      <c r="R397" s="83">
        <v>731</v>
      </c>
      <c r="S397" s="83">
        <v>704</v>
      </c>
      <c r="T397" s="83">
        <v>670</v>
      </c>
      <c r="U397" s="83">
        <v>641</v>
      </c>
      <c r="V397" s="83">
        <v>749</v>
      </c>
      <c r="W397" s="83">
        <v>833</v>
      </c>
    </row>
    <row r="398" spans="1:23" x14ac:dyDescent="0.2">
      <c r="A398" s="82" t="s">
        <v>961</v>
      </c>
      <c r="B398" s="82" t="s">
        <v>962</v>
      </c>
      <c r="C398" s="82" t="s">
        <v>834</v>
      </c>
      <c r="D398" s="83">
        <v>92264</v>
      </c>
      <c r="E398" s="83">
        <f t="shared" si="6"/>
        <v>19088</v>
      </c>
      <c r="F398" s="83">
        <v>1020</v>
      </c>
      <c r="G398" s="83">
        <v>1047</v>
      </c>
      <c r="H398" s="83">
        <v>997</v>
      </c>
      <c r="I398" s="83">
        <v>1079</v>
      </c>
      <c r="J398" s="83">
        <v>1121</v>
      </c>
      <c r="K398" s="83">
        <v>1116</v>
      </c>
      <c r="L398" s="83">
        <v>1144</v>
      </c>
      <c r="M398" s="83">
        <v>1165</v>
      </c>
      <c r="N398" s="83">
        <v>1117</v>
      </c>
      <c r="O398" s="83">
        <v>1084</v>
      </c>
      <c r="P398" s="83">
        <v>1074</v>
      </c>
      <c r="Q398" s="83">
        <v>1115</v>
      </c>
      <c r="R398" s="83">
        <v>1096</v>
      </c>
      <c r="S398" s="83">
        <v>932</v>
      </c>
      <c r="T398" s="83">
        <v>946</v>
      </c>
      <c r="U398" s="83">
        <v>980</v>
      </c>
      <c r="V398" s="83">
        <v>998</v>
      </c>
      <c r="W398" s="83">
        <v>1057</v>
      </c>
    </row>
    <row r="399" spans="1:23" x14ac:dyDescent="0.2">
      <c r="A399" s="82" t="s">
        <v>963</v>
      </c>
      <c r="B399" s="82" t="s">
        <v>964</v>
      </c>
      <c r="C399" s="82" t="s">
        <v>834</v>
      </c>
      <c r="D399" s="83">
        <v>93590</v>
      </c>
      <c r="E399" s="83">
        <f t="shared" si="6"/>
        <v>17586</v>
      </c>
      <c r="F399" s="83">
        <v>800</v>
      </c>
      <c r="G399" s="83">
        <v>807</v>
      </c>
      <c r="H399" s="83">
        <v>852</v>
      </c>
      <c r="I399" s="83">
        <v>848</v>
      </c>
      <c r="J399" s="83">
        <v>942</v>
      </c>
      <c r="K399" s="83">
        <v>931</v>
      </c>
      <c r="L399" s="83">
        <v>987</v>
      </c>
      <c r="M399" s="83">
        <v>962</v>
      </c>
      <c r="N399" s="83">
        <v>1043</v>
      </c>
      <c r="O399" s="83">
        <v>1016</v>
      </c>
      <c r="P399" s="83">
        <v>1102</v>
      </c>
      <c r="Q399" s="83">
        <v>967</v>
      </c>
      <c r="R399" s="83">
        <v>1012</v>
      </c>
      <c r="S399" s="83">
        <v>1038</v>
      </c>
      <c r="T399" s="83">
        <v>1033</v>
      </c>
      <c r="U399" s="83">
        <v>1010</v>
      </c>
      <c r="V399" s="83">
        <v>1108</v>
      </c>
      <c r="W399" s="83">
        <v>1128</v>
      </c>
    </row>
    <row r="400" spans="1:23" x14ac:dyDescent="0.2">
      <c r="A400" s="82" t="s">
        <v>965</v>
      </c>
      <c r="B400" s="82" t="s">
        <v>966</v>
      </c>
      <c r="C400" s="82" t="s">
        <v>834</v>
      </c>
      <c r="D400" s="83">
        <v>151485</v>
      </c>
      <c r="E400" s="83">
        <f t="shared" si="6"/>
        <v>34471</v>
      </c>
      <c r="F400" s="83">
        <v>1991</v>
      </c>
      <c r="G400" s="83">
        <v>2032</v>
      </c>
      <c r="H400" s="83">
        <v>2101</v>
      </c>
      <c r="I400" s="83">
        <v>1989</v>
      </c>
      <c r="J400" s="83">
        <v>2049</v>
      </c>
      <c r="K400" s="83">
        <v>2035</v>
      </c>
      <c r="L400" s="83">
        <v>2055</v>
      </c>
      <c r="M400" s="83">
        <v>1979</v>
      </c>
      <c r="N400" s="83">
        <v>2008</v>
      </c>
      <c r="O400" s="83">
        <v>2042</v>
      </c>
      <c r="P400" s="83">
        <v>1850</v>
      </c>
      <c r="Q400" s="83">
        <v>1811</v>
      </c>
      <c r="R400" s="83">
        <v>1804</v>
      </c>
      <c r="S400" s="83">
        <v>1760</v>
      </c>
      <c r="T400" s="83">
        <v>1694</v>
      </c>
      <c r="U400" s="83">
        <v>1746</v>
      </c>
      <c r="V400" s="83">
        <v>1728</v>
      </c>
      <c r="W400" s="83">
        <v>1797</v>
      </c>
    </row>
    <row r="401" spans="1:23" x14ac:dyDescent="0.2">
      <c r="A401" s="82" t="s">
        <v>967</v>
      </c>
      <c r="B401" s="82" t="s">
        <v>968</v>
      </c>
      <c r="C401" s="82" t="s">
        <v>826</v>
      </c>
      <c r="D401" s="83">
        <v>5424800</v>
      </c>
      <c r="E401" s="83">
        <f t="shared" si="6"/>
        <v>1030055</v>
      </c>
      <c r="F401" s="83">
        <v>53553</v>
      </c>
      <c r="G401" s="83">
        <v>55892</v>
      </c>
      <c r="H401" s="83">
        <v>56790</v>
      </c>
      <c r="I401" s="83">
        <v>57361</v>
      </c>
      <c r="J401" s="83">
        <v>58510</v>
      </c>
      <c r="K401" s="83">
        <v>60001</v>
      </c>
      <c r="L401" s="83">
        <v>61895</v>
      </c>
      <c r="M401" s="83">
        <v>59011</v>
      </c>
      <c r="N401" s="83">
        <v>60624</v>
      </c>
      <c r="O401" s="83">
        <v>60420</v>
      </c>
      <c r="P401" s="83">
        <v>58057</v>
      </c>
      <c r="Q401" s="83">
        <v>56840</v>
      </c>
      <c r="R401" s="83">
        <v>56357</v>
      </c>
      <c r="S401" s="83">
        <v>55243</v>
      </c>
      <c r="T401" s="83">
        <v>53600</v>
      </c>
      <c r="U401" s="83">
        <v>53288</v>
      </c>
      <c r="V401" s="83">
        <v>55594</v>
      </c>
      <c r="W401" s="83">
        <v>57019</v>
      </c>
    </row>
    <row r="402" spans="1:23" x14ac:dyDescent="0.2">
      <c r="A402" s="82" t="s">
        <v>969</v>
      </c>
      <c r="B402" s="82" t="s">
        <v>970</v>
      </c>
      <c r="C402" s="82" t="s">
        <v>971</v>
      </c>
      <c r="D402" s="83">
        <v>228800</v>
      </c>
      <c r="E402" s="83">
        <f t="shared" si="6"/>
        <v>38221</v>
      </c>
      <c r="F402" s="83">
        <v>2412</v>
      </c>
      <c r="G402" s="83">
        <v>2509</v>
      </c>
      <c r="H402" s="83">
        <v>2387</v>
      </c>
      <c r="I402" s="83">
        <v>2338</v>
      </c>
      <c r="J402" s="83">
        <v>2377</v>
      </c>
      <c r="K402" s="83">
        <v>2391</v>
      </c>
      <c r="L402" s="83">
        <v>2346</v>
      </c>
      <c r="M402" s="83">
        <v>2234</v>
      </c>
      <c r="N402" s="83">
        <v>2199</v>
      </c>
      <c r="O402" s="83">
        <v>2175</v>
      </c>
      <c r="P402" s="83">
        <v>2051</v>
      </c>
      <c r="Q402" s="83">
        <v>1944</v>
      </c>
      <c r="R402" s="83">
        <v>1890</v>
      </c>
      <c r="S402" s="83">
        <v>1777</v>
      </c>
      <c r="T402" s="83">
        <v>1728</v>
      </c>
      <c r="U402" s="83">
        <v>1737</v>
      </c>
      <c r="V402" s="83">
        <v>1811</v>
      </c>
      <c r="W402" s="83">
        <v>1915</v>
      </c>
    </row>
    <row r="403" spans="1:23" x14ac:dyDescent="0.2">
      <c r="A403" s="82" t="s">
        <v>972</v>
      </c>
      <c r="B403" s="82" t="s">
        <v>973</v>
      </c>
      <c r="C403" s="82" t="s">
        <v>971</v>
      </c>
      <c r="D403" s="83">
        <v>261800</v>
      </c>
      <c r="E403" s="83">
        <f t="shared" si="6"/>
        <v>54677</v>
      </c>
      <c r="F403" s="83">
        <v>2712</v>
      </c>
      <c r="G403" s="83">
        <v>2983</v>
      </c>
      <c r="H403" s="83">
        <v>2932</v>
      </c>
      <c r="I403" s="83">
        <v>3047</v>
      </c>
      <c r="J403" s="83">
        <v>2986</v>
      </c>
      <c r="K403" s="83">
        <v>3094</v>
      </c>
      <c r="L403" s="83">
        <v>3302</v>
      </c>
      <c r="M403" s="83">
        <v>3415</v>
      </c>
      <c r="N403" s="83">
        <v>3381</v>
      </c>
      <c r="O403" s="83">
        <v>3281</v>
      </c>
      <c r="P403" s="83">
        <v>3123</v>
      </c>
      <c r="Q403" s="83">
        <v>3101</v>
      </c>
      <c r="R403" s="83">
        <v>2951</v>
      </c>
      <c r="S403" s="83">
        <v>2907</v>
      </c>
      <c r="T403" s="83">
        <v>2887</v>
      </c>
      <c r="U403" s="83">
        <v>2786</v>
      </c>
      <c r="V403" s="83">
        <v>2799</v>
      </c>
      <c r="W403" s="83">
        <v>2990</v>
      </c>
    </row>
    <row r="404" spans="1:23" x14ac:dyDescent="0.2">
      <c r="A404" s="82" t="s">
        <v>974</v>
      </c>
      <c r="B404" s="82" t="s">
        <v>975</v>
      </c>
      <c r="C404" s="82" t="s">
        <v>971</v>
      </c>
      <c r="D404" s="83">
        <v>116280</v>
      </c>
      <c r="E404" s="83">
        <f t="shared" si="6"/>
        <v>21907</v>
      </c>
      <c r="F404" s="83">
        <v>1050</v>
      </c>
      <c r="G404" s="83">
        <v>1079</v>
      </c>
      <c r="H404" s="83">
        <v>1124</v>
      </c>
      <c r="I404" s="83">
        <v>1222</v>
      </c>
      <c r="J404" s="83">
        <v>1222</v>
      </c>
      <c r="K404" s="83">
        <v>1234</v>
      </c>
      <c r="L404" s="83">
        <v>1220</v>
      </c>
      <c r="M404" s="83">
        <v>1244</v>
      </c>
      <c r="N404" s="83">
        <v>1236</v>
      </c>
      <c r="O404" s="83">
        <v>1312</v>
      </c>
      <c r="P404" s="83">
        <v>1190</v>
      </c>
      <c r="Q404" s="83">
        <v>1216</v>
      </c>
      <c r="R404" s="83">
        <v>1252</v>
      </c>
      <c r="S404" s="83">
        <v>1267</v>
      </c>
      <c r="T404" s="83">
        <v>1235</v>
      </c>
      <c r="U404" s="83">
        <v>1185</v>
      </c>
      <c r="V404" s="83">
        <v>1316</v>
      </c>
      <c r="W404" s="83">
        <v>1303</v>
      </c>
    </row>
    <row r="405" spans="1:23" x14ac:dyDescent="0.2">
      <c r="A405" s="82" t="s">
        <v>976</v>
      </c>
      <c r="B405" s="82" t="s">
        <v>977</v>
      </c>
      <c r="C405" s="82" t="s">
        <v>971</v>
      </c>
      <c r="D405" s="83">
        <v>86810</v>
      </c>
      <c r="E405" s="83">
        <f t="shared" si="6"/>
        <v>14906</v>
      </c>
      <c r="F405" s="83">
        <v>687</v>
      </c>
      <c r="G405" s="83">
        <v>724</v>
      </c>
      <c r="H405" s="83">
        <v>743</v>
      </c>
      <c r="I405" s="83">
        <v>779</v>
      </c>
      <c r="J405" s="83">
        <v>759</v>
      </c>
      <c r="K405" s="83">
        <v>873</v>
      </c>
      <c r="L405" s="83">
        <v>850</v>
      </c>
      <c r="M405" s="83">
        <v>874</v>
      </c>
      <c r="N405" s="83">
        <v>893</v>
      </c>
      <c r="O405" s="83">
        <v>889</v>
      </c>
      <c r="P405" s="83">
        <v>821</v>
      </c>
      <c r="Q405" s="83">
        <v>867</v>
      </c>
      <c r="R405" s="83">
        <v>859</v>
      </c>
      <c r="S405" s="83">
        <v>886</v>
      </c>
      <c r="T405" s="83">
        <v>817</v>
      </c>
      <c r="U405" s="83">
        <v>842</v>
      </c>
      <c r="V405" s="83">
        <v>857</v>
      </c>
      <c r="W405" s="83">
        <v>886</v>
      </c>
    </row>
    <row r="406" spans="1:23" x14ac:dyDescent="0.2">
      <c r="A406" s="82" t="s">
        <v>978</v>
      </c>
      <c r="B406" s="82" t="s">
        <v>979</v>
      </c>
      <c r="C406" s="82" t="s">
        <v>971</v>
      </c>
      <c r="D406" s="83">
        <v>513210</v>
      </c>
      <c r="E406" s="83">
        <f t="shared" si="6"/>
        <v>86478</v>
      </c>
      <c r="F406" s="83">
        <v>5064</v>
      </c>
      <c r="G406" s="83">
        <v>5170</v>
      </c>
      <c r="H406" s="83">
        <v>5146</v>
      </c>
      <c r="I406" s="83">
        <v>5314</v>
      </c>
      <c r="J406" s="83">
        <v>5317</v>
      </c>
      <c r="K406" s="83">
        <v>5211</v>
      </c>
      <c r="L406" s="83">
        <v>5604</v>
      </c>
      <c r="M406" s="83">
        <v>5008</v>
      </c>
      <c r="N406" s="83">
        <v>5240</v>
      </c>
      <c r="O406" s="83">
        <v>5129</v>
      </c>
      <c r="P406" s="83">
        <v>4709</v>
      </c>
      <c r="Q406" s="83">
        <v>4481</v>
      </c>
      <c r="R406" s="83">
        <v>4298</v>
      </c>
      <c r="S406" s="83">
        <v>4113</v>
      </c>
      <c r="T406" s="83">
        <v>4063</v>
      </c>
      <c r="U406" s="83">
        <v>4185</v>
      </c>
      <c r="V406" s="83">
        <v>4092</v>
      </c>
      <c r="W406" s="83">
        <v>4334</v>
      </c>
    </row>
    <row r="407" spans="1:23" x14ac:dyDescent="0.2">
      <c r="A407" s="82" t="s">
        <v>980</v>
      </c>
      <c r="B407" s="82" t="s">
        <v>981</v>
      </c>
      <c r="C407" s="82" t="s">
        <v>971</v>
      </c>
      <c r="D407" s="83">
        <v>51450</v>
      </c>
      <c r="E407" s="83">
        <f t="shared" si="6"/>
        <v>10222</v>
      </c>
      <c r="F407" s="83">
        <v>537</v>
      </c>
      <c r="G407" s="83">
        <v>544</v>
      </c>
      <c r="H407" s="83">
        <v>578</v>
      </c>
      <c r="I407" s="83">
        <v>522</v>
      </c>
      <c r="J407" s="83">
        <v>611</v>
      </c>
      <c r="K407" s="83">
        <v>625</v>
      </c>
      <c r="L407" s="83">
        <v>576</v>
      </c>
      <c r="M407" s="83">
        <v>547</v>
      </c>
      <c r="N407" s="83">
        <v>558</v>
      </c>
      <c r="O407" s="83">
        <v>638</v>
      </c>
      <c r="P407" s="83">
        <v>572</v>
      </c>
      <c r="Q407" s="83">
        <v>550</v>
      </c>
      <c r="R407" s="83">
        <v>542</v>
      </c>
      <c r="S407" s="83">
        <v>554</v>
      </c>
      <c r="T407" s="83">
        <v>518</v>
      </c>
      <c r="U407" s="83">
        <v>548</v>
      </c>
      <c r="V407" s="83">
        <v>585</v>
      </c>
      <c r="W407" s="83">
        <v>617</v>
      </c>
    </row>
    <row r="408" spans="1:23" x14ac:dyDescent="0.2">
      <c r="A408" s="82" t="s">
        <v>982</v>
      </c>
      <c r="B408" s="82" t="s">
        <v>983</v>
      </c>
      <c r="C408" s="82" t="s">
        <v>971</v>
      </c>
      <c r="D408" s="83">
        <v>149200</v>
      </c>
      <c r="E408" s="83">
        <f t="shared" si="6"/>
        <v>26480</v>
      </c>
      <c r="F408" s="83">
        <v>1258</v>
      </c>
      <c r="G408" s="83">
        <v>1301</v>
      </c>
      <c r="H408" s="83">
        <v>1318</v>
      </c>
      <c r="I408" s="83">
        <v>1364</v>
      </c>
      <c r="J408" s="83">
        <v>1399</v>
      </c>
      <c r="K408" s="83">
        <v>1432</v>
      </c>
      <c r="L408" s="83">
        <v>1563</v>
      </c>
      <c r="M408" s="83">
        <v>1559</v>
      </c>
      <c r="N408" s="83">
        <v>1561</v>
      </c>
      <c r="O408" s="83">
        <v>1575</v>
      </c>
      <c r="P408" s="83">
        <v>1608</v>
      </c>
      <c r="Q408" s="83">
        <v>1553</v>
      </c>
      <c r="R408" s="83">
        <v>1566</v>
      </c>
      <c r="S408" s="83">
        <v>1504</v>
      </c>
      <c r="T408" s="83">
        <v>1495</v>
      </c>
      <c r="U408" s="83">
        <v>1431</v>
      </c>
      <c r="V408" s="83">
        <v>1501</v>
      </c>
      <c r="W408" s="83">
        <v>1492</v>
      </c>
    </row>
    <row r="409" spans="1:23" x14ac:dyDescent="0.2">
      <c r="A409" s="82" t="s">
        <v>984</v>
      </c>
      <c r="B409" s="82" t="s">
        <v>985</v>
      </c>
      <c r="C409" s="82" t="s">
        <v>971</v>
      </c>
      <c r="D409" s="83">
        <v>148710</v>
      </c>
      <c r="E409" s="83">
        <f t="shared" si="6"/>
        <v>26803</v>
      </c>
      <c r="F409" s="83">
        <v>1578</v>
      </c>
      <c r="G409" s="83">
        <v>1484</v>
      </c>
      <c r="H409" s="83">
        <v>1584</v>
      </c>
      <c r="I409" s="83">
        <v>1482</v>
      </c>
      <c r="J409" s="83">
        <v>1639</v>
      </c>
      <c r="K409" s="83">
        <v>1711</v>
      </c>
      <c r="L409" s="83">
        <v>1624</v>
      </c>
      <c r="M409" s="83">
        <v>1480</v>
      </c>
      <c r="N409" s="83">
        <v>1586</v>
      </c>
      <c r="O409" s="83">
        <v>1516</v>
      </c>
      <c r="P409" s="83">
        <v>1454</v>
      </c>
      <c r="Q409" s="83">
        <v>1371</v>
      </c>
      <c r="R409" s="83">
        <v>1467</v>
      </c>
      <c r="S409" s="83">
        <v>1352</v>
      </c>
      <c r="T409" s="83">
        <v>1340</v>
      </c>
      <c r="U409" s="83">
        <v>1330</v>
      </c>
      <c r="V409" s="83">
        <v>1358</v>
      </c>
      <c r="W409" s="83">
        <v>1447</v>
      </c>
    </row>
    <row r="410" spans="1:23" x14ac:dyDescent="0.2">
      <c r="A410" s="82" t="s">
        <v>986</v>
      </c>
      <c r="B410" s="82" t="s">
        <v>987</v>
      </c>
      <c r="C410" s="82" t="s">
        <v>971</v>
      </c>
      <c r="D410" s="83">
        <v>121940</v>
      </c>
      <c r="E410" s="83">
        <f t="shared" si="6"/>
        <v>23767</v>
      </c>
      <c r="F410" s="83">
        <v>1217</v>
      </c>
      <c r="G410" s="83">
        <v>1312</v>
      </c>
      <c r="H410" s="83">
        <v>1343</v>
      </c>
      <c r="I410" s="83">
        <v>1251</v>
      </c>
      <c r="J410" s="83">
        <v>1347</v>
      </c>
      <c r="K410" s="83">
        <v>1450</v>
      </c>
      <c r="L410" s="83">
        <v>1428</v>
      </c>
      <c r="M410" s="83">
        <v>1334</v>
      </c>
      <c r="N410" s="83">
        <v>1386</v>
      </c>
      <c r="O410" s="83">
        <v>1357</v>
      </c>
      <c r="P410" s="83">
        <v>1328</v>
      </c>
      <c r="Q410" s="83">
        <v>1280</v>
      </c>
      <c r="R410" s="83">
        <v>1280</v>
      </c>
      <c r="S410" s="83">
        <v>1335</v>
      </c>
      <c r="T410" s="83">
        <v>1240</v>
      </c>
      <c r="U410" s="83">
        <v>1276</v>
      </c>
      <c r="V410" s="83">
        <v>1285</v>
      </c>
      <c r="W410" s="83">
        <v>1318</v>
      </c>
    </row>
    <row r="411" spans="1:23" x14ac:dyDescent="0.2">
      <c r="A411" s="82" t="s">
        <v>988</v>
      </c>
      <c r="B411" s="82" t="s">
        <v>989</v>
      </c>
      <c r="C411" s="82" t="s">
        <v>971</v>
      </c>
      <c r="D411" s="83">
        <v>108130</v>
      </c>
      <c r="E411" s="83">
        <f t="shared" si="6"/>
        <v>21543</v>
      </c>
      <c r="F411" s="83">
        <v>1058</v>
      </c>
      <c r="G411" s="83">
        <v>1057</v>
      </c>
      <c r="H411" s="83">
        <v>1135</v>
      </c>
      <c r="I411" s="83">
        <v>1218</v>
      </c>
      <c r="J411" s="83">
        <v>1180</v>
      </c>
      <c r="K411" s="83">
        <v>1158</v>
      </c>
      <c r="L411" s="83">
        <v>1323</v>
      </c>
      <c r="M411" s="83">
        <v>1220</v>
      </c>
      <c r="N411" s="83">
        <v>1243</v>
      </c>
      <c r="O411" s="83">
        <v>1234</v>
      </c>
      <c r="P411" s="83">
        <v>1164</v>
      </c>
      <c r="Q411" s="83">
        <v>1242</v>
      </c>
      <c r="R411" s="83">
        <v>1253</v>
      </c>
      <c r="S411" s="83">
        <v>1229</v>
      </c>
      <c r="T411" s="83">
        <v>1159</v>
      </c>
      <c r="U411" s="83">
        <v>1188</v>
      </c>
      <c r="V411" s="83">
        <v>1248</v>
      </c>
      <c r="W411" s="83">
        <v>1234</v>
      </c>
    </row>
    <row r="412" spans="1:23" x14ac:dyDescent="0.2">
      <c r="A412" s="82" t="s">
        <v>990</v>
      </c>
      <c r="B412" s="82" t="s">
        <v>991</v>
      </c>
      <c r="C412" s="82" t="s">
        <v>971</v>
      </c>
      <c r="D412" s="83">
        <v>104840</v>
      </c>
      <c r="E412" s="83">
        <f t="shared" si="6"/>
        <v>21365</v>
      </c>
      <c r="F412" s="83">
        <v>1025</v>
      </c>
      <c r="G412" s="83">
        <v>1137</v>
      </c>
      <c r="H412" s="83">
        <v>1123</v>
      </c>
      <c r="I412" s="83">
        <v>1161</v>
      </c>
      <c r="J412" s="83">
        <v>1139</v>
      </c>
      <c r="K412" s="83">
        <v>1292</v>
      </c>
      <c r="L412" s="83">
        <v>1336</v>
      </c>
      <c r="M412" s="83">
        <v>1223</v>
      </c>
      <c r="N412" s="83">
        <v>1283</v>
      </c>
      <c r="O412" s="83">
        <v>1345</v>
      </c>
      <c r="P412" s="83">
        <v>1253</v>
      </c>
      <c r="Q412" s="83">
        <v>1269</v>
      </c>
      <c r="R412" s="83">
        <v>1166</v>
      </c>
      <c r="S412" s="83">
        <v>1186</v>
      </c>
      <c r="T412" s="83">
        <v>1018</v>
      </c>
      <c r="U412" s="83">
        <v>1095</v>
      </c>
      <c r="V412" s="83">
        <v>1130</v>
      </c>
      <c r="W412" s="83">
        <v>1184</v>
      </c>
    </row>
    <row r="413" spans="1:23" x14ac:dyDescent="0.2">
      <c r="A413" s="82" t="s">
        <v>992</v>
      </c>
      <c r="B413" s="82" t="s">
        <v>993</v>
      </c>
      <c r="C413" s="82" t="s">
        <v>971</v>
      </c>
      <c r="D413" s="83">
        <v>94760</v>
      </c>
      <c r="E413" s="83">
        <f t="shared" si="6"/>
        <v>21422</v>
      </c>
      <c r="F413" s="83">
        <v>915</v>
      </c>
      <c r="G413" s="83">
        <v>1001</v>
      </c>
      <c r="H413" s="83">
        <v>1024</v>
      </c>
      <c r="I413" s="83">
        <v>1120</v>
      </c>
      <c r="J413" s="83">
        <v>1225</v>
      </c>
      <c r="K413" s="83">
        <v>1264</v>
      </c>
      <c r="L413" s="83">
        <v>1344</v>
      </c>
      <c r="M413" s="83">
        <v>1266</v>
      </c>
      <c r="N413" s="83">
        <v>1224</v>
      </c>
      <c r="O413" s="83">
        <v>1279</v>
      </c>
      <c r="P413" s="83">
        <v>1275</v>
      </c>
      <c r="Q413" s="83">
        <v>1245</v>
      </c>
      <c r="R413" s="83">
        <v>1281</v>
      </c>
      <c r="S413" s="83">
        <v>1239</v>
      </c>
      <c r="T413" s="83">
        <v>1166</v>
      </c>
      <c r="U413" s="83">
        <v>1161</v>
      </c>
      <c r="V413" s="83">
        <v>1184</v>
      </c>
      <c r="W413" s="83">
        <v>1209</v>
      </c>
    </row>
    <row r="414" spans="1:23" x14ac:dyDescent="0.2">
      <c r="A414" s="82" t="s">
        <v>994</v>
      </c>
      <c r="B414" s="82" t="s">
        <v>995</v>
      </c>
      <c r="C414" s="82" t="s">
        <v>971</v>
      </c>
      <c r="D414" s="83">
        <v>160130</v>
      </c>
      <c r="E414" s="83">
        <f t="shared" si="6"/>
        <v>31745</v>
      </c>
      <c r="F414" s="83">
        <v>1565</v>
      </c>
      <c r="G414" s="83">
        <v>1633</v>
      </c>
      <c r="H414" s="83">
        <v>1689</v>
      </c>
      <c r="I414" s="83">
        <v>1751</v>
      </c>
      <c r="J414" s="83">
        <v>1733</v>
      </c>
      <c r="K414" s="83">
        <v>1898</v>
      </c>
      <c r="L414" s="83">
        <v>1870</v>
      </c>
      <c r="M414" s="83">
        <v>1901</v>
      </c>
      <c r="N414" s="83">
        <v>1956</v>
      </c>
      <c r="O414" s="83">
        <v>1876</v>
      </c>
      <c r="P414" s="83">
        <v>1877</v>
      </c>
      <c r="Q414" s="83">
        <v>1783</v>
      </c>
      <c r="R414" s="83">
        <v>1793</v>
      </c>
      <c r="S414" s="83">
        <v>1700</v>
      </c>
      <c r="T414" s="83">
        <v>1694</v>
      </c>
      <c r="U414" s="83">
        <v>1610</v>
      </c>
      <c r="V414" s="83">
        <v>1664</v>
      </c>
      <c r="W414" s="83">
        <v>1752</v>
      </c>
    </row>
    <row r="415" spans="1:23" x14ac:dyDescent="0.2">
      <c r="A415" s="82" t="s">
        <v>996</v>
      </c>
      <c r="B415" s="82" t="s">
        <v>997</v>
      </c>
      <c r="C415" s="82" t="s">
        <v>971</v>
      </c>
      <c r="D415" s="83">
        <v>371410</v>
      </c>
      <c r="E415" s="83">
        <f t="shared" si="6"/>
        <v>72081</v>
      </c>
      <c r="F415" s="83">
        <v>3611</v>
      </c>
      <c r="G415" s="83">
        <v>3769</v>
      </c>
      <c r="H415" s="83">
        <v>4002</v>
      </c>
      <c r="I415" s="83">
        <v>3959</v>
      </c>
      <c r="J415" s="83">
        <v>4064</v>
      </c>
      <c r="K415" s="83">
        <v>4151</v>
      </c>
      <c r="L415" s="83">
        <v>4408</v>
      </c>
      <c r="M415" s="83">
        <v>4282</v>
      </c>
      <c r="N415" s="83">
        <v>4335</v>
      </c>
      <c r="O415" s="83">
        <v>4278</v>
      </c>
      <c r="P415" s="83">
        <v>4056</v>
      </c>
      <c r="Q415" s="83">
        <v>4091</v>
      </c>
      <c r="R415" s="83">
        <v>3971</v>
      </c>
      <c r="S415" s="83">
        <v>3917</v>
      </c>
      <c r="T415" s="83">
        <v>3791</v>
      </c>
      <c r="U415" s="83">
        <v>3648</v>
      </c>
      <c r="V415" s="83">
        <v>3919</v>
      </c>
      <c r="W415" s="83">
        <v>3829</v>
      </c>
    </row>
    <row r="416" spans="1:23" x14ac:dyDescent="0.2">
      <c r="A416" s="82" t="s">
        <v>998</v>
      </c>
      <c r="B416" s="82" t="s">
        <v>999</v>
      </c>
      <c r="C416" s="82" t="s">
        <v>971</v>
      </c>
      <c r="D416" s="83">
        <v>621020</v>
      </c>
      <c r="E416" s="83">
        <f t="shared" si="6"/>
        <v>110863</v>
      </c>
      <c r="F416" s="83">
        <v>6856</v>
      </c>
      <c r="G416" s="83">
        <v>6870</v>
      </c>
      <c r="H416" s="83">
        <v>6888</v>
      </c>
      <c r="I416" s="83">
        <v>6821</v>
      </c>
      <c r="J416" s="83">
        <v>6769</v>
      </c>
      <c r="K416" s="83">
        <v>6932</v>
      </c>
      <c r="L416" s="83">
        <v>6916</v>
      </c>
      <c r="M416" s="83">
        <v>6182</v>
      </c>
      <c r="N416" s="83">
        <v>6256</v>
      </c>
      <c r="O416" s="83">
        <v>6108</v>
      </c>
      <c r="P416" s="83">
        <v>5782</v>
      </c>
      <c r="Q416" s="83">
        <v>5555</v>
      </c>
      <c r="R416" s="83">
        <v>5439</v>
      </c>
      <c r="S416" s="83">
        <v>5308</v>
      </c>
      <c r="T416" s="83">
        <v>5237</v>
      </c>
      <c r="U416" s="83">
        <v>5218</v>
      </c>
      <c r="V416" s="83">
        <v>5747</v>
      </c>
      <c r="W416" s="83">
        <v>5979</v>
      </c>
    </row>
    <row r="417" spans="1:23" x14ac:dyDescent="0.2">
      <c r="A417" s="82" t="s">
        <v>1000</v>
      </c>
      <c r="B417" s="82" t="s">
        <v>1001</v>
      </c>
      <c r="C417" s="82" t="s">
        <v>971</v>
      </c>
      <c r="D417" s="83">
        <v>235180</v>
      </c>
      <c r="E417" s="83">
        <f t="shared" si="6"/>
        <v>44684</v>
      </c>
      <c r="F417" s="83">
        <v>2103</v>
      </c>
      <c r="G417" s="83">
        <v>2259</v>
      </c>
      <c r="H417" s="83">
        <v>2364</v>
      </c>
      <c r="I417" s="83">
        <v>2281</v>
      </c>
      <c r="J417" s="83">
        <v>2369</v>
      </c>
      <c r="K417" s="83">
        <v>2479</v>
      </c>
      <c r="L417" s="83">
        <v>2555</v>
      </c>
      <c r="M417" s="83">
        <v>2458</v>
      </c>
      <c r="N417" s="83">
        <v>2702</v>
      </c>
      <c r="O417" s="83">
        <v>2673</v>
      </c>
      <c r="P417" s="83">
        <v>2590</v>
      </c>
      <c r="Q417" s="83">
        <v>2598</v>
      </c>
      <c r="R417" s="83">
        <v>2584</v>
      </c>
      <c r="S417" s="83">
        <v>2530</v>
      </c>
      <c r="T417" s="83">
        <v>2499</v>
      </c>
      <c r="U417" s="83">
        <v>2511</v>
      </c>
      <c r="V417" s="83">
        <v>2597</v>
      </c>
      <c r="W417" s="83">
        <v>2532</v>
      </c>
    </row>
    <row r="418" spans="1:23" x14ac:dyDescent="0.2">
      <c r="A418" s="82" t="s">
        <v>1002</v>
      </c>
      <c r="B418" s="82" t="s">
        <v>1003</v>
      </c>
      <c r="C418" s="82" t="s">
        <v>971</v>
      </c>
      <c r="D418" s="83">
        <v>78760</v>
      </c>
      <c r="E418" s="83">
        <f t="shared" si="6"/>
        <v>14389</v>
      </c>
      <c r="F418" s="83">
        <v>685</v>
      </c>
      <c r="G418" s="83">
        <v>702</v>
      </c>
      <c r="H418" s="83">
        <v>754</v>
      </c>
      <c r="I418" s="83">
        <v>769</v>
      </c>
      <c r="J418" s="83">
        <v>792</v>
      </c>
      <c r="K418" s="83">
        <v>794</v>
      </c>
      <c r="L418" s="83">
        <v>831</v>
      </c>
      <c r="M418" s="83">
        <v>858</v>
      </c>
      <c r="N418" s="83">
        <v>802</v>
      </c>
      <c r="O418" s="83">
        <v>861</v>
      </c>
      <c r="P418" s="83">
        <v>831</v>
      </c>
      <c r="Q418" s="83">
        <v>808</v>
      </c>
      <c r="R418" s="83">
        <v>850</v>
      </c>
      <c r="S418" s="83">
        <v>837</v>
      </c>
      <c r="T418" s="83">
        <v>785</v>
      </c>
      <c r="U418" s="83">
        <v>742</v>
      </c>
      <c r="V418" s="83">
        <v>828</v>
      </c>
      <c r="W418" s="83">
        <v>860</v>
      </c>
    </row>
    <row r="419" spans="1:23" x14ac:dyDescent="0.2">
      <c r="A419" s="82" t="s">
        <v>1004</v>
      </c>
      <c r="B419" s="82" t="s">
        <v>1005</v>
      </c>
      <c r="C419" s="82" t="s">
        <v>971</v>
      </c>
      <c r="D419" s="83">
        <v>90090</v>
      </c>
      <c r="E419" s="83">
        <f t="shared" si="6"/>
        <v>19254</v>
      </c>
      <c r="F419" s="83">
        <v>1109</v>
      </c>
      <c r="G419" s="83">
        <v>1160</v>
      </c>
      <c r="H419" s="83">
        <v>1174</v>
      </c>
      <c r="I419" s="83">
        <v>1160</v>
      </c>
      <c r="J419" s="83">
        <v>1115</v>
      </c>
      <c r="K419" s="83">
        <v>1194</v>
      </c>
      <c r="L419" s="83">
        <v>1131</v>
      </c>
      <c r="M419" s="83">
        <v>1122</v>
      </c>
      <c r="N419" s="83">
        <v>1101</v>
      </c>
      <c r="O419" s="83">
        <v>1061</v>
      </c>
      <c r="P419" s="83">
        <v>1017</v>
      </c>
      <c r="Q419" s="83">
        <v>1047</v>
      </c>
      <c r="R419" s="83">
        <v>1001</v>
      </c>
      <c r="S419" s="83">
        <v>987</v>
      </c>
      <c r="T419" s="83">
        <v>932</v>
      </c>
      <c r="U419" s="83">
        <v>918</v>
      </c>
      <c r="V419" s="83">
        <v>1008</v>
      </c>
      <c r="W419" s="83">
        <v>1017</v>
      </c>
    </row>
    <row r="420" spans="1:23" x14ac:dyDescent="0.2">
      <c r="A420" s="82" t="s">
        <v>1006</v>
      </c>
      <c r="B420" s="82" t="s">
        <v>1007</v>
      </c>
      <c r="C420" s="82" t="s">
        <v>971</v>
      </c>
      <c r="D420" s="83">
        <v>95780</v>
      </c>
      <c r="E420" s="83">
        <f t="shared" si="6"/>
        <v>18568</v>
      </c>
      <c r="F420" s="83">
        <v>860</v>
      </c>
      <c r="G420" s="83">
        <v>949</v>
      </c>
      <c r="H420" s="83">
        <v>915</v>
      </c>
      <c r="I420" s="83">
        <v>938</v>
      </c>
      <c r="J420" s="83">
        <v>1027</v>
      </c>
      <c r="K420" s="83">
        <v>961</v>
      </c>
      <c r="L420" s="83">
        <v>1079</v>
      </c>
      <c r="M420" s="83">
        <v>1088</v>
      </c>
      <c r="N420" s="83">
        <v>1089</v>
      </c>
      <c r="O420" s="83">
        <v>1217</v>
      </c>
      <c r="P420" s="83">
        <v>1097</v>
      </c>
      <c r="Q420" s="83">
        <v>1017</v>
      </c>
      <c r="R420" s="83">
        <v>1023</v>
      </c>
      <c r="S420" s="83">
        <v>1018</v>
      </c>
      <c r="T420" s="83">
        <v>1053</v>
      </c>
      <c r="U420" s="83">
        <v>1031</v>
      </c>
      <c r="V420" s="83">
        <v>1079</v>
      </c>
      <c r="W420" s="83">
        <v>1127</v>
      </c>
    </row>
    <row r="421" spans="1:23" x14ac:dyDescent="0.2">
      <c r="A421" s="82" t="s">
        <v>1008</v>
      </c>
      <c r="B421" s="82" t="s">
        <v>1009</v>
      </c>
      <c r="C421" s="82" t="s">
        <v>971</v>
      </c>
      <c r="D421" s="83">
        <v>26950</v>
      </c>
      <c r="E421" s="83">
        <f t="shared" si="6"/>
        <v>4892</v>
      </c>
      <c r="F421" s="83">
        <v>247</v>
      </c>
      <c r="G421" s="83">
        <v>239</v>
      </c>
      <c r="H421" s="83">
        <v>230</v>
      </c>
      <c r="I421" s="83">
        <v>270</v>
      </c>
      <c r="J421" s="83">
        <v>261</v>
      </c>
      <c r="K421" s="83">
        <v>271</v>
      </c>
      <c r="L421" s="83">
        <v>265</v>
      </c>
      <c r="M421" s="83">
        <v>269</v>
      </c>
      <c r="N421" s="83">
        <v>279</v>
      </c>
      <c r="O421" s="83">
        <v>297</v>
      </c>
      <c r="P421" s="83">
        <v>309</v>
      </c>
      <c r="Q421" s="83">
        <v>300</v>
      </c>
      <c r="R421" s="83">
        <v>273</v>
      </c>
      <c r="S421" s="83">
        <v>308</v>
      </c>
      <c r="T421" s="83">
        <v>291</v>
      </c>
      <c r="U421" s="83">
        <v>258</v>
      </c>
      <c r="V421" s="83">
        <v>268</v>
      </c>
      <c r="W421" s="83">
        <v>257</v>
      </c>
    </row>
    <row r="422" spans="1:23" x14ac:dyDescent="0.2">
      <c r="A422" s="82" t="s">
        <v>1010</v>
      </c>
      <c r="B422" s="82" t="s">
        <v>1011</v>
      </c>
      <c r="C422" s="82" t="s">
        <v>971</v>
      </c>
      <c r="D422" s="83">
        <v>135790</v>
      </c>
      <c r="E422" s="83">
        <f t="shared" si="6"/>
        <v>25894</v>
      </c>
      <c r="F422" s="83">
        <v>1176</v>
      </c>
      <c r="G422" s="83">
        <v>1313</v>
      </c>
      <c r="H422" s="83">
        <v>1323</v>
      </c>
      <c r="I422" s="83">
        <v>1368</v>
      </c>
      <c r="J422" s="83">
        <v>1336</v>
      </c>
      <c r="K422" s="83">
        <v>1482</v>
      </c>
      <c r="L422" s="83">
        <v>1548</v>
      </c>
      <c r="M422" s="83">
        <v>1421</v>
      </c>
      <c r="N422" s="83">
        <v>1557</v>
      </c>
      <c r="O422" s="83">
        <v>1493</v>
      </c>
      <c r="P422" s="83">
        <v>1567</v>
      </c>
      <c r="Q422" s="83">
        <v>1519</v>
      </c>
      <c r="R422" s="83">
        <v>1492</v>
      </c>
      <c r="S422" s="83">
        <v>1433</v>
      </c>
      <c r="T422" s="83">
        <v>1467</v>
      </c>
      <c r="U422" s="83">
        <v>1406</v>
      </c>
      <c r="V422" s="83">
        <v>1509</v>
      </c>
      <c r="W422" s="83">
        <v>1484</v>
      </c>
    </row>
    <row r="423" spans="1:23" x14ac:dyDescent="0.2">
      <c r="A423" s="82" t="s">
        <v>1012</v>
      </c>
      <c r="B423" s="82" t="s">
        <v>1013</v>
      </c>
      <c r="C423" s="82" t="s">
        <v>971</v>
      </c>
      <c r="D423" s="83">
        <v>339960</v>
      </c>
      <c r="E423" s="83">
        <f t="shared" si="6"/>
        <v>70766</v>
      </c>
      <c r="F423" s="83">
        <v>3451</v>
      </c>
      <c r="G423" s="83">
        <v>3766</v>
      </c>
      <c r="H423" s="83">
        <v>3770</v>
      </c>
      <c r="I423" s="83">
        <v>3742</v>
      </c>
      <c r="J423" s="83">
        <v>3872</v>
      </c>
      <c r="K423" s="83">
        <v>3972</v>
      </c>
      <c r="L423" s="83">
        <v>4098</v>
      </c>
      <c r="M423" s="83">
        <v>4052</v>
      </c>
      <c r="N423" s="83">
        <v>4212</v>
      </c>
      <c r="O423" s="83">
        <v>4213</v>
      </c>
      <c r="P423" s="83">
        <v>4108</v>
      </c>
      <c r="Q423" s="83">
        <v>3998</v>
      </c>
      <c r="R423" s="83">
        <v>4050</v>
      </c>
      <c r="S423" s="83">
        <v>4036</v>
      </c>
      <c r="T423" s="83">
        <v>3890</v>
      </c>
      <c r="U423" s="83">
        <v>3781</v>
      </c>
      <c r="V423" s="83">
        <v>3891</v>
      </c>
      <c r="W423" s="83">
        <v>3864</v>
      </c>
    </row>
    <row r="424" spans="1:23" x14ac:dyDescent="0.2">
      <c r="A424" s="82" t="s">
        <v>1014</v>
      </c>
      <c r="B424" s="82" t="s">
        <v>1015</v>
      </c>
      <c r="C424" s="82" t="s">
        <v>971</v>
      </c>
      <c r="D424" s="83">
        <v>22000</v>
      </c>
      <c r="E424" s="83">
        <f t="shared" si="6"/>
        <v>3972</v>
      </c>
      <c r="F424" s="83">
        <v>201</v>
      </c>
      <c r="G424" s="83">
        <v>176</v>
      </c>
      <c r="H424" s="83">
        <v>205</v>
      </c>
      <c r="I424" s="83">
        <v>190</v>
      </c>
      <c r="J424" s="83">
        <v>210</v>
      </c>
      <c r="K424" s="83">
        <v>221</v>
      </c>
      <c r="L424" s="83">
        <v>242</v>
      </c>
      <c r="M424" s="83">
        <v>226</v>
      </c>
      <c r="N424" s="83">
        <v>243</v>
      </c>
      <c r="O424" s="83">
        <v>247</v>
      </c>
      <c r="P424" s="83">
        <v>252</v>
      </c>
      <c r="Q424" s="83">
        <v>237</v>
      </c>
      <c r="R424" s="83">
        <v>239</v>
      </c>
      <c r="S424" s="83">
        <v>212</v>
      </c>
      <c r="T424" s="83">
        <v>219</v>
      </c>
      <c r="U424" s="83">
        <v>225</v>
      </c>
      <c r="V424" s="83">
        <v>209</v>
      </c>
      <c r="W424" s="83">
        <v>218</v>
      </c>
    </row>
    <row r="425" spans="1:23" x14ac:dyDescent="0.2">
      <c r="A425" s="82" t="s">
        <v>1016</v>
      </c>
      <c r="B425" s="82" t="s">
        <v>1017</v>
      </c>
      <c r="C425" s="82" t="s">
        <v>971</v>
      </c>
      <c r="D425" s="83">
        <v>151100</v>
      </c>
      <c r="E425" s="83">
        <f t="shared" si="6"/>
        <v>27954</v>
      </c>
      <c r="F425" s="83">
        <v>1247</v>
      </c>
      <c r="G425" s="83">
        <v>1386</v>
      </c>
      <c r="H425" s="83">
        <v>1492</v>
      </c>
      <c r="I425" s="83">
        <v>1438</v>
      </c>
      <c r="J425" s="83">
        <v>1501</v>
      </c>
      <c r="K425" s="83">
        <v>1547</v>
      </c>
      <c r="L425" s="83">
        <v>1620</v>
      </c>
      <c r="M425" s="83">
        <v>1559</v>
      </c>
      <c r="N425" s="83">
        <v>1646</v>
      </c>
      <c r="O425" s="83">
        <v>1604</v>
      </c>
      <c r="P425" s="83">
        <v>1602</v>
      </c>
      <c r="Q425" s="83">
        <v>1452</v>
      </c>
      <c r="R425" s="83">
        <v>1616</v>
      </c>
      <c r="S425" s="83">
        <v>1570</v>
      </c>
      <c r="T425" s="83">
        <v>1592</v>
      </c>
      <c r="U425" s="83">
        <v>1581</v>
      </c>
      <c r="V425" s="83">
        <v>1714</v>
      </c>
      <c r="W425" s="83">
        <v>1787</v>
      </c>
    </row>
    <row r="426" spans="1:23" x14ac:dyDescent="0.2">
      <c r="A426" s="82" t="s">
        <v>1018</v>
      </c>
      <c r="B426" s="82" t="s">
        <v>1019</v>
      </c>
      <c r="C426" s="82" t="s">
        <v>971</v>
      </c>
      <c r="D426" s="83">
        <v>176830</v>
      </c>
      <c r="E426" s="83">
        <f t="shared" si="6"/>
        <v>33893</v>
      </c>
      <c r="F426" s="83">
        <v>1769</v>
      </c>
      <c r="G426" s="83">
        <v>1791</v>
      </c>
      <c r="H426" s="83">
        <v>1779</v>
      </c>
      <c r="I426" s="83">
        <v>1879</v>
      </c>
      <c r="J426" s="83">
        <v>1965</v>
      </c>
      <c r="K426" s="83">
        <v>1963</v>
      </c>
      <c r="L426" s="83">
        <v>1989</v>
      </c>
      <c r="M426" s="83">
        <v>1885</v>
      </c>
      <c r="N426" s="83">
        <v>1908</v>
      </c>
      <c r="O426" s="83">
        <v>2001</v>
      </c>
      <c r="P426" s="83">
        <v>1868</v>
      </c>
      <c r="Q426" s="83">
        <v>1924</v>
      </c>
      <c r="R426" s="83">
        <v>1886</v>
      </c>
      <c r="S426" s="83">
        <v>1826</v>
      </c>
      <c r="T426" s="83">
        <v>1792</v>
      </c>
      <c r="U426" s="83">
        <v>1814</v>
      </c>
      <c r="V426" s="83">
        <v>1931</v>
      </c>
      <c r="W426" s="83">
        <v>1923</v>
      </c>
    </row>
    <row r="427" spans="1:23" x14ac:dyDescent="0.2">
      <c r="A427" s="82" t="s">
        <v>1020</v>
      </c>
      <c r="B427" s="82" t="s">
        <v>1021</v>
      </c>
      <c r="C427" s="82" t="s">
        <v>971</v>
      </c>
      <c r="D427" s="83">
        <v>115020</v>
      </c>
      <c r="E427" s="83">
        <f t="shared" si="6"/>
        <v>21479</v>
      </c>
      <c r="F427" s="83">
        <v>966</v>
      </c>
      <c r="G427" s="83">
        <v>1115</v>
      </c>
      <c r="H427" s="83">
        <v>1085</v>
      </c>
      <c r="I427" s="83">
        <v>1224</v>
      </c>
      <c r="J427" s="83">
        <v>1256</v>
      </c>
      <c r="K427" s="83">
        <v>1229</v>
      </c>
      <c r="L427" s="83">
        <v>1235</v>
      </c>
      <c r="M427" s="83">
        <v>1162</v>
      </c>
      <c r="N427" s="83">
        <v>1236</v>
      </c>
      <c r="O427" s="83">
        <v>1256</v>
      </c>
      <c r="P427" s="83">
        <v>1226</v>
      </c>
      <c r="Q427" s="83">
        <v>1231</v>
      </c>
      <c r="R427" s="83">
        <v>1254</v>
      </c>
      <c r="S427" s="83">
        <v>1224</v>
      </c>
      <c r="T427" s="83">
        <v>1144</v>
      </c>
      <c r="U427" s="83">
        <v>1183</v>
      </c>
      <c r="V427" s="83">
        <v>1189</v>
      </c>
      <c r="W427" s="83">
        <v>1264</v>
      </c>
    </row>
    <row r="428" spans="1:23" x14ac:dyDescent="0.2">
      <c r="A428" s="82" t="s">
        <v>1022</v>
      </c>
      <c r="B428" s="82" t="s">
        <v>1023</v>
      </c>
      <c r="C428" s="82" t="s">
        <v>971</v>
      </c>
      <c r="D428" s="83">
        <v>23080</v>
      </c>
      <c r="E428" s="83">
        <f t="shared" si="6"/>
        <v>4771</v>
      </c>
      <c r="F428" s="83">
        <v>251</v>
      </c>
      <c r="G428" s="83">
        <v>256</v>
      </c>
      <c r="H428" s="83">
        <v>239</v>
      </c>
      <c r="I428" s="83">
        <v>243</v>
      </c>
      <c r="J428" s="83">
        <v>290</v>
      </c>
      <c r="K428" s="83">
        <v>264</v>
      </c>
      <c r="L428" s="83">
        <v>286</v>
      </c>
      <c r="M428" s="83">
        <v>282</v>
      </c>
      <c r="N428" s="83">
        <v>281</v>
      </c>
      <c r="O428" s="83">
        <v>236</v>
      </c>
      <c r="P428" s="83">
        <v>284</v>
      </c>
      <c r="Q428" s="83">
        <v>297</v>
      </c>
      <c r="R428" s="83">
        <v>266</v>
      </c>
      <c r="S428" s="83">
        <v>252</v>
      </c>
      <c r="T428" s="83">
        <v>259</v>
      </c>
      <c r="U428" s="83">
        <v>247</v>
      </c>
      <c r="V428" s="83">
        <v>248</v>
      </c>
      <c r="W428" s="83">
        <v>290</v>
      </c>
    </row>
    <row r="429" spans="1:23" x14ac:dyDescent="0.2">
      <c r="A429" s="82" t="s">
        <v>1024</v>
      </c>
      <c r="B429" s="82" t="s">
        <v>1025</v>
      </c>
      <c r="C429" s="82" t="s">
        <v>971</v>
      </c>
      <c r="D429" s="83">
        <v>112680</v>
      </c>
      <c r="E429" s="83">
        <f t="shared" si="6"/>
        <v>20082</v>
      </c>
      <c r="F429" s="83">
        <v>938</v>
      </c>
      <c r="G429" s="83">
        <v>1043</v>
      </c>
      <c r="H429" s="83">
        <v>1093</v>
      </c>
      <c r="I429" s="83">
        <v>1037</v>
      </c>
      <c r="J429" s="83">
        <v>1074</v>
      </c>
      <c r="K429" s="83">
        <v>1074</v>
      </c>
      <c r="L429" s="83">
        <v>1202</v>
      </c>
      <c r="M429" s="83">
        <v>1152</v>
      </c>
      <c r="N429" s="83">
        <v>1162</v>
      </c>
      <c r="O429" s="83">
        <v>1176</v>
      </c>
      <c r="P429" s="83">
        <v>1151</v>
      </c>
      <c r="Q429" s="83">
        <v>1113</v>
      </c>
      <c r="R429" s="83">
        <v>1176</v>
      </c>
      <c r="S429" s="83">
        <v>1133</v>
      </c>
      <c r="T429" s="83">
        <v>1092</v>
      </c>
      <c r="U429" s="83">
        <v>1100</v>
      </c>
      <c r="V429" s="83">
        <v>1154</v>
      </c>
      <c r="W429" s="83">
        <v>1212</v>
      </c>
    </row>
    <row r="430" spans="1:23" x14ac:dyDescent="0.2">
      <c r="A430" s="82" t="s">
        <v>1026</v>
      </c>
      <c r="B430" s="82" t="s">
        <v>1027</v>
      </c>
      <c r="C430" s="82" t="s">
        <v>971</v>
      </c>
      <c r="D430" s="83">
        <v>318170</v>
      </c>
      <c r="E430" s="83">
        <f t="shared" si="6"/>
        <v>62114</v>
      </c>
      <c r="F430" s="83">
        <v>3316</v>
      </c>
      <c r="G430" s="83">
        <v>3310</v>
      </c>
      <c r="H430" s="83">
        <v>3452</v>
      </c>
      <c r="I430" s="83">
        <v>3405</v>
      </c>
      <c r="J430" s="83">
        <v>3516</v>
      </c>
      <c r="K430" s="83">
        <v>3596</v>
      </c>
      <c r="L430" s="83">
        <v>3673</v>
      </c>
      <c r="M430" s="83">
        <v>3450</v>
      </c>
      <c r="N430" s="83">
        <v>3565</v>
      </c>
      <c r="O430" s="83">
        <v>3626</v>
      </c>
      <c r="P430" s="83">
        <v>3541</v>
      </c>
      <c r="Q430" s="83">
        <v>3484</v>
      </c>
      <c r="R430" s="83">
        <v>3359</v>
      </c>
      <c r="S430" s="83">
        <v>3375</v>
      </c>
      <c r="T430" s="83">
        <v>3181</v>
      </c>
      <c r="U430" s="83">
        <v>3302</v>
      </c>
      <c r="V430" s="83">
        <v>3398</v>
      </c>
      <c r="W430" s="83">
        <v>3565</v>
      </c>
    </row>
    <row r="431" spans="1:23" x14ac:dyDescent="0.2">
      <c r="A431" s="82" t="s">
        <v>1028</v>
      </c>
      <c r="B431" s="82" t="s">
        <v>1029</v>
      </c>
      <c r="C431" s="82" t="s">
        <v>971</v>
      </c>
      <c r="D431" s="83">
        <v>94000</v>
      </c>
      <c r="E431" s="83">
        <f t="shared" si="6"/>
        <v>17593</v>
      </c>
      <c r="F431" s="83">
        <v>786</v>
      </c>
      <c r="G431" s="83">
        <v>875</v>
      </c>
      <c r="H431" s="83">
        <v>850</v>
      </c>
      <c r="I431" s="83">
        <v>901</v>
      </c>
      <c r="J431" s="83">
        <v>924</v>
      </c>
      <c r="K431" s="83">
        <v>969</v>
      </c>
      <c r="L431" s="83">
        <v>952</v>
      </c>
      <c r="M431" s="83">
        <v>941</v>
      </c>
      <c r="N431" s="83">
        <v>1002</v>
      </c>
      <c r="O431" s="83">
        <v>994</v>
      </c>
      <c r="P431" s="83">
        <v>1023</v>
      </c>
      <c r="Q431" s="83">
        <v>1028</v>
      </c>
      <c r="R431" s="83">
        <v>1048</v>
      </c>
      <c r="S431" s="83">
        <v>1117</v>
      </c>
      <c r="T431" s="83">
        <v>1031</v>
      </c>
      <c r="U431" s="83">
        <v>984</v>
      </c>
      <c r="V431" s="83">
        <v>1062</v>
      </c>
      <c r="W431" s="83">
        <v>1106</v>
      </c>
    </row>
    <row r="432" spans="1:23" x14ac:dyDescent="0.2">
      <c r="A432" s="82" t="s">
        <v>1030</v>
      </c>
      <c r="B432" s="82" t="s">
        <v>1031</v>
      </c>
      <c r="C432" s="82" t="s">
        <v>971</v>
      </c>
      <c r="D432" s="83">
        <v>89610</v>
      </c>
      <c r="E432" s="83">
        <f t="shared" si="6"/>
        <v>17656</v>
      </c>
      <c r="F432" s="83">
        <v>917</v>
      </c>
      <c r="G432" s="83">
        <v>982</v>
      </c>
      <c r="H432" s="83">
        <v>927</v>
      </c>
      <c r="I432" s="83">
        <v>968</v>
      </c>
      <c r="J432" s="83">
        <v>1035</v>
      </c>
      <c r="K432" s="83">
        <v>1045</v>
      </c>
      <c r="L432" s="83">
        <v>1066</v>
      </c>
      <c r="M432" s="83">
        <v>1038</v>
      </c>
      <c r="N432" s="83">
        <v>1054</v>
      </c>
      <c r="O432" s="83">
        <v>1050</v>
      </c>
      <c r="P432" s="83">
        <v>1012</v>
      </c>
      <c r="Q432" s="83">
        <v>957</v>
      </c>
      <c r="R432" s="83">
        <v>981</v>
      </c>
      <c r="S432" s="83">
        <v>951</v>
      </c>
      <c r="T432" s="83">
        <v>925</v>
      </c>
      <c r="U432" s="83">
        <v>882</v>
      </c>
      <c r="V432" s="83">
        <v>896</v>
      </c>
      <c r="W432" s="83">
        <v>970</v>
      </c>
    </row>
    <row r="433" spans="1:23" x14ac:dyDescent="0.2">
      <c r="A433" s="82" t="s">
        <v>1032</v>
      </c>
      <c r="B433" s="82" t="s">
        <v>1033</v>
      </c>
      <c r="C433" s="82" t="s">
        <v>971</v>
      </c>
      <c r="D433" s="83">
        <v>181310</v>
      </c>
      <c r="E433" s="83">
        <f t="shared" si="6"/>
        <v>39614</v>
      </c>
      <c r="F433" s="83">
        <v>1986</v>
      </c>
      <c r="G433" s="83">
        <v>1997</v>
      </c>
      <c r="H433" s="83">
        <v>2122</v>
      </c>
      <c r="I433" s="83">
        <v>2199</v>
      </c>
      <c r="J433" s="83">
        <v>2200</v>
      </c>
      <c r="K433" s="83">
        <v>2224</v>
      </c>
      <c r="L433" s="83">
        <v>2413</v>
      </c>
      <c r="M433" s="83">
        <v>2279</v>
      </c>
      <c r="N433" s="83">
        <v>2448</v>
      </c>
      <c r="O433" s="83">
        <v>2423</v>
      </c>
      <c r="P433" s="83">
        <v>2316</v>
      </c>
      <c r="Q433" s="83">
        <v>2282</v>
      </c>
      <c r="R433" s="83">
        <v>2251</v>
      </c>
      <c r="S433" s="83">
        <v>2160</v>
      </c>
      <c r="T433" s="83">
        <v>2060</v>
      </c>
      <c r="U433" s="83">
        <v>2083</v>
      </c>
      <c r="V433" s="83">
        <v>2117</v>
      </c>
      <c r="W433" s="83">
        <v>2054</v>
      </c>
    </row>
    <row r="434" spans="1:23" x14ac:dyDescent="0.2">
      <c r="A434" s="82" t="s">
        <v>1034</v>
      </c>
      <c r="B434" s="82" t="s">
        <v>1035</v>
      </c>
      <c r="C434" s="82" t="s">
        <v>826</v>
      </c>
      <c r="D434" s="83">
        <v>1870834</v>
      </c>
      <c r="E434" s="83">
        <f t="shared" si="6"/>
        <v>436403</v>
      </c>
      <c r="F434" s="83">
        <v>23686</v>
      </c>
      <c r="G434" s="83">
        <v>24733</v>
      </c>
      <c r="H434" s="83">
        <v>24651</v>
      </c>
      <c r="I434" s="83">
        <v>24718</v>
      </c>
      <c r="J434" s="83">
        <v>25213</v>
      </c>
      <c r="K434" s="83">
        <v>26062</v>
      </c>
      <c r="L434" s="83">
        <v>25885</v>
      </c>
      <c r="M434" s="83">
        <v>25559</v>
      </c>
      <c r="N434" s="83">
        <v>25892</v>
      </c>
      <c r="O434" s="83">
        <v>25899</v>
      </c>
      <c r="P434" s="83">
        <v>24708</v>
      </c>
      <c r="Q434" s="83">
        <v>23547</v>
      </c>
      <c r="R434" s="83">
        <v>22939</v>
      </c>
      <c r="S434" s="83">
        <v>22690</v>
      </c>
      <c r="T434" s="83">
        <v>22238</v>
      </c>
      <c r="U434" s="83">
        <v>22264</v>
      </c>
      <c r="V434" s="83">
        <v>22443</v>
      </c>
      <c r="W434" s="83">
        <v>23276</v>
      </c>
    </row>
    <row r="435" spans="1:23" x14ac:dyDescent="0.2">
      <c r="A435" s="82" t="s">
        <v>1036</v>
      </c>
      <c r="B435" s="82" t="s">
        <v>1037</v>
      </c>
      <c r="C435" s="82" t="s">
        <v>1038</v>
      </c>
      <c r="D435" s="83">
        <v>141697</v>
      </c>
      <c r="E435" s="83">
        <f t="shared" si="6"/>
        <v>33171</v>
      </c>
      <c r="F435" s="83">
        <v>1670</v>
      </c>
      <c r="G435" s="83">
        <v>1812</v>
      </c>
      <c r="H435" s="83">
        <v>1780</v>
      </c>
      <c r="I435" s="83">
        <v>1776</v>
      </c>
      <c r="J435" s="83">
        <v>1911</v>
      </c>
      <c r="K435" s="83">
        <v>1975</v>
      </c>
      <c r="L435" s="83">
        <v>1949</v>
      </c>
      <c r="M435" s="83">
        <v>1984</v>
      </c>
      <c r="N435" s="83">
        <v>2079</v>
      </c>
      <c r="O435" s="83">
        <v>2055</v>
      </c>
      <c r="P435" s="83">
        <v>1898</v>
      </c>
      <c r="Q435" s="83">
        <v>1858</v>
      </c>
      <c r="R435" s="83">
        <v>1811</v>
      </c>
      <c r="S435" s="83">
        <v>1769</v>
      </c>
      <c r="T435" s="83">
        <v>1686</v>
      </c>
      <c r="U435" s="83">
        <v>1705</v>
      </c>
      <c r="V435" s="83">
        <v>1698</v>
      </c>
      <c r="W435" s="83">
        <v>1755</v>
      </c>
    </row>
    <row r="436" spans="1:23" x14ac:dyDescent="0.2">
      <c r="A436" s="82" t="s">
        <v>1039</v>
      </c>
      <c r="B436" s="82" t="s">
        <v>1040</v>
      </c>
      <c r="C436" s="82" t="s">
        <v>1038</v>
      </c>
      <c r="D436" s="83">
        <v>160098</v>
      </c>
      <c r="E436" s="83">
        <f t="shared" si="6"/>
        <v>33692</v>
      </c>
      <c r="F436" s="83">
        <v>1610</v>
      </c>
      <c r="G436" s="83">
        <v>1828</v>
      </c>
      <c r="H436" s="83">
        <v>1767</v>
      </c>
      <c r="I436" s="83">
        <v>1854</v>
      </c>
      <c r="J436" s="83">
        <v>1843</v>
      </c>
      <c r="K436" s="83">
        <v>1936</v>
      </c>
      <c r="L436" s="83">
        <v>1999</v>
      </c>
      <c r="M436" s="83">
        <v>1955</v>
      </c>
      <c r="N436" s="83">
        <v>1995</v>
      </c>
      <c r="O436" s="83">
        <v>2070</v>
      </c>
      <c r="P436" s="83">
        <v>2023</v>
      </c>
      <c r="Q436" s="83">
        <v>1915</v>
      </c>
      <c r="R436" s="83">
        <v>1883</v>
      </c>
      <c r="S436" s="83">
        <v>1907</v>
      </c>
      <c r="T436" s="83">
        <v>1787</v>
      </c>
      <c r="U436" s="83">
        <v>1745</v>
      </c>
      <c r="V436" s="83">
        <v>1750</v>
      </c>
      <c r="W436" s="83">
        <v>1825</v>
      </c>
    </row>
    <row r="437" spans="1:23" x14ac:dyDescent="0.2">
      <c r="A437" s="82" t="s">
        <v>1041</v>
      </c>
      <c r="B437" s="82" t="s">
        <v>1042</v>
      </c>
      <c r="C437" s="82" t="s">
        <v>1038</v>
      </c>
      <c r="D437" s="83">
        <v>211898</v>
      </c>
      <c r="E437" s="83">
        <f t="shared" si="6"/>
        <v>52533</v>
      </c>
      <c r="F437" s="83">
        <v>2918</v>
      </c>
      <c r="G437" s="83">
        <v>3098</v>
      </c>
      <c r="H437" s="83">
        <v>2997</v>
      </c>
      <c r="I437" s="83">
        <v>3019</v>
      </c>
      <c r="J437" s="83">
        <v>3140</v>
      </c>
      <c r="K437" s="83">
        <v>3215</v>
      </c>
      <c r="L437" s="83">
        <v>3205</v>
      </c>
      <c r="M437" s="83">
        <v>3087</v>
      </c>
      <c r="N437" s="83">
        <v>3158</v>
      </c>
      <c r="O437" s="83">
        <v>3115</v>
      </c>
      <c r="P437" s="83">
        <v>3039</v>
      </c>
      <c r="Q437" s="83">
        <v>2883</v>
      </c>
      <c r="R437" s="83">
        <v>2718</v>
      </c>
      <c r="S437" s="83">
        <v>2677</v>
      </c>
      <c r="T437" s="83">
        <v>2527</v>
      </c>
      <c r="U437" s="83">
        <v>2576</v>
      </c>
      <c r="V437" s="83">
        <v>2528</v>
      </c>
      <c r="W437" s="83">
        <v>2633</v>
      </c>
    </row>
    <row r="438" spans="1:23" x14ac:dyDescent="0.2">
      <c r="A438" s="82" t="s">
        <v>1043</v>
      </c>
      <c r="B438" s="82" t="s">
        <v>1044</v>
      </c>
      <c r="C438" s="82" t="s">
        <v>1038</v>
      </c>
      <c r="D438" s="83">
        <v>340220</v>
      </c>
      <c r="E438" s="83">
        <f t="shared" si="6"/>
        <v>75098</v>
      </c>
      <c r="F438" s="83">
        <v>4447</v>
      </c>
      <c r="G438" s="83">
        <v>4498</v>
      </c>
      <c r="H438" s="83">
        <v>4523</v>
      </c>
      <c r="I438" s="83">
        <v>4512</v>
      </c>
      <c r="J438" s="83">
        <v>4494</v>
      </c>
      <c r="K438" s="83">
        <v>4747</v>
      </c>
      <c r="L438" s="83">
        <v>4522</v>
      </c>
      <c r="M438" s="83">
        <v>4350</v>
      </c>
      <c r="N438" s="83">
        <v>4407</v>
      </c>
      <c r="O438" s="83">
        <v>4390</v>
      </c>
      <c r="P438" s="83">
        <v>4099</v>
      </c>
      <c r="Q438" s="83">
        <v>3810</v>
      </c>
      <c r="R438" s="83">
        <v>3660</v>
      </c>
      <c r="S438" s="83">
        <v>3803</v>
      </c>
      <c r="T438" s="83">
        <v>3656</v>
      </c>
      <c r="U438" s="83">
        <v>3594</v>
      </c>
      <c r="V438" s="83">
        <v>3720</v>
      </c>
      <c r="W438" s="83">
        <v>3866</v>
      </c>
    </row>
    <row r="439" spans="1:23" x14ac:dyDescent="0.2">
      <c r="A439" s="82" t="s">
        <v>1045</v>
      </c>
      <c r="B439" s="82" t="s">
        <v>1046</v>
      </c>
      <c r="C439" s="82" t="s">
        <v>1038</v>
      </c>
      <c r="D439" s="83">
        <v>143920</v>
      </c>
      <c r="E439" s="83">
        <f t="shared" si="6"/>
        <v>32063</v>
      </c>
      <c r="F439" s="83">
        <v>1628</v>
      </c>
      <c r="G439" s="83">
        <v>1689</v>
      </c>
      <c r="H439" s="83">
        <v>1815</v>
      </c>
      <c r="I439" s="83">
        <v>1719</v>
      </c>
      <c r="J439" s="83">
        <v>1789</v>
      </c>
      <c r="K439" s="83">
        <v>1815</v>
      </c>
      <c r="L439" s="83">
        <v>1875</v>
      </c>
      <c r="M439" s="83">
        <v>1775</v>
      </c>
      <c r="N439" s="83">
        <v>1873</v>
      </c>
      <c r="O439" s="83">
        <v>1957</v>
      </c>
      <c r="P439" s="83">
        <v>1835</v>
      </c>
      <c r="Q439" s="83">
        <v>1733</v>
      </c>
      <c r="R439" s="83">
        <v>1745</v>
      </c>
      <c r="S439" s="83">
        <v>1736</v>
      </c>
      <c r="T439" s="83">
        <v>1700</v>
      </c>
      <c r="U439" s="83">
        <v>1777</v>
      </c>
      <c r="V439" s="83">
        <v>1793</v>
      </c>
      <c r="W439" s="83">
        <v>1809</v>
      </c>
    </row>
    <row r="440" spans="1:23" x14ac:dyDescent="0.2">
      <c r="A440" s="82" t="s">
        <v>1047</v>
      </c>
      <c r="B440" s="82" t="s">
        <v>1048</v>
      </c>
      <c r="C440" s="82" t="s">
        <v>1038</v>
      </c>
      <c r="D440" s="83">
        <v>150497</v>
      </c>
      <c r="E440" s="83">
        <f t="shared" si="6"/>
        <v>36849</v>
      </c>
      <c r="F440" s="83">
        <v>1967</v>
      </c>
      <c r="G440" s="83">
        <v>2103</v>
      </c>
      <c r="H440" s="83">
        <v>2105</v>
      </c>
      <c r="I440" s="83">
        <v>2103</v>
      </c>
      <c r="J440" s="83">
        <v>2087</v>
      </c>
      <c r="K440" s="83">
        <v>2255</v>
      </c>
      <c r="L440" s="83">
        <v>2196</v>
      </c>
      <c r="M440" s="83">
        <v>2146</v>
      </c>
      <c r="N440" s="83">
        <v>2163</v>
      </c>
      <c r="O440" s="83">
        <v>2138</v>
      </c>
      <c r="P440" s="83">
        <v>1985</v>
      </c>
      <c r="Q440" s="83">
        <v>1943</v>
      </c>
      <c r="R440" s="83">
        <v>1868</v>
      </c>
      <c r="S440" s="83">
        <v>1859</v>
      </c>
      <c r="T440" s="83">
        <v>1933</v>
      </c>
      <c r="U440" s="83">
        <v>1962</v>
      </c>
      <c r="V440" s="83">
        <v>1999</v>
      </c>
      <c r="W440" s="83">
        <v>2037</v>
      </c>
    </row>
    <row r="441" spans="1:23" x14ac:dyDescent="0.2">
      <c r="A441" s="82" t="s">
        <v>1049</v>
      </c>
      <c r="B441" s="82" t="s">
        <v>1050</v>
      </c>
      <c r="C441" s="82" t="s">
        <v>1038</v>
      </c>
      <c r="D441" s="83">
        <v>116289</v>
      </c>
      <c r="E441" s="83">
        <f t="shared" si="6"/>
        <v>28245</v>
      </c>
      <c r="F441" s="83">
        <v>1504</v>
      </c>
      <c r="G441" s="83">
        <v>1577</v>
      </c>
      <c r="H441" s="83">
        <v>1523</v>
      </c>
      <c r="I441" s="83">
        <v>1535</v>
      </c>
      <c r="J441" s="83">
        <v>1556</v>
      </c>
      <c r="K441" s="83">
        <v>1651</v>
      </c>
      <c r="L441" s="83">
        <v>1648</v>
      </c>
      <c r="M441" s="83">
        <v>1676</v>
      </c>
      <c r="N441" s="83">
        <v>1656</v>
      </c>
      <c r="O441" s="83">
        <v>1604</v>
      </c>
      <c r="P441" s="83">
        <v>1612</v>
      </c>
      <c r="Q441" s="83">
        <v>1578</v>
      </c>
      <c r="R441" s="83">
        <v>1494</v>
      </c>
      <c r="S441" s="83">
        <v>1486</v>
      </c>
      <c r="T441" s="83">
        <v>1535</v>
      </c>
      <c r="U441" s="83">
        <v>1503</v>
      </c>
      <c r="V441" s="83">
        <v>1522</v>
      </c>
      <c r="W441" s="83">
        <v>1585</v>
      </c>
    </row>
    <row r="442" spans="1:23" x14ac:dyDescent="0.2">
      <c r="A442" s="82" t="s">
        <v>1051</v>
      </c>
      <c r="B442" s="82" t="s">
        <v>1052</v>
      </c>
      <c r="C442" s="82" t="s">
        <v>1038</v>
      </c>
      <c r="D442" s="83">
        <v>142640</v>
      </c>
      <c r="E442" s="83">
        <f t="shared" si="6"/>
        <v>31954</v>
      </c>
      <c r="F442" s="83">
        <v>1741</v>
      </c>
      <c r="G442" s="83">
        <v>1753</v>
      </c>
      <c r="H442" s="83">
        <v>1800</v>
      </c>
      <c r="I442" s="83">
        <v>1791</v>
      </c>
      <c r="J442" s="83">
        <v>1857</v>
      </c>
      <c r="K442" s="83">
        <v>1876</v>
      </c>
      <c r="L442" s="83">
        <v>1931</v>
      </c>
      <c r="M442" s="83">
        <v>1922</v>
      </c>
      <c r="N442" s="83">
        <v>1945</v>
      </c>
      <c r="O442" s="83">
        <v>1915</v>
      </c>
      <c r="P442" s="83">
        <v>1798</v>
      </c>
      <c r="Q442" s="83">
        <v>1748</v>
      </c>
      <c r="R442" s="83">
        <v>1692</v>
      </c>
      <c r="S442" s="83">
        <v>1621</v>
      </c>
      <c r="T442" s="83">
        <v>1607</v>
      </c>
      <c r="U442" s="83">
        <v>1599</v>
      </c>
      <c r="V442" s="83">
        <v>1615</v>
      </c>
      <c r="W442" s="83">
        <v>1743</v>
      </c>
    </row>
    <row r="443" spans="1:23" x14ac:dyDescent="0.2">
      <c r="A443" s="82" t="s">
        <v>1053</v>
      </c>
      <c r="B443" s="82" t="s">
        <v>1054</v>
      </c>
      <c r="C443" s="82" t="s">
        <v>1038</v>
      </c>
      <c r="D443" s="83">
        <v>138152</v>
      </c>
      <c r="E443" s="83">
        <f t="shared" si="6"/>
        <v>29774</v>
      </c>
      <c r="F443" s="83">
        <v>1577</v>
      </c>
      <c r="G443" s="83">
        <v>1569</v>
      </c>
      <c r="H443" s="83">
        <v>1629</v>
      </c>
      <c r="I443" s="83">
        <v>1618</v>
      </c>
      <c r="J443" s="83">
        <v>1649</v>
      </c>
      <c r="K443" s="83">
        <v>1705</v>
      </c>
      <c r="L443" s="83">
        <v>1699</v>
      </c>
      <c r="M443" s="83">
        <v>1684</v>
      </c>
      <c r="N443" s="83">
        <v>1668</v>
      </c>
      <c r="O443" s="83">
        <v>1795</v>
      </c>
      <c r="P443" s="83">
        <v>1736</v>
      </c>
      <c r="Q443" s="83">
        <v>1709</v>
      </c>
      <c r="R443" s="83">
        <v>1664</v>
      </c>
      <c r="S443" s="83">
        <v>1611</v>
      </c>
      <c r="T443" s="83">
        <v>1624</v>
      </c>
      <c r="U443" s="83">
        <v>1587</v>
      </c>
      <c r="V443" s="83">
        <v>1595</v>
      </c>
      <c r="W443" s="83">
        <v>1655</v>
      </c>
    </row>
    <row r="444" spans="1:23" x14ac:dyDescent="0.2">
      <c r="A444" s="82" t="s">
        <v>1055</v>
      </c>
      <c r="B444" s="82" t="s">
        <v>1056</v>
      </c>
      <c r="C444" s="82" t="s">
        <v>1038</v>
      </c>
      <c r="D444" s="83">
        <v>146427</v>
      </c>
      <c r="E444" s="83">
        <f t="shared" si="6"/>
        <v>37794</v>
      </c>
      <c r="F444" s="83">
        <v>2168</v>
      </c>
      <c r="G444" s="83">
        <v>2185</v>
      </c>
      <c r="H444" s="83">
        <v>2161</v>
      </c>
      <c r="I444" s="83">
        <v>2209</v>
      </c>
      <c r="J444" s="83">
        <v>2255</v>
      </c>
      <c r="K444" s="83">
        <v>2163</v>
      </c>
      <c r="L444" s="83">
        <v>2250</v>
      </c>
      <c r="M444" s="83">
        <v>2286</v>
      </c>
      <c r="N444" s="83">
        <v>2274</v>
      </c>
      <c r="O444" s="83">
        <v>2164</v>
      </c>
      <c r="P444" s="83">
        <v>2105</v>
      </c>
      <c r="Q444" s="83">
        <v>2036</v>
      </c>
      <c r="R444" s="83">
        <v>2032</v>
      </c>
      <c r="S444" s="83">
        <v>1923</v>
      </c>
      <c r="T444" s="83">
        <v>1833</v>
      </c>
      <c r="U444" s="83">
        <v>1902</v>
      </c>
      <c r="V444" s="83">
        <v>1879</v>
      </c>
      <c r="W444" s="83">
        <v>1969</v>
      </c>
    </row>
    <row r="445" spans="1:23" x14ac:dyDescent="0.2">
      <c r="A445" s="82" t="s">
        <v>1057</v>
      </c>
      <c r="B445" s="82" t="s">
        <v>1058</v>
      </c>
      <c r="C445" s="82" t="s">
        <v>1038</v>
      </c>
      <c r="D445" s="83">
        <v>178996</v>
      </c>
      <c r="E445" s="83">
        <f t="shared" si="6"/>
        <v>45230</v>
      </c>
      <c r="F445" s="83">
        <v>2456</v>
      </c>
      <c r="G445" s="83">
        <v>2621</v>
      </c>
      <c r="H445" s="83">
        <v>2551</v>
      </c>
      <c r="I445" s="83">
        <v>2582</v>
      </c>
      <c r="J445" s="83">
        <v>2632</v>
      </c>
      <c r="K445" s="83">
        <v>2724</v>
      </c>
      <c r="L445" s="83">
        <v>2611</v>
      </c>
      <c r="M445" s="83">
        <v>2694</v>
      </c>
      <c r="N445" s="83">
        <v>2674</v>
      </c>
      <c r="O445" s="83">
        <v>2696</v>
      </c>
      <c r="P445" s="83">
        <v>2578</v>
      </c>
      <c r="Q445" s="83">
        <v>2334</v>
      </c>
      <c r="R445" s="83">
        <v>2372</v>
      </c>
      <c r="S445" s="83">
        <v>2298</v>
      </c>
      <c r="T445" s="83">
        <v>2350</v>
      </c>
      <c r="U445" s="83">
        <v>2314</v>
      </c>
      <c r="V445" s="83">
        <v>2344</v>
      </c>
      <c r="W445" s="83">
        <v>2399</v>
      </c>
    </row>
    <row r="446" spans="1:23" x14ac:dyDescent="0.2">
      <c r="A446" s="84"/>
      <c r="B446" s="84"/>
      <c r="C446" s="84"/>
      <c r="D446" s="84"/>
      <c r="E446" s="84"/>
      <c r="F446" s="84"/>
      <c r="G446" s="84"/>
      <c r="H446" s="84"/>
      <c r="I446" s="84"/>
      <c r="J446" s="84"/>
      <c r="K446" s="84"/>
      <c r="L446" s="84"/>
      <c r="M446" s="84"/>
      <c r="N446" s="84"/>
      <c r="O446" s="84"/>
      <c r="P446" s="84"/>
      <c r="Q446" s="84"/>
      <c r="R446" s="84"/>
      <c r="S446" s="84"/>
      <c r="T446" s="84"/>
      <c r="U446" s="84"/>
      <c r="V446" s="84"/>
      <c r="W446" s="84"/>
    </row>
    <row r="447" spans="1:23" x14ac:dyDescent="0.2">
      <c r="A447" s="82"/>
      <c r="B447" s="82"/>
      <c r="C447" s="82"/>
      <c r="D447" s="82"/>
      <c r="E447" s="82"/>
      <c r="F447" s="82"/>
      <c r="G447" s="82"/>
      <c r="H447" s="82"/>
      <c r="I447" s="82"/>
      <c r="J447" s="82"/>
      <c r="K447" s="82"/>
      <c r="L447" s="82"/>
      <c r="M447" s="82"/>
      <c r="N447" s="82"/>
      <c r="O447" s="82"/>
      <c r="P447" s="82"/>
      <c r="Q447" s="82"/>
      <c r="R447" s="82"/>
      <c r="S447" s="82"/>
      <c r="T447" s="82"/>
      <c r="U447" s="82"/>
      <c r="V447" s="82"/>
      <c r="W447" s="82"/>
    </row>
    <row r="448" spans="1:23" x14ac:dyDescent="0.2">
      <c r="A448" s="82" t="s">
        <v>1059</v>
      </c>
      <c r="B448" s="82"/>
      <c r="C448" s="82"/>
      <c r="D448" s="82"/>
      <c r="E448" s="82"/>
      <c r="F448" s="82"/>
      <c r="G448" s="82"/>
      <c r="H448" s="82"/>
      <c r="I448" s="82"/>
      <c r="J448" s="82"/>
      <c r="K448" s="82"/>
      <c r="L448" s="82"/>
      <c r="M448" s="82"/>
      <c r="N448" s="82"/>
      <c r="O448" s="82"/>
      <c r="P448" s="82"/>
      <c r="Q448" s="82"/>
      <c r="R448" s="82"/>
      <c r="S448" s="82"/>
      <c r="T448" s="82"/>
      <c r="U448" s="82"/>
      <c r="V448" s="82"/>
      <c r="W448" s="82"/>
    </row>
    <row r="449" spans="1:23" x14ac:dyDescent="0.2">
      <c r="A449" s="82"/>
      <c r="B449" s="82"/>
      <c r="C449" s="82"/>
      <c r="D449" s="82"/>
      <c r="E449" s="82"/>
      <c r="F449" s="82"/>
      <c r="G449" s="82"/>
      <c r="H449" s="82"/>
      <c r="I449" s="82"/>
      <c r="J449" s="82"/>
      <c r="K449" s="82"/>
      <c r="L449" s="82"/>
      <c r="M449" s="82"/>
      <c r="N449" s="82"/>
      <c r="O449" s="82"/>
      <c r="P449" s="82"/>
      <c r="Q449" s="82"/>
      <c r="R449" s="82"/>
      <c r="S449" s="82"/>
      <c r="T449" s="82"/>
      <c r="U449" s="82"/>
      <c r="V449" s="82"/>
      <c r="W449" s="82"/>
    </row>
    <row r="450" spans="1:23" x14ac:dyDescent="0.2">
      <c r="A450" s="82"/>
      <c r="B450" s="82"/>
      <c r="C450" s="82"/>
      <c r="D450" s="82"/>
      <c r="E450" s="82"/>
      <c r="F450" s="82"/>
      <c r="G450" s="82"/>
      <c r="H450" s="82"/>
      <c r="I450" s="82"/>
      <c r="J450" s="82"/>
      <c r="K450" s="82"/>
      <c r="L450" s="82"/>
      <c r="M450" s="82"/>
      <c r="N450" s="82"/>
      <c r="O450" s="82"/>
      <c r="P450" s="82"/>
      <c r="Q450" s="82"/>
      <c r="R450" s="82"/>
      <c r="S450" s="82"/>
      <c r="T450" s="82"/>
      <c r="U450" s="82"/>
      <c r="V450" s="82"/>
      <c r="W450" s="82"/>
    </row>
    <row r="451" spans="1:23" x14ac:dyDescent="0.2">
      <c r="A451" s="82"/>
      <c r="B451" s="82"/>
      <c r="C451" s="82"/>
      <c r="D451" s="82"/>
      <c r="E451" s="82"/>
      <c r="F451" s="82"/>
      <c r="G451" s="82"/>
      <c r="H451" s="82"/>
      <c r="I451" s="82"/>
      <c r="J451" s="82"/>
      <c r="K451" s="82"/>
      <c r="L451" s="82"/>
      <c r="M451" s="82"/>
      <c r="N451" s="82"/>
      <c r="O451" s="82"/>
      <c r="P451" s="82"/>
      <c r="Q451" s="82"/>
      <c r="R451" s="82"/>
      <c r="S451" s="82"/>
      <c r="T451" s="82"/>
      <c r="U451" s="82"/>
      <c r="V451" s="82"/>
      <c r="W451" s="82"/>
    </row>
    <row r="452" spans="1:23" x14ac:dyDescent="0.2">
      <c r="A452" s="82"/>
      <c r="B452" s="82"/>
      <c r="C452" s="82"/>
      <c r="D452" s="82"/>
      <c r="E452" s="82"/>
      <c r="F452" s="82"/>
      <c r="G452" s="82"/>
      <c r="H452" s="82"/>
      <c r="I452" s="82"/>
      <c r="J452" s="82"/>
      <c r="K452" s="82"/>
      <c r="L452" s="82"/>
      <c r="M452" s="82"/>
      <c r="N452" s="82"/>
      <c r="O452" s="82"/>
      <c r="P452" s="82"/>
      <c r="Q452" s="82"/>
      <c r="R452" s="82"/>
      <c r="S452" s="82"/>
      <c r="T452" s="82"/>
      <c r="U452" s="82"/>
      <c r="V452" s="82"/>
      <c r="W452" s="82"/>
    </row>
  </sheetData>
  <hyperlinks>
    <hyperlink ref="A1" location="'Contents '!A1" display="Content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master</vt:lpstr>
      <vt:lpstr>Scotland</vt:lpstr>
      <vt:lpstr>households</vt:lpstr>
      <vt:lpstr>analysis</vt:lpstr>
      <vt:lpstr>householdschildren</vt:lpstr>
      <vt:lpstr>raw</vt:lpstr>
      <vt:lpstr>changeandtype</vt:lpstr>
      <vt:lpstr>agepop</vt:lpstr>
    </vt:vector>
  </TitlesOfParts>
  <Company>BBC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Wainwright</dc:creator>
  <cp:lastModifiedBy>Daniel Wainwright</cp:lastModifiedBy>
  <dcterms:created xsi:type="dcterms:W3CDTF">2018-11-12T12:42:23Z</dcterms:created>
  <dcterms:modified xsi:type="dcterms:W3CDTF">2018-12-04T12:59:13Z</dcterms:modified>
</cp:coreProperties>
</file>