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15" windowWidth="27495" windowHeight="11955"/>
  </bookViews>
  <sheets>
    <sheet name="genres by decade" sheetId="1" r:id="rId1"/>
    <sheet name="festivaldata" sheetId="2" r:id="rId2"/>
    <sheet name="genre counts by decade" sheetId="3" r:id="rId3"/>
    <sheet name="spotifydata.csv" sheetId="4" r:id="rId4"/>
    <sheet name="genres by decade UNCLEAN" sheetId="5" r:id="rId5"/>
  </sheets>
  <definedNames>
    <definedName name="_xlnm._FilterDatabase" localSheetId="1" hidden="1">festivaldata!$A$1:$A$642</definedName>
  </definedNames>
  <calcPr calcId="145621" concurrentCalc="0"/>
  <fileRecoveryPr repairLoad="1"/>
</workbook>
</file>

<file path=xl/calcChain.xml><?xml version="1.0" encoding="utf-8"?>
<calcChain xmlns="http://schemas.openxmlformats.org/spreadsheetml/2006/main">
  <c r="B285" i="5" l="1"/>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J285" i="5"/>
  <c r="O285" i="5"/>
  <c r="I285" i="5"/>
  <c r="N285" i="5"/>
  <c r="H285" i="5"/>
  <c r="M285" i="5"/>
  <c r="G285" i="5"/>
  <c r="L285" i="5"/>
  <c r="F285" i="5"/>
  <c r="K285" i="5"/>
  <c r="E285" i="5"/>
  <c r="C285" i="5"/>
  <c r="B284" i="5"/>
  <c r="J284" i="5"/>
  <c r="O284" i="5"/>
  <c r="I284" i="5"/>
  <c r="N284" i="5"/>
  <c r="H284" i="5"/>
  <c r="M284" i="5"/>
  <c r="G284" i="5"/>
  <c r="L284" i="5"/>
  <c r="F284" i="5"/>
  <c r="K284" i="5"/>
  <c r="E284" i="5"/>
  <c r="C284" i="5"/>
  <c r="B283" i="5"/>
  <c r="J283" i="5"/>
  <c r="O283" i="5"/>
  <c r="I283" i="5"/>
  <c r="N283" i="5"/>
  <c r="H283" i="5"/>
  <c r="M283" i="5"/>
  <c r="G283" i="5"/>
  <c r="L283" i="5"/>
  <c r="F283" i="5"/>
  <c r="K283" i="5"/>
  <c r="E283" i="5"/>
  <c r="C283" i="5"/>
  <c r="B282" i="5"/>
  <c r="J282" i="5"/>
  <c r="O282" i="5"/>
  <c r="I282" i="5"/>
  <c r="N282" i="5"/>
  <c r="H282" i="5"/>
  <c r="M282" i="5"/>
  <c r="G282" i="5"/>
  <c r="L282" i="5"/>
  <c r="F282" i="5"/>
  <c r="K282" i="5"/>
  <c r="E282" i="5"/>
  <c r="C282" i="5"/>
  <c r="B281" i="5"/>
  <c r="J281" i="5"/>
  <c r="O281" i="5"/>
  <c r="I281" i="5"/>
  <c r="N281" i="5"/>
  <c r="H281" i="5"/>
  <c r="M281" i="5"/>
  <c r="G281" i="5"/>
  <c r="L281" i="5"/>
  <c r="F281" i="5"/>
  <c r="K281" i="5"/>
  <c r="E281" i="5"/>
  <c r="C281" i="5"/>
  <c r="B280" i="5"/>
  <c r="J280" i="5"/>
  <c r="O280" i="5"/>
  <c r="I280" i="5"/>
  <c r="N280" i="5"/>
  <c r="H280" i="5"/>
  <c r="M280" i="5"/>
  <c r="G280" i="5"/>
  <c r="L280" i="5"/>
  <c r="F280" i="5"/>
  <c r="K280" i="5"/>
  <c r="E280" i="5"/>
  <c r="C280" i="5"/>
  <c r="B279" i="5"/>
  <c r="J279" i="5"/>
  <c r="O279" i="5"/>
  <c r="I279" i="5"/>
  <c r="N279" i="5"/>
  <c r="H279" i="5"/>
  <c r="M279" i="5"/>
  <c r="G279" i="5"/>
  <c r="L279" i="5"/>
  <c r="F279" i="5"/>
  <c r="K279" i="5"/>
  <c r="E279" i="5"/>
  <c r="C279" i="5"/>
  <c r="B278" i="5"/>
  <c r="J278" i="5"/>
  <c r="O278" i="5"/>
  <c r="I278" i="5"/>
  <c r="N278" i="5"/>
  <c r="H278" i="5"/>
  <c r="M278" i="5"/>
  <c r="G278" i="5"/>
  <c r="L278" i="5"/>
  <c r="F278" i="5"/>
  <c r="K278" i="5"/>
  <c r="E278" i="5"/>
  <c r="C278" i="5"/>
  <c r="B277" i="5"/>
  <c r="J277" i="5"/>
  <c r="O277" i="5"/>
  <c r="I277" i="5"/>
  <c r="N277" i="5"/>
  <c r="H277" i="5"/>
  <c r="M277" i="5"/>
  <c r="G277" i="5"/>
  <c r="L277" i="5"/>
  <c r="F277" i="5"/>
  <c r="K277" i="5"/>
  <c r="E277" i="5"/>
  <c r="C277" i="5"/>
  <c r="B276" i="5"/>
  <c r="J276" i="5"/>
  <c r="O276" i="5"/>
  <c r="I276" i="5"/>
  <c r="N276" i="5"/>
  <c r="H276" i="5"/>
  <c r="M276" i="5"/>
  <c r="G276" i="5"/>
  <c r="L276" i="5"/>
  <c r="F276" i="5"/>
  <c r="K276" i="5"/>
  <c r="E276" i="5"/>
  <c r="C276" i="5"/>
  <c r="B275" i="5"/>
  <c r="J275" i="5"/>
  <c r="O275" i="5"/>
  <c r="I275" i="5"/>
  <c r="N275" i="5"/>
  <c r="H275" i="5"/>
  <c r="M275" i="5"/>
  <c r="G275" i="5"/>
  <c r="L275" i="5"/>
  <c r="F275" i="5"/>
  <c r="K275" i="5"/>
  <c r="E275" i="5"/>
  <c r="C275" i="5"/>
  <c r="B274" i="5"/>
  <c r="J274" i="5"/>
  <c r="O274" i="5"/>
  <c r="I274" i="5"/>
  <c r="N274" i="5"/>
  <c r="H274" i="5"/>
  <c r="M274" i="5"/>
  <c r="G274" i="5"/>
  <c r="L274" i="5"/>
  <c r="F274" i="5"/>
  <c r="K274" i="5"/>
  <c r="E274" i="5"/>
  <c r="C274" i="5"/>
  <c r="B273" i="5"/>
  <c r="J273" i="5"/>
  <c r="O273" i="5"/>
  <c r="I273" i="5"/>
  <c r="N273" i="5"/>
  <c r="H273" i="5"/>
  <c r="M273" i="5"/>
  <c r="G273" i="5"/>
  <c r="L273" i="5"/>
  <c r="F273" i="5"/>
  <c r="K273" i="5"/>
  <c r="E273" i="5"/>
  <c r="C273" i="5"/>
  <c r="B272" i="5"/>
  <c r="J272" i="5"/>
  <c r="O272" i="5"/>
  <c r="I272" i="5"/>
  <c r="N272" i="5"/>
  <c r="H272" i="5"/>
  <c r="M272" i="5"/>
  <c r="G272" i="5"/>
  <c r="L272" i="5"/>
  <c r="F272" i="5"/>
  <c r="K272" i="5"/>
  <c r="E272" i="5"/>
  <c r="C272" i="5"/>
  <c r="B271" i="5"/>
  <c r="J271" i="5"/>
  <c r="O271" i="5"/>
  <c r="I271" i="5"/>
  <c r="N271" i="5"/>
  <c r="H271" i="5"/>
  <c r="M271" i="5"/>
  <c r="G271" i="5"/>
  <c r="L271" i="5"/>
  <c r="F271" i="5"/>
  <c r="K271" i="5"/>
  <c r="E271" i="5"/>
  <c r="C271" i="5"/>
  <c r="B270" i="5"/>
  <c r="J270" i="5"/>
  <c r="O270" i="5"/>
  <c r="I270" i="5"/>
  <c r="N270" i="5"/>
  <c r="H270" i="5"/>
  <c r="M270" i="5"/>
  <c r="G270" i="5"/>
  <c r="L270" i="5"/>
  <c r="F270" i="5"/>
  <c r="K270" i="5"/>
  <c r="E270" i="5"/>
  <c r="C270" i="5"/>
  <c r="B269" i="5"/>
  <c r="J269" i="5"/>
  <c r="O269" i="5"/>
  <c r="I269" i="5"/>
  <c r="N269" i="5"/>
  <c r="H269" i="5"/>
  <c r="M269" i="5"/>
  <c r="G269" i="5"/>
  <c r="L269" i="5"/>
  <c r="F269" i="5"/>
  <c r="K269" i="5"/>
  <c r="E269" i="5"/>
  <c r="C269" i="5"/>
  <c r="B268" i="5"/>
  <c r="J268" i="5"/>
  <c r="O268" i="5"/>
  <c r="I268" i="5"/>
  <c r="N268" i="5"/>
  <c r="H268" i="5"/>
  <c r="M268" i="5"/>
  <c r="G268" i="5"/>
  <c r="L268" i="5"/>
  <c r="F268" i="5"/>
  <c r="K268" i="5"/>
  <c r="E268" i="5"/>
  <c r="C268" i="5"/>
  <c r="B267" i="5"/>
  <c r="J267" i="5"/>
  <c r="O267" i="5"/>
  <c r="I267" i="5"/>
  <c r="N267" i="5"/>
  <c r="H267" i="5"/>
  <c r="M267" i="5"/>
  <c r="G267" i="5"/>
  <c r="L267" i="5"/>
  <c r="F267" i="5"/>
  <c r="K267" i="5"/>
  <c r="E267" i="5"/>
  <c r="C267" i="5"/>
  <c r="B266" i="5"/>
  <c r="J266" i="5"/>
  <c r="O266" i="5"/>
  <c r="I266" i="5"/>
  <c r="N266" i="5"/>
  <c r="H266" i="5"/>
  <c r="M266" i="5"/>
  <c r="G266" i="5"/>
  <c r="L266" i="5"/>
  <c r="F266" i="5"/>
  <c r="K266" i="5"/>
  <c r="E266" i="5"/>
  <c r="C266" i="5"/>
  <c r="B265" i="5"/>
  <c r="J265" i="5"/>
  <c r="O265" i="5"/>
  <c r="I265" i="5"/>
  <c r="N265" i="5"/>
  <c r="H265" i="5"/>
  <c r="M265" i="5"/>
  <c r="G265" i="5"/>
  <c r="L265" i="5"/>
  <c r="F265" i="5"/>
  <c r="K265" i="5"/>
  <c r="E265" i="5"/>
  <c r="C265" i="5"/>
  <c r="B264" i="5"/>
  <c r="J264" i="5"/>
  <c r="O264" i="5"/>
  <c r="I264" i="5"/>
  <c r="N264" i="5"/>
  <c r="H264" i="5"/>
  <c r="M264" i="5"/>
  <c r="G264" i="5"/>
  <c r="L264" i="5"/>
  <c r="F264" i="5"/>
  <c r="K264" i="5"/>
  <c r="E264" i="5"/>
  <c r="C264" i="5"/>
  <c r="B263" i="5"/>
  <c r="J263" i="5"/>
  <c r="O263" i="5"/>
  <c r="I263" i="5"/>
  <c r="N263" i="5"/>
  <c r="H263" i="5"/>
  <c r="M263" i="5"/>
  <c r="G263" i="5"/>
  <c r="L263" i="5"/>
  <c r="F263" i="5"/>
  <c r="K263" i="5"/>
  <c r="E263" i="5"/>
  <c r="C263" i="5"/>
  <c r="B262" i="5"/>
  <c r="J262" i="5"/>
  <c r="O262" i="5"/>
  <c r="I262" i="5"/>
  <c r="N262" i="5"/>
  <c r="H262" i="5"/>
  <c r="M262" i="5"/>
  <c r="G262" i="5"/>
  <c r="L262" i="5"/>
  <c r="F262" i="5"/>
  <c r="K262" i="5"/>
  <c r="E262" i="5"/>
  <c r="C262" i="5"/>
  <c r="B261" i="5"/>
  <c r="J261" i="5"/>
  <c r="O261" i="5"/>
  <c r="I261" i="5"/>
  <c r="N261" i="5"/>
  <c r="H261" i="5"/>
  <c r="M261" i="5"/>
  <c r="G261" i="5"/>
  <c r="L261" i="5"/>
  <c r="F261" i="5"/>
  <c r="K261" i="5"/>
  <c r="E261" i="5"/>
  <c r="C261" i="5"/>
  <c r="B260" i="5"/>
  <c r="J260" i="5"/>
  <c r="O260" i="5"/>
  <c r="I260" i="5"/>
  <c r="N260" i="5"/>
  <c r="H260" i="5"/>
  <c r="M260" i="5"/>
  <c r="G260" i="5"/>
  <c r="L260" i="5"/>
  <c r="F260" i="5"/>
  <c r="K260" i="5"/>
  <c r="E260" i="5"/>
  <c r="C260" i="5"/>
  <c r="B259" i="5"/>
  <c r="J259" i="5"/>
  <c r="O259" i="5"/>
  <c r="I259" i="5"/>
  <c r="N259" i="5"/>
  <c r="H259" i="5"/>
  <c r="M259" i="5"/>
  <c r="G259" i="5"/>
  <c r="L259" i="5"/>
  <c r="F259" i="5"/>
  <c r="K259" i="5"/>
  <c r="E259" i="5"/>
  <c r="C259" i="5"/>
  <c r="B258" i="5"/>
  <c r="J258" i="5"/>
  <c r="O258" i="5"/>
  <c r="I258" i="5"/>
  <c r="N258" i="5"/>
  <c r="H258" i="5"/>
  <c r="M258" i="5"/>
  <c r="G258" i="5"/>
  <c r="L258" i="5"/>
  <c r="F258" i="5"/>
  <c r="K258" i="5"/>
  <c r="E258" i="5"/>
  <c r="C258" i="5"/>
  <c r="B257" i="5"/>
  <c r="J257" i="5"/>
  <c r="O257" i="5"/>
  <c r="I257" i="5"/>
  <c r="N257" i="5"/>
  <c r="H257" i="5"/>
  <c r="M257" i="5"/>
  <c r="G257" i="5"/>
  <c r="L257" i="5"/>
  <c r="F257" i="5"/>
  <c r="K257" i="5"/>
  <c r="E257" i="5"/>
  <c r="C257" i="5"/>
  <c r="B256" i="5"/>
  <c r="J256" i="5"/>
  <c r="O256" i="5"/>
  <c r="I256" i="5"/>
  <c r="N256" i="5"/>
  <c r="H256" i="5"/>
  <c r="M256" i="5"/>
  <c r="G256" i="5"/>
  <c r="L256" i="5"/>
  <c r="F256" i="5"/>
  <c r="K256" i="5"/>
  <c r="E256" i="5"/>
  <c r="C256" i="5"/>
  <c r="B255" i="5"/>
  <c r="J255" i="5"/>
  <c r="O255" i="5"/>
  <c r="I255" i="5"/>
  <c r="N255" i="5"/>
  <c r="H255" i="5"/>
  <c r="M255" i="5"/>
  <c r="G255" i="5"/>
  <c r="L255" i="5"/>
  <c r="F255" i="5"/>
  <c r="K255" i="5"/>
  <c r="E255" i="5"/>
  <c r="C255" i="5"/>
  <c r="B254" i="5"/>
  <c r="J254" i="5"/>
  <c r="O254" i="5"/>
  <c r="I254" i="5"/>
  <c r="N254" i="5"/>
  <c r="H254" i="5"/>
  <c r="M254" i="5"/>
  <c r="G254" i="5"/>
  <c r="L254" i="5"/>
  <c r="F254" i="5"/>
  <c r="K254" i="5"/>
  <c r="E254" i="5"/>
  <c r="C254" i="5"/>
  <c r="B253" i="5"/>
  <c r="J253" i="5"/>
  <c r="O253" i="5"/>
  <c r="I253" i="5"/>
  <c r="N253" i="5"/>
  <c r="H253" i="5"/>
  <c r="M253" i="5"/>
  <c r="G253" i="5"/>
  <c r="L253" i="5"/>
  <c r="F253" i="5"/>
  <c r="K253" i="5"/>
  <c r="E253" i="5"/>
  <c r="C253" i="5"/>
  <c r="B252" i="5"/>
  <c r="J252" i="5"/>
  <c r="O252" i="5"/>
  <c r="I252" i="5"/>
  <c r="N252" i="5"/>
  <c r="H252" i="5"/>
  <c r="M252" i="5"/>
  <c r="G252" i="5"/>
  <c r="L252" i="5"/>
  <c r="F252" i="5"/>
  <c r="K252" i="5"/>
  <c r="E252" i="5"/>
  <c r="C252" i="5"/>
  <c r="B251" i="5"/>
  <c r="J251" i="5"/>
  <c r="O251" i="5"/>
  <c r="I251" i="5"/>
  <c r="N251" i="5"/>
  <c r="H251" i="5"/>
  <c r="M251" i="5"/>
  <c r="G251" i="5"/>
  <c r="L251" i="5"/>
  <c r="F251" i="5"/>
  <c r="K251" i="5"/>
  <c r="E251" i="5"/>
  <c r="C251" i="5"/>
  <c r="B250" i="5"/>
  <c r="J250" i="5"/>
  <c r="O250" i="5"/>
  <c r="I250" i="5"/>
  <c r="N250" i="5"/>
  <c r="H250" i="5"/>
  <c r="M250" i="5"/>
  <c r="G250" i="5"/>
  <c r="L250" i="5"/>
  <c r="F250" i="5"/>
  <c r="K250" i="5"/>
  <c r="E250" i="5"/>
  <c r="C250" i="5"/>
  <c r="B249" i="5"/>
  <c r="J249" i="5"/>
  <c r="O249" i="5"/>
  <c r="I249" i="5"/>
  <c r="N249" i="5"/>
  <c r="H249" i="5"/>
  <c r="M249" i="5"/>
  <c r="G249" i="5"/>
  <c r="L249" i="5"/>
  <c r="F249" i="5"/>
  <c r="K249" i="5"/>
  <c r="E249" i="5"/>
  <c r="C249" i="5"/>
  <c r="B248" i="5"/>
  <c r="J248" i="5"/>
  <c r="O248" i="5"/>
  <c r="I248" i="5"/>
  <c r="N248" i="5"/>
  <c r="H248" i="5"/>
  <c r="M248" i="5"/>
  <c r="G248" i="5"/>
  <c r="L248" i="5"/>
  <c r="F248" i="5"/>
  <c r="K248" i="5"/>
  <c r="E248" i="5"/>
  <c r="C248" i="5"/>
  <c r="B247" i="5"/>
  <c r="J247" i="5"/>
  <c r="O247" i="5"/>
  <c r="I247" i="5"/>
  <c r="N247" i="5"/>
  <c r="H247" i="5"/>
  <c r="M247" i="5"/>
  <c r="G247" i="5"/>
  <c r="L247" i="5"/>
  <c r="F247" i="5"/>
  <c r="K247" i="5"/>
  <c r="E247" i="5"/>
  <c r="C247" i="5"/>
  <c r="B246" i="5"/>
  <c r="J246" i="5"/>
  <c r="O246" i="5"/>
  <c r="I246" i="5"/>
  <c r="N246" i="5"/>
  <c r="H246" i="5"/>
  <c r="M246" i="5"/>
  <c r="G246" i="5"/>
  <c r="L246" i="5"/>
  <c r="F246" i="5"/>
  <c r="K246" i="5"/>
  <c r="E246" i="5"/>
  <c r="C246" i="5"/>
  <c r="B245" i="5"/>
  <c r="J245" i="5"/>
  <c r="O245" i="5"/>
  <c r="I245" i="5"/>
  <c r="N245" i="5"/>
  <c r="H245" i="5"/>
  <c r="M245" i="5"/>
  <c r="G245" i="5"/>
  <c r="L245" i="5"/>
  <c r="F245" i="5"/>
  <c r="K245" i="5"/>
  <c r="E245" i="5"/>
  <c r="C245" i="5"/>
  <c r="B244" i="5"/>
  <c r="J244" i="5"/>
  <c r="O244" i="5"/>
  <c r="I244" i="5"/>
  <c r="N244" i="5"/>
  <c r="H244" i="5"/>
  <c r="M244" i="5"/>
  <c r="G244" i="5"/>
  <c r="L244" i="5"/>
  <c r="F244" i="5"/>
  <c r="K244" i="5"/>
  <c r="E244" i="5"/>
  <c r="C244" i="5"/>
  <c r="B243" i="5"/>
  <c r="J243" i="5"/>
  <c r="O243" i="5"/>
  <c r="I243" i="5"/>
  <c r="N243" i="5"/>
  <c r="H243" i="5"/>
  <c r="M243" i="5"/>
  <c r="G243" i="5"/>
  <c r="L243" i="5"/>
  <c r="F243" i="5"/>
  <c r="K243" i="5"/>
  <c r="E243" i="5"/>
  <c r="C243" i="5"/>
  <c r="B242" i="5"/>
  <c r="J242" i="5"/>
  <c r="O242" i="5"/>
  <c r="I242" i="5"/>
  <c r="N242" i="5"/>
  <c r="H242" i="5"/>
  <c r="M242" i="5"/>
  <c r="G242" i="5"/>
  <c r="L242" i="5"/>
  <c r="F242" i="5"/>
  <c r="K242" i="5"/>
  <c r="E242" i="5"/>
  <c r="C242" i="5"/>
  <c r="B241" i="5"/>
  <c r="J241" i="5"/>
  <c r="O241" i="5"/>
  <c r="I241" i="5"/>
  <c r="N241" i="5"/>
  <c r="H241" i="5"/>
  <c r="M241" i="5"/>
  <c r="G241" i="5"/>
  <c r="L241" i="5"/>
  <c r="F241" i="5"/>
  <c r="K241" i="5"/>
  <c r="E241" i="5"/>
  <c r="C241" i="5"/>
  <c r="B240" i="5"/>
  <c r="J240" i="5"/>
  <c r="O240" i="5"/>
  <c r="I240" i="5"/>
  <c r="N240" i="5"/>
  <c r="H240" i="5"/>
  <c r="M240" i="5"/>
  <c r="G240" i="5"/>
  <c r="L240" i="5"/>
  <c r="F240" i="5"/>
  <c r="K240" i="5"/>
  <c r="E240" i="5"/>
  <c r="C240" i="5"/>
  <c r="B239" i="5"/>
  <c r="J239" i="5"/>
  <c r="O239" i="5"/>
  <c r="I239" i="5"/>
  <c r="N239" i="5"/>
  <c r="H239" i="5"/>
  <c r="M239" i="5"/>
  <c r="G239" i="5"/>
  <c r="L239" i="5"/>
  <c r="F239" i="5"/>
  <c r="K239" i="5"/>
  <c r="E239" i="5"/>
  <c r="C239" i="5"/>
  <c r="B238" i="5"/>
  <c r="J238" i="5"/>
  <c r="O238" i="5"/>
  <c r="I238" i="5"/>
  <c r="N238" i="5"/>
  <c r="H238" i="5"/>
  <c r="M238" i="5"/>
  <c r="G238" i="5"/>
  <c r="L238" i="5"/>
  <c r="F238" i="5"/>
  <c r="K238" i="5"/>
  <c r="E238" i="5"/>
  <c r="C238" i="5"/>
  <c r="B237" i="5"/>
  <c r="J237" i="5"/>
  <c r="O237" i="5"/>
  <c r="I237" i="5"/>
  <c r="N237" i="5"/>
  <c r="H237" i="5"/>
  <c r="M237" i="5"/>
  <c r="G237" i="5"/>
  <c r="L237" i="5"/>
  <c r="F237" i="5"/>
  <c r="K237" i="5"/>
  <c r="E237" i="5"/>
  <c r="C237" i="5"/>
  <c r="B236" i="5"/>
  <c r="J236" i="5"/>
  <c r="O236" i="5"/>
  <c r="I236" i="5"/>
  <c r="N236" i="5"/>
  <c r="H236" i="5"/>
  <c r="M236" i="5"/>
  <c r="G236" i="5"/>
  <c r="L236" i="5"/>
  <c r="F236" i="5"/>
  <c r="K236" i="5"/>
  <c r="E236" i="5"/>
  <c r="C236" i="5"/>
  <c r="B235" i="5"/>
  <c r="J235" i="5"/>
  <c r="O235" i="5"/>
  <c r="I235" i="5"/>
  <c r="N235" i="5"/>
  <c r="H235" i="5"/>
  <c r="M235" i="5"/>
  <c r="G235" i="5"/>
  <c r="L235" i="5"/>
  <c r="F235" i="5"/>
  <c r="K235" i="5"/>
  <c r="E235" i="5"/>
  <c r="C235" i="5"/>
  <c r="B234" i="5"/>
  <c r="J234" i="5"/>
  <c r="O234" i="5"/>
  <c r="I234" i="5"/>
  <c r="N234" i="5"/>
  <c r="H234" i="5"/>
  <c r="M234" i="5"/>
  <c r="G234" i="5"/>
  <c r="L234" i="5"/>
  <c r="F234" i="5"/>
  <c r="K234" i="5"/>
  <c r="E234" i="5"/>
  <c r="C234" i="5"/>
  <c r="B233" i="5"/>
  <c r="J233" i="5"/>
  <c r="O233" i="5"/>
  <c r="I233" i="5"/>
  <c r="N233" i="5"/>
  <c r="H233" i="5"/>
  <c r="M233" i="5"/>
  <c r="G233" i="5"/>
  <c r="L233" i="5"/>
  <c r="F233" i="5"/>
  <c r="K233" i="5"/>
  <c r="E233" i="5"/>
  <c r="C233" i="5"/>
  <c r="B232" i="5"/>
  <c r="J232" i="5"/>
  <c r="O232" i="5"/>
  <c r="I232" i="5"/>
  <c r="N232" i="5"/>
  <c r="H232" i="5"/>
  <c r="M232" i="5"/>
  <c r="G232" i="5"/>
  <c r="L232" i="5"/>
  <c r="F232" i="5"/>
  <c r="K232" i="5"/>
  <c r="E232" i="5"/>
  <c r="C232" i="5"/>
  <c r="B231" i="5"/>
  <c r="J231" i="5"/>
  <c r="O231" i="5"/>
  <c r="I231" i="5"/>
  <c r="N231" i="5"/>
  <c r="H231" i="5"/>
  <c r="M231" i="5"/>
  <c r="G231" i="5"/>
  <c r="L231" i="5"/>
  <c r="F231" i="5"/>
  <c r="K231" i="5"/>
  <c r="E231" i="5"/>
  <c r="C231" i="5"/>
  <c r="B230" i="5"/>
  <c r="J230" i="5"/>
  <c r="O230" i="5"/>
  <c r="I230" i="5"/>
  <c r="N230" i="5"/>
  <c r="H230" i="5"/>
  <c r="M230" i="5"/>
  <c r="G230" i="5"/>
  <c r="L230" i="5"/>
  <c r="F230" i="5"/>
  <c r="K230" i="5"/>
  <c r="E230" i="5"/>
  <c r="C230" i="5"/>
  <c r="B229" i="5"/>
  <c r="J229" i="5"/>
  <c r="O229" i="5"/>
  <c r="I229" i="5"/>
  <c r="N229" i="5"/>
  <c r="H229" i="5"/>
  <c r="M229" i="5"/>
  <c r="G229" i="5"/>
  <c r="L229" i="5"/>
  <c r="F229" i="5"/>
  <c r="K229" i="5"/>
  <c r="E229" i="5"/>
  <c r="C229" i="5"/>
  <c r="B228" i="5"/>
  <c r="J228" i="5"/>
  <c r="O228" i="5"/>
  <c r="I228" i="5"/>
  <c r="N228" i="5"/>
  <c r="H228" i="5"/>
  <c r="M228" i="5"/>
  <c r="G228" i="5"/>
  <c r="L228" i="5"/>
  <c r="F228" i="5"/>
  <c r="K228" i="5"/>
  <c r="E228" i="5"/>
  <c r="C228" i="5"/>
  <c r="B227" i="5"/>
  <c r="J227" i="5"/>
  <c r="O227" i="5"/>
  <c r="I227" i="5"/>
  <c r="N227" i="5"/>
  <c r="H227" i="5"/>
  <c r="M227" i="5"/>
  <c r="G227" i="5"/>
  <c r="L227" i="5"/>
  <c r="F227" i="5"/>
  <c r="K227" i="5"/>
  <c r="E227" i="5"/>
  <c r="C227" i="5"/>
  <c r="B226" i="5"/>
  <c r="J226" i="5"/>
  <c r="O226" i="5"/>
  <c r="I226" i="5"/>
  <c r="N226" i="5"/>
  <c r="H226" i="5"/>
  <c r="M226" i="5"/>
  <c r="G226" i="5"/>
  <c r="L226" i="5"/>
  <c r="F226" i="5"/>
  <c r="K226" i="5"/>
  <c r="E226" i="5"/>
  <c r="C226" i="5"/>
  <c r="B225" i="5"/>
  <c r="J225" i="5"/>
  <c r="O225" i="5"/>
  <c r="I225" i="5"/>
  <c r="N225" i="5"/>
  <c r="H225" i="5"/>
  <c r="M225" i="5"/>
  <c r="G225" i="5"/>
  <c r="L225" i="5"/>
  <c r="F225" i="5"/>
  <c r="K225" i="5"/>
  <c r="E225" i="5"/>
  <c r="C225" i="5"/>
  <c r="B224" i="5"/>
  <c r="J224" i="5"/>
  <c r="O224" i="5"/>
  <c r="I224" i="5"/>
  <c r="N224" i="5"/>
  <c r="H224" i="5"/>
  <c r="M224" i="5"/>
  <c r="G224" i="5"/>
  <c r="L224" i="5"/>
  <c r="F224" i="5"/>
  <c r="K224" i="5"/>
  <c r="E224" i="5"/>
  <c r="C224" i="5"/>
  <c r="B223" i="5"/>
  <c r="J223" i="5"/>
  <c r="O223" i="5"/>
  <c r="I223" i="5"/>
  <c r="N223" i="5"/>
  <c r="H223" i="5"/>
  <c r="M223" i="5"/>
  <c r="G223" i="5"/>
  <c r="L223" i="5"/>
  <c r="F223" i="5"/>
  <c r="K223" i="5"/>
  <c r="E223" i="5"/>
  <c r="C223" i="5"/>
  <c r="B222" i="5"/>
  <c r="J222" i="5"/>
  <c r="O222" i="5"/>
  <c r="I222" i="5"/>
  <c r="N222" i="5"/>
  <c r="H222" i="5"/>
  <c r="M222" i="5"/>
  <c r="G222" i="5"/>
  <c r="L222" i="5"/>
  <c r="F222" i="5"/>
  <c r="K222" i="5"/>
  <c r="E222" i="5"/>
  <c r="C222" i="5"/>
  <c r="B221" i="5"/>
  <c r="J221" i="5"/>
  <c r="O221" i="5"/>
  <c r="I221" i="5"/>
  <c r="N221" i="5"/>
  <c r="H221" i="5"/>
  <c r="M221" i="5"/>
  <c r="G221" i="5"/>
  <c r="L221" i="5"/>
  <c r="F221" i="5"/>
  <c r="K221" i="5"/>
  <c r="E221" i="5"/>
  <c r="C221" i="5"/>
  <c r="B220" i="5"/>
  <c r="J220" i="5"/>
  <c r="O220" i="5"/>
  <c r="I220" i="5"/>
  <c r="N220" i="5"/>
  <c r="H220" i="5"/>
  <c r="M220" i="5"/>
  <c r="G220" i="5"/>
  <c r="L220" i="5"/>
  <c r="F220" i="5"/>
  <c r="K220" i="5"/>
  <c r="E220" i="5"/>
  <c r="C220" i="5"/>
  <c r="B219" i="5"/>
  <c r="J219" i="5"/>
  <c r="O219" i="5"/>
  <c r="I219" i="5"/>
  <c r="N219" i="5"/>
  <c r="H219" i="5"/>
  <c r="M219" i="5"/>
  <c r="G219" i="5"/>
  <c r="L219" i="5"/>
  <c r="F219" i="5"/>
  <c r="K219" i="5"/>
  <c r="E219" i="5"/>
  <c r="C219" i="5"/>
  <c r="B218" i="5"/>
  <c r="J218" i="5"/>
  <c r="O218" i="5"/>
  <c r="I218" i="5"/>
  <c r="N218" i="5"/>
  <c r="H218" i="5"/>
  <c r="M218" i="5"/>
  <c r="G218" i="5"/>
  <c r="L218" i="5"/>
  <c r="F218" i="5"/>
  <c r="K218" i="5"/>
  <c r="E218" i="5"/>
  <c r="C218" i="5"/>
  <c r="B217" i="5"/>
  <c r="J217" i="5"/>
  <c r="O217" i="5"/>
  <c r="I217" i="5"/>
  <c r="N217" i="5"/>
  <c r="H217" i="5"/>
  <c r="M217" i="5"/>
  <c r="G217" i="5"/>
  <c r="L217" i="5"/>
  <c r="F217" i="5"/>
  <c r="K217" i="5"/>
  <c r="E217" i="5"/>
  <c r="C217" i="5"/>
  <c r="B216" i="5"/>
  <c r="J216" i="5"/>
  <c r="O216" i="5"/>
  <c r="I216" i="5"/>
  <c r="N216" i="5"/>
  <c r="H216" i="5"/>
  <c r="M216" i="5"/>
  <c r="G216" i="5"/>
  <c r="L216" i="5"/>
  <c r="F216" i="5"/>
  <c r="K216" i="5"/>
  <c r="E216" i="5"/>
  <c r="C216" i="5"/>
  <c r="B215" i="5"/>
  <c r="J215" i="5"/>
  <c r="O215" i="5"/>
  <c r="I215" i="5"/>
  <c r="N215" i="5"/>
  <c r="H215" i="5"/>
  <c r="M215" i="5"/>
  <c r="G215" i="5"/>
  <c r="L215" i="5"/>
  <c r="F215" i="5"/>
  <c r="K215" i="5"/>
  <c r="E215" i="5"/>
  <c r="C215" i="5"/>
  <c r="B214" i="5"/>
  <c r="J214" i="5"/>
  <c r="O214" i="5"/>
  <c r="I214" i="5"/>
  <c r="N214" i="5"/>
  <c r="H214" i="5"/>
  <c r="M214" i="5"/>
  <c r="G214" i="5"/>
  <c r="L214" i="5"/>
  <c r="F214" i="5"/>
  <c r="K214" i="5"/>
  <c r="E214" i="5"/>
  <c r="C214" i="5"/>
  <c r="B213" i="5"/>
  <c r="J213" i="5"/>
  <c r="O213" i="5"/>
  <c r="I213" i="5"/>
  <c r="N213" i="5"/>
  <c r="H213" i="5"/>
  <c r="M213" i="5"/>
  <c r="G213" i="5"/>
  <c r="L213" i="5"/>
  <c r="F213" i="5"/>
  <c r="K213" i="5"/>
  <c r="E213" i="5"/>
  <c r="C213" i="5"/>
  <c r="B212" i="5"/>
  <c r="J212" i="5"/>
  <c r="O212" i="5"/>
  <c r="I212" i="5"/>
  <c r="N212" i="5"/>
  <c r="H212" i="5"/>
  <c r="M212" i="5"/>
  <c r="G212" i="5"/>
  <c r="L212" i="5"/>
  <c r="F212" i="5"/>
  <c r="K212" i="5"/>
  <c r="E212" i="5"/>
  <c r="C212" i="5"/>
  <c r="B211" i="5"/>
  <c r="J211" i="5"/>
  <c r="O211" i="5"/>
  <c r="I211" i="5"/>
  <c r="N211" i="5"/>
  <c r="H211" i="5"/>
  <c r="M211" i="5"/>
  <c r="G211" i="5"/>
  <c r="L211" i="5"/>
  <c r="F211" i="5"/>
  <c r="K211" i="5"/>
  <c r="E211" i="5"/>
  <c r="C211" i="5"/>
  <c r="B210" i="5"/>
  <c r="J210" i="5"/>
  <c r="O210" i="5"/>
  <c r="I210" i="5"/>
  <c r="N210" i="5"/>
  <c r="H210" i="5"/>
  <c r="M210" i="5"/>
  <c r="G210" i="5"/>
  <c r="L210" i="5"/>
  <c r="F210" i="5"/>
  <c r="K210" i="5"/>
  <c r="E210" i="5"/>
  <c r="C210" i="5"/>
  <c r="B209" i="5"/>
  <c r="J209" i="5"/>
  <c r="O209" i="5"/>
  <c r="I209" i="5"/>
  <c r="N209" i="5"/>
  <c r="H209" i="5"/>
  <c r="M209" i="5"/>
  <c r="G209" i="5"/>
  <c r="L209" i="5"/>
  <c r="F209" i="5"/>
  <c r="K209" i="5"/>
  <c r="E209" i="5"/>
  <c r="C209" i="5"/>
  <c r="B208" i="5"/>
  <c r="J208" i="5"/>
  <c r="O208" i="5"/>
  <c r="I208" i="5"/>
  <c r="N208" i="5"/>
  <c r="H208" i="5"/>
  <c r="M208" i="5"/>
  <c r="G208" i="5"/>
  <c r="L208" i="5"/>
  <c r="F208" i="5"/>
  <c r="K208" i="5"/>
  <c r="E208" i="5"/>
  <c r="C208" i="5"/>
  <c r="B207" i="5"/>
  <c r="J207" i="5"/>
  <c r="O207" i="5"/>
  <c r="I207" i="5"/>
  <c r="N207" i="5"/>
  <c r="H207" i="5"/>
  <c r="M207" i="5"/>
  <c r="G207" i="5"/>
  <c r="L207" i="5"/>
  <c r="F207" i="5"/>
  <c r="K207" i="5"/>
  <c r="E207" i="5"/>
  <c r="C207" i="5"/>
  <c r="B206" i="5"/>
  <c r="J206" i="5"/>
  <c r="O206" i="5"/>
  <c r="I206" i="5"/>
  <c r="N206" i="5"/>
  <c r="H206" i="5"/>
  <c r="M206" i="5"/>
  <c r="G206" i="5"/>
  <c r="L206" i="5"/>
  <c r="F206" i="5"/>
  <c r="K206" i="5"/>
  <c r="E206" i="5"/>
  <c r="C206" i="5"/>
  <c r="B205" i="5"/>
  <c r="J205" i="5"/>
  <c r="O205" i="5"/>
  <c r="I205" i="5"/>
  <c r="N205" i="5"/>
  <c r="H205" i="5"/>
  <c r="M205" i="5"/>
  <c r="G205" i="5"/>
  <c r="L205" i="5"/>
  <c r="F205" i="5"/>
  <c r="K205" i="5"/>
  <c r="E205" i="5"/>
  <c r="C205" i="5"/>
  <c r="B204" i="5"/>
  <c r="J204" i="5"/>
  <c r="O204" i="5"/>
  <c r="I204" i="5"/>
  <c r="N204" i="5"/>
  <c r="H204" i="5"/>
  <c r="M204" i="5"/>
  <c r="G204" i="5"/>
  <c r="L204" i="5"/>
  <c r="F204" i="5"/>
  <c r="K204" i="5"/>
  <c r="E204" i="5"/>
  <c r="C204" i="5"/>
  <c r="B203" i="5"/>
  <c r="J203" i="5"/>
  <c r="O203" i="5"/>
  <c r="I203" i="5"/>
  <c r="N203" i="5"/>
  <c r="H203" i="5"/>
  <c r="M203" i="5"/>
  <c r="G203" i="5"/>
  <c r="L203" i="5"/>
  <c r="F203" i="5"/>
  <c r="K203" i="5"/>
  <c r="E203" i="5"/>
  <c r="C203" i="5"/>
  <c r="B202" i="5"/>
  <c r="J202" i="5"/>
  <c r="O202" i="5"/>
  <c r="I202" i="5"/>
  <c r="N202" i="5"/>
  <c r="H202" i="5"/>
  <c r="M202" i="5"/>
  <c r="G202" i="5"/>
  <c r="L202" i="5"/>
  <c r="F202" i="5"/>
  <c r="K202" i="5"/>
  <c r="E202" i="5"/>
  <c r="C202" i="5"/>
  <c r="B201" i="5"/>
  <c r="J201" i="5"/>
  <c r="O201" i="5"/>
  <c r="I201" i="5"/>
  <c r="N201" i="5"/>
  <c r="H201" i="5"/>
  <c r="M201" i="5"/>
  <c r="G201" i="5"/>
  <c r="L201" i="5"/>
  <c r="F201" i="5"/>
  <c r="K201" i="5"/>
  <c r="E201" i="5"/>
  <c r="C201" i="5"/>
  <c r="B200" i="5"/>
  <c r="J200" i="5"/>
  <c r="O200" i="5"/>
  <c r="I200" i="5"/>
  <c r="N200" i="5"/>
  <c r="H200" i="5"/>
  <c r="M200" i="5"/>
  <c r="G200" i="5"/>
  <c r="L200" i="5"/>
  <c r="F200" i="5"/>
  <c r="K200" i="5"/>
  <c r="E200" i="5"/>
  <c r="C200" i="5"/>
  <c r="B199" i="5"/>
  <c r="J199" i="5"/>
  <c r="O199" i="5"/>
  <c r="I199" i="5"/>
  <c r="N199" i="5"/>
  <c r="H199" i="5"/>
  <c r="M199" i="5"/>
  <c r="G199" i="5"/>
  <c r="L199" i="5"/>
  <c r="F199" i="5"/>
  <c r="K199" i="5"/>
  <c r="E199" i="5"/>
  <c r="C199" i="5"/>
  <c r="B198" i="5"/>
  <c r="J198" i="5"/>
  <c r="O198" i="5"/>
  <c r="I198" i="5"/>
  <c r="N198" i="5"/>
  <c r="H198" i="5"/>
  <c r="M198" i="5"/>
  <c r="G198" i="5"/>
  <c r="L198" i="5"/>
  <c r="F198" i="5"/>
  <c r="K198" i="5"/>
  <c r="E198" i="5"/>
  <c r="C198" i="5"/>
  <c r="B197" i="5"/>
  <c r="J197" i="5"/>
  <c r="O197" i="5"/>
  <c r="I197" i="5"/>
  <c r="N197" i="5"/>
  <c r="H197" i="5"/>
  <c r="M197" i="5"/>
  <c r="G197" i="5"/>
  <c r="L197" i="5"/>
  <c r="F197" i="5"/>
  <c r="K197" i="5"/>
  <c r="E197" i="5"/>
  <c r="C197" i="5"/>
  <c r="B196" i="5"/>
  <c r="J196" i="5"/>
  <c r="O196" i="5"/>
  <c r="I196" i="5"/>
  <c r="N196" i="5"/>
  <c r="H196" i="5"/>
  <c r="M196" i="5"/>
  <c r="G196" i="5"/>
  <c r="L196" i="5"/>
  <c r="F196" i="5"/>
  <c r="K196" i="5"/>
  <c r="E196" i="5"/>
  <c r="C196" i="5"/>
  <c r="B195" i="5"/>
  <c r="J195" i="5"/>
  <c r="O195" i="5"/>
  <c r="I195" i="5"/>
  <c r="N195" i="5"/>
  <c r="H195" i="5"/>
  <c r="M195" i="5"/>
  <c r="G195" i="5"/>
  <c r="L195" i="5"/>
  <c r="F195" i="5"/>
  <c r="K195" i="5"/>
  <c r="E195" i="5"/>
  <c r="C195" i="5"/>
  <c r="B194" i="5"/>
  <c r="J194" i="5"/>
  <c r="O194" i="5"/>
  <c r="I194" i="5"/>
  <c r="N194" i="5"/>
  <c r="H194" i="5"/>
  <c r="M194" i="5"/>
  <c r="G194" i="5"/>
  <c r="L194" i="5"/>
  <c r="F194" i="5"/>
  <c r="K194" i="5"/>
  <c r="E194" i="5"/>
  <c r="C194" i="5"/>
  <c r="B193" i="5"/>
  <c r="J193" i="5"/>
  <c r="O193" i="5"/>
  <c r="I193" i="5"/>
  <c r="N193" i="5"/>
  <c r="H193" i="5"/>
  <c r="M193" i="5"/>
  <c r="G193" i="5"/>
  <c r="L193" i="5"/>
  <c r="F193" i="5"/>
  <c r="K193" i="5"/>
  <c r="E193" i="5"/>
  <c r="C193" i="5"/>
  <c r="B192" i="5"/>
  <c r="J192" i="5"/>
  <c r="O192" i="5"/>
  <c r="I192" i="5"/>
  <c r="N192" i="5"/>
  <c r="H192" i="5"/>
  <c r="M192" i="5"/>
  <c r="G192" i="5"/>
  <c r="L192" i="5"/>
  <c r="F192" i="5"/>
  <c r="K192" i="5"/>
  <c r="E192" i="5"/>
  <c r="C192" i="5"/>
  <c r="B191" i="5"/>
  <c r="J191" i="5"/>
  <c r="O191" i="5"/>
  <c r="I191" i="5"/>
  <c r="N191" i="5"/>
  <c r="H191" i="5"/>
  <c r="M191" i="5"/>
  <c r="G191" i="5"/>
  <c r="L191" i="5"/>
  <c r="F191" i="5"/>
  <c r="K191" i="5"/>
  <c r="E191" i="5"/>
  <c r="C191" i="5"/>
  <c r="B190" i="5"/>
  <c r="J190" i="5"/>
  <c r="O190" i="5"/>
  <c r="I190" i="5"/>
  <c r="N190" i="5"/>
  <c r="H190" i="5"/>
  <c r="M190" i="5"/>
  <c r="G190" i="5"/>
  <c r="L190" i="5"/>
  <c r="F190" i="5"/>
  <c r="K190" i="5"/>
  <c r="E190" i="5"/>
  <c r="C190" i="5"/>
  <c r="B189" i="5"/>
  <c r="J189" i="5"/>
  <c r="O189" i="5"/>
  <c r="I189" i="5"/>
  <c r="N189" i="5"/>
  <c r="H189" i="5"/>
  <c r="M189" i="5"/>
  <c r="G189" i="5"/>
  <c r="L189" i="5"/>
  <c r="F189" i="5"/>
  <c r="K189" i="5"/>
  <c r="E189" i="5"/>
  <c r="C189" i="5"/>
  <c r="B188" i="5"/>
  <c r="J188" i="5"/>
  <c r="O188" i="5"/>
  <c r="I188" i="5"/>
  <c r="N188" i="5"/>
  <c r="H188" i="5"/>
  <c r="M188" i="5"/>
  <c r="G188" i="5"/>
  <c r="L188" i="5"/>
  <c r="F188" i="5"/>
  <c r="K188" i="5"/>
  <c r="E188" i="5"/>
  <c r="C188" i="5"/>
  <c r="B187" i="5"/>
  <c r="J187" i="5"/>
  <c r="O187" i="5"/>
  <c r="I187" i="5"/>
  <c r="N187" i="5"/>
  <c r="H187" i="5"/>
  <c r="M187" i="5"/>
  <c r="G187" i="5"/>
  <c r="L187" i="5"/>
  <c r="F187" i="5"/>
  <c r="K187" i="5"/>
  <c r="E187" i="5"/>
  <c r="C187" i="5"/>
  <c r="B186" i="5"/>
  <c r="J186" i="5"/>
  <c r="O186" i="5"/>
  <c r="I186" i="5"/>
  <c r="N186" i="5"/>
  <c r="H186" i="5"/>
  <c r="M186" i="5"/>
  <c r="G186" i="5"/>
  <c r="L186" i="5"/>
  <c r="F186" i="5"/>
  <c r="K186" i="5"/>
  <c r="E186" i="5"/>
  <c r="C186" i="5"/>
  <c r="B185" i="5"/>
  <c r="J185" i="5"/>
  <c r="O185" i="5"/>
  <c r="I185" i="5"/>
  <c r="N185" i="5"/>
  <c r="H185" i="5"/>
  <c r="M185" i="5"/>
  <c r="G185" i="5"/>
  <c r="L185" i="5"/>
  <c r="F185" i="5"/>
  <c r="K185" i="5"/>
  <c r="E185" i="5"/>
  <c r="C185" i="5"/>
  <c r="B184" i="5"/>
  <c r="J184" i="5"/>
  <c r="O184" i="5"/>
  <c r="I184" i="5"/>
  <c r="N184" i="5"/>
  <c r="H184" i="5"/>
  <c r="M184" i="5"/>
  <c r="G184" i="5"/>
  <c r="L184" i="5"/>
  <c r="F184" i="5"/>
  <c r="K184" i="5"/>
  <c r="E184" i="5"/>
  <c r="C184" i="5"/>
  <c r="B183" i="5"/>
  <c r="J183" i="5"/>
  <c r="O183" i="5"/>
  <c r="I183" i="5"/>
  <c r="N183" i="5"/>
  <c r="H183" i="5"/>
  <c r="M183" i="5"/>
  <c r="G183" i="5"/>
  <c r="L183" i="5"/>
  <c r="F183" i="5"/>
  <c r="K183" i="5"/>
  <c r="E183" i="5"/>
  <c r="C183" i="5"/>
  <c r="B182" i="5"/>
  <c r="J182" i="5"/>
  <c r="O182" i="5"/>
  <c r="I182" i="5"/>
  <c r="N182" i="5"/>
  <c r="H182" i="5"/>
  <c r="M182" i="5"/>
  <c r="G182" i="5"/>
  <c r="L182" i="5"/>
  <c r="F182" i="5"/>
  <c r="K182" i="5"/>
  <c r="E182" i="5"/>
  <c r="C182" i="5"/>
  <c r="B181" i="5"/>
  <c r="J181" i="5"/>
  <c r="O181" i="5"/>
  <c r="I181" i="5"/>
  <c r="N181" i="5"/>
  <c r="H181" i="5"/>
  <c r="M181" i="5"/>
  <c r="G181" i="5"/>
  <c r="L181" i="5"/>
  <c r="F181" i="5"/>
  <c r="K181" i="5"/>
  <c r="E181" i="5"/>
  <c r="C181" i="5"/>
  <c r="B180" i="5"/>
  <c r="J180" i="5"/>
  <c r="O180" i="5"/>
  <c r="I180" i="5"/>
  <c r="N180" i="5"/>
  <c r="H180" i="5"/>
  <c r="M180" i="5"/>
  <c r="G180" i="5"/>
  <c r="L180" i="5"/>
  <c r="F180" i="5"/>
  <c r="K180" i="5"/>
  <c r="E180" i="5"/>
  <c r="C180" i="5"/>
  <c r="B179" i="5"/>
  <c r="J179" i="5"/>
  <c r="O179" i="5"/>
  <c r="I179" i="5"/>
  <c r="N179" i="5"/>
  <c r="H179" i="5"/>
  <c r="M179" i="5"/>
  <c r="G179" i="5"/>
  <c r="L179" i="5"/>
  <c r="F179" i="5"/>
  <c r="K179" i="5"/>
  <c r="E179" i="5"/>
  <c r="C179" i="5"/>
  <c r="B178" i="5"/>
  <c r="J178" i="5"/>
  <c r="O178" i="5"/>
  <c r="I178" i="5"/>
  <c r="N178" i="5"/>
  <c r="H178" i="5"/>
  <c r="M178" i="5"/>
  <c r="G178" i="5"/>
  <c r="L178" i="5"/>
  <c r="F178" i="5"/>
  <c r="K178" i="5"/>
  <c r="E178" i="5"/>
  <c r="C178" i="5"/>
  <c r="B177" i="5"/>
  <c r="J177" i="5"/>
  <c r="O177" i="5"/>
  <c r="I177" i="5"/>
  <c r="N177" i="5"/>
  <c r="H177" i="5"/>
  <c r="M177" i="5"/>
  <c r="G177" i="5"/>
  <c r="L177" i="5"/>
  <c r="F177" i="5"/>
  <c r="K177" i="5"/>
  <c r="E177" i="5"/>
  <c r="C177" i="5"/>
  <c r="B176" i="5"/>
  <c r="J176" i="5"/>
  <c r="O176" i="5"/>
  <c r="I176" i="5"/>
  <c r="N176" i="5"/>
  <c r="H176" i="5"/>
  <c r="M176" i="5"/>
  <c r="G176" i="5"/>
  <c r="L176" i="5"/>
  <c r="F176" i="5"/>
  <c r="K176" i="5"/>
  <c r="E176" i="5"/>
  <c r="C176" i="5"/>
  <c r="B175" i="5"/>
  <c r="J175" i="5"/>
  <c r="O175" i="5"/>
  <c r="I175" i="5"/>
  <c r="N175" i="5"/>
  <c r="H175" i="5"/>
  <c r="M175" i="5"/>
  <c r="G175" i="5"/>
  <c r="L175" i="5"/>
  <c r="F175" i="5"/>
  <c r="K175" i="5"/>
  <c r="E175" i="5"/>
  <c r="C175" i="5"/>
  <c r="B174" i="5"/>
  <c r="J174" i="5"/>
  <c r="O174" i="5"/>
  <c r="I174" i="5"/>
  <c r="N174" i="5"/>
  <c r="H174" i="5"/>
  <c r="M174" i="5"/>
  <c r="G174" i="5"/>
  <c r="L174" i="5"/>
  <c r="F174" i="5"/>
  <c r="K174" i="5"/>
  <c r="E174" i="5"/>
  <c r="C174" i="5"/>
  <c r="B173" i="5"/>
  <c r="J173" i="5"/>
  <c r="O173" i="5"/>
  <c r="I173" i="5"/>
  <c r="N173" i="5"/>
  <c r="H173" i="5"/>
  <c r="M173" i="5"/>
  <c r="G173" i="5"/>
  <c r="L173" i="5"/>
  <c r="F173" i="5"/>
  <c r="K173" i="5"/>
  <c r="E173" i="5"/>
  <c r="C173" i="5"/>
  <c r="B172" i="5"/>
  <c r="J172" i="5"/>
  <c r="O172" i="5"/>
  <c r="I172" i="5"/>
  <c r="N172" i="5"/>
  <c r="H172" i="5"/>
  <c r="M172" i="5"/>
  <c r="G172" i="5"/>
  <c r="L172" i="5"/>
  <c r="F172" i="5"/>
  <c r="K172" i="5"/>
  <c r="E172" i="5"/>
  <c r="C172" i="5"/>
  <c r="B171" i="5"/>
  <c r="J171" i="5"/>
  <c r="O171" i="5"/>
  <c r="I171" i="5"/>
  <c r="N171" i="5"/>
  <c r="H171" i="5"/>
  <c r="M171" i="5"/>
  <c r="G171" i="5"/>
  <c r="L171" i="5"/>
  <c r="F171" i="5"/>
  <c r="K171" i="5"/>
  <c r="E171" i="5"/>
  <c r="C171" i="5"/>
  <c r="B170" i="5"/>
  <c r="J170" i="5"/>
  <c r="O170" i="5"/>
  <c r="I170" i="5"/>
  <c r="N170" i="5"/>
  <c r="H170" i="5"/>
  <c r="M170" i="5"/>
  <c r="G170" i="5"/>
  <c r="L170" i="5"/>
  <c r="F170" i="5"/>
  <c r="K170" i="5"/>
  <c r="E170" i="5"/>
  <c r="C170" i="5"/>
  <c r="B169" i="5"/>
  <c r="J169" i="5"/>
  <c r="O169" i="5"/>
  <c r="I169" i="5"/>
  <c r="N169" i="5"/>
  <c r="H169" i="5"/>
  <c r="M169" i="5"/>
  <c r="G169" i="5"/>
  <c r="L169" i="5"/>
  <c r="F169" i="5"/>
  <c r="K169" i="5"/>
  <c r="E169" i="5"/>
  <c r="C169" i="5"/>
  <c r="B168" i="5"/>
  <c r="J168" i="5"/>
  <c r="O168" i="5"/>
  <c r="I168" i="5"/>
  <c r="N168" i="5"/>
  <c r="H168" i="5"/>
  <c r="M168" i="5"/>
  <c r="G168" i="5"/>
  <c r="L168" i="5"/>
  <c r="F168" i="5"/>
  <c r="K168" i="5"/>
  <c r="E168" i="5"/>
  <c r="C168" i="5"/>
  <c r="B167" i="5"/>
  <c r="J167" i="5"/>
  <c r="O167" i="5"/>
  <c r="I167" i="5"/>
  <c r="N167" i="5"/>
  <c r="H167" i="5"/>
  <c r="M167" i="5"/>
  <c r="G167" i="5"/>
  <c r="L167" i="5"/>
  <c r="F167" i="5"/>
  <c r="K167" i="5"/>
  <c r="E167" i="5"/>
  <c r="C167" i="5"/>
  <c r="B166" i="5"/>
  <c r="J166" i="5"/>
  <c r="O166" i="5"/>
  <c r="I166" i="5"/>
  <c r="N166" i="5"/>
  <c r="H166" i="5"/>
  <c r="M166" i="5"/>
  <c r="G166" i="5"/>
  <c r="L166" i="5"/>
  <c r="F166" i="5"/>
  <c r="K166" i="5"/>
  <c r="E166" i="5"/>
  <c r="C166" i="5"/>
  <c r="B165" i="5"/>
  <c r="J165" i="5"/>
  <c r="O165" i="5"/>
  <c r="I165" i="5"/>
  <c r="N165" i="5"/>
  <c r="H165" i="5"/>
  <c r="M165" i="5"/>
  <c r="G165" i="5"/>
  <c r="L165" i="5"/>
  <c r="F165" i="5"/>
  <c r="K165" i="5"/>
  <c r="E165" i="5"/>
  <c r="C165" i="5"/>
  <c r="B164" i="5"/>
  <c r="J164" i="5"/>
  <c r="O164" i="5"/>
  <c r="I164" i="5"/>
  <c r="N164" i="5"/>
  <c r="H164" i="5"/>
  <c r="M164" i="5"/>
  <c r="G164" i="5"/>
  <c r="L164" i="5"/>
  <c r="F164" i="5"/>
  <c r="K164" i="5"/>
  <c r="E164" i="5"/>
  <c r="C164" i="5"/>
  <c r="B163" i="5"/>
  <c r="J163" i="5"/>
  <c r="O163" i="5"/>
  <c r="I163" i="5"/>
  <c r="N163" i="5"/>
  <c r="H163" i="5"/>
  <c r="M163" i="5"/>
  <c r="G163" i="5"/>
  <c r="L163" i="5"/>
  <c r="F163" i="5"/>
  <c r="K163" i="5"/>
  <c r="E163" i="5"/>
  <c r="C163" i="5"/>
  <c r="B162" i="5"/>
  <c r="J162" i="5"/>
  <c r="O162" i="5"/>
  <c r="I162" i="5"/>
  <c r="N162" i="5"/>
  <c r="H162" i="5"/>
  <c r="M162" i="5"/>
  <c r="G162" i="5"/>
  <c r="L162" i="5"/>
  <c r="F162" i="5"/>
  <c r="K162" i="5"/>
  <c r="E162" i="5"/>
  <c r="C162" i="5"/>
  <c r="B161" i="5"/>
  <c r="J161" i="5"/>
  <c r="O161" i="5"/>
  <c r="I161" i="5"/>
  <c r="N161" i="5"/>
  <c r="H161" i="5"/>
  <c r="M161" i="5"/>
  <c r="G161" i="5"/>
  <c r="L161" i="5"/>
  <c r="F161" i="5"/>
  <c r="K161" i="5"/>
  <c r="E161" i="5"/>
  <c r="C161" i="5"/>
  <c r="B160" i="5"/>
  <c r="J160" i="5"/>
  <c r="O160" i="5"/>
  <c r="I160" i="5"/>
  <c r="N160" i="5"/>
  <c r="H160" i="5"/>
  <c r="M160" i="5"/>
  <c r="G160" i="5"/>
  <c r="L160" i="5"/>
  <c r="F160" i="5"/>
  <c r="K160" i="5"/>
  <c r="E160" i="5"/>
  <c r="C160" i="5"/>
  <c r="B159" i="5"/>
  <c r="J159" i="5"/>
  <c r="O159" i="5"/>
  <c r="I159" i="5"/>
  <c r="N159" i="5"/>
  <c r="H159" i="5"/>
  <c r="M159" i="5"/>
  <c r="G159" i="5"/>
  <c r="L159" i="5"/>
  <c r="F159" i="5"/>
  <c r="K159" i="5"/>
  <c r="E159" i="5"/>
  <c r="C159" i="5"/>
  <c r="B158" i="5"/>
  <c r="J158" i="5"/>
  <c r="O158" i="5"/>
  <c r="I158" i="5"/>
  <c r="N158" i="5"/>
  <c r="H158" i="5"/>
  <c r="M158" i="5"/>
  <c r="G158" i="5"/>
  <c r="L158" i="5"/>
  <c r="F158" i="5"/>
  <c r="K158" i="5"/>
  <c r="E158" i="5"/>
  <c r="C158" i="5"/>
  <c r="B157" i="5"/>
  <c r="J157" i="5"/>
  <c r="O157" i="5"/>
  <c r="I157" i="5"/>
  <c r="N157" i="5"/>
  <c r="H157" i="5"/>
  <c r="M157" i="5"/>
  <c r="G157" i="5"/>
  <c r="L157" i="5"/>
  <c r="F157" i="5"/>
  <c r="K157" i="5"/>
  <c r="E157" i="5"/>
  <c r="C157" i="5"/>
  <c r="B156" i="5"/>
  <c r="J156" i="5"/>
  <c r="O156" i="5"/>
  <c r="I156" i="5"/>
  <c r="N156" i="5"/>
  <c r="H156" i="5"/>
  <c r="M156" i="5"/>
  <c r="G156" i="5"/>
  <c r="L156" i="5"/>
  <c r="F156" i="5"/>
  <c r="K156" i="5"/>
  <c r="E156" i="5"/>
  <c r="C156" i="5"/>
  <c r="B155" i="5"/>
  <c r="J155" i="5"/>
  <c r="O155" i="5"/>
  <c r="I155" i="5"/>
  <c r="N155" i="5"/>
  <c r="H155" i="5"/>
  <c r="M155" i="5"/>
  <c r="G155" i="5"/>
  <c r="L155" i="5"/>
  <c r="F155" i="5"/>
  <c r="K155" i="5"/>
  <c r="E155" i="5"/>
  <c r="C155" i="5"/>
  <c r="B154" i="5"/>
  <c r="J154" i="5"/>
  <c r="O154" i="5"/>
  <c r="I154" i="5"/>
  <c r="N154" i="5"/>
  <c r="H154" i="5"/>
  <c r="M154" i="5"/>
  <c r="G154" i="5"/>
  <c r="L154" i="5"/>
  <c r="F154" i="5"/>
  <c r="K154" i="5"/>
  <c r="E154" i="5"/>
  <c r="C154" i="5"/>
  <c r="B153" i="5"/>
  <c r="J153" i="5"/>
  <c r="O153" i="5"/>
  <c r="I153" i="5"/>
  <c r="N153" i="5"/>
  <c r="H153" i="5"/>
  <c r="M153" i="5"/>
  <c r="G153" i="5"/>
  <c r="L153" i="5"/>
  <c r="F153" i="5"/>
  <c r="K153" i="5"/>
  <c r="E153" i="5"/>
  <c r="C153" i="5"/>
  <c r="B152" i="5"/>
  <c r="J152" i="5"/>
  <c r="O152" i="5"/>
  <c r="I152" i="5"/>
  <c r="N152" i="5"/>
  <c r="H152" i="5"/>
  <c r="M152" i="5"/>
  <c r="G152" i="5"/>
  <c r="L152" i="5"/>
  <c r="F152" i="5"/>
  <c r="K152" i="5"/>
  <c r="E152" i="5"/>
  <c r="C152" i="5"/>
  <c r="B151" i="5"/>
  <c r="J151" i="5"/>
  <c r="O151" i="5"/>
  <c r="I151" i="5"/>
  <c r="N151" i="5"/>
  <c r="H151" i="5"/>
  <c r="M151" i="5"/>
  <c r="G151" i="5"/>
  <c r="L151" i="5"/>
  <c r="F151" i="5"/>
  <c r="K151" i="5"/>
  <c r="E151" i="5"/>
  <c r="C151" i="5"/>
  <c r="B150" i="5"/>
  <c r="J150" i="5"/>
  <c r="O150" i="5"/>
  <c r="I150" i="5"/>
  <c r="N150" i="5"/>
  <c r="H150" i="5"/>
  <c r="M150" i="5"/>
  <c r="G150" i="5"/>
  <c r="L150" i="5"/>
  <c r="F150" i="5"/>
  <c r="K150" i="5"/>
  <c r="E150" i="5"/>
  <c r="C150" i="5"/>
  <c r="B149" i="5"/>
  <c r="J149" i="5"/>
  <c r="O149" i="5"/>
  <c r="I149" i="5"/>
  <c r="N149" i="5"/>
  <c r="H149" i="5"/>
  <c r="M149" i="5"/>
  <c r="G149" i="5"/>
  <c r="L149" i="5"/>
  <c r="F149" i="5"/>
  <c r="K149" i="5"/>
  <c r="E149" i="5"/>
  <c r="C149" i="5"/>
  <c r="B148" i="5"/>
  <c r="J148" i="5"/>
  <c r="O148" i="5"/>
  <c r="I148" i="5"/>
  <c r="N148" i="5"/>
  <c r="H148" i="5"/>
  <c r="M148" i="5"/>
  <c r="G148" i="5"/>
  <c r="L148" i="5"/>
  <c r="F148" i="5"/>
  <c r="K148" i="5"/>
  <c r="E148" i="5"/>
  <c r="C148" i="5"/>
  <c r="B147" i="5"/>
  <c r="J147" i="5"/>
  <c r="O147" i="5"/>
  <c r="I147" i="5"/>
  <c r="N147" i="5"/>
  <c r="H147" i="5"/>
  <c r="M147" i="5"/>
  <c r="G147" i="5"/>
  <c r="L147" i="5"/>
  <c r="F147" i="5"/>
  <c r="K147" i="5"/>
  <c r="E147" i="5"/>
  <c r="C147" i="5"/>
  <c r="B146" i="5"/>
  <c r="J146" i="5"/>
  <c r="O146" i="5"/>
  <c r="I146" i="5"/>
  <c r="N146" i="5"/>
  <c r="H146" i="5"/>
  <c r="M146" i="5"/>
  <c r="G146" i="5"/>
  <c r="L146" i="5"/>
  <c r="F146" i="5"/>
  <c r="K146" i="5"/>
  <c r="E146" i="5"/>
  <c r="C146" i="5"/>
  <c r="B145" i="5"/>
  <c r="J145" i="5"/>
  <c r="O145" i="5"/>
  <c r="I145" i="5"/>
  <c r="N145" i="5"/>
  <c r="H145" i="5"/>
  <c r="M145" i="5"/>
  <c r="G145" i="5"/>
  <c r="L145" i="5"/>
  <c r="F145" i="5"/>
  <c r="K145" i="5"/>
  <c r="E145" i="5"/>
  <c r="C145" i="5"/>
  <c r="B144" i="5"/>
  <c r="J144" i="5"/>
  <c r="O144" i="5"/>
  <c r="I144" i="5"/>
  <c r="N144" i="5"/>
  <c r="H144" i="5"/>
  <c r="M144" i="5"/>
  <c r="G144" i="5"/>
  <c r="L144" i="5"/>
  <c r="F144" i="5"/>
  <c r="K144" i="5"/>
  <c r="E144" i="5"/>
  <c r="C144" i="5"/>
  <c r="B143" i="5"/>
  <c r="J143" i="5"/>
  <c r="O143" i="5"/>
  <c r="I143" i="5"/>
  <c r="N143" i="5"/>
  <c r="H143" i="5"/>
  <c r="M143" i="5"/>
  <c r="G143" i="5"/>
  <c r="L143" i="5"/>
  <c r="F143" i="5"/>
  <c r="K143" i="5"/>
  <c r="E143" i="5"/>
  <c r="C143" i="5"/>
  <c r="B142" i="5"/>
  <c r="J142" i="5"/>
  <c r="O142" i="5"/>
  <c r="I142" i="5"/>
  <c r="N142" i="5"/>
  <c r="H142" i="5"/>
  <c r="M142" i="5"/>
  <c r="G142" i="5"/>
  <c r="L142" i="5"/>
  <c r="F142" i="5"/>
  <c r="K142" i="5"/>
  <c r="E142" i="5"/>
  <c r="C142" i="5"/>
  <c r="B141" i="5"/>
  <c r="J141" i="5"/>
  <c r="O141" i="5"/>
  <c r="I141" i="5"/>
  <c r="N141" i="5"/>
  <c r="H141" i="5"/>
  <c r="M141" i="5"/>
  <c r="G141" i="5"/>
  <c r="L141" i="5"/>
  <c r="F141" i="5"/>
  <c r="K141" i="5"/>
  <c r="E141" i="5"/>
  <c r="C141" i="5"/>
  <c r="B140" i="5"/>
  <c r="J140" i="5"/>
  <c r="O140" i="5"/>
  <c r="I140" i="5"/>
  <c r="N140" i="5"/>
  <c r="H140" i="5"/>
  <c r="M140" i="5"/>
  <c r="G140" i="5"/>
  <c r="L140" i="5"/>
  <c r="F140" i="5"/>
  <c r="K140" i="5"/>
  <c r="E140" i="5"/>
  <c r="C140" i="5"/>
  <c r="B139" i="5"/>
  <c r="J139" i="5"/>
  <c r="O139" i="5"/>
  <c r="I139" i="5"/>
  <c r="N139" i="5"/>
  <c r="H139" i="5"/>
  <c r="M139" i="5"/>
  <c r="G139" i="5"/>
  <c r="L139" i="5"/>
  <c r="F139" i="5"/>
  <c r="K139" i="5"/>
  <c r="E139" i="5"/>
  <c r="C139" i="5"/>
  <c r="B138" i="5"/>
  <c r="J138" i="5"/>
  <c r="O138" i="5"/>
  <c r="I138" i="5"/>
  <c r="N138" i="5"/>
  <c r="H138" i="5"/>
  <c r="M138" i="5"/>
  <c r="G138" i="5"/>
  <c r="L138" i="5"/>
  <c r="F138" i="5"/>
  <c r="K138" i="5"/>
  <c r="E138" i="5"/>
  <c r="C138" i="5"/>
  <c r="B137" i="5"/>
  <c r="J137" i="5"/>
  <c r="O137" i="5"/>
  <c r="I137" i="5"/>
  <c r="N137" i="5"/>
  <c r="H137" i="5"/>
  <c r="M137" i="5"/>
  <c r="G137" i="5"/>
  <c r="L137" i="5"/>
  <c r="F137" i="5"/>
  <c r="K137" i="5"/>
  <c r="E137" i="5"/>
  <c r="C137" i="5"/>
  <c r="B136" i="5"/>
  <c r="J136" i="5"/>
  <c r="O136" i="5"/>
  <c r="I136" i="5"/>
  <c r="N136" i="5"/>
  <c r="H136" i="5"/>
  <c r="M136" i="5"/>
  <c r="G136" i="5"/>
  <c r="L136" i="5"/>
  <c r="F136" i="5"/>
  <c r="K136" i="5"/>
  <c r="E136" i="5"/>
  <c r="C136" i="5"/>
  <c r="B135" i="5"/>
  <c r="J135" i="5"/>
  <c r="O135" i="5"/>
  <c r="I135" i="5"/>
  <c r="N135" i="5"/>
  <c r="H135" i="5"/>
  <c r="M135" i="5"/>
  <c r="G135" i="5"/>
  <c r="L135" i="5"/>
  <c r="F135" i="5"/>
  <c r="K135" i="5"/>
  <c r="E135" i="5"/>
  <c r="C135" i="5"/>
  <c r="B134" i="5"/>
  <c r="J134" i="5"/>
  <c r="O134" i="5"/>
  <c r="I134" i="5"/>
  <c r="N134" i="5"/>
  <c r="H134" i="5"/>
  <c r="M134" i="5"/>
  <c r="G134" i="5"/>
  <c r="L134" i="5"/>
  <c r="F134" i="5"/>
  <c r="K134" i="5"/>
  <c r="E134" i="5"/>
  <c r="C134" i="5"/>
  <c r="B133" i="5"/>
  <c r="J133" i="5"/>
  <c r="O133" i="5"/>
  <c r="I133" i="5"/>
  <c r="N133" i="5"/>
  <c r="H133" i="5"/>
  <c r="M133" i="5"/>
  <c r="G133" i="5"/>
  <c r="L133" i="5"/>
  <c r="F133" i="5"/>
  <c r="K133" i="5"/>
  <c r="E133" i="5"/>
  <c r="C133" i="5"/>
  <c r="B132" i="5"/>
  <c r="J132" i="5"/>
  <c r="O132" i="5"/>
  <c r="I132" i="5"/>
  <c r="N132" i="5"/>
  <c r="H132" i="5"/>
  <c r="M132" i="5"/>
  <c r="G132" i="5"/>
  <c r="L132" i="5"/>
  <c r="F132" i="5"/>
  <c r="K132" i="5"/>
  <c r="E132" i="5"/>
  <c r="C132" i="5"/>
  <c r="B131" i="5"/>
  <c r="J131" i="5"/>
  <c r="O131" i="5"/>
  <c r="I131" i="5"/>
  <c r="N131" i="5"/>
  <c r="H131" i="5"/>
  <c r="M131" i="5"/>
  <c r="G131" i="5"/>
  <c r="L131" i="5"/>
  <c r="F131" i="5"/>
  <c r="K131" i="5"/>
  <c r="E131" i="5"/>
  <c r="C131" i="5"/>
  <c r="B130" i="5"/>
  <c r="J130" i="5"/>
  <c r="O130" i="5"/>
  <c r="I130" i="5"/>
  <c r="N130" i="5"/>
  <c r="H130" i="5"/>
  <c r="M130" i="5"/>
  <c r="G130" i="5"/>
  <c r="L130" i="5"/>
  <c r="F130" i="5"/>
  <c r="K130" i="5"/>
  <c r="E130" i="5"/>
  <c r="C130" i="5"/>
  <c r="B129" i="5"/>
  <c r="J129" i="5"/>
  <c r="O129" i="5"/>
  <c r="I129" i="5"/>
  <c r="N129" i="5"/>
  <c r="H129" i="5"/>
  <c r="M129" i="5"/>
  <c r="G129" i="5"/>
  <c r="L129" i="5"/>
  <c r="F129" i="5"/>
  <c r="K129" i="5"/>
  <c r="E129" i="5"/>
  <c r="C129" i="5"/>
  <c r="B128" i="5"/>
  <c r="J128" i="5"/>
  <c r="O128" i="5"/>
  <c r="I128" i="5"/>
  <c r="N128" i="5"/>
  <c r="H128" i="5"/>
  <c r="M128" i="5"/>
  <c r="G128" i="5"/>
  <c r="L128" i="5"/>
  <c r="F128" i="5"/>
  <c r="K128" i="5"/>
  <c r="E128" i="5"/>
  <c r="C128" i="5"/>
  <c r="B127" i="5"/>
  <c r="J127" i="5"/>
  <c r="O127" i="5"/>
  <c r="I127" i="5"/>
  <c r="N127" i="5"/>
  <c r="H127" i="5"/>
  <c r="M127" i="5"/>
  <c r="G127" i="5"/>
  <c r="L127" i="5"/>
  <c r="F127" i="5"/>
  <c r="K127" i="5"/>
  <c r="E127" i="5"/>
  <c r="C127" i="5"/>
  <c r="B126" i="5"/>
  <c r="J126" i="5"/>
  <c r="O126" i="5"/>
  <c r="I126" i="5"/>
  <c r="N126" i="5"/>
  <c r="H126" i="5"/>
  <c r="M126" i="5"/>
  <c r="G126" i="5"/>
  <c r="L126" i="5"/>
  <c r="F126" i="5"/>
  <c r="K126" i="5"/>
  <c r="E126" i="5"/>
  <c r="C126" i="5"/>
  <c r="B125" i="5"/>
  <c r="J125" i="5"/>
  <c r="O125" i="5"/>
  <c r="I125" i="5"/>
  <c r="N125" i="5"/>
  <c r="H125" i="5"/>
  <c r="M125" i="5"/>
  <c r="G125" i="5"/>
  <c r="L125" i="5"/>
  <c r="F125" i="5"/>
  <c r="K125" i="5"/>
  <c r="E125" i="5"/>
  <c r="C125" i="5"/>
  <c r="B124" i="5"/>
  <c r="J124" i="5"/>
  <c r="O124" i="5"/>
  <c r="I124" i="5"/>
  <c r="N124" i="5"/>
  <c r="H124" i="5"/>
  <c r="M124" i="5"/>
  <c r="G124" i="5"/>
  <c r="L124" i="5"/>
  <c r="F124" i="5"/>
  <c r="K124" i="5"/>
  <c r="E124" i="5"/>
  <c r="C124" i="5"/>
  <c r="B123" i="5"/>
  <c r="J123" i="5"/>
  <c r="O123" i="5"/>
  <c r="I123" i="5"/>
  <c r="N123" i="5"/>
  <c r="H123" i="5"/>
  <c r="M123" i="5"/>
  <c r="G123" i="5"/>
  <c r="L123" i="5"/>
  <c r="F123" i="5"/>
  <c r="K123" i="5"/>
  <c r="E123" i="5"/>
  <c r="C123" i="5"/>
  <c r="B122" i="5"/>
  <c r="J122" i="5"/>
  <c r="O122" i="5"/>
  <c r="I122" i="5"/>
  <c r="N122" i="5"/>
  <c r="H122" i="5"/>
  <c r="M122" i="5"/>
  <c r="G122" i="5"/>
  <c r="L122" i="5"/>
  <c r="F122" i="5"/>
  <c r="K122" i="5"/>
  <c r="E122" i="5"/>
  <c r="C122" i="5"/>
  <c r="B121" i="5"/>
  <c r="J121" i="5"/>
  <c r="O121" i="5"/>
  <c r="I121" i="5"/>
  <c r="N121" i="5"/>
  <c r="H121" i="5"/>
  <c r="M121" i="5"/>
  <c r="G121" i="5"/>
  <c r="L121" i="5"/>
  <c r="F121" i="5"/>
  <c r="K121" i="5"/>
  <c r="E121" i="5"/>
  <c r="C121" i="5"/>
  <c r="B120" i="5"/>
  <c r="J120" i="5"/>
  <c r="O120" i="5"/>
  <c r="I120" i="5"/>
  <c r="N120" i="5"/>
  <c r="H120" i="5"/>
  <c r="M120" i="5"/>
  <c r="G120" i="5"/>
  <c r="L120" i="5"/>
  <c r="F120" i="5"/>
  <c r="K120" i="5"/>
  <c r="E120" i="5"/>
  <c r="C120" i="5"/>
  <c r="B119" i="5"/>
  <c r="J119" i="5"/>
  <c r="O119" i="5"/>
  <c r="I119" i="5"/>
  <c r="N119" i="5"/>
  <c r="H119" i="5"/>
  <c r="M119" i="5"/>
  <c r="G119" i="5"/>
  <c r="L119" i="5"/>
  <c r="F119" i="5"/>
  <c r="K119" i="5"/>
  <c r="E119" i="5"/>
  <c r="C119" i="5"/>
  <c r="B118" i="5"/>
  <c r="J118" i="5"/>
  <c r="O118" i="5"/>
  <c r="I118" i="5"/>
  <c r="N118" i="5"/>
  <c r="H118" i="5"/>
  <c r="M118" i="5"/>
  <c r="G118" i="5"/>
  <c r="L118" i="5"/>
  <c r="F118" i="5"/>
  <c r="K118" i="5"/>
  <c r="E118" i="5"/>
  <c r="C118" i="5"/>
  <c r="B117" i="5"/>
  <c r="J117" i="5"/>
  <c r="O117" i="5"/>
  <c r="I117" i="5"/>
  <c r="N117" i="5"/>
  <c r="H117" i="5"/>
  <c r="M117" i="5"/>
  <c r="G117" i="5"/>
  <c r="L117" i="5"/>
  <c r="F117" i="5"/>
  <c r="K117" i="5"/>
  <c r="E117" i="5"/>
  <c r="C117" i="5"/>
  <c r="B116" i="5"/>
  <c r="J116" i="5"/>
  <c r="O116" i="5"/>
  <c r="I116" i="5"/>
  <c r="N116" i="5"/>
  <c r="H116" i="5"/>
  <c r="M116" i="5"/>
  <c r="G116" i="5"/>
  <c r="L116" i="5"/>
  <c r="F116" i="5"/>
  <c r="K116" i="5"/>
  <c r="E116" i="5"/>
  <c r="C116" i="5"/>
  <c r="B115" i="5"/>
  <c r="J115" i="5"/>
  <c r="O115" i="5"/>
  <c r="I115" i="5"/>
  <c r="N115" i="5"/>
  <c r="H115" i="5"/>
  <c r="M115" i="5"/>
  <c r="G115" i="5"/>
  <c r="L115" i="5"/>
  <c r="F115" i="5"/>
  <c r="K115" i="5"/>
  <c r="E115" i="5"/>
  <c r="C115" i="5"/>
  <c r="B114" i="5"/>
  <c r="J114" i="5"/>
  <c r="O114" i="5"/>
  <c r="I114" i="5"/>
  <c r="N114" i="5"/>
  <c r="H114" i="5"/>
  <c r="M114" i="5"/>
  <c r="G114" i="5"/>
  <c r="L114" i="5"/>
  <c r="F114" i="5"/>
  <c r="K114" i="5"/>
  <c r="E114" i="5"/>
  <c r="C114" i="5"/>
  <c r="B113" i="5"/>
  <c r="J113" i="5"/>
  <c r="O113" i="5"/>
  <c r="I113" i="5"/>
  <c r="N113" i="5"/>
  <c r="H113" i="5"/>
  <c r="M113" i="5"/>
  <c r="G113" i="5"/>
  <c r="L113" i="5"/>
  <c r="F113" i="5"/>
  <c r="K113" i="5"/>
  <c r="E113" i="5"/>
  <c r="C113" i="5"/>
  <c r="B112" i="5"/>
  <c r="J112" i="5"/>
  <c r="O112" i="5"/>
  <c r="I112" i="5"/>
  <c r="N112" i="5"/>
  <c r="H112" i="5"/>
  <c r="M112" i="5"/>
  <c r="G112" i="5"/>
  <c r="L112" i="5"/>
  <c r="F112" i="5"/>
  <c r="K112" i="5"/>
  <c r="E112" i="5"/>
  <c r="C112" i="5"/>
  <c r="B111" i="5"/>
  <c r="J111" i="5"/>
  <c r="O111" i="5"/>
  <c r="I111" i="5"/>
  <c r="N111" i="5"/>
  <c r="H111" i="5"/>
  <c r="M111" i="5"/>
  <c r="G111" i="5"/>
  <c r="L111" i="5"/>
  <c r="F111" i="5"/>
  <c r="K111" i="5"/>
  <c r="E111" i="5"/>
  <c r="C111" i="5"/>
  <c r="B110" i="5"/>
  <c r="J110" i="5"/>
  <c r="O110" i="5"/>
  <c r="I110" i="5"/>
  <c r="N110" i="5"/>
  <c r="H110" i="5"/>
  <c r="M110" i="5"/>
  <c r="G110" i="5"/>
  <c r="L110" i="5"/>
  <c r="F110" i="5"/>
  <c r="K110" i="5"/>
  <c r="E110" i="5"/>
  <c r="C110" i="5"/>
  <c r="B109" i="5"/>
  <c r="J109" i="5"/>
  <c r="O109" i="5"/>
  <c r="I109" i="5"/>
  <c r="N109" i="5"/>
  <c r="H109" i="5"/>
  <c r="M109" i="5"/>
  <c r="G109" i="5"/>
  <c r="L109" i="5"/>
  <c r="F109" i="5"/>
  <c r="K109" i="5"/>
  <c r="E109" i="5"/>
  <c r="C109" i="5"/>
  <c r="B108" i="5"/>
  <c r="J108" i="5"/>
  <c r="O108" i="5"/>
  <c r="I108" i="5"/>
  <c r="N108" i="5"/>
  <c r="H108" i="5"/>
  <c r="M108" i="5"/>
  <c r="G108" i="5"/>
  <c r="L108" i="5"/>
  <c r="F108" i="5"/>
  <c r="K108" i="5"/>
  <c r="E108" i="5"/>
  <c r="C108" i="5"/>
  <c r="B107" i="5"/>
  <c r="J107" i="5"/>
  <c r="O107" i="5"/>
  <c r="I107" i="5"/>
  <c r="N107" i="5"/>
  <c r="H107" i="5"/>
  <c r="M107" i="5"/>
  <c r="G107" i="5"/>
  <c r="L107" i="5"/>
  <c r="F107" i="5"/>
  <c r="K107" i="5"/>
  <c r="E107" i="5"/>
  <c r="C107" i="5"/>
  <c r="B106" i="5"/>
  <c r="J106" i="5"/>
  <c r="O106" i="5"/>
  <c r="I106" i="5"/>
  <c r="N106" i="5"/>
  <c r="H106" i="5"/>
  <c r="M106" i="5"/>
  <c r="G106" i="5"/>
  <c r="L106" i="5"/>
  <c r="F106" i="5"/>
  <c r="K106" i="5"/>
  <c r="E106" i="5"/>
  <c r="C106" i="5"/>
  <c r="B105" i="5"/>
  <c r="J105" i="5"/>
  <c r="O105" i="5"/>
  <c r="I105" i="5"/>
  <c r="N105" i="5"/>
  <c r="H105" i="5"/>
  <c r="M105" i="5"/>
  <c r="G105" i="5"/>
  <c r="L105" i="5"/>
  <c r="F105" i="5"/>
  <c r="K105" i="5"/>
  <c r="E105" i="5"/>
  <c r="C105" i="5"/>
  <c r="B104" i="5"/>
  <c r="J104" i="5"/>
  <c r="O104" i="5"/>
  <c r="I104" i="5"/>
  <c r="N104" i="5"/>
  <c r="H104" i="5"/>
  <c r="M104" i="5"/>
  <c r="G104" i="5"/>
  <c r="L104" i="5"/>
  <c r="F104" i="5"/>
  <c r="K104" i="5"/>
  <c r="E104" i="5"/>
  <c r="C104" i="5"/>
  <c r="B103" i="5"/>
  <c r="J103" i="5"/>
  <c r="O103" i="5"/>
  <c r="I103" i="5"/>
  <c r="N103" i="5"/>
  <c r="H103" i="5"/>
  <c r="M103" i="5"/>
  <c r="G103" i="5"/>
  <c r="L103" i="5"/>
  <c r="F103" i="5"/>
  <c r="K103" i="5"/>
  <c r="E103" i="5"/>
  <c r="C103" i="5"/>
  <c r="B102" i="5"/>
  <c r="J102" i="5"/>
  <c r="O102" i="5"/>
  <c r="I102" i="5"/>
  <c r="N102" i="5"/>
  <c r="H102" i="5"/>
  <c r="M102" i="5"/>
  <c r="G102" i="5"/>
  <c r="L102" i="5"/>
  <c r="F102" i="5"/>
  <c r="K102" i="5"/>
  <c r="E102" i="5"/>
  <c r="C102" i="5"/>
  <c r="B101" i="5"/>
  <c r="J101" i="5"/>
  <c r="O101" i="5"/>
  <c r="I101" i="5"/>
  <c r="N101" i="5"/>
  <c r="H101" i="5"/>
  <c r="M101" i="5"/>
  <c r="G101" i="5"/>
  <c r="L101" i="5"/>
  <c r="F101" i="5"/>
  <c r="K101" i="5"/>
  <c r="E101" i="5"/>
  <c r="C101" i="5"/>
  <c r="B100" i="5"/>
  <c r="J100" i="5"/>
  <c r="O100" i="5"/>
  <c r="I100" i="5"/>
  <c r="N100" i="5"/>
  <c r="H100" i="5"/>
  <c r="M100" i="5"/>
  <c r="G100" i="5"/>
  <c r="L100" i="5"/>
  <c r="F100" i="5"/>
  <c r="K100" i="5"/>
  <c r="E100" i="5"/>
  <c r="C100" i="5"/>
  <c r="B99" i="5"/>
  <c r="J99" i="5"/>
  <c r="O99" i="5"/>
  <c r="I99" i="5"/>
  <c r="N99" i="5"/>
  <c r="H99" i="5"/>
  <c r="M99" i="5"/>
  <c r="G99" i="5"/>
  <c r="L99" i="5"/>
  <c r="F99" i="5"/>
  <c r="K99" i="5"/>
  <c r="E99" i="5"/>
  <c r="C99" i="5"/>
  <c r="B98" i="5"/>
  <c r="J98" i="5"/>
  <c r="O98" i="5"/>
  <c r="I98" i="5"/>
  <c r="N98" i="5"/>
  <c r="H98" i="5"/>
  <c r="M98" i="5"/>
  <c r="G98" i="5"/>
  <c r="L98" i="5"/>
  <c r="F98" i="5"/>
  <c r="K98" i="5"/>
  <c r="E98" i="5"/>
  <c r="C98" i="5"/>
  <c r="B97" i="5"/>
  <c r="J97" i="5"/>
  <c r="O97" i="5"/>
  <c r="I97" i="5"/>
  <c r="N97" i="5"/>
  <c r="H97" i="5"/>
  <c r="M97" i="5"/>
  <c r="G97" i="5"/>
  <c r="L97" i="5"/>
  <c r="F97" i="5"/>
  <c r="K97" i="5"/>
  <c r="E97" i="5"/>
  <c r="C97" i="5"/>
  <c r="B96" i="5"/>
  <c r="J96" i="5"/>
  <c r="O96" i="5"/>
  <c r="I96" i="5"/>
  <c r="N96" i="5"/>
  <c r="H96" i="5"/>
  <c r="M96" i="5"/>
  <c r="G96" i="5"/>
  <c r="L96" i="5"/>
  <c r="F96" i="5"/>
  <c r="K96" i="5"/>
  <c r="E96" i="5"/>
  <c r="C96" i="5"/>
  <c r="B95" i="5"/>
  <c r="J95" i="5"/>
  <c r="O95" i="5"/>
  <c r="I95" i="5"/>
  <c r="N95" i="5"/>
  <c r="H95" i="5"/>
  <c r="M95" i="5"/>
  <c r="G95" i="5"/>
  <c r="L95" i="5"/>
  <c r="F95" i="5"/>
  <c r="K95" i="5"/>
  <c r="E95" i="5"/>
  <c r="C95" i="5"/>
  <c r="B94" i="5"/>
  <c r="J94" i="5"/>
  <c r="O94" i="5"/>
  <c r="I94" i="5"/>
  <c r="N94" i="5"/>
  <c r="H94" i="5"/>
  <c r="M94" i="5"/>
  <c r="G94" i="5"/>
  <c r="L94" i="5"/>
  <c r="F94" i="5"/>
  <c r="K94" i="5"/>
  <c r="E94" i="5"/>
  <c r="C94" i="5"/>
  <c r="B93" i="5"/>
  <c r="J93" i="5"/>
  <c r="O93" i="5"/>
  <c r="I93" i="5"/>
  <c r="N93" i="5"/>
  <c r="H93" i="5"/>
  <c r="M93" i="5"/>
  <c r="G93" i="5"/>
  <c r="L93" i="5"/>
  <c r="F93" i="5"/>
  <c r="K93" i="5"/>
  <c r="E93" i="5"/>
  <c r="C93" i="5"/>
  <c r="B92" i="5"/>
  <c r="J92" i="5"/>
  <c r="O92" i="5"/>
  <c r="I92" i="5"/>
  <c r="N92" i="5"/>
  <c r="H92" i="5"/>
  <c r="M92" i="5"/>
  <c r="G92" i="5"/>
  <c r="L92" i="5"/>
  <c r="F92" i="5"/>
  <c r="K92" i="5"/>
  <c r="E92" i="5"/>
  <c r="C92" i="5"/>
  <c r="B91" i="5"/>
  <c r="J91" i="5"/>
  <c r="O91" i="5"/>
  <c r="I91" i="5"/>
  <c r="N91" i="5"/>
  <c r="H91" i="5"/>
  <c r="M91" i="5"/>
  <c r="G91" i="5"/>
  <c r="L91" i="5"/>
  <c r="F91" i="5"/>
  <c r="K91" i="5"/>
  <c r="E91" i="5"/>
  <c r="C91" i="5"/>
  <c r="B90" i="5"/>
  <c r="J90" i="5"/>
  <c r="O90" i="5"/>
  <c r="I90" i="5"/>
  <c r="N90" i="5"/>
  <c r="H90" i="5"/>
  <c r="M90" i="5"/>
  <c r="G90" i="5"/>
  <c r="L90" i="5"/>
  <c r="F90" i="5"/>
  <c r="K90" i="5"/>
  <c r="E90" i="5"/>
  <c r="C90" i="5"/>
  <c r="B89" i="5"/>
  <c r="J89" i="5"/>
  <c r="O89" i="5"/>
  <c r="I89" i="5"/>
  <c r="N89" i="5"/>
  <c r="H89" i="5"/>
  <c r="M89" i="5"/>
  <c r="G89" i="5"/>
  <c r="L89" i="5"/>
  <c r="F89" i="5"/>
  <c r="K89" i="5"/>
  <c r="E89" i="5"/>
  <c r="C89" i="5"/>
  <c r="B88" i="5"/>
  <c r="J88" i="5"/>
  <c r="O88" i="5"/>
  <c r="I88" i="5"/>
  <c r="N88" i="5"/>
  <c r="H88" i="5"/>
  <c r="M88" i="5"/>
  <c r="G88" i="5"/>
  <c r="L88" i="5"/>
  <c r="F88" i="5"/>
  <c r="K88" i="5"/>
  <c r="E88" i="5"/>
  <c r="C88" i="5"/>
  <c r="B87" i="5"/>
  <c r="J87" i="5"/>
  <c r="O87" i="5"/>
  <c r="I87" i="5"/>
  <c r="N87" i="5"/>
  <c r="H87" i="5"/>
  <c r="M87" i="5"/>
  <c r="G87" i="5"/>
  <c r="L87" i="5"/>
  <c r="F87" i="5"/>
  <c r="K87" i="5"/>
  <c r="E87" i="5"/>
  <c r="C87" i="5"/>
  <c r="B86" i="5"/>
  <c r="J86" i="5"/>
  <c r="O86" i="5"/>
  <c r="I86" i="5"/>
  <c r="N86" i="5"/>
  <c r="H86" i="5"/>
  <c r="M86" i="5"/>
  <c r="G86" i="5"/>
  <c r="L86" i="5"/>
  <c r="F86" i="5"/>
  <c r="K86" i="5"/>
  <c r="E86" i="5"/>
  <c r="C86" i="5"/>
  <c r="B85" i="5"/>
  <c r="J85" i="5"/>
  <c r="O85" i="5"/>
  <c r="I85" i="5"/>
  <c r="N85" i="5"/>
  <c r="H85" i="5"/>
  <c r="M85" i="5"/>
  <c r="G85" i="5"/>
  <c r="L85" i="5"/>
  <c r="F85" i="5"/>
  <c r="K85" i="5"/>
  <c r="E85" i="5"/>
  <c r="C85" i="5"/>
  <c r="B84" i="5"/>
  <c r="J84" i="5"/>
  <c r="O84" i="5"/>
  <c r="I84" i="5"/>
  <c r="N84" i="5"/>
  <c r="H84" i="5"/>
  <c r="M84" i="5"/>
  <c r="G84" i="5"/>
  <c r="L84" i="5"/>
  <c r="F84" i="5"/>
  <c r="K84" i="5"/>
  <c r="E84" i="5"/>
  <c r="C84" i="5"/>
  <c r="B83" i="5"/>
  <c r="J83" i="5"/>
  <c r="O83" i="5"/>
  <c r="I83" i="5"/>
  <c r="N83" i="5"/>
  <c r="H83" i="5"/>
  <c r="M83" i="5"/>
  <c r="G83" i="5"/>
  <c r="L83" i="5"/>
  <c r="F83" i="5"/>
  <c r="K83" i="5"/>
  <c r="E83" i="5"/>
  <c r="C83" i="5"/>
  <c r="B82" i="5"/>
  <c r="J82" i="5"/>
  <c r="O82" i="5"/>
  <c r="I82" i="5"/>
  <c r="N82" i="5"/>
  <c r="H82" i="5"/>
  <c r="M82" i="5"/>
  <c r="G82" i="5"/>
  <c r="L82" i="5"/>
  <c r="F82" i="5"/>
  <c r="K82" i="5"/>
  <c r="E82" i="5"/>
  <c r="C82" i="5"/>
  <c r="B81" i="5"/>
  <c r="J81" i="5"/>
  <c r="O81" i="5"/>
  <c r="I81" i="5"/>
  <c r="N81" i="5"/>
  <c r="H81" i="5"/>
  <c r="M81" i="5"/>
  <c r="G81" i="5"/>
  <c r="L81" i="5"/>
  <c r="F81" i="5"/>
  <c r="K81" i="5"/>
  <c r="E81" i="5"/>
  <c r="C81" i="5"/>
  <c r="B80" i="5"/>
  <c r="J80" i="5"/>
  <c r="O80" i="5"/>
  <c r="I80" i="5"/>
  <c r="N80" i="5"/>
  <c r="H80" i="5"/>
  <c r="M80" i="5"/>
  <c r="G80" i="5"/>
  <c r="L80" i="5"/>
  <c r="F80" i="5"/>
  <c r="K80" i="5"/>
  <c r="E80" i="5"/>
  <c r="C80" i="5"/>
  <c r="B79" i="5"/>
  <c r="J79" i="5"/>
  <c r="O79" i="5"/>
  <c r="I79" i="5"/>
  <c r="N79" i="5"/>
  <c r="H79" i="5"/>
  <c r="M79" i="5"/>
  <c r="G79" i="5"/>
  <c r="L79" i="5"/>
  <c r="F79" i="5"/>
  <c r="K79" i="5"/>
  <c r="E79" i="5"/>
  <c r="C79" i="5"/>
  <c r="B78" i="5"/>
  <c r="J78" i="5"/>
  <c r="O78" i="5"/>
  <c r="I78" i="5"/>
  <c r="N78" i="5"/>
  <c r="H78" i="5"/>
  <c r="M78" i="5"/>
  <c r="G78" i="5"/>
  <c r="L78" i="5"/>
  <c r="F78" i="5"/>
  <c r="K78" i="5"/>
  <c r="E78" i="5"/>
  <c r="C78" i="5"/>
  <c r="B77" i="5"/>
  <c r="J77" i="5"/>
  <c r="O77" i="5"/>
  <c r="I77" i="5"/>
  <c r="N77" i="5"/>
  <c r="H77" i="5"/>
  <c r="M77" i="5"/>
  <c r="G77" i="5"/>
  <c r="L77" i="5"/>
  <c r="F77" i="5"/>
  <c r="K77" i="5"/>
  <c r="E77" i="5"/>
  <c r="C77" i="5"/>
  <c r="B76" i="5"/>
  <c r="J76" i="5"/>
  <c r="O76" i="5"/>
  <c r="I76" i="5"/>
  <c r="N76" i="5"/>
  <c r="H76" i="5"/>
  <c r="M76" i="5"/>
  <c r="G76" i="5"/>
  <c r="L76" i="5"/>
  <c r="F76" i="5"/>
  <c r="K76" i="5"/>
  <c r="E76" i="5"/>
  <c r="C76" i="5"/>
  <c r="B75" i="5"/>
  <c r="J75" i="5"/>
  <c r="O75" i="5"/>
  <c r="I75" i="5"/>
  <c r="N75" i="5"/>
  <c r="H75" i="5"/>
  <c r="M75" i="5"/>
  <c r="G75" i="5"/>
  <c r="L75" i="5"/>
  <c r="F75" i="5"/>
  <c r="K75" i="5"/>
  <c r="E75" i="5"/>
  <c r="C75" i="5"/>
  <c r="B74" i="5"/>
  <c r="J74" i="5"/>
  <c r="O74" i="5"/>
  <c r="I74" i="5"/>
  <c r="N74" i="5"/>
  <c r="H74" i="5"/>
  <c r="M74" i="5"/>
  <c r="G74" i="5"/>
  <c r="L74" i="5"/>
  <c r="F74" i="5"/>
  <c r="K74" i="5"/>
  <c r="E74" i="5"/>
  <c r="C74" i="5"/>
  <c r="B73" i="5"/>
  <c r="J73" i="5"/>
  <c r="O73" i="5"/>
  <c r="I73" i="5"/>
  <c r="N73" i="5"/>
  <c r="H73" i="5"/>
  <c r="M73" i="5"/>
  <c r="G73" i="5"/>
  <c r="L73" i="5"/>
  <c r="F73" i="5"/>
  <c r="K73" i="5"/>
  <c r="E73" i="5"/>
  <c r="C73" i="5"/>
  <c r="B72" i="5"/>
  <c r="J72" i="5"/>
  <c r="O72" i="5"/>
  <c r="I72" i="5"/>
  <c r="N72" i="5"/>
  <c r="H72" i="5"/>
  <c r="M72" i="5"/>
  <c r="G72" i="5"/>
  <c r="L72" i="5"/>
  <c r="F72" i="5"/>
  <c r="K72" i="5"/>
  <c r="E72" i="5"/>
  <c r="C72" i="5"/>
  <c r="B71" i="5"/>
  <c r="J71" i="5"/>
  <c r="O71" i="5"/>
  <c r="I71" i="5"/>
  <c r="N71" i="5"/>
  <c r="H71" i="5"/>
  <c r="M71" i="5"/>
  <c r="G71" i="5"/>
  <c r="L71" i="5"/>
  <c r="F71" i="5"/>
  <c r="K71" i="5"/>
  <c r="E71" i="5"/>
  <c r="C71" i="5"/>
  <c r="B70" i="5"/>
  <c r="J70" i="5"/>
  <c r="O70" i="5"/>
  <c r="I70" i="5"/>
  <c r="N70" i="5"/>
  <c r="H70" i="5"/>
  <c r="M70" i="5"/>
  <c r="G70" i="5"/>
  <c r="L70" i="5"/>
  <c r="F70" i="5"/>
  <c r="K70" i="5"/>
  <c r="E70" i="5"/>
  <c r="C70" i="5"/>
  <c r="B69" i="5"/>
  <c r="J69" i="5"/>
  <c r="O69" i="5"/>
  <c r="I69" i="5"/>
  <c r="N69" i="5"/>
  <c r="H69" i="5"/>
  <c r="M69" i="5"/>
  <c r="G69" i="5"/>
  <c r="L69" i="5"/>
  <c r="F69" i="5"/>
  <c r="K69" i="5"/>
  <c r="E69" i="5"/>
  <c r="C69" i="5"/>
  <c r="B68" i="5"/>
  <c r="J68" i="5"/>
  <c r="O68" i="5"/>
  <c r="I68" i="5"/>
  <c r="N68" i="5"/>
  <c r="H68" i="5"/>
  <c r="M68" i="5"/>
  <c r="G68" i="5"/>
  <c r="L68" i="5"/>
  <c r="F68" i="5"/>
  <c r="K68" i="5"/>
  <c r="E68" i="5"/>
  <c r="C68" i="5"/>
  <c r="B67" i="5"/>
  <c r="J67" i="5"/>
  <c r="O67" i="5"/>
  <c r="I67" i="5"/>
  <c r="N67" i="5"/>
  <c r="H67" i="5"/>
  <c r="M67" i="5"/>
  <c r="G67" i="5"/>
  <c r="L67" i="5"/>
  <c r="F67" i="5"/>
  <c r="K67" i="5"/>
  <c r="E67" i="5"/>
  <c r="C67" i="5"/>
  <c r="B66" i="5"/>
  <c r="J66" i="5"/>
  <c r="O66" i="5"/>
  <c r="I66" i="5"/>
  <c r="N66" i="5"/>
  <c r="H66" i="5"/>
  <c r="M66" i="5"/>
  <c r="G66" i="5"/>
  <c r="L66" i="5"/>
  <c r="F66" i="5"/>
  <c r="K66" i="5"/>
  <c r="E66" i="5"/>
  <c r="C66" i="5"/>
  <c r="B65" i="5"/>
  <c r="J65" i="5"/>
  <c r="O65" i="5"/>
  <c r="I65" i="5"/>
  <c r="N65" i="5"/>
  <c r="H65" i="5"/>
  <c r="M65" i="5"/>
  <c r="G65" i="5"/>
  <c r="L65" i="5"/>
  <c r="F65" i="5"/>
  <c r="K65" i="5"/>
  <c r="E65" i="5"/>
  <c r="C65" i="5"/>
  <c r="B64" i="5"/>
  <c r="J64" i="5"/>
  <c r="O64" i="5"/>
  <c r="I64" i="5"/>
  <c r="N64" i="5"/>
  <c r="H64" i="5"/>
  <c r="M64" i="5"/>
  <c r="G64" i="5"/>
  <c r="L64" i="5"/>
  <c r="F64" i="5"/>
  <c r="K64" i="5"/>
  <c r="E64" i="5"/>
  <c r="C64" i="5"/>
  <c r="B63" i="5"/>
  <c r="J63" i="5"/>
  <c r="O63" i="5"/>
  <c r="I63" i="5"/>
  <c r="N63" i="5"/>
  <c r="H63" i="5"/>
  <c r="M63" i="5"/>
  <c r="G63" i="5"/>
  <c r="L63" i="5"/>
  <c r="F63" i="5"/>
  <c r="K63" i="5"/>
  <c r="E63" i="5"/>
  <c r="C63" i="5"/>
  <c r="B62" i="5"/>
  <c r="J62" i="5"/>
  <c r="O62" i="5"/>
  <c r="I62" i="5"/>
  <c r="N62" i="5"/>
  <c r="H62" i="5"/>
  <c r="M62" i="5"/>
  <c r="G62" i="5"/>
  <c r="L62" i="5"/>
  <c r="F62" i="5"/>
  <c r="K62" i="5"/>
  <c r="E62" i="5"/>
  <c r="C62" i="5"/>
  <c r="B61" i="5"/>
  <c r="J61" i="5"/>
  <c r="O61" i="5"/>
  <c r="I61" i="5"/>
  <c r="N61" i="5"/>
  <c r="H61" i="5"/>
  <c r="M61" i="5"/>
  <c r="G61" i="5"/>
  <c r="L61" i="5"/>
  <c r="F61" i="5"/>
  <c r="K61" i="5"/>
  <c r="E61" i="5"/>
  <c r="C61" i="5"/>
  <c r="B60" i="5"/>
  <c r="J60" i="5"/>
  <c r="O60" i="5"/>
  <c r="I60" i="5"/>
  <c r="N60" i="5"/>
  <c r="H60" i="5"/>
  <c r="M60" i="5"/>
  <c r="G60" i="5"/>
  <c r="L60" i="5"/>
  <c r="F60" i="5"/>
  <c r="K60" i="5"/>
  <c r="E60" i="5"/>
  <c r="C60" i="5"/>
  <c r="B59" i="5"/>
  <c r="J59" i="5"/>
  <c r="O59" i="5"/>
  <c r="I59" i="5"/>
  <c r="N59" i="5"/>
  <c r="H59" i="5"/>
  <c r="M59" i="5"/>
  <c r="G59" i="5"/>
  <c r="L59" i="5"/>
  <c r="F59" i="5"/>
  <c r="K59" i="5"/>
  <c r="E59" i="5"/>
  <c r="C59" i="5"/>
  <c r="B58" i="5"/>
  <c r="J58" i="5"/>
  <c r="O58" i="5"/>
  <c r="I58" i="5"/>
  <c r="N58" i="5"/>
  <c r="H58" i="5"/>
  <c r="M58" i="5"/>
  <c r="G58" i="5"/>
  <c r="L58" i="5"/>
  <c r="F58" i="5"/>
  <c r="K58" i="5"/>
  <c r="E58" i="5"/>
  <c r="C58" i="5"/>
  <c r="B57" i="5"/>
  <c r="J57" i="5"/>
  <c r="O57" i="5"/>
  <c r="I57" i="5"/>
  <c r="N57" i="5"/>
  <c r="H57" i="5"/>
  <c r="M57" i="5"/>
  <c r="G57" i="5"/>
  <c r="L57" i="5"/>
  <c r="F57" i="5"/>
  <c r="K57" i="5"/>
  <c r="E57" i="5"/>
  <c r="C57" i="5"/>
  <c r="B56" i="5"/>
  <c r="J56" i="5"/>
  <c r="O56" i="5"/>
  <c r="I56" i="5"/>
  <c r="N56" i="5"/>
  <c r="H56" i="5"/>
  <c r="M56" i="5"/>
  <c r="G56" i="5"/>
  <c r="L56" i="5"/>
  <c r="F56" i="5"/>
  <c r="K56" i="5"/>
  <c r="E56" i="5"/>
  <c r="C56" i="5"/>
  <c r="B55" i="5"/>
  <c r="J55" i="5"/>
  <c r="O55" i="5"/>
  <c r="I55" i="5"/>
  <c r="N55" i="5"/>
  <c r="H55" i="5"/>
  <c r="M55" i="5"/>
  <c r="G55" i="5"/>
  <c r="L55" i="5"/>
  <c r="F55" i="5"/>
  <c r="K55" i="5"/>
  <c r="E55" i="5"/>
  <c r="C55" i="5"/>
  <c r="B54" i="5"/>
  <c r="J54" i="5"/>
  <c r="O54" i="5"/>
  <c r="I54" i="5"/>
  <c r="N54" i="5"/>
  <c r="H54" i="5"/>
  <c r="M54" i="5"/>
  <c r="G54" i="5"/>
  <c r="L54" i="5"/>
  <c r="F54" i="5"/>
  <c r="K54" i="5"/>
  <c r="E54" i="5"/>
  <c r="C54" i="5"/>
  <c r="B53" i="5"/>
  <c r="J53" i="5"/>
  <c r="O53" i="5"/>
  <c r="I53" i="5"/>
  <c r="N53" i="5"/>
  <c r="H53" i="5"/>
  <c r="M53" i="5"/>
  <c r="G53" i="5"/>
  <c r="L53" i="5"/>
  <c r="F53" i="5"/>
  <c r="K53" i="5"/>
  <c r="E53" i="5"/>
  <c r="C53" i="5"/>
  <c r="B52" i="5"/>
  <c r="J52" i="5"/>
  <c r="O52" i="5"/>
  <c r="I52" i="5"/>
  <c r="N52" i="5"/>
  <c r="H52" i="5"/>
  <c r="M52" i="5"/>
  <c r="G52" i="5"/>
  <c r="L52" i="5"/>
  <c r="F52" i="5"/>
  <c r="K52" i="5"/>
  <c r="E52" i="5"/>
  <c r="C52" i="5"/>
  <c r="B51" i="5"/>
  <c r="J51" i="5"/>
  <c r="O51" i="5"/>
  <c r="I51" i="5"/>
  <c r="N51" i="5"/>
  <c r="H51" i="5"/>
  <c r="M51" i="5"/>
  <c r="G51" i="5"/>
  <c r="L51" i="5"/>
  <c r="F51" i="5"/>
  <c r="K51" i="5"/>
  <c r="E51" i="5"/>
  <c r="C51" i="5"/>
  <c r="B50" i="5"/>
  <c r="J50" i="5"/>
  <c r="O50" i="5"/>
  <c r="I50" i="5"/>
  <c r="N50" i="5"/>
  <c r="H50" i="5"/>
  <c r="M50" i="5"/>
  <c r="G50" i="5"/>
  <c r="L50" i="5"/>
  <c r="F50" i="5"/>
  <c r="K50" i="5"/>
  <c r="E50" i="5"/>
  <c r="C50" i="5"/>
  <c r="B49" i="5"/>
  <c r="J49" i="5"/>
  <c r="O49" i="5"/>
  <c r="I49" i="5"/>
  <c r="N49" i="5"/>
  <c r="H49" i="5"/>
  <c r="M49" i="5"/>
  <c r="G49" i="5"/>
  <c r="L49" i="5"/>
  <c r="F49" i="5"/>
  <c r="K49" i="5"/>
  <c r="E49" i="5"/>
  <c r="C49" i="5"/>
  <c r="B48" i="5"/>
  <c r="J48" i="5"/>
  <c r="O48" i="5"/>
  <c r="I48" i="5"/>
  <c r="N48" i="5"/>
  <c r="H48" i="5"/>
  <c r="M48" i="5"/>
  <c r="G48" i="5"/>
  <c r="L48" i="5"/>
  <c r="F48" i="5"/>
  <c r="K48" i="5"/>
  <c r="E48" i="5"/>
  <c r="C48" i="5"/>
  <c r="B47" i="5"/>
  <c r="J47" i="5"/>
  <c r="O47" i="5"/>
  <c r="I47" i="5"/>
  <c r="N47" i="5"/>
  <c r="H47" i="5"/>
  <c r="M47" i="5"/>
  <c r="G47" i="5"/>
  <c r="L47" i="5"/>
  <c r="F47" i="5"/>
  <c r="K47" i="5"/>
  <c r="E47" i="5"/>
  <c r="C47" i="5"/>
  <c r="B46" i="5"/>
  <c r="J46" i="5"/>
  <c r="O46" i="5"/>
  <c r="I46" i="5"/>
  <c r="N46" i="5"/>
  <c r="H46" i="5"/>
  <c r="M46" i="5"/>
  <c r="G46" i="5"/>
  <c r="L46" i="5"/>
  <c r="F46" i="5"/>
  <c r="K46" i="5"/>
  <c r="E46" i="5"/>
  <c r="C46" i="5"/>
  <c r="B45" i="5"/>
  <c r="J45" i="5"/>
  <c r="O45" i="5"/>
  <c r="I45" i="5"/>
  <c r="N45" i="5"/>
  <c r="H45" i="5"/>
  <c r="M45" i="5"/>
  <c r="G45" i="5"/>
  <c r="L45" i="5"/>
  <c r="F45" i="5"/>
  <c r="K45" i="5"/>
  <c r="E45" i="5"/>
  <c r="C45" i="5"/>
  <c r="B44" i="5"/>
  <c r="J44" i="5"/>
  <c r="O44" i="5"/>
  <c r="I44" i="5"/>
  <c r="N44" i="5"/>
  <c r="H44" i="5"/>
  <c r="M44" i="5"/>
  <c r="G44" i="5"/>
  <c r="L44" i="5"/>
  <c r="F44" i="5"/>
  <c r="K44" i="5"/>
  <c r="E44" i="5"/>
  <c r="C44" i="5"/>
  <c r="B43" i="5"/>
  <c r="J43" i="5"/>
  <c r="O43" i="5"/>
  <c r="I43" i="5"/>
  <c r="N43" i="5"/>
  <c r="H43" i="5"/>
  <c r="M43" i="5"/>
  <c r="G43" i="5"/>
  <c r="L43" i="5"/>
  <c r="F43" i="5"/>
  <c r="K43" i="5"/>
  <c r="E43" i="5"/>
  <c r="C43" i="5"/>
  <c r="B42" i="5"/>
  <c r="J42" i="5"/>
  <c r="O42" i="5"/>
  <c r="I42" i="5"/>
  <c r="N42" i="5"/>
  <c r="H42" i="5"/>
  <c r="M42" i="5"/>
  <c r="G42" i="5"/>
  <c r="L42" i="5"/>
  <c r="F42" i="5"/>
  <c r="K42" i="5"/>
  <c r="E42" i="5"/>
  <c r="C42" i="5"/>
  <c r="B41" i="5"/>
  <c r="J41" i="5"/>
  <c r="O41" i="5"/>
  <c r="I41" i="5"/>
  <c r="N41" i="5"/>
  <c r="H41" i="5"/>
  <c r="M41" i="5"/>
  <c r="G41" i="5"/>
  <c r="L41" i="5"/>
  <c r="F41" i="5"/>
  <c r="K41" i="5"/>
  <c r="E41" i="5"/>
  <c r="C41" i="5"/>
  <c r="B40" i="5"/>
  <c r="J40" i="5"/>
  <c r="O40" i="5"/>
  <c r="I40" i="5"/>
  <c r="N40" i="5"/>
  <c r="H40" i="5"/>
  <c r="M40" i="5"/>
  <c r="G40" i="5"/>
  <c r="L40" i="5"/>
  <c r="F40" i="5"/>
  <c r="K40" i="5"/>
  <c r="E40" i="5"/>
  <c r="C40" i="5"/>
  <c r="B39" i="5"/>
  <c r="J39" i="5"/>
  <c r="O39" i="5"/>
  <c r="I39" i="5"/>
  <c r="N39" i="5"/>
  <c r="H39" i="5"/>
  <c r="M39" i="5"/>
  <c r="G39" i="5"/>
  <c r="L39" i="5"/>
  <c r="F39" i="5"/>
  <c r="K39" i="5"/>
  <c r="E39" i="5"/>
  <c r="C39" i="5"/>
  <c r="B38" i="5"/>
  <c r="J38" i="5"/>
  <c r="O38" i="5"/>
  <c r="I38" i="5"/>
  <c r="N38" i="5"/>
  <c r="H38" i="5"/>
  <c r="M38" i="5"/>
  <c r="G38" i="5"/>
  <c r="L38" i="5"/>
  <c r="F38" i="5"/>
  <c r="K38" i="5"/>
  <c r="E38" i="5"/>
  <c r="C38" i="5"/>
  <c r="B37" i="5"/>
  <c r="J37" i="5"/>
  <c r="O37" i="5"/>
  <c r="I37" i="5"/>
  <c r="N37" i="5"/>
  <c r="H37" i="5"/>
  <c r="M37" i="5"/>
  <c r="G37" i="5"/>
  <c r="L37" i="5"/>
  <c r="F37" i="5"/>
  <c r="K37" i="5"/>
  <c r="E37" i="5"/>
  <c r="C37" i="5"/>
  <c r="B36" i="5"/>
  <c r="J36" i="5"/>
  <c r="O36" i="5"/>
  <c r="I36" i="5"/>
  <c r="N36" i="5"/>
  <c r="H36" i="5"/>
  <c r="M36" i="5"/>
  <c r="G36" i="5"/>
  <c r="L36" i="5"/>
  <c r="F36" i="5"/>
  <c r="K36" i="5"/>
  <c r="E36" i="5"/>
  <c r="C36" i="5"/>
  <c r="B35" i="5"/>
  <c r="J35" i="5"/>
  <c r="O35" i="5"/>
  <c r="I35" i="5"/>
  <c r="N35" i="5"/>
  <c r="H35" i="5"/>
  <c r="M35" i="5"/>
  <c r="G35" i="5"/>
  <c r="L35" i="5"/>
  <c r="F35" i="5"/>
  <c r="K35" i="5"/>
  <c r="E35" i="5"/>
  <c r="C35" i="5"/>
  <c r="B34" i="5"/>
  <c r="J34" i="5"/>
  <c r="O34" i="5"/>
  <c r="I34" i="5"/>
  <c r="N34" i="5"/>
  <c r="H34" i="5"/>
  <c r="M34" i="5"/>
  <c r="G34" i="5"/>
  <c r="L34" i="5"/>
  <c r="F34" i="5"/>
  <c r="K34" i="5"/>
  <c r="E34" i="5"/>
  <c r="C34" i="5"/>
  <c r="B33" i="5"/>
  <c r="J33" i="5"/>
  <c r="O33" i="5"/>
  <c r="I33" i="5"/>
  <c r="N33" i="5"/>
  <c r="H33" i="5"/>
  <c r="M33" i="5"/>
  <c r="G33" i="5"/>
  <c r="L33" i="5"/>
  <c r="F33" i="5"/>
  <c r="K33" i="5"/>
  <c r="E33" i="5"/>
  <c r="C33" i="5"/>
  <c r="B32" i="5"/>
  <c r="J32" i="5"/>
  <c r="O32" i="5"/>
  <c r="I32" i="5"/>
  <c r="N32" i="5"/>
  <c r="H32" i="5"/>
  <c r="M32" i="5"/>
  <c r="G32" i="5"/>
  <c r="L32" i="5"/>
  <c r="F32" i="5"/>
  <c r="K32" i="5"/>
  <c r="E32" i="5"/>
  <c r="C32" i="5"/>
  <c r="B31" i="5"/>
  <c r="J31" i="5"/>
  <c r="O31" i="5"/>
  <c r="I31" i="5"/>
  <c r="N31" i="5"/>
  <c r="H31" i="5"/>
  <c r="M31" i="5"/>
  <c r="G31" i="5"/>
  <c r="L31" i="5"/>
  <c r="F31" i="5"/>
  <c r="K31" i="5"/>
  <c r="E31" i="5"/>
  <c r="C31" i="5"/>
  <c r="B30" i="5"/>
  <c r="J30" i="5"/>
  <c r="O30" i="5"/>
  <c r="I30" i="5"/>
  <c r="N30" i="5"/>
  <c r="H30" i="5"/>
  <c r="M30" i="5"/>
  <c r="G30" i="5"/>
  <c r="L30" i="5"/>
  <c r="F30" i="5"/>
  <c r="K30" i="5"/>
  <c r="E30" i="5"/>
  <c r="C30" i="5"/>
  <c r="B29" i="5"/>
  <c r="J29" i="5"/>
  <c r="O29" i="5"/>
  <c r="I29" i="5"/>
  <c r="N29" i="5"/>
  <c r="H29" i="5"/>
  <c r="M29" i="5"/>
  <c r="G29" i="5"/>
  <c r="L29" i="5"/>
  <c r="F29" i="5"/>
  <c r="K29" i="5"/>
  <c r="E29" i="5"/>
  <c r="C29" i="5"/>
  <c r="B28" i="5"/>
  <c r="J28" i="5"/>
  <c r="O28" i="5"/>
  <c r="I28" i="5"/>
  <c r="N28" i="5"/>
  <c r="H28" i="5"/>
  <c r="M28" i="5"/>
  <c r="G28" i="5"/>
  <c r="L28" i="5"/>
  <c r="F28" i="5"/>
  <c r="K28" i="5"/>
  <c r="E28" i="5"/>
  <c r="C28" i="5"/>
  <c r="B27" i="5"/>
  <c r="J27" i="5"/>
  <c r="O27" i="5"/>
  <c r="I27" i="5"/>
  <c r="N27" i="5"/>
  <c r="H27" i="5"/>
  <c r="M27" i="5"/>
  <c r="G27" i="5"/>
  <c r="L27" i="5"/>
  <c r="F27" i="5"/>
  <c r="K27" i="5"/>
  <c r="E27" i="5"/>
  <c r="C27" i="5"/>
  <c r="B26" i="5"/>
  <c r="J26" i="5"/>
  <c r="O26" i="5"/>
  <c r="I26" i="5"/>
  <c r="N26" i="5"/>
  <c r="H26" i="5"/>
  <c r="M26" i="5"/>
  <c r="G26" i="5"/>
  <c r="L26" i="5"/>
  <c r="F26" i="5"/>
  <c r="K26" i="5"/>
  <c r="E26" i="5"/>
  <c r="C26" i="5"/>
  <c r="B25" i="5"/>
  <c r="J25" i="5"/>
  <c r="O25" i="5"/>
  <c r="I25" i="5"/>
  <c r="N25" i="5"/>
  <c r="H25" i="5"/>
  <c r="M25" i="5"/>
  <c r="G25" i="5"/>
  <c r="L25" i="5"/>
  <c r="F25" i="5"/>
  <c r="K25" i="5"/>
  <c r="E25" i="5"/>
  <c r="C25" i="5"/>
  <c r="B24" i="5"/>
  <c r="J24" i="5"/>
  <c r="O24" i="5"/>
  <c r="I24" i="5"/>
  <c r="N24" i="5"/>
  <c r="H24" i="5"/>
  <c r="M24" i="5"/>
  <c r="G24" i="5"/>
  <c r="L24" i="5"/>
  <c r="F24" i="5"/>
  <c r="K24" i="5"/>
  <c r="E24" i="5"/>
  <c r="C24" i="5"/>
  <c r="B23" i="5"/>
  <c r="J23" i="5"/>
  <c r="O23" i="5"/>
  <c r="I23" i="5"/>
  <c r="N23" i="5"/>
  <c r="H23" i="5"/>
  <c r="M23" i="5"/>
  <c r="G23" i="5"/>
  <c r="L23" i="5"/>
  <c r="F23" i="5"/>
  <c r="K23" i="5"/>
  <c r="E23" i="5"/>
  <c r="C23" i="5"/>
  <c r="B22" i="5"/>
  <c r="J22" i="5"/>
  <c r="O22" i="5"/>
  <c r="I22" i="5"/>
  <c r="N22" i="5"/>
  <c r="H22" i="5"/>
  <c r="M22" i="5"/>
  <c r="G22" i="5"/>
  <c r="L22" i="5"/>
  <c r="F22" i="5"/>
  <c r="K22" i="5"/>
  <c r="E22" i="5"/>
  <c r="C22" i="5"/>
  <c r="B21" i="5"/>
  <c r="J21" i="5"/>
  <c r="O21" i="5"/>
  <c r="I21" i="5"/>
  <c r="N21" i="5"/>
  <c r="H21" i="5"/>
  <c r="M21" i="5"/>
  <c r="G21" i="5"/>
  <c r="L21" i="5"/>
  <c r="F21" i="5"/>
  <c r="K21" i="5"/>
  <c r="E21" i="5"/>
  <c r="C21" i="5"/>
  <c r="B20" i="5"/>
  <c r="J20" i="5"/>
  <c r="O20" i="5"/>
  <c r="I20" i="5"/>
  <c r="N20" i="5"/>
  <c r="H20" i="5"/>
  <c r="M20" i="5"/>
  <c r="G20" i="5"/>
  <c r="L20" i="5"/>
  <c r="F20" i="5"/>
  <c r="K20" i="5"/>
  <c r="E20" i="5"/>
  <c r="C20" i="5"/>
  <c r="B19" i="5"/>
  <c r="J19" i="5"/>
  <c r="O19" i="5"/>
  <c r="I19" i="5"/>
  <c r="N19" i="5"/>
  <c r="H19" i="5"/>
  <c r="M19" i="5"/>
  <c r="G19" i="5"/>
  <c r="L19" i="5"/>
  <c r="F19" i="5"/>
  <c r="K19" i="5"/>
  <c r="E19" i="5"/>
  <c r="C19" i="5"/>
  <c r="B18" i="5"/>
  <c r="J18" i="5"/>
  <c r="O18" i="5"/>
  <c r="I18" i="5"/>
  <c r="N18" i="5"/>
  <c r="H18" i="5"/>
  <c r="M18" i="5"/>
  <c r="G18" i="5"/>
  <c r="L18" i="5"/>
  <c r="F18" i="5"/>
  <c r="K18" i="5"/>
  <c r="E18" i="5"/>
  <c r="C18" i="5"/>
  <c r="B17" i="5"/>
  <c r="J17" i="5"/>
  <c r="O17" i="5"/>
  <c r="I17" i="5"/>
  <c r="N17" i="5"/>
  <c r="H17" i="5"/>
  <c r="M17" i="5"/>
  <c r="G17" i="5"/>
  <c r="L17" i="5"/>
  <c r="F17" i="5"/>
  <c r="K17" i="5"/>
  <c r="E17" i="5"/>
  <c r="C17" i="5"/>
  <c r="B16" i="5"/>
  <c r="J16" i="5"/>
  <c r="O16" i="5"/>
  <c r="I16" i="5"/>
  <c r="N16" i="5"/>
  <c r="H16" i="5"/>
  <c r="M16" i="5"/>
  <c r="G16" i="5"/>
  <c r="L16" i="5"/>
  <c r="F16" i="5"/>
  <c r="K16" i="5"/>
  <c r="E16" i="5"/>
  <c r="C16" i="5"/>
  <c r="B15" i="5"/>
  <c r="J15" i="5"/>
  <c r="O15" i="5"/>
  <c r="I15" i="5"/>
  <c r="N15" i="5"/>
  <c r="H15" i="5"/>
  <c r="M15" i="5"/>
  <c r="G15" i="5"/>
  <c r="L15" i="5"/>
  <c r="F15" i="5"/>
  <c r="K15" i="5"/>
  <c r="E15" i="5"/>
  <c r="C15" i="5"/>
  <c r="B14" i="5"/>
  <c r="J14" i="5"/>
  <c r="O14" i="5"/>
  <c r="I14" i="5"/>
  <c r="N14" i="5"/>
  <c r="H14" i="5"/>
  <c r="M14" i="5"/>
  <c r="G14" i="5"/>
  <c r="L14" i="5"/>
  <c r="F14" i="5"/>
  <c r="K14" i="5"/>
  <c r="E14" i="5"/>
  <c r="C14" i="5"/>
  <c r="B13" i="5"/>
  <c r="J13" i="5"/>
  <c r="O13" i="5"/>
  <c r="I13" i="5"/>
  <c r="N13" i="5"/>
  <c r="H13" i="5"/>
  <c r="M13" i="5"/>
  <c r="G13" i="5"/>
  <c r="L13" i="5"/>
  <c r="F13" i="5"/>
  <c r="K13" i="5"/>
  <c r="E13" i="5"/>
  <c r="C13" i="5"/>
  <c r="B12" i="5"/>
  <c r="J12" i="5"/>
  <c r="O12" i="5"/>
  <c r="I12" i="5"/>
  <c r="N12" i="5"/>
  <c r="H12" i="5"/>
  <c r="M12" i="5"/>
  <c r="G12" i="5"/>
  <c r="L12" i="5"/>
  <c r="F12" i="5"/>
  <c r="K12" i="5"/>
  <c r="E12" i="5"/>
  <c r="C12" i="5"/>
  <c r="B11" i="5"/>
  <c r="J11" i="5"/>
  <c r="O11" i="5"/>
  <c r="I11" i="5"/>
  <c r="N11" i="5"/>
  <c r="H11" i="5"/>
  <c r="M11" i="5"/>
  <c r="G11" i="5"/>
  <c r="L11" i="5"/>
  <c r="F11" i="5"/>
  <c r="K11" i="5"/>
  <c r="E11" i="5"/>
  <c r="C11" i="5"/>
  <c r="B10" i="5"/>
  <c r="J10" i="5"/>
  <c r="O10" i="5"/>
  <c r="I10" i="5"/>
  <c r="N10" i="5"/>
  <c r="H10" i="5"/>
  <c r="M10" i="5"/>
  <c r="G10" i="5"/>
  <c r="L10" i="5"/>
  <c r="F10" i="5"/>
  <c r="K10" i="5"/>
  <c r="E10" i="5"/>
  <c r="C10" i="5"/>
  <c r="B9" i="5"/>
  <c r="J9" i="5"/>
  <c r="O9" i="5"/>
  <c r="I9" i="5"/>
  <c r="N9" i="5"/>
  <c r="H9" i="5"/>
  <c r="M9" i="5"/>
  <c r="G9" i="5"/>
  <c r="L9" i="5"/>
  <c r="F9" i="5"/>
  <c r="K9" i="5"/>
  <c r="E9" i="5"/>
  <c r="C9" i="5"/>
  <c r="B8" i="5"/>
  <c r="J8" i="5"/>
  <c r="O8" i="5"/>
  <c r="I8" i="5"/>
  <c r="N8" i="5"/>
  <c r="H8" i="5"/>
  <c r="M8" i="5"/>
  <c r="G8" i="5"/>
  <c r="L8" i="5"/>
  <c r="F8" i="5"/>
  <c r="K8" i="5"/>
  <c r="E8" i="5"/>
  <c r="C8" i="5"/>
  <c r="B7" i="5"/>
  <c r="J7" i="5"/>
  <c r="O7" i="5"/>
  <c r="I7" i="5"/>
  <c r="N7" i="5"/>
  <c r="H7" i="5"/>
  <c r="M7" i="5"/>
  <c r="G7" i="5"/>
  <c r="L7" i="5"/>
  <c r="F7" i="5"/>
  <c r="K7" i="5"/>
  <c r="E7" i="5"/>
  <c r="C7" i="5"/>
  <c r="B6" i="5"/>
  <c r="J6" i="5"/>
  <c r="O6" i="5"/>
  <c r="I6" i="5"/>
  <c r="N6" i="5"/>
  <c r="H6" i="5"/>
  <c r="M6" i="5"/>
  <c r="G6" i="5"/>
  <c r="L6" i="5"/>
  <c r="F6" i="5"/>
  <c r="K6" i="5"/>
  <c r="E6" i="5"/>
  <c r="C6" i="5"/>
  <c r="B5" i="5"/>
  <c r="J5" i="5"/>
  <c r="O5" i="5"/>
  <c r="I5" i="5"/>
  <c r="N5" i="5"/>
  <c r="H5" i="5"/>
  <c r="M5" i="5"/>
  <c r="G5" i="5"/>
  <c r="L5" i="5"/>
  <c r="F5" i="5"/>
  <c r="K5" i="5"/>
  <c r="E5" i="5"/>
  <c r="C5" i="5"/>
  <c r="B4" i="5"/>
  <c r="J4" i="5"/>
  <c r="O4" i="5"/>
  <c r="I4" i="5"/>
  <c r="N4" i="5"/>
  <c r="H4" i="5"/>
  <c r="M4" i="5"/>
  <c r="G4" i="5"/>
  <c r="L4" i="5"/>
  <c r="F4" i="5"/>
  <c r="K4" i="5"/>
  <c r="E4" i="5"/>
  <c r="C4" i="5"/>
  <c r="B3" i="5"/>
  <c r="J3" i="5"/>
  <c r="O3" i="5"/>
  <c r="I3" i="5"/>
  <c r="N3" i="5"/>
  <c r="H3" i="5"/>
  <c r="M3" i="5"/>
  <c r="G3" i="5"/>
  <c r="L3" i="5"/>
  <c r="F3" i="5"/>
  <c r="K3" i="5"/>
  <c r="E3" i="5"/>
  <c r="C3" i="5"/>
  <c r="B2" i="5"/>
  <c r="J2" i="5"/>
  <c r="O2" i="5"/>
  <c r="I2" i="5"/>
  <c r="N2" i="5"/>
  <c r="H2" i="5"/>
  <c r="M2" i="5"/>
  <c r="G2" i="5"/>
  <c r="L2" i="5"/>
  <c r="F2" i="5"/>
  <c r="K2" i="5"/>
  <c r="E2" i="5"/>
  <c r="C2" i="5"/>
  <c r="O1" i="5"/>
  <c r="N1" i="5"/>
  <c r="M1" i="5"/>
  <c r="L1" i="5"/>
  <c r="K1" i="5"/>
  <c r="H642" i="2"/>
  <c r="F642" i="2"/>
  <c r="H641" i="2"/>
  <c r="F641" i="2"/>
  <c r="H640" i="2"/>
  <c r="F640" i="2"/>
  <c r="H639" i="2"/>
  <c r="F639" i="2"/>
  <c r="H638" i="2"/>
  <c r="F638" i="2"/>
  <c r="H637" i="2"/>
  <c r="F637" i="2"/>
  <c r="H636" i="2"/>
  <c r="F636" i="2"/>
  <c r="H635" i="2"/>
  <c r="F635" i="2"/>
  <c r="H634" i="2"/>
  <c r="F634" i="2"/>
  <c r="H633" i="2"/>
  <c r="F633" i="2"/>
  <c r="H632" i="2"/>
  <c r="F632" i="2"/>
  <c r="H631" i="2"/>
  <c r="F631" i="2"/>
  <c r="H630" i="2"/>
  <c r="F630" i="2"/>
  <c r="H629" i="2"/>
  <c r="F629" i="2"/>
  <c r="H628" i="2"/>
  <c r="F628" i="2"/>
  <c r="H627" i="2"/>
  <c r="F627" i="2"/>
  <c r="H626" i="2"/>
  <c r="F626" i="2"/>
  <c r="H625" i="2"/>
  <c r="F625" i="2"/>
  <c r="H624" i="2"/>
  <c r="F624" i="2"/>
  <c r="H623" i="2"/>
  <c r="F623" i="2"/>
  <c r="H622" i="2"/>
  <c r="F622" i="2"/>
  <c r="H621" i="2"/>
  <c r="F621" i="2"/>
  <c r="H620" i="2"/>
  <c r="F620" i="2"/>
  <c r="H619" i="2"/>
  <c r="F619" i="2"/>
  <c r="H618" i="2"/>
  <c r="F618" i="2"/>
  <c r="H617" i="2"/>
  <c r="F617" i="2"/>
  <c r="H616" i="2"/>
  <c r="F616" i="2"/>
  <c r="H615" i="2"/>
  <c r="F615" i="2"/>
  <c r="H614" i="2"/>
  <c r="F614" i="2"/>
  <c r="H613" i="2"/>
  <c r="F613" i="2"/>
  <c r="H612" i="2"/>
  <c r="F612" i="2"/>
  <c r="H611" i="2"/>
  <c r="F611" i="2"/>
  <c r="H610" i="2"/>
  <c r="F610" i="2"/>
  <c r="H609" i="2"/>
  <c r="F609" i="2"/>
  <c r="H608" i="2"/>
  <c r="F608" i="2"/>
  <c r="H607" i="2"/>
  <c r="F607" i="2"/>
  <c r="H606" i="2"/>
  <c r="F606" i="2"/>
  <c r="H605" i="2"/>
  <c r="F605" i="2"/>
  <c r="H604" i="2"/>
  <c r="F604" i="2"/>
  <c r="H603" i="2"/>
  <c r="F603" i="2"/>
  <c r="H602" i="2"/>
  <c r="F602" i="2"/>
  <c r="H601" i="2"/>
  <c r="F601" i="2"/>
  <c r="H600" i="2"/>
  <c r="F600" i="2"/>
  <c r="H599" i="2"/>
  <c r="F599" i="2"/>
  <c r="H598" i="2"/>
  <c r="F598" i="2"/>
  <c r="H597" i="2"/>
  <c r="F597" i="2"/>
  <c r="H596" i="2"/>
  <c r="F596" i="2"/>
  <c r="H595" i="2"/>
  <c r="F595" i="2"/>
  <c r="H594" i="2"/>
  <c r="F594" i="2"/>
  <c r="H593" i="2"/>
  <c r="F593" i="2"/>
  <c r="H592" i="2"/>
  <c r="F592" i="2"/>
  <c r="H591" i="2"/>
  <c r="F591" i="2"/>
  <c r="H590" i="2"/>
  <c r="F590" i="2"/>
  <c r="H589" i="2"/>
  <c r="F589" i="2"/>
  <c r="H588" i="2"/>
  <c r="F588" i="2"/>
  <c r="H587" i="2"/>
  <c r="F587" i="2"/>
  <c r="H586" i="2"/>
  <c r="F586" i="2"/>
  <c r="H585" i="2"/>
  <c r="F585" i="2"/>
  <c r="H584" i="2"/>
  <c r="F584" i="2"/>
  <c r="H583" i="2"/>
  <c r="F583" i="2"/>
  <c r="H582" i="2"/>
  <c r="F582" i="2"/>
  <c r="H581" i="2"/>
  <c r="F581" i="2"/>
  <c r="H580" i="2"/>
  <c r="F580" i="2"/>
  <c r="H579" i="2"/>
  <c r="F579" i="2"/>
  <c r="H578" i="2"/>
  <c r="F578" i="2"/>
  <c r="H577" i="2"/>
  <c r="F577" i="2"/>
  <c r="H576" i="2"/>
  <c r="F576" i="2"/>
  <c r="H575" i="2"/>
  <c r="F575" i="2"/>
  <c r="H574" i="2"/>
  <c r="F574" i="2"/>
  <c r="H573" i="2"/>
  <c r="F573" i="2"/>
  <c r="H572" i="2"/>
  <c r="F572" i="2"/>
  <c r="H571" i="2"/>
  <c r="F571" i="2"/>
  <c r="H570" i="2"/>
  <c r="F570" i="2"/>
  <c r="H569" i="2"/>
  <c r="F569" i="2"/>
  <c r="H568" i="2"/>
  <c r="F568" i="2"/>
  <c r="H567" i="2"/>
  <c r="F567" i="2"/>
  <c r="H566" i="2"/>
  <c r="F566" i="2"/>
  <c r="H565" i="2"/>
  <c r="F565" i="2"/>
  <c r="H564" i="2"/>
  <c r="F564" i="2"/>
  <c r="H563" i="2"/>
  <c r="F563" i="2"/>
  <c r="H562" i="2"/>
  <c r="F562" i="2"/>
  <c r="H561" i="2"/>
  <c r="F561" i="2"/>
  <c r="H560" i="2"/>
  <c r="F560" i="2"/>
  <c r="H559" i="2"/>
  <c r="F559" i="2"/>
  <c r="H558" i="2"/>
  <c r="F558" i="2"/>
  <c r="H557" i="2"/>
  <c r="F557" i="2"/>
  <c r="H556" i="2"/>
  <c r="F556" i="2"/>
  <c r="H555" i="2"/>
  <c r="F555" i="2"/>
  <c r="H554" i="2"/>
  <c r="F554" i="2"/>
  <c r="H553" i="2"/>
  <c r="F553" i="2"/>
  <c r="H552" i="2"/>
  <c r="F552" i="2"/>
  <c r="H551" i="2"/>
  <c r="F551" i="2"/>
  <c r="H550" i="2"/>
  <c r="F550" i="2"/>
  <c r="H549" i="2"/>
  <c r="F549" i="2"/>
  <c r="H548" i="2"/>
  <c r="F548" i="2"/>
  <c r="H547" i="2"/>
  <c r="F547" i="2"/>
  <c r="H546" i="2"/>
  <c r="F546" i="2"/>
  <c r="H545" i="2"/>
  <c r="F545" i="2"/>
  <c r="H544" i="2"/>
  <c r="F544" i="2"/>
  <c r="H543" i="2"/>
  <c r="F543" i="2"/>
  <c r="H542" i="2"/>
  <c r="F542" i="2"/>
  <c r="H541" i="2"/>
  <c r="F541" i="2"/>
  <c r="H540" i="2"/>
  <c r="F540" i="2"/>
  <c r="H539" i="2"/>
  <c r="F539" i="2"/>
  <c r="H538" i="2"/>
  <c r="F538" i="2"/>
  <c r="H537" i="2"/>
  <c r="F537" i="2"/>
  <c r="H536" i="2"/>
  <c r="F536" i="2"/>
  <c r="H535" i="2"/>
  <c r="F535" i="2"/>
  <c r="H534" i="2"/>
  <c r="F534" i="2"/>
  <c r="H533" i="2"/>
  <c r="F533" i="2"/>
  <c r="H532" i="2"/>
  <c r="F532" i="2"/>
  <c r="H531" i="2"/>
  <c r="F531" i="2"/>
  <c r="H530" i="2"/>
  <c r="F530" i="2"/>
  <c r="H529" i="2"/>
  <c r="F529" i="2"/>
  <c r="H528" i="2"/>
  <c r="F528" i="2"/>
  <c r="H527" i="2"/>
  <c r="F527" i="2"/>
  <c r="H526" i="2"/>
  <c r="F526" i="2"/>
  <c r="H525" i="2"/>
  <c r="F525" i="2"/>
  <c r="H524" i="2"/>
  <c r="F524" i="2"/>
  <c r="H523" i="2"/>
  <c r="F523" i="2"/>
  <c r="H522" i="2"/>
  <c r="F522" i="2"/>
  <c r="H521" i="2"/>
  <c r="F521" i="2"/>
  <c r="H520" i="2"/>
  <c r="F520" i="2"/>
  <c r="H519" i="2"/>
  <c r="F519" i="2"/>
  <c r="H518" i="2"/>
  <c r="F518" i="2"/>
  <c r="H517" i="2"/>
  <c r="F517" i="2"/>
  <c r="H516" i="2"/>
  <c r="F516" i="2"/>
  <c r="H515" i="2"/>
  <c r="F515" i="2"/>
  <c r="H514" i="2"/>
  <c r="F514" i="2"/>
  <c r="H513" i="2"/>
  <c r="F513" i="2"/>
  <c r="H512" i="2"/>
  <c r="F512" i="2"/>
  <c r="H511" i="2"/>
  <c r="F511" i="2"/>
  <c r="H510" i="2"/>
  <c r="F510" i="2"/>
  <c r="H509" i="2"/>
  <c r="F509" i="2"/>
  <c r="H508" i="2"/>
  <c r="F508" i="2"/>
  <c r="H507" i="2"/>
  <c r="F507" i="2"/>
  <c r="H506" i="2"/>
  <c r="F506" i="2"/>
  <c r="H505" i="2"/>
  <c r="F505" i="2"/>
  <c r="H504" i="2"/>
  <c r="F504" i="2"/>
  <c r="H503" i="2"/>
  <c r="F503" i="2"/>
  <c r="H502" i="2"/>
  <c r="F502" i="2"/>
  <c r="H501" i="2"/>
  <c r="F501" i="2"/>
  <c r="H500" i="2"/>
  <c r="F500" i="2"/>
  <c r="H499" i="2"/>
  <c r="F499" i="2"/>
  <c r="H498" i="2"/>
  <c r="F498" i="2"/>
  <c r="H497" i="2"/>
  <c r="F497" i="2"/>
  <c r="H496" i="2"/>
  <c r="F496" i="2"/>
  <c r="H495" i="2"/>
  <c r="F495" i="2"/>
  <c r="H494" i="2"/>
  <c r="F494" i="2"/>
  <c r="H493" i="2"/>
  <c r="F493" i="2"/>
  <c r="H492" i="2"/>
  <c r="F492" i="2"/>
  <c r="H491" i="2"/>
  <c r="F491" i="2"/>
  <c r="H490" i="2"/>
  <c r="F490" i="2"/>
  <c r="H489" i="2"/>
  <c r="F489" i="2"/>
  <c r="H488" i="2"/>
  <c r="F488" i="2"/>
  <c r="H487" i="2"/>
  <c r="F487" i="2"/>
  <c r="H486" i="2"/>
  <c r="F486" i="2"/>
  <c r="H485" i="2"/>
  <c r="F485" i="2"/>
  <c r="H484" i="2"/>
  <c r="F484" i="2"/>
  <c r="H483" i="2"/>
  <c r="F483" i="2"/>
  <c r="H482" i="2"/>
  <c r="F482" i="2"/>
  <c r="H481" i="2"/>
  <c r="F481" i="2"/>
  <c r="H480" i="2"/>
  <c r="F480" i="2"/>
  <c r="H479" i="2"/>
  <c r="F479" i="2"/>
  <c r="H478" i="2"/>
  <c r="F478" i="2"/>
  <c r="H477" i="2"/>
  <c r="F477" i="2"/>
  <c r="H476" i="2"/>
  <c r="F476" i="2"/>
  <c r="H475" i="2"/>
  <c r="F475" i="2"/>
  <c r="H474" i="2"/>
  <c r="F474" i="2"/>
  <c r="H473" i="2"/>
  <c r="F473" i="2"/>
  <c r="H472" i="2"/>
  <c r="F472" i="2"/>
  <c r="H471" i="2"/>
  <c r="F471" i="2"/>
  <c r="H470" i="2"/>
  <c r="F470" i="2"/>
  <c r="H469" i="2"/>
  <c r="F469" i="2"/>
  <c r="H468" i="2"/>
  <c r="F468" i="2"/>
  <c r="H467" i="2"/>
  <c r="F467" i="2"/>
  <c r="H466" i="2"/>
  <c r="F466" i="2"/>
  <c r="H465" i="2"/>
  <c r="F465" i="2"/>
  <c r="H464" i="2"/>
  <c r="F464" i="2"/>
  <c r="H463" i="2"/>
  <c r="F463" i="2"/>
  <c r="H462" i="2"/>
  <c r="F462" i="2"/>
  <c r="H461" i="2"/>
  <c r="F461" i="2"/>
  <c r="H460" i="2"/>
  <c r="F460" i="2"/>
  <c r="H459" i="2"/>
  <c r="F459" i="2"/>
  <c r="H458" i="2"/>
  <c r="F458" i="2"/>
  <c r="H457" i="2"/>
  <c r="F457" i="2"/>
  <c r="H456" i="2"/>
  <c r="F456" i="2"/>
  <c r="H455" i="2"/>
  <c r="F455" i="2"/>
  <c r="H454" i="2"/>
  <c r="F454" i="2"/>
  <c r="H453" i="2"/>
  <c r="F453" i="2"/>
  <c r="H452" i="2"/>
  <c r="F452" i="2"/>
  <c r="H451" i="2"/>
  <c r="F451" i="2"/>
  <c r="H450" i="2"/>
  <c r="F450" i="2"/>
  <c r="H449" i="2"/>
  <c r="F449" i="2"/>
  <c r="H448" i="2"/>
  <c r="F448" i="2"/>
  <c r="H447" i="2"/>
  <c r="F447" i="2"/>
  <c r="H446" i="2"/>
  <c r="F446" i="2"/>
  <c r="H445" i="2"/>
  <c r="F445" i="2"/>
  <c r="H444" i="2"/>
  <c r="F444" i="2"/>
  <c r="H443" i="2"/>
  <c r="F443" i="2"/>
  <c r="H442" i="2"/>
  <c r="F442" i="2"/>
  <c r="H441" i="2"/>
  <c r="F441" i="2"/>
  <c r="H440" i="2"/>
  <c r="F440" i="2"/>
  <c r="H439" i="2"/>
  <c r="F439" i="2"/>
  <c r="H438" i="2"/>
  <c r="F438" i="2"/>
  <c r="H437" i="2"/>
  <c r="F437" i="2"/>
  <c r="H436" i="2"/>
  <c r="F436" i="2"/>
  <c r="H435" i="2"/>
  <c r="F435" i="2"/>
  <c r="H434" i="2"/>
  <c r="F434" i="2"/>
  <c r="H433" i="2"/>
  <c r="F433" i="2"/>
  <c r="H432" i="2"/>
  <c r="F432" i="2"/>
  <c r="H431" i="2"/>
  <c r="F431" i="2"/>
  <c r="H430" i="2"/>
  <c r="F430" i="2"/>
  <c r="H429" i="2"/>
  <c r="F429" i="2"/>
  <c r="H428" i="2"/>
  <c r="F428" i="2"/>
  <c r="H427" i="2"/>
  <c r="F427" i="2"/>
  <c r="H426" i="2"/>
  <c r="F426" i="2"/>
  <c r="H425" i="2"/>
  <c r="F425" i="2"/>
  <c r="H424" i="2"/>
  <c r="F424" i="2"/>
  <c r="H423" i="2"/>
  <c r="F423" i="2"/>
  <c r="H422" i="2"/>
  <c r="F422" i="2"/>
  <c r="H421" i="2"/>
  <c r="F421" i="2"/>
  <c r="H420" i="2"/>
  <c r="F420" i="2"/>
  <c r="H419" i="2"/>
  <c r="F419" i="2"/>
  <c r="H418" i="2"/>
  <c r="F418" i="2"/>
  <c r="H417" i="2"/>
  <c r="F417" i="2"/>
  <c r="H416" i="2"/>
  <c r="F416" i="2"/>
  <c r="H415" i="2"/>
  <c r="F415" i="2"/>
  <c r="H414" i="2"/>
  <c r="F414" i="2"/>
  <c r="H413" i="2"/>
  <c r="F413" i="2"/>
  <c r="H412" i="2"/>
  <c r="F412" i="2"/>
  <c r="H411" i="2"/>
  <c r="F411" i="2"/>
  <c r="H410" i="2"/>
  <c r="F410" i="2"/>
  <c r="H409" i="2"/>
  <c r="F409" i="2"/>
  <c r="H408" i="2"/>
  <c r="F408" i="2"/>
  <c r="H407" i="2"/>
  <c r="F407" i="2"/>
  <c r="H406" i="2"/>
  <c r="F406" i="2"/>
  <c r="H405" i="2"/>
  <c r="F405" i="2"/>
  <c r="H404" i="2"/>
  <c r="F404" i="2"/>
  <c r="H403" i="2"/>
  <c r="F403" i="2"/>
  <c r="H402" i="2"/>
  <c r="F402" i="2"/>
  <c r="H401" i="2"/>
  <c r="F401" i="2"/>
  <c r="H400" i="2"/>
  <c r="F400" i="2"/>
  <c r="H399" i="2"/>
  <c r="F399" i="2"/>
  <c r="H398" i="2"/>
  <c r="F398" i="2"/>
  <c r="H397" i="2"/>
  <c r="F397" i="2"/>
  <c r="H396" i="2"/>
  <c r="F396" i="2"/>
  <c r="H395" i="2"/>
  <c r="F395" i="2"/>
  <c r="H394" i="2"/>
  <c r="F394" i="2"/>
  <c r="H393" i="2"/>
  <c r="F393" i="2"/>
  <c r="H392" i="2"/>
  <c r="F392" i="2"/>
  <c r="H391" i="2"/>
  <c r="F391" i="2"/>
  <c r="H390" i="2"/>
  <c r="F390" i="2"/>
  <c r="H389" i="2"/>
  <c r="F389" i="2"/>
  <c r="H388" i="2"/>
  <c r="F388" i="2"/>
  <c r="H387" i="2"/>
  <c r="F387" i="2"/>
  <c r="H386" i="2"/>
  <c r="F386" i="2"/>
  <c r="H385" i="2"/>
  <c r="F385" i="2"/>
  <c r="H384" i="2"/>
  <c r="F384" i="2"/>
  <c r="H383" i="2"/>
  <c r="F383" i="2"/>
  <c r="H382" i="2"/>
  <c r="F382" i="2"/>
  <c r="H381" i="2"/>
  <c r="F381" i="2"/>
  <c r="H380" i="2"/>
  <c r="F380" i="2"/>
  <c r="H379" i="2"/>
  <c r="F379" i="2"/>
  <c r="H378" i="2"/>
  <c r="F378" i="2"/>
  <c r="H377" i="2"/>
  <c r="F377" i="2"/>
  <c r="H376" i="2"/>
  <c r="F376" i="2"/>
  <c r="H375" i="2"/>
  <c r="F375" i="2"/>
  <c r="H374" i="2"/>
  <c r="F374" i="2"/>
  <c r="H373" i="2"/>
  <c r="F373" i="2"/>
  <c r="H372" i="2"/>
  <c r="F372" i="2"/>
  <c r="H371" i="2"/>
  <c r="F371" i="2"/>
  <c r="H370" i="2"/>
  <c r="F370" i="2"/>
  <c r="H369" i="2"/>
  <c r="F369" i="2"/>
  <c r="H368" i="2"/>
  <c r="F368" i="2"/>
  <c r="H367" i="2"/>
  <c r="F367" i="2"/>
  <c r="H366" i="2"/>
  <c r="F366" i="2"/>
  <c r="H365" i="2"/>
  <c r="F365" i="2"/>
  <c r="H364" i="2"/>
  <c r="F364" i="2"/>
  <c r="H363" i="2"/>
  <c r="F363" i="2"/>
  <c r="H362" i="2"/>
  <c r="F362" i="2"/>
  <c r="H361" i="2"/>
  <c r="F361" i="2"/>
  <c r="H360" i="2"/>
  <c r="F360" i="2"/>
  <c r="H359" i="2"/>
  <c r="F359" i="2"/>
  <c r="H358" i="2"/>
  <c r="F358" i="2"/>
  <c r="H357" i="2"/>
  <c r="F357" i="2"/>
  <c r="H356" i="2"/>
  <c r="F356" i="2"/>
  <c r="H355" i="2"/>
  <c r="F355" i="2"/>
  <c r="H354" i="2"/>
  <c r="F354" i="2"/>
  <c r="H353" i="2"/>
  <c r="F353" i="2"/>
  <c r="H352" i="2"/>
  <c r="F352" i="2"/>
  <c r="H351" i="2"/>
  <c r="F351" i="2"/>
  <c r="H350" i="2"/>
  <c r="F350" i="2"/>
  <c r="H349" i="2"/>
  <c r="F349" i="2"/>
  <c r="H348" i="2"/>
  <c r="F348" i="2"/>
  <c r="H347" i="2"/>
  <c r="F347" i="2"/>
  <c r="H346" i="2"/>
  <c r="F346" i="2"/>
  <c r="H345" i="2"/>
  <c r="F345" i="2"/>
  <c r="H344" i="2"/>
  <c r="F344" i="2"/>
  <c r="H343" i="2"/>
  <c r="F343" i="2"/>
  <c r="H342" i="2"/>
  <c r="F342" i="2"/>
  <c r="H341" i="2"/>
  <c r="F341" i="2"/>
  <c r="H340" i="2"/>
  <c r="F340" i="2"/>
  <c r="H339" i="2"/>
  <c r="F339" i="2"/>
  <c r="H338" i="2"/>
  <c r="F338" i="2"/>
  <c r="H337" i="2"/>
  <c r="F337" i="2"/>
  <c r="H336" i="2"/>
  <c r="F336" i="2"/>
  <c r="H335" i="2"/>
  <c r="F335" i="2"/>
  <c r="H334" i="2"/>
  <c r="F334" i="2"/>
  <c r="H333" i="2"/>
  <c r="F333" i="2"/>
  <c r="H332" i="2"/>
  <c r="F332" i="2"/>
  <c r="H331" i="2"/>
  <c r="F331" i="2"/>
  <c r="H330" i="2"/>
  <c r="F330" i="2"/>
  <c r="H329" i="2"/>
  <c r="F329" i="2"/>
  <c r="H328" i="2"/>
  <c r="F328" i="2"/>
  <c r="H327" i="2"/>
  <c r="F327" i="2"/>
  <c r="H326" i="2"/>
  <c r="F326" i="2"/>
  <c r="H325" i="2"/>
  <c r="F325" i="2"/>
  <c r="H324" i="2"/>
  <c r="F324" i="2"/>
  <c r="H323" i="2"/>
  <c r="F323" i="2"/>
  <c r="H322" i="2"/>
  <c r="F322" i="2"/>
  <c r="H321" i="2"/>
  <c r="F321" i="2"/>
  <c r="H320" i="2"/>
  <c r="F320" i="2"/>
  <c r="H319" i="2"/>
  <c r="F319" i="2"/>
  <c r="H318" i="2"/>
  <c r="F318" i="2"/>
  <c r="H317" i="2"/>
  <c r="F317" i="2"/>
  <c r="H316" i="2"/>
  <c r="F316" i="2"/>
  <c r="H315" i="2"/>
  <c r="F315" i="2"/>
  <c r="H314" i="2"/>
  <c r="F314" i="2"/>
  <c r="H313" i="2"/>
  <c r="F313" i="2"/>
  <c r="H312" i="2"/>
  <c r="F312" i="2"/>
  <c r="H311" i="2"/>
  <c r="F311" i="2"/>
  <c r="H310" i="2"/>
  <c r="F310" i="2"/>
  <c r="H309" i="2"/>
  <c r="F309" i="2"/>
  <c r="H308" i="2"/>
  <c r="F308" i="2"/>
  <c r="H307" i="2"/>
  <c r="F307" i="2"/>
  <c r="H306" i="2"/>
  <c r="F306" i="2"/>
  <c r="H305" i="2"/>
  <c r="F305" i="2"/>
  <c r="H304" i="2"/>
  <c r="F304" i="2"/>
  <c r="H303" i="2"/>
  <c r="F303" i="2"/>
  <c r="H302" i="2"/>
  <c r="F302" i="2"/>
  <c r="H301" i="2"/>
  <c r="F301" i="2"/>
  <c r="H300" i="2"/>
  <c r="F300" i="2"/>
  <c r="H299" i="2"/>
  <c r="F299" i="2"/>
  <c r="H298" i="2"/>
  <c r="F298" i="2"/>
  <c r="H297" i="2"/>
  <c r="F297" i="2"/>
  <c r="H296" i="2"/>
  <c r="F296" i="2"/>
  <c r="H295" i="2"/>
  <c r="F295" i="2"/>
  <c r="H294" i="2"/>
  <c r="F294" i="2"/>
  <c r="H293" i="2"/>
  <c r="F293" i="2"/>
  <c r="H292" i="2"/>
  <c r="F292" i="2"/>
  <c r="H291" i="2"/>
  <c r="F291" i="2"/>
  <c r="H290" i="2"/>
  <c r="F290" i="2"/>
  <c r="H289" i="2"/>
  <c r="F289" i="2"/>
  <c r="H288" i="2"/>
  <c r="F288" i="2"/>
  <c r="H287" i="2"/>
  <c r="F287" i="2"/>
  <c r="H286" i="2"/>
  <c r="F286" i="2"/>
  <c r="H285" i="2"/>
  <c r="F285" i="2"/>
  <c r="H284" i="2"/>
  <c r="F284" i="2"/>
  <c r="H283" i="2"/>
  <c r="F283" i="2"/>
  <c r="H282" i="2"/>
  <c r="F282" i="2"/>
  <c r="H281" i="2"/>
  <c r="F281" i="2"/>
  <c r="H280" i="2"/>
  <c r="F280" i="2"/>
  <c r="H279" i="2"/>
  <c r="F279" i="2"/>
  <c r="H278" i="2"/>
  <c r="F278" i="2"/>
  <c r="H277" i="2"/>
  <c r="F277" i="2"/>
  <c r="H276" i="2"/>
  <c r="F276" i="2"/>
  <c r="H275" i="2"/>
  <c r="F275" i="2"/>
  <c r="H274" i="2"/>
  <c r="F274" i="2"/>
  <c r="H273" i="2"/>
  <c r="F273" i="2"/>
  <c r="H272" i="2"/>
  <c r="F272" i="2"/>
  <c r="H271" i="2"/>
  <c r="F271" i="2"/>
  <c r="H270" i="2"/>
  <c r="F270" i="2"/>
  <c r="H269" i="2"/>
  <c r="F269" i="2"/>
  <c r="H268" i="2"/>
  <c r="F268" i="2"/>
  <c r="H267" i="2"/>
  <c r="F267" i="2"/>
  <c r="H266" i="2"/>
  <c r="F266" i="2"/>
  <c r="H265" i="2"/>
  <c r="F265" i="2"/>
  <c r="H264" i="2"/>
  <c r="F264" i="2"/>
  <c r="H263" i="2"/>
  <c r="F263" i="2"/>
  <c r="H262" i="2"/>
  <c r="F262" i="2"/>
  <c r="H261" i="2"/>
  <c r="F261" i="2"/>
  <c r="H260" i="2"/>
  <c r="F260" i="2"/>
  <c r="H259" i="2"/>
  <c r="F259" i="2"/>
  <c r="H258" i="2"/>
  <c r="F258" i="2"/>
  <c r="H257" i="2"/>
  <c r="F257" i="2"/>
  <c r="H256" i="2"/>
  <c r="F256" i="2"/>
  <c r="H255" i="2"/>
  <c r="F255" i="2"/>
  <c r="H254" i="2"/>
  <c r="F254" i="2"/>
  <c r="H253" i="2"/>
  <c r="F253" i="2"/>
  <c r="H252" i="2"/>
  <c r="F252" i="2"/>
  <c r="H251" i="2"/>
  <c r="F251" i="2"/>
  <c r="H250" i="2"/>
  <c r="F250" i="2"/>
  <c r="H249" i="2"/>
  <c r="F249" i="2"/>
  <c r="H248" i="2"/>
  <c r="F248" i="2"/>
  <c r="H247" i="2"/>
  <c r="F247" i="2"/>
  <c r="H246" i="2"/>
  <c r="F246" i="2"/>
  <c r="H245" i="2"/>
  <c r="F245" i="2"/>
  <c r="H244" i="2"/>
  <c r="F244" i="2"/>
  <c r="H243" i="2"/>
  <c r="F243" i="2"/>
  <c r="H242" i="2"/>
  <c r="F242" i="2"/>
  <c r="H241" i="2"/>
  <c r="F241" i="2"/>
  <c r="H240" i="2"/>
  <c r="F240" i="2"/>
  <c r="H239" i="2"/>
  <c r="F239" i="2"/>
  <c r="H238" i="2"/>
  <c r="F238" i="2"/>
  <c r="H237" i="2"/>
  <c r="F237" i="2"/>
  <c r="H236" i="2"/>
  <c r="F236" i="2"/>
  <c r="H235" i="2"/>
  <c r="F235" i="2"/>
  <c r="H234" i="2"/>
  <c r="F234" i="2"/>
  <c r="H233" i="2"/>
  <c r="F233" i="2"/>
  <c r="H232" i="2"/>
  <c r="F232" i="2"/>
  <c r="H231" i="2"/>
  <c r="F231" i="2"/>
  <c r="H230" i="2"/>
  <c r="F230" i="2"/>
  <c r="H229" i="2"/>
  <c r="F229" i="2"/>
  <c r="H228" i="2"/>
  <c r="F228" i="2"/>
  <c r="H227" i="2"/>
  <c r="F227" i="2"/>
  <c r="H226" i="2"/>
  <c r="F226" i="2"/>
  <c r="H225" i="2"/>
  <c r="F225" i="2"/>
  <c r="H224" i="2"/>
  <c r="F224" i="2"/>
  <c r="H223" i="2"/>
  <c r="F223" i="2"/>
  <c r="H222" i="2"/>
  <c r="F222" i="2"/>
  <c r="H221" i="2"/>
  <c r="F221" i="2"/>
  <c r="H220" i="2"/>
  <c r="F220" i="2"/>
  <c r="H219" i="2"/>
  <c r="F219" i="2"/>
  <c r="H218" i="2"/>
  <c r="F218" i="2"/>
  <c r="H217" i="2"/>
  <c r="F217" i="2"/>
  <c r="H216" i="2"/>
  <c r="F216" i="2"/>
  <c r="H215" i="2"/>
  <c r="F215" i="2"/>
  <c r="H214" i="2"/>
  <c r="F214" i="2"/>
  <c r="H213" i="2"/>
  <c r="F213" i="2"/>
  <c r="H212" i="2"/>
  <c r="F212" i="2"/>
  <c r="H211" i="2"/>
  <c r="F211" i="2"/>
  <c r="H210" i="2"/>
  <c r="F210" i="2"/>
  <c r="H209" i="2"/>
  <c r="F209" i="2"/>
  <c r="H208" i="2"/>
  <c r="F208" i="2"/>
  <c r="H207" i="2"/>
  <c r="F207" i="2"/>
  <c r="H206" i="2"/>
  <c r="F206" i="2"/>
  <c r="H205" i="2"/>
  <c r="F205" i="2"/>
  <c r="H204" i="2"/>
  <c r="F204" i="2"/>
  <c r="H203" i="2"/>
  <c r="F203" i="2"/>
  <c r="H202" i="2"/>
  <c r="F202" i="2"/>
  <c r="H201" i="2"/>
  <c r="F201" i="2"/>
  <c r="H200" i="2"/>
  <c r="F200" i="2"/>
  <c r="H199" i="2"/>
  <c r="F199" i="2"/>
  <c r="H198" i="2"/>
  <c r="F198" i="2"/>
  <c r="H197" i="2"/>
  <c r="F197" i="2"/>
  <c r="H196" i="2"/>
  <c r="F196" i="2"/>
  <c r="H195" i="2"/>
  <c r="F195" i="2"/>
  <c r="H194" i="2"/>
  <c r="F194" i="2"/>
  <c r="H193" i="2"/>
  <c r="F193" i="2"/>
  <c r="H192" i="2"/>
  <c r="F192" i="2"/>
  <c r="H191" i="2"/>
  <c r="F191" i="2"/>
  <c r="H190" i="2"/>
  <c r="F190" i="2"/>
  <c r="H189" i="2"/>
  <c r="F189" i="2"/>
  <c r="H188" i="2"/>
  <c r="F188" i="2"/>
  <c r="H187" i="2"/>
  <c r="F187" i="2"/>
  <c r="H186" i="2"/>
  <c r="F186" i="2"/>
  <c r="H185" i="2"/>
  <c r="F185" i="2"/>
  <c r="H184" i="2"/>
  <c r="F184" i="2"/>
  <c r="H183" i="2"/>
  <c r="F183" i="2"/>
  <c r="H182" i="2"/>
  <c r="F182" i="2"/>
  <c r="H181" i="2"/>
  <c r="F181" i="2"/>
  <c r="H180" i="2"/>
  <c r="F180" i="2"/>
  <c r="H179" i="2"/>
  <c r="F179" i="2"/>
  <c r="H178" i="2"/>
  <c r="F178" i="2"/>
  <c r="H177" i="2"/>
  <c r="F177" i="2"/>
  <c r="H176" i="2"/>
  <c r="F176" i="2"/>
  <c r="H175" i="2"/>
  <c r="F175" i="2"/>
  <c r="H174" i="2"/>
  <c r="F174" i="2"/>
  <c r="H173" i="2"/>
  <c r="F173" i="2"/>
  <c r="H172" i="2"/>
  <c r="F172" i="2"/>
  <c r="H171" i="2"/>
  <c r="F171" i="2"/>
  <c r="H170" i="2"/>
  <c r="F170" i="2"/>
  <c r="H169" i="2"/>
  <c r="F169" i="2"/>
  <c r="H168" i="2"/>
  <c r="F168" i="2"/>
  <c r="H167" i="2"/>
  <c r="F167" i="2"/>
  <c r="H166" i="2"/>
  <c r="F166" i="2"/>
  <c r="H165" i="2"/>
  <c r="F165" i="2"/>
  <c r="H164" i="2"/>
  <c r="F164" i="2"/>
  <c r="H163" i="2"/>
  <c r="F163" i="2"/>
  <c r="H162" i="2"/>
  <c r="F162" i="2"/>
  <c r="H161" i="2"/>
  <c r="F161" i="2"/>
  <c r="H160" i="2"/>
  <c r="F160" i="2"/>
  <c r="H159" i="2"/>
  <c r="F159" i="2"/>
  <c r="H158" i="2"/>
  <c r="F158" i="2"/>
  <c r="H157" i="2"/>
  <c r="F157" i="2"/>
  <c r="H156" i="2"/>
  <c r="F156" i="2"/>
  <c r="H155" i="2"/>
  <c r="F155" i="2"/>
  <c r="H154" i="2"/>
  <c r="F154" i="2"/>
  <c r="H153" i="2"/>
  <c r="F153" i="2"/>
  <c r="H152" i="2"/>
  <c r="F152" i="2"/>
  <c r="H151" i="2"/>
  <c r="F151" i="2"/>
  <c r="H150" i="2"/>
  <c r="F150" i="2"/>
  <c r="H149" i="2"/>
  <c r="F149" i="2"/>
  <c r="H148" i="2"/>
  <c r="F148" i="2"/>
  <c r="H147" i="2"/>
  <c r="F147" i="2"/>
  <c r="H146" i="2"/>
  <c r="F146" i="2"/>
  <c r="H145" i="2"/>
  <c r="F145" i="2"/>
  <c r="H144" i="2"/>
  <c r="F144" i="2"/>
  <c r="H143" i="2"/>
  <c r="F143" i="2"/>
  <c r="H142" i="2"/>
  <c r="F142" i="2"/>
  <c r="H141" i="2"/>
  <c r="F141" i="2"/>
  <c r="H140" i="2"/>
  <c r="F140" i="2"/>
  <c r="H139" i="2"/>
  <c r="F139" i="2"/>
  <c r="H138" i="2"/>
  <c r="F138" i="2"/>
  <c r="H137" i="2"/>
  <c r="F137" i="2"/>
  <c r="H136" i="2"/>
  <c r="F136" i="2"/>
  <c r="H135" i="2"/>
  <c r="F135" i="2"/>
  <c r="H134" i="2"/>
  <c r="F134" i="2"/>
  <c r="H133" i="2"/>
  <c r="F133" i="2"/>
  <c r="H132" i="2"/>
  <c r="F132" i="2"/>
  <c r="H131" i="2"/>
  <c r="F131" i="2"/>
  <c r="H130" i="2"/>
  <c r="F130" i="2"/>
  <c r="H129" i="2"/>
  <c r="F129" i="2"/>
  <c r="H128" i="2"/>
  <c r="F128" i="2"/>
  <c r="H127" i="2"/>
  <c r="F127" i="2"/>
  <c r="H126" i="2"/>
  <c r="F126" i="2"/>
  <c r="H125" i="2"/>
  <c r="F125" i="2"/>
  <c r="H124" i="2"/>
  <c r="F124" i="2"/>
  <c r="H123" i="2"/>
  <c r="F123" i="2"/>
  <c r="H122" i="2"/>
  <c r="F122" i="2"/>
  <c r="H121" i="2"/>
  <c r="F121" i="2"/>
  <c r="H120" i="2"/>
  <c r="F120" i="2"/>
  <c r="H119" i="2"/>
  <c r="F119" i="2"/>
  <c r="H118" i="2"/>
  <c r="F118" i="2"/>
  <c r="H117" i="2"/>
  <c r="F117" i="2"/>
  <c r="H116" i="2"/>
  <c r="F116" i="2"/>
  <c r="H115" i="2"/>
  <c r="F115" i="2"/>
  <c r="H114" i="2"/>
  <c r="F114" i="2"/>
  <c r="H113" i="2"/>
  <c r="F113" i="2"/>
  <c r="H112" i="2"/>
  <c r="F112" i="2"/>
  <c r="H111" i="2"/>
  <c r="F111" i="2"/>
  <c r="H110" i="2"/>
  <c r="F110" i="2"/>
  <c r="H109" i="2"/>
  <c r="F109" i="2"/>
  <c r="H108" i="2"/>
  <c r="F108" i="2"/>
  <c r="H107" i="2"/>
  <c r="F107" i="2"/>
  <c r="H106" i="2"/>
  <c r="F106" i="2"/>
  <c r="H105" i="2"/>
  <c r="F105" i="2"/>
  <c r="H104" i="2"/>
  <c r="F104" i="2"/>
  <c r="H103" i="2"/>
  <c r="F103" i="2"/>
  <c r="H102" i="2"/>
  <c r="F102" i="2"/>
  <c r="H101" i="2"/>
  <c r="F101" i="2"/>
  <c r="H100" i="2"/>
  <c r="F100" i="2"/>
  <c r="H99" i="2"/>
  <c r="F99" i="2"/>
  <c r="H98" i="2"/>
  <c r="F98" i="2"/>
  <c r="H97" i="2"/>
  <c r="F97" i="2"/>
  <c r="H96" i="2"/>
  <c r="F96" i="2"/>
  <c r="H95" i="2"/>
  <c r="F95" i="2"/>
  <c r="H94" i="2"/>
  <c r="F94" i="2"/>
  <c r="H93" i="2"/>
  <c r="F93" i="2"/>
  <c r="H92" i="2"/>
  <c r="F92" i="2"/>
  <c r="H91" i="2"/>
  <c r="F91" i="2"/>
  <c r="H90" i="2"/>
  <c r="F90" i="2"/>
  <c r="H89" i="2"/>
  <c r="F89" i="2"/>
  <c r="H88" i="2"/>
  <c r="F88" i="2"/>
  <c r="H87" i="2"/>
  <c r="F87" i="2"/>
  <c r="H86" i="2"/>
  <c r="F86" i="2"/>
  <c r="H85" i="2"/>
  <c r="F85" i="2"/>
  <c r="H84" i="2"/>
  <c r="F84" i="2"/>
  <c r="H83" i="2"/>
  <c r="F83" i="2"/>
  <c r="H82" i="2"/>
  <c r="F82" i="2"/>
  <c r="H81" i="2"/>
  <c r="F81" i="2"/>
  <c r="H80" i="2"/>
  <c r="F80" i="2"/>
  <c r="H79" i="2"/>
  <c r="F79" i="2"/>
  <c r="H78" i="2"/>
  <c r="F78" i="2"/>
  <c r="H77" i="2"/>
  <c r="F77" i="2"/>
  <c r="H76" i="2"/>
  <c r="F76" i="2"/>
  <c r="H75" i="2"/>
  <c r="F75" i="2"/>
  <c r="H74" i="2"/>
  <c r="F74" i="2"/>
  <c r="H73" i="2"/>
  <c r="F73" i="2"/>
  <c r="H72" i="2"/>
  <c r="F72" i="2"/>
  <c r="H71" i="2"/>
  <c r="F71" i="2"/>
  <c r="H70" i="2"/>
  <c r="F70" i="2"/>
  <c r="H69" i="2"/>
  <c r="F69" i="2"/>
  <c r="H68" i="2"/>
  <c r="F68" i="2"/>
  <c r="H67" i="2"/>
  <c r="F67" i="2"/>
  <c r="H66" i="2"/>
  <c r="F66" i="2"/>
  <c r="H65" i="2"/>
  <c r="F65" i="2"/>
  <c r="H64" i="2"/>
  <c r="F64" i="2"/>
  <c r="H63" i="2"/>
  <c r="F63" i="2"/>
  <c r="H62" i="2"/>
  <c r="F62" i="2"/>
  <c r="H61" i="2"/>
  <c r="F61" i="2"/>
  <c r="H60" i="2"/>
  <c r="F60" i="2"/>
  <c r="H59" i="2"/>
  <c r="F59" i="2"/>
  <c r="H58" i="2"/>
  <c r="F58" i="2"/>
  <c r="H57" i="2"/>
  <c r="F57" i="2"/>
  <c r="H56" i="2"/>
  <c r="F56" i="2"/>
  <c r="H55" i="2"/>
  <c r="F55" i="2"/>
  <c r="H54" i="2"/>
  <c r="F54" i="2"/>
  <c r="H53" i="2"/>
  <c r="F53" i="2"/>
  <c r="H52" i="2"/>
  <c r="F52" i="2"/>
  <c r="H51" i="2"/>
  <c r="F51" i="2"/>
  <c r="H50" i="2"/>
  <c r="F50" i="2"/>
  <c r="H49" i="2"/>
  <c r="F49" i="2"/>
  <c r="H48" i="2"/>
  <c r="F48" i="2"/>
  <c r="H47" i="2"/>
  <c r="F47" i="2"/>
  <c r="H46" i="2"/>
  <c r="F46" i="2"/>
  <c r="H45" i="2"/>
  <c r="F45" i="2"/>
  <c r="H44" i="2"/>
  <c r="F44" i="2"/>
  <c r="H43" i="2"/>
  <c r="F43" i="2"/>
  <c r="H42" i="2"/>
  <c r="F42" i="2"/>
  <c r="H41" i="2"/>
  <c r="F41" i="2"/>
  <c r="H40" i="2"/>
  <c r="F40" i="2"/>
  <c r="H39" i="2"/>
  <c r="F39" i="2"/>
  <c r="H38" i="2"/>
  <c r="F38" i="2"/>
  <c r="H37" i="2"/>
  <c r="F37" i="2"/>
  <c r="H36" i="2"/>
  <c r="F36" i="2"/>
  <c r="H35" i="2"/>
  <c r="F35" i="2"/>
  <c r="H34" i="2"/>
  <c r="F34" i="2"/>
  <c r="H33" i="2"/>
  <c r="F33" i="2"/>
  <c r="H32" i="2"/>
  <c r="F32" i="2"/>
  <c r="H31" i="2"/>
  <c r="F31" i="2"/>
  <c r="H30" i="2"/>
  <c r="F30" i="2"/>
  <c r="H29" i="2"/>
  <c r="F29" i="2"/>
  <c r="H28" i="2"/>
  <c r="F28" i="2"/>
  <c r="H27" i="2"/>
  <c r="F27" i="2"/>
  <c r="H26" i="2"/>
  <c r="F26" i="2"/>
  <c r="H25" i="2"/>
  <c r="F25" i="2"/>
  <c r="H24" i="2"/>
  <c r="F24" i="2"/>
  <c r="H23" i="2"/>
  <c r="F23" i="2"/>
  <c r="H22" i="2"/>
  <c r="F22" i="2"/>
  <c r="H21" i="2"/>
  <c r="F21" i="2"/>
  <c r="H20" i="2"/>
  <c r="F20" i="2"/>
  <c r="H19" i="2"/>
  <c r="F19" i="2"/>
  <c r="H18" i="2"/>
  <c r="F18" i="2"/>
  <c r="H17" i="2"/>
  <c r="F17" i="2"/>
  <c r="H16" i="2"/>
  <c r="F16" i="2"/>
  <c r="H15" i="2"/>
  <c r="F15" i="2"/>
  <c r="H14" i="2"/>
  <c r="F14" i="2"/>
  <c r="H13" i="2"/>
  <c r="F13" i="2"/>
  <c r="H12" i="2"/>
  <c r="F12" i="2"/>
  <c r="H11" i="2"/>
  <c r="F11" i="2"/>
  <c r="H10" i="2"/>
  <c r="F10" i="2"/>
  <c r="H9" i="2"/>
  <c r="F9" i="2"/>
  <c r="H8" i="2"/>
  <c r="F8" i="2"/>
  <c r="H7" i="2"/>
  <c r="F7" i="2"/>
  <c r="H6" i="2"/>
  <c r="F6" i="2"/>
  <c r="H5" i="2"/>
  <c r="F5" i="2"/>
  <c r="H4" i="2"/>
  <c r="F4" i="2"/>
  <c r="H3" i="2"/>
  <c r="F3" i="2"/>
  <c r="H2" i="2"/>
  <c r="F2" i="2"/>
  <c r="B285" i="1"/>
  <c r="K285" i="1"/>
  <c r="P285" i="1"/>
  <c r="J285" i="1"/>
  <c r="O285" i="1"/>
  <c r="I285" i="1"/>
  <c r="N285" i="1"/>
  <c r="H285" i="1"/>
  <c r="M285" i="1"/>
  <c r="G285" i="1"/>
  <c r="L285" i="1"/>
  <c r="F285" i="1"/>
  <c r="E285" i="1"/>
  <c r="C285" i="1"/>
  <c r="B284" i="1"/>
  <c r="K284" i="1"/>
  <c r="P284" i="1"/>
  <c r="J284" i="1"/>
  <c r="O284" i="1"/>
  <c r="I284" i="1"/>
  <c r="N284" i="1"/>
  <c r="H284" i="1"/>
  <c r="M284" i="1"/>
  <c r="G284" i="1"/>
  <c r="L284" i="1"/>
  <c r="F284" i="1"/>
  <c r="E284" i="1"/>
  <c r="C284" i="1"/>
  <c r="B283" i="1"/>
  <c r="K283" i="1"/>
  <c r="P283" i="1"/>
  <c r="J283" i="1"/>
  <c r="O283" i="1"/>
  <c r="I283" i="1"/>
  <c r="N283" i="1"/>
  <c r="H283" i="1"/>
  <c r="M283" i="1"/>
  <c r="G283" i="1"/>
  <c r="L283" i="1"/>
  <c r="F283" i="1"/>
  <c r="E283" i="1"/>
  <c r="C283" i="1"/>
  <c r="B282" i="1"/>
  <c r="K282" i="1"/>
  <c r="P282" i="1"/>
  <c r="J282" i="1"/>
  <c r="O282" i="1"/>
  <c r="I282" i="1"/>
  <c r="N282" i="1"/>
  <c r="H282" i="1"/>
  <c r="M282" i="1"/>
  <c r="G282" i="1"/>
  <c r="L282" i="1"/>
  <c r="F282" i="1"/>
  <c r="E282" i="1"/>
  <c r="C282" i="1"/>
  <c r="B281" i="1"/>
  <c r="K281" i="1"/>
  <c r="P281" i="1"/>
  <c r="J281" i="1"/>
  <c r="O281" i="1"/>
  <c r="I281" i="1"/>
  <c r="N281" i="1"/>
  <c r="H281" i="1"/>
  <c r="M281" i="1"/>
  <c r="G281" i="1"/>
  <c r="L281" i="1"/>
  <c r="F281" i="1"/>
  <c r="E281" i="1"/>
  <c r="C281" i="1"/>
  <c r="B280" i="1"/>
  <c r="K280" i="1"/>
  <c r="P280" i="1"/>
  <c r="J280" i="1"/>
  <c r="O280" i="1"/>
  <c r="I280" i="1"/>
  <c r="N280" i="1"/>
  <c r="H280" i="1"/>
  <c r="M280" i="1"/>
  <c r="G280" i="1"/>
  <c r="L280" i="1"/>
  <c r="F280" i="1"/>
  <c r="E280" i="1"/>
  <c r="C280" i="1"/>
  <c r="B279" i="1"/>
  <c r="K279" i="1"/>
  <c r="P279" i="1"/>
  <c r="J279" i="1"/>
  <c r="O279" i="1"/>
  <c r="I279" i="1"/>
  <c r="N279" i="1"/>
  <c r="H279" i="1"/>
  <c r="M279" i="1"/>
  <c r="G279" i="1"/>
  <c r="L279" i="1"/>
  <c r="F279" i="1"/>
  <c r="E279" i="1"/>
  <c r="C279" i="1"/>
  <c r="B278" i="1"/>
  <c r="K278" i="1"/>
  <c r="P278" i="1"/>
  <c r="J278" i="1"/>
  <c r="O278" i="1"/>
  <c r="I278" i="1"/>
  <c r="N278" i="1"/>
  <c r="H278" i="1"/>
  <c r="M278" i="1"/>
  <c r="G278" i="1"/>
  <c r="L278" i="1"/>
  <c r="F278" i="1"/>
  <c r="E278" i="1"/>
  <c r="C278" i="1"/>
  <c r="B277" i="1"/>
  <c r="K277" i="1"/>
  <c r="P277" i="1"/>
  <c r="J277" i="1"/>
  <c r="O277" i="1"/>
  <c r="I277" i="1"/>
  <c r="N277" i="1"/>
  <c r="H277" i="1"/>
  <c r="M277" i="1"/>
  <c r="G277" i="1"/>
  <c r="L277" i="1"/>
  <c r="F277" i="1"/>
  <c r="E277" i="1"/>
  <c r="C277" i="1"/>
  <c r="B276" i="1"/>
  <c r="K276" i="1"/>
  <c r="P276" i="1"/>
  <c r="J276" i="1"/>
  <c r="O276" i="1"/>
  <c r="I276" i="1"/>
  <c r="N276" i="1"/>
  <c r="H276" i="1"/>
  <c r="M276" i="1"/>
  <c r="G276" i="1"/>
  <c r="L276" i="1"/>
  <c r="F276" i="1"/>
  <c r="E276" i="1"/>
  <c r="C276" i="1"/>
  <c r="B275" i="1"/>
  <c r="K275" i="1"/>
  <c r="P275" i="1"/>
  <c r="J275" i="1"/>
  <c r="O275" i="1"/>
  <c r="I275" i="1"/>
  <c r="N275" i="1"/>
  <c r="H275" i="1"/>
  <c r="M275" i="1"/>
  <c r="G275" i="1"/>
  <c r="L275" i="1"/>
  <c r="F275" i="1"/>
  <c r="E275" i="1"/>
  <c r="C275" i="1"/>
  <c r="B274" i="1"/>
  <c r="K274" i="1"/>
  <c r="P274" i="1"/>
  <c r="J274" i="1"/>
  <c r="O274" i="1"/>
  <c r="I274" i="1"/>
  <c r="N274" i="1"/>
  <c r="H274" i="1"/>
  <c r="M274" i="1"/>
  <c r="G274" i="1"/>
  <c r="L274" i="1"/>
  <c r="F274" i="1"/>
  <c r="E274" i="1"/>
  <c r="C274" i="1"/>
  <c r="B273" i="1"/>
  <c r="K273" i="1"/>
  <c r="P273" i="1"/>
  <c r="J273" i="1"/>
  <c r="O273" i="1"/>
  <c r="I273" i="1"/>
  <c r="N273" i="1"/>
  <c r="H273" i="1"/>
  <c r="M273" i="1"/>
  <c r="G273" i="1"/>
  <c r="L273" i="1"/>
  <c r="F273" i="1"/>
  <c r="E273" i="1"/>
  <c r="C273" i="1"/>
  <c r="B272" i="1"/>
  <c r="K272" i="1"/>
  <c r="P272" i="1"/>
  <c r="J272" i="1"/>
  <c r="O272" i="1"/>
  <c r="I272" i="1"/>
  <c r="N272" i="1"/>
  <c r="H272" i="1"/>
  <c r="M272" i="1"/>
  <c r="G272" i="1"/>
  <c r="L272" i="1"/>
  <c r="F272" i="1"/>
  <c r="E272" i="1"/>
  <c r="C272" i="1"/>
  <c r="B271" i="1"/>
  <c r="K271" i="1"/>
  <c r="P271" i="1"/>
  <c r="J271" i="1"/>
  <c r="O271" i="1"/>
  <c r="I271" i="1"/>
  <c r="N271" i="1"/>
  <c r="H271" i="1"/>
  <c r="M271" i="1"/>
  <c r="G271" i="1"/>
  <c r="L271" i="1"/>
  <c r="F271" i="1"/>
  <c r="E271" i="1"/>
  <c r="C271" i="1"/>
  <c r="B270" i="1"/>
  <c r="K270" i="1"/>
  <c r="P270" i="1"/>
  <c r="J270" i="1"/>
  <c r="O270" i="1"/>
  <c r="I270" i="1"/>
  <c r="N270" i="1"/>
  <c r="H270" i="1"/>
  <c r="M270" i="1"/>
  <c r="G270" i="1"/>
  <c r="L270" i="1"/>
  <c r="F270" i="1"/>
  <c r="E270" i="1"/>
  <c r="C270" i="1"/>
  <c r="B269" i="1"/>
  <c r="K269" i="1"/>
  <c r="P269" i="1"/>
  <c r="J269" i="1"/>
  <c r="O269" i="1"/>
  <c r="I269" i="1"/>
  <c r="N269" i="1"/>
  <c r="H269" i="1"/>
  <c r="M269" i="1"/>
  <c r="G269" i="1"/>
  <c r="L269" i="1"/>
  <c r="F269" i="1"/>
  <c r="E269" i="1"/>
  <c r="C269" i="1"/>
  <c r="B268" i="1"/>
  <c r="K268" i="1"/>
  <c r="P268" i="1"/>
  <c r="J268" i="1"/>
  <c r="O268" i="1"/>
  <c r="I268" i="1"/>
  <c r="N268" i="1"/>
  <c r="H268" i="1"/>
  <c r="M268" i="1"/>
  <c r="G268" i="1"/>
  <c r="L268" i="1"/>
  <c r="F268" i="1"/>
  <c r="E268" i="1"/>
  <c r="C268" i="1"/>
  <c r="B267" i="1"/>
  <c r="K267" i="1"/>
  <c r="P267" i="1"/>
  <c r="J267" i="1"/>
  <c r="O267" i="1"/>
  <c r="I267" i="1"/>
  <c r="N267" i="1"/>
  <c r="H267" i="1"/>
  <c r="M267" i="1"/>
  <c r="G267" i="1"/>
  <c r="L267" i="1"/>
  <c r="F267" i="1"/>
  <c r="E267" i="1"/>
  <c r="C267" i="1"/>
  <c r="B266" i="1"/>
  <c r="K266" i="1"/>
  <c r="P266" i="1"/>
  <c r="J266" i="1"/>
  <c r="O266" i="1"/>
  <c r="I266" i="1"/>
  <c r="N266" i="1"/>
  <c r="H266" i="1"/>
  <c r="M266" i="1"/>
  <c r="G266" i="1"/>
  <c r="L266" i="1"/>
  <c r="F266" i="1"/>
  <c r="E266" i="1"/>
  <c r="C266" i="1"/>
  <c r="B265" i="1"/>
  <c r="K265" i="1"/>
  <c r="P265" i="1"/>
  <c r="J265" i="1"/>
  <c r="O265" i="1"/>
  <c r="I265" i="1"/>
  <c r="N265" i="1"/>
  <c r="H265" i="1"/>
  <c r="M265" i="1"/>
  <c r="G265" i="1"/>
  <c r="L265" i="1"/>
  <c r="F265" i="1"/>
  <c r="E265" i="1"/>
  <c r="C265" i="1"/>
  <c r="B264" i="1"/>
  <c r="K264" i="1"/>
  <c r="P264" i="1"/>
  <c r="J264" i="1"/>
  <c r="O264" i="1"/>
  <c r="I264" i="1"/>
  <c r="N264" i="1"/>
  <c r="H264" i="1"/>
  <c r="M264" i="1"/>
  <c r="G264" i="1"/>
  <c r="L264" i="1"/>
  <c r="F264" i="1"/>
  <c r="E264" i="1"/>
  <c r="C264" i="1"/>
  <c r="B263" i="1"/>
  <c r="K263" i="1"/>
  <c r="P263" i="1"/>
  <c r="J263" i="1"/>
  <c r="O263" i="1"/>
  <c r="I263" i="1"/>
  <c r="N263" i="1"/>
  <c r="H263" i="1"/>
  <c r="M263" i="1"/>
  <c r="G263" i="1"/>
  <c r="L263" i="1"/>
  <c r="F263" i="1"/>
  <c r="E263" i="1"/>
  <c r="C263" i="1"/>
  <c r="B262" i="1"/>
  <c r="K262" i="1"/>
  <c r="P262" i="1"/>
  <c r="J262" i="1"/>
  <c r="O262" i="1"/>
  <c r="I262" i="1"/>
  <c r="N262" i="1"/>
  <c r="H262" i="1"/>
  <c r="M262" i="1"/>
  <c r="G262" i="1"/>
  <c r="L262" i="1"/>
  <c r="F262" i="1"/>
  <c r="E262" i="1"/>
  <c r="C262" i="1"/>
  <c r="B261" i="1"/>
  <c r="K261" i="1"/>
  <c r="P261" i="1"/>
  <c r="J261" i="1"/>
  <c r="O261" i="1"/>
  <c r="I261" i="1"/>
  <c r="N261" i="1"/>
  <c r="H261" i="1"/>
  <c r="M261" i="1"/>
  <c r="G261" i="1"/>
  <c r="L261" i="1"/>
  <c r="F261" i="1"/>
  <c r="E261" i="1"/>
  <c r="C261" i="1"/>
  <c r="B260" i="1"/>
  <c r="K260" i="1"/>
  <c r="P260" i="1"/>
  <c r="J260" i="1"/>
  <c r="O260" i="1"/>
  <c r="I260" i="1"/>
  <c r="N260" i="1"/>
  <c r="H260" i="1"/>
  <c r="M260" i="1"/>
  <c r="G260" i="1"/>
  <c r="L260" i="1"/>
  <c r="F260" i="1"/>
  <c r="E260" i="1"/>
  <c r="C260" i="1"/>
  <c r="B259" i="1"/>
  <c r="K259" i="1"/>
  <c r="P259" i="1"/>
  <c r="J259" i="1"/>
  <c r="O259" i="1"/>
  <c r="I259" i="1"/>
  <c r="N259" i="1"/>
  <c r="H259" i="1"/>
  <c r="M259" i="1"/>
  <c r="G259" i="1"/>
  <c r="L259" i="1"/>
  <c r="F259" i="1"/>
  <c r="E259" i="1"/>
  <c r="C259" i="1"/>
  <c r="B258" i="1"/>
  <c r="K258" i="1"/>
  <c r="P258" i="1"/>
  <c r="J258" i="1"/>
  <c r="O258" i="1"/>
  <c r="I258" i="1"/>
  <c r="N258" i="1"/>
  <c r="H258" i="1"/>
  <c r="M258" i="1"/>
  <c r="G258" i="1"/>
  <c r="L258" i="1"/>
  <c r="F258" i="1"/>
  <c r="E258" i="1"/>
  <c r="C258" i="1"/>
  <c r="B257" i="1"/>
  <c r="K257" i="1"/>
  <c r="P257" i="1"/>
  <c r="J257" i="1"/>
  <c r="O257" i="1"/>
  <c r="I257" i="1"/>
  <c r="N257" i="1"/>
  <c r="H257" i="1"/>
  <c r="M257" i="1"/>
  <c r="G257" i="1"/>
  <c r="L257" i="1"/>
  <c r="F257" i="1"/>
  <c r="E257" i="1"/>
  <c r="C257" i="1"/>
  <c r="B256" i="1"/>
  <c r="K256" i="1"/>
  <c r="P256" i="1"/>
  <c r="J256" i="1"/>
  <c r="O256" i="1"/>
  <c r="I256" i="1"/>
  <c r="N256" i="1"/>
  <c r="H256" i="1"/>
  <c r="M256" i="1"/>
  <c r="G256" i="1"/>
  <c r="L256" i="1"/>
  <c r="F256" i="1"/>
  <c r="E256" i="1"/>
  <c r="C256" i="1"/>
  <c r="B255" i="1"/>
  <c r="K255" i="1"/>
  <c r="P255" i="1"/>
  <c r="J255" i="1"/>
  <c r="O255" i="1"/>
  <c r="I255" i="1"/>
  <c r="N255" i="1"/>
  <c r="H255" i="1"/>
  <c r="M255" i="1"/>
  <c r="G255" i="1"/>
  <c r="L255" i="1"/>
  <c r="F255" i="1"/>
  <c r="E255" i="1"/>
  <c r="C255" i="1"/>
  <c r="B254" i="1"/>
  <c r="K254" i="1"/>
  <c r="P254" i="1"/>
  <c r="J254" i="1"/>
  <c r="O254" i="1"/>
  <c r="I254" i="1"/>
  <c r="N254" i="1"/>
  <c r="H254" i="1"/>
  <c r="M254" i="1"/>
  <c r="G254" i="1"/>
  <c r="L254" i="1"/>
  <c r="F254" i="1"/>
  <c r="E254" i="1"/>
  <c r="C254" i="1"/>
  <c r="B253" i="1"/>
  <c r="K253" i="1"/>
  <c r="P253" i="1"/>
  <c r="J253" i="1"/>
  <c r="O253" i="1"/>
  <c r="I253" i="1"/>
  <c r="N253" i="1"/>
  <c r="H253" i="1"/>
  <c r="M253" i="1"/>
  <c r="G253" i="1"/>
  <c r="L253" i="1"/>
  <c r="F253" i="1"/>
  <c r="E253" i="1"/>
  <c r="C253" i="1"/>
  <c r="B252" i="1"/>
  <c r="K252" i="1"/>
  <c r="P252" i="1"/>
  <c r="J252" i="1"/>
  <c r="O252" i="1"/>
  <c r="I252" i="1"/>
  <c r="N252" i="1"/>
  <c r="H252" i="1"/>
  <c r="M252" i="1"/>
  <c r="G252" i="1"/>
  <c r="L252" i="1"/>
  <c r="F252" i="1"/>
  <c r="E252" i="1"/>
  <c r="C252" i="1"/>
  <c r="B251" i="1"/>
  <c r="K251" i="1"/>
  <c r="P251" i="1"/>
  <c r="J251" i="1"/>
  <c r="O251" i="1"/>
  <c r="I251" i="1"/>
  <c r="N251" i="1"/>
  <c r="H251" i="1"/>
  <c r="M251" i="1"/>
  <c r="G251" i="1"/>
  <c r="L251" i="1"/>
  <c r="F251" i="1"/>
  <c r="E251" i="1"/>
  <c r="C251" i="1"/>
  <c r="B250" i="1"/>
  <c r="K250" i="1"/>
  <c r="P250" i="1"/>
  <c r="J250" i="1"/>
  <c r="O250" i="1"/>
  <c r="I250" i="1"/>
  <c r="N250" i="1"/>
  <c r="H250" i="1"/>
  <c r="M250" i="1"/>
  <c r="G250" i="1"/>
  <c r="L250" i="1"/>
  <c r="F250" i="1"/>
  <c r="E250" i="1"/>
  <c r="C250" i="1"/>
  <c r="B249" i="1"/>
  <c r="K249" i="1"/>
  <c r="P249" i="1"/>
  <c r="J249" i="1"/>
  <c r="O249" i="1"/>
  <c r="I249" i="1"/>
  <c r="N249" i="1"/>
  <c r="H249" i="1"/>
  <c r="M249" i="1"/>
  <c r="G249" i="1"/>
  <c r="L249" i="1"/>
  <c r="F249" i="1"/>
  <c r="E249" i="1"/>
  <c r="C249" i="1"/>
  <c r="B248" i="1"/>
  <c r="K248" i="1"/>
  <c r="P248" i="1"/>
  <c r="J248" i="1"/>
  <c r="O248" i="1"/>
  <c r="I248" i="1"/>
  <c r="N248" i="1"/>
  <c r="H248" i="1"/>
  <c r="M248" i="1"/>
  <c r="G248" i="1"/>
  <c r="L248" i="1"/>
  <c r="F248" i="1"/>
  <c r="E248" i="1"/>
  <c r="C248" i="1"/>
  <c r="B247" i="1"/>
  <c r="K247" i="1"/>
  <c r="P247" i="1"/>
  <c r="J247" i="1"/>
  <c r="O247" i="1"/>
  <c r="I247" i="1"/>
  <c r="N247" i="1"/>
  <c r="H247" i="1"/>
  <c r="M247" i="1"/>
  <c r="G247" i="1"/>
  <c r="L247" i="1"/>
  <c r="F247" i="1"/>
  <c r="E247" i="1"/>
  <c r="C247" i="1"/>
  <c r="B246" i="1"/>
  <c r="K246" i="1"/>
  <c r="P246" i="1"/>
  <c r="J246" i="1"/>
  <c r="O246" i="1"/>
  <c r="I246" i="1"/>
  <c r="N246" i="1"/>
  <c r="H246" i="1"/>
  <c r="M246" i="1"/>
  <c r="G246" i="1"/>
  <c r="L246" i="1"/>
  <c r="F246" i="1"/>
  <c r="E246" i="1"/>
  <c r="C246" i="1"/>
  <c r="B245" i="1"/>
  <c r="K245" i="1"/>
  <c r="P245" i="1"/>
  <c r="J245" i="1"/>
  <c r="O245" i="1"/>
  <c r="I245" i="1"/>
  <c r="N245" i="1"/>
  <c r="H245" i="1"/>
  <c r="M245" i="1"/>
  <c r="G245" i="1"/>
  <c r="L245" i="1"/>
  <c r="F245" i="1"/>
  <c r="E245" i="1"/>
  <c r="C245" i="1"/>
  <c r="B244" i="1"/>
  <c r="K244" i="1"/>
  <c r="P244" i="1"/>
  <c r="J244" i="1"/>
  <c r="O244" i="1"/>
  <c r="I244" i="1"/>
  <c r="N244" i="1"/>
  <c r="H244" i="1"/>
  <c r="M244" i="1"/>
  <c r="G244" i="1"/>
  <c r="L244" i="1"/>
  <c r="F244" i="1"/>
  <c r="E244" i="1"/>
  <c r="C244" i="1"/>
  <c r="B243" i="1"/>
  <c r="K243" i="1"/>
  <c r="P243" i="1"/>
  <c r="J243" i="1"/>
  <c r="O243" i="1"/>
  <c r="I243" i="1"/>
  <c r="N243" i="1"/>
  <c r="H243" i="1"/>
  <c r="M243" i="1"/>
  <c r="G243" i="1"/>
  <c r="L243" i="1"/>
  <c r="F243" i="1"/>
  <c r="E243" i="1"/>
  <c r="C243" i="1"/>
  <c r="B242" i="1"/>
  <c r="K242" i="1"/>
  <c r="P242" i="1"/>
  <c r="J242" i="1"/>
  <c r="O242" i="1"/>
  <c r="I242" i="1"/>
  <c r="N242" i="1"/>
  <c r="H242" i="1"/>
  <c r="M242" i="1"/>
  <c r="G242" i="1"/>
  <c r="L242" i="1"/>
  <c r="F242" i="1"/>
  <c r="E242" i="1"/>
  <c r="C242" i="1"/>
  <c r="B241" i="1"/>
  <c r="K241" i="1"/>
  <c r="P241" i="1"/>
  <c r="J241" i="1"/>
  <c r="O241" i="1"/>
  <c r="I241" i="1"/>
  <c r="N241" i="1"/>
  <c r="H241" i="1"/>
  <c r="M241" i="1"/>
  <c r="G241" i="1"/>
  <c r="L241" i="1"/>
  <c r="F241" i="1"/>
  <c r="E241" i="1"/>
  <c r="C241" i="1"/>
  <c r="B240" i="1"/>
  <c r="K240" i="1"/>
  <c r="P240" i="1"/>
  <c r="J240" i="1"/>
  <c r="O240" i="1"/>
  <c r="I240" i="1"/>
  <c r="N240" i="1"/>
  <c r="H240" i="1"/>
  <c r="M240" i="1"/>
  <c r="G240" i="1"/>
  <c r="L240" i="1"/>
  <c r="F240" i="1"/>
  <c r="E240" i="1"/>
  <c r="C240" i="1"/>
  <c r="B239" i="1"/>
  <c r="K239" i="1"/>
  <c r="P239" i="1"/>
  <c r="J239" i="1"/>
  <c r="O239" i="1"/>
  <c r="I239" i="1"/>
  <c r="N239" i="1"/>
  <c r="H239" i="1"/>
  <c r="M239" i="1"/>
  <c r="G239" i="1"/>
  <c r="L239" i="1"/>
  <c r="F239" i="1"/>
  <c r="E239" i="1"/>
  <c r="C239" i="1"/>
  <c r="B238" i="1"/>
  <c r="K238" i="1"/>
  <c r="P238" i="1"/>
  <c r="J238" i="1"/>
  <c r="O238" i="1"/>
  <c r="I238" i="1"/>
  <c r="N238" i="1"/>
  <c r="H238" i="1"/>
  <c r="M238" i="1"/>
  <c r="G238" i="1"/>
  <c r="L238" i="1"/>
  <c r="F238" i="1"/>
  <c r="E238" i="1"/>
  <c r="C238" i="1"/>
  <c r="B237" i="1"/>
  <c r="K237" i="1"/>
  <c r="P237" i="1"/>
  <c r="J237" i="1"/>
  <c r="O237" i="1"/>
  <c r="I237" i="1"/>
  <c r="N237" i="1"/>
  <c r="H237" i="1"/>
  <c r="M237" i="1"/>
  <c r="G237" i="1"/>
  <c r="L237" i="1"/>
  <c r="F237" i="1"/>
  <c r="E237" i="1"/>
  <c r="C237" i="1"/>
  <c r="B236" i="1"/>
  <c r="K236" i="1"/>
  <c r="P236" i="1"/>
  <c r="J236" i="1"/>
  <c r="O236" i="1"/>
  <c r="I236" i="1"/>
  <c r="N236" i="1"/>
  <c r="H236" i="1"/>
  <c r="M236" i="1"/>
  <c r="G236" i="1"/>
  <c r="L236" i="1"/>
  <c r="F236" i="1"/>
  <c r="E236" i="1"/>
  <c r="C236" i="1"/>
  <c r="B235" i="1"/>
  <c r="K235" i="1"/>
  <c r="P235" i="1"/>
  <c r="J235" i="1"/>
  <c r="O235" i="1"/>
  <c r="I235" i="1"/>
  <c r="N235" i="1"/>
  <c r="H235" i="1"/>
  <c r="M235" i="1"/>
  <c r="G235" i="1"/>
  <c r="L235" i="1"/>
  <c r="F235" i="1"/>
  <c r="E235" i="1"/>
  <c r="C235" i="1"/>
  <c r="B234" i="1"/>
  <c r="K234" i="1"/>
  <c r="P234" i="1"/>
  <c r="J234" i="1"/>
  <c r="O234" i="1"/>
  <c r="I234" i="1"/>
  <c r="N234" i="1"/>
  <c r="H234" i="1"/>
  <c r="M234" i="1"/>
  <c r="G234" i="1"/>
  <c r="L234" i="1"/>
  <c r="F234" i="1"/>
  <c r="E234" i="1"/>
  <c r="C234" i="1"/>
  <c r="B233" i="1"/>
  <c r="K233" i="1"/>
  <c r="P233" i="1"/>
  <c r="J233" i="1"/>
  <c r="O233" i="1"/>
  <c r="I233" i="1"/>
  <c r="N233" i="1"/>
  <c r="H233" i="1"/>
  <c r="M233" i="1"/>
  <c r="G233" i="1"/>
  <c r="L233" i="1"/>
  <c r="F233" i="1"/>
  <c r="E233" i="1"/>
  <c r="C233" i="1"/>
  <c r="B232" i="1"/>
  <c r="K232" i="1"/>
  <c r="P232" i="1"/>
  <c r="J232" i="1"/>
  <c r="O232" i="1"/>
  <c r="I232" i="1"/>
  <c r="N232" i="1"/>
  <c r="H232" i="1"/>
  <c r="M232" i="1"/>
  <c r="G232" i="1"/>
  <c r="L232" i="1"/>
  <c r="F232" i="1"/>
  <c r="E232" i="1"/>
  <c r="C232" i="1"/>
  <c r="B231" i="1"/>
  <c r="K231" i="1"/>
  <c r="P231" i="1"/>
  <c r="J231" i="1"/>
  <c r="O231" i="1"/>
  <c r="I231" i="1"/>
  <c r="N231" i="1"/>
  <c r="H231" i="1"/>
  <c r="M231" i="1"/>
  <c r="G231" i="1"/>
  <c r="L231" i="1"/>
  <c r="F231" i="1"/>
  <c r="E231" i="1"/>
  <c r="C231" i="1"/>
  <c r="B230" i="1"/>
  <c r="K230" i="1"/>
  <c r="P230" i="1"/>
  <c r="J230" i="1"/>
  <c r="O230" i="1"/>
  <c r="I230" i="1"/>
  <c r="N230" i="1"/>
  <c r="H230" i="1"/>
  <c r="M230" i="1"/>
  <c r="G230" i="1"/>
  <c r="L230" i="1"/>
  <c r="F230" i="1"/>
  <c r="E230" i="1"/>
  <c r="C230" i="1"/>
  <c r="B229" i="1"/>
  <c r="K229" i="1"/>
  <c r="P229" i="1"/>
  <c r="J229" i="1"/>
  <c r="O229" i="1"/>
  <c r="I229" i="1"/>
  <c r="N229" i="1"/>
  <c r="H229" i="1"/>
  <c r="M229" i="1"/>
  <c r="G229" i="1"/>
  <c r="L229" i="1"/>
  <c r="F229" i="1"/>
  <c r="E229" i="1"/>
  <c r="C229" i="1"/>
  <c r="B228" i="1"/>
  <c r="K228" i="1"/>
  <c r="P228" i="1"/>
  <c r="J228" i="1"/>
  <c r="O228" i="1"/>
  <c r="I228" i="1"/>
  <c r="N228" i="1"/>
  <c r="H228" i="1"/>
  <c r="M228" i="1"/>
  <c r="G228" i="1"/>
  <c r="L228" i="1"/>
  <c r="F228" i="1"/>
  <c r="E228" i="1"/>
  <c r="C228" i="1"/>
  <c r="B227" i="1"/>
  <c r="K227" i="1"/>
  <c r="P227" i="1"/>
  <c r="J227" i="1"/>
  <c r="O227" i="1"/>
  <c r="I227" i="1"/>
  <c r="N227" i="1"/>
  <c r="H227" i="1"/>
  <c r="M227" i="1"/>
  <c r="G227" i="1"/>
  <c r="L227" i="1"/>
  <c r="F227" i="1"/>
  <c r="E227" i="1"/>
  <c r="C227" i="1"/>
  <c r="B226" i="1"/>
  <c r="K226" i="1"/>
  <c r="P226" i="1"/>
  <c r="J226" i="1"/>
  <c r="O226" i="1"/>
  <c r="I226" i="1"/>
  <c r="N226" i="1"/>
  <c r="H226" i="1"/>
  <c r="M226" i="1"/>
  <c r="G226" i="1"/>
  <c r="L226" i="1"/>
  <c r="F226" i="1"/>
  <c r="E226" i="1"/>
  <c r="C226" i="1"/>
  <c r="B225" i="1"/>
  <c r="K225" i="1"/>
  <c r="P225" i="1"/>
  <c r="J225" i="1"/>
  <c r="O225" i="1"/>
  <c r="I225" i="1"/>
  <c r="N225" i="1"/>
  <c r="H225" i="1"/>
  <c r="M225" i="1"/>
  <c r="G225" i="1"/>
  <c r="L225" i="1"/>
  <c r="F225" i="1"/>
  <c r="E225" i="1"/>
  <c r="C225" i="1"/>
  <c r="B224" i="1"/>
  <c r="K224" i="1"/>
  <c r="P224" i="1"/>
  <c r="J224" i="1"/>
  <c r="O224" i="1"/>
  <c r="I224" i="1"/>
  <c r="N224" i="1"/>
  <c r="H224" i="1"/>
  <c r="M224" i="1"/>
  <c r="G224" i="1"/>
  <c r="L224" i="1"/>
  <c r="F224" i="1"/>
  <c r="E224" i="1"/>
  <c r="C224" i="1"/>
  <c r="B223" i="1"/>
  <c r="K223" i="1"/>
  <c r="P223" i="1"/>
  <c r="J223" i="1"/>
  <c r="O223" i="1"/>
  <c r="I223" i="1"/>
  <c r="N223" i="1"/>
  <c r="H223" i="1"/>
  <c r="M223" i="1"/>
  <c r="G223" i="1"/>
  <c r="L223" i="1"/>
  <c r="F223" i="1"/>
  <c r="E223" i="1"/>
  <c r="C223" i="1"/>
  <c r="B222" i="1"/>
  <c r="K222" i="1"/>
  <c r="P222" i="1"/>
  <c r="J222" i="1"/>
  <c r="O222" i="1"/>
  <c r="I222" i="1"/>
  <c r="N222" i="1"/>
  <c r="H222" i="1"/>
  <c r="M222" i="1"/>
  <c r="G222" i="1"/>
  <c r="L222" i="1"/>
  <c r="F222" i="1"/>
  <c r="E222" i="1"/>
  <c r="C222" i="1"/>
  <c r="B221" i="1"/>
  <c r="K221" i="1"/>
  <c r="P221" i="1"/>
  <c r="J221" i="1"/>
  <c r="O221" i="1"/>
  <c r="I221" i="1"/>
  <c r="N221" i="1"/>
  <c r="H221" i="1"/>
  <c r="M221" i="1"/>
  <c r="G221" i="1"/>
  <c r="L221" i="1"/>
  <c r="F221" i="1"/>
  <c r="E221" i="1"/>
  <c r="C221" i="1"/>
  <c r="B220" i="1"/>
  <c r="K220" i="1"/>
  <c r="P220" i="1"/>
  <c r="J220" i="1"/>
  <c r="O220" i="1"/>
  <c r="I220" i="1"/>
  <c r="N220" i="1"/>
  <c r="H220" i="1"/>
  <c r="M220" i="1"/>
  <c r="G220" i="1"/>
  <c r="L220" i="1"/>
  <c r="F220" i="1"/>
  <c r="E220" i="1"/>
  <c r="C220" i="1"/>
  <c r="B219" i="1"/>
  <c r="K219" i="1"/>
  <c r="P219" i="1"/>
  <c r="J219" i="1"/>
  <c r="O219" i="1"/>
  <c r="I219" i="1"/>
  <c r="N219" i="1"/>
  <c r="H219" i="1"/>
  <c r="M219" i="1"/>
  <c r="G219" i="1"/>
  <c r="L219" i="1"/>
  <c r="F219" i="1"/>
  <c r="E219" i="1"/>
  <c r="C219" i="1"/>
  <c r="B218" i="1"/>
  <c r="K218" i="1"/>
  <c r="P218" i="1"/>
  <c r="J218" i="1"/>
  <c r="O218" i="1"/>
  <c r="I218" i="1"/>
  <c r="N218" i="1"/>
  <c r="H218" i="1"/>
  <c r="M218" i="1"/>
  <c r="G218" i="1"/>
  <c r="L218" i="1"/>
  <c r="F218" i="1"/>
  <c r="E218" i="1"/>
  <c r="C218" i="1"/>
  <c r="B217" i="1"/>
  <c r="K217" i="1"/>
  <c r="P217" i="1"/>
  <c r="J217" i="1"/>
  <c r="O217" i="1"/>
  <c r="I217" i="1"/>
  <c r="N217" i="1"/>
  <c r="H217" i="1"/>
  <c r="M217" i="1"/>
  <c r="G217" i="1"/>
  <c r="L217" i="1"/>
  <c r="F217" i="1"/>
  <c r="E217" i="1"/>
  <c r="C217" i="1"/>
  <c r="B216" i="1"/>
  <c r="K216" i="1"/>
  <c r="P216" i="1"/>
  <c r="J216" i="1"/>
  <c r="O216" i="1"/>
  <c r="I216" i="1"/>
  <c r="N216" i="1"/>
  <c r="H216" i="1"/>
  <c r="M216" i="1"/>
  <c r="G216" i="1"/>
  <c r="L216" i="1"/>
  <c r="F216" i="1"/>
  <c r="E216" i="1"/>
  <c r="C216" i="1"/>
  <c r="B215" i="1"/>
  <c r="K215" i="1"/>
  <c r="P215" i="1"/>
  <c r="J215" i="1"/>
  <c r="O215" i="1"/>
  <c r="I215" i="1"/>
  <c r="N215" i="1"/>
  <c r="H215" i="1"/>
  <c r="M215" i="1"/>
  <c r="G215" i="1"/>
  <c r="L215" i="1"/>
  <c r="F215" i="1"/>
  <c r="E215" i="1"/>
  <c r="C215" i="1"/>
  <c r="B214" i="1"/>
  <c r="K214" i="1"/>
  <c r="P214" i="1"/>
  <c r="J214" i="1"/>
  <c r="O214" i="1"/>
  <c r="I214" i="1"/>
  <c r="N214" i="1"/>
  <c r="H214" i="1"/>
  <c r="M214" i="1"/>
  <c r="G214" i="1"/>
  <c r="L214" i="1"/>
  <c r="F214" i="1"/>
  <c r="E214" i="1"/>
  <c r="C214" i="1"/>
  <c r="B213" i="1"/>
  <c r="K213" i="1"/>
  <c r="P213" i="1"/>
  <c r="J213" i="1"/>
  <c r="O213" i="1"/>
  <c r="I213" i="1"/>
  <c r="N213" i="1"/>
  <c r="H213" i="1"/>
  <c r="M213" i="1"/>
  <c r="G213" i="1"/>
  <c r="L213" i="1"/>
  <c r="F213" i="1"/>
  <c r="E213" i="1"/>
  <c r="C213" i="1"/>
  <c r="B212" i="1"/>
  <c r="K212" i="1"/>
  <c r="P212" i="1"/>
  <c r="J212" i="1"/>
  <c r="O212" i="1"/>
  <c r="I212" i="1"/>
  <c r="N212" i="1"/>
  <c r="H212" i="1"/>
  <c r="M212" i="1"/>
  <c r="G212" i="1"/>
  <c r="L212" i="1"/>
  <c r="F212" i="1"/>
  <c r="E212" i="1"/>
  <c r="C212" i="1"/>
  <c r="B211" i="1"/>
  <c r="K211" i="1"/>
  <c r="P211" i="1"/>
  <c r="J211" i="1"/>
  <c r="O211" i="1"/>
  <c r="I211" i="1"/>
  <c r="N211" i="1"/>
  <c r="H211" i="1"/>
  <c r="M211" i="1"/>
  <c r="G211" i="1"/>
  <c r="L211" i="1"/>
  <c r="F211" i="1"/>
  <c r="E211" i="1"/>
  <c r="C211" i="1"/>
  <c r="B210" i="1"/>
  <c r="K210" i="1"/>
  <c r="P210" i="1"/>
  <c r="J210" i="1"/>
  <c r="O210" i="1"/>
  <c r="I210" i="1"/>
  <c r="N210" i="1"/>
  <c r="H210" i="1"/>
  <c r="M210" i="1"/>
  <c r="G210" i="1"/>
  <c r="L210" i="1"/>
  <c r="F210" i="1"/>
  <c r="E210" i="1"/>
  <c r="C210" i="1"/>
  <c r="B209" i="1"/>
  <c r="K209" i="1"/>
  <c r="P209" i="1"/>
  <c r="J209" i="1"/>
  <c r="O209" i="1"/>
  <c r="I209" i="1"/>
  <c r="N209" i="1"/>
  <c r="H209" i="1"/>
  <c r="M209" i="1"/>
  <c r="G209" i="1"/>
  <c r="L209" i="1"/>
  <c r="F209" i="1"/>
  <c r="E209" i="1"/>
  <c r="C209" i="1"/>
  <c r="B208" i="1"/>
  <c r="K208" i="1"/>
  <c r="P208" i="1"/>
  <c r="J208" i="1"/>
  <c r="O208" i="1"/>
  <c r="I208" i="1"/>
  <c r="N208" i="1"/>
  <c r="H208" i="1"/>
  <c r="M208" i="1"/>
  <c r="G208" i="1"/>
  <c r="L208" i="1"/>
  <c r="F208" i="1"/>
  <c r="E208" i="1"/>
  <c r="C208" i="1"/>
  <c r="B207" i="1"/>
  <c r="K207" i="1"/>
  <c r="P207" i="1"/>
  <c r="J207" i="1"/>
  <c r="O207" i="1"/>
  <c r="I207" i="1"/>
  <c r="N207" i="1"/>
  <c r="H207" i="1"/>
  <c r="M207" i="1"/>
  <c r="G207" i="1"/>
  <c r="L207" i="1"/>
  <c r="F207" i="1"/>
  <c r="E207" i="1"/>
  <c r="C207" i="1"/>
  <c r="B206" i="1"/>
  <c r="K206" i="1"/>
  <c r="P206" i="1"/>
  <c r="J206" i="1"/>
  <c r="O206" i="1"/>
  <c r="I206" i="1"/>
  <c r="N206" i="1"/>
  <c r="H206" i="1"/>
  <c r="M206" i="1"/>
  <c r="G206" i="1"/>
  <c r="L206" i="1"/>
  <c r="F206" i="1"/>
  <c r="E206" i="1"/>
  <c r="C206" i="1"/>
  <c r="B205" i="1"/>
  <c r="K205" i="1"/>
  <c r="P205" i="1"/>
  <c r="J205" i="1"/>
  <c r="O205" i="1"/>
  <c r="I205" i="1"/>
  <c r="N205" i="1"/>
  <c r="H205" i="1"/>
  <c r="M205" i="1"/>
  <c r="G205" i="1"/>
  <c r="L205" i="1"/>
  <c r="F205" i="1"/>
  <c r="E205" i="1"/>
  <c r="C205" i="1"/>
  <c r="B204" i="1"/>
  <c r="K204" i="1"/>
  <c r="P204" i="1"/>
  <c r="J204" i="1"/>
  <c r="O204" i="1"/>
  <c r="I204" i="1"/>
  <c r="N204" i="1"/>
  <c r="H204" i="1"/>
  <c r="M204" i="1"/>
  <c r="G204" i="1"/>
  <c r="L204" i="1"/>
  <c r="F204" i="1"/>
  <c r="E204" i="1"/>
  <c r="C204" i="1"/>
  <c r="B203" i="1"/>
  <c r="K203" i="1"/>
  <c r="P203" i="1"/>
  <c r="J203" i="1"/>
  <c r="O203" i="1"/>
  <c r="I203" i="1"/>
  <c r="N203" i="1"/>
  <c r="H203" i="1"/>
  <c r="M203" i="1"/>
  <c r="G203" i="1"/>
  <c r="L203" i="1"/>
  <c r="F203" i="1"/>
  <c r="E203" i="1"/>
  <c r="C203" i="1"/>
  <c r="B202" i="1"/>
  <c r="K202" i="1"/>
  <c r="P202" i="1"/>
  <c r="J202" i="1"/>
  <c r="O202" i="1"/>
  <c r="I202" i="1"/>
  <c r="N202" i="1"/>
  <c r="H202" i="1"/>
  <c r="M202" i="1"/>
  <c r="G202" i="1"/>
  <c r="L202" i="1"/>
  <c r="F202" i="1"/>
  <c r="E202" i="1"/>
  <c r="C202" i="1"/>
  <c r="B201" i="1"/>
  <c r="K201" i="1"/>
  <c r="P201" i="1"/>
  <c r="J201" i="1"/>
  <c r="O201" i="1"/>
  <c r="I201" i="1"/>
  <c r="N201" i="1"/>
  <c r="H201" i="1"/>
  <c r="M201" i="1"/>
  <c r="G201" i="1"/>
  <c r="L201" i="1"/>
  <c r="F201" i="1"/>
  <c r="E201" i="1"/>
  <c r="C201" i="1"/>
  <c r="B200" i="1"/>
  <c r="K200" i="1"/>
  <c r="P200" i="1"/>
  <c r="J200" i="1"/>
  <c r="O200" i="1"/>
  <c r="I200" i="1"/>
  <c r="N200" i="1"/>
  <c r="H200" i="1"/>
  <c r="M200" i="1"/>
  <c r="G200" i="1"/>
  <c r="L200" i="1"/>
  <c r="F200" i="1"/>
  <c r="E200" i="1"/>
  <c r="C200" i="1"/>
  <c r="B199" i="1"/>
  <c r="K199" i="1"/>
  <c r="P199" i="1"/>
  <c r="J199" i="1"/>
  <c r="O199" i="1"/>
  <c r="I199" i="1"/>
  <c r="N199" i="1"/>
  <c r="H199" i="1"/>
  <c r="M199" i="1"/>
  <c r="G199" i="1"/>
  <c r="L199" i="1"/>
  <c r="F199" i="1"/>
  <c r="E199" i="1"/>
  <c r="C199" i="1"/>
  <c r="B198" i="1"/>
  <c r="K198" i="1"/>
  <c r="P198" i="1"/>
  <c r="J198" i="1"/>
  <c r="O198" i="1"/>
  <c r="I198" i="1"/>
  <c r="N198" i="1"/>
  <c r="H198" i="1"/>
  <c r="M198" i="1"/>
  <c r="G198" i="1"/>
  <c r="L198" i="1"/>
  <c r="F198" i="1"/>
  <c r="E198" i="1"/>
  <c r="C198" i="1"/>
  <c r="B197" i="1"/>
  <c r="K197" i="1"/>
  <c r="P197" i="1"/>
  <c r="J197" i="1"/>
  <c r="O197" i="1"/>
  <c r="I197" i="1"/>
  <c r="N197" i="1"/>
  <c r="H197" i="1"/>
  <c r="M197" i="1"/>
  <c r="G197" i="1"/>
  <c r="L197" i="1"/>
  <c r="F197" i="1"/>
  <c r="E197" i="1"/>
  <c r="C197" i="1"/>
  <c r="B196" i="1"/>
  <c r="K196" i="1"/>
  <c r="P196" i="1"/>
  <c r="J196" i="1"/>
  <c r="O196" i="1"/>
  <c r="I196" i="1"/>
  <c r="N196" i="1"/>
  <c r="H196" i="1"/>
  <c r="M196" i="1"/>
  <c r="G196" i="1"/>
  <c r="L196" i="1"/>
  <c r="F196" i="1"/>
  <c r="E196" i="1"/>
  <c r="C196" i="1"/>
  <c r="B195" i="1"/>
  <c r="K195" i="1"/>
  <c r="P195" i="1"/>
  <c r="J195" i="1"/>
  <c r="O195" i="1"/>
  <c r="I195" i="1"/>
  <c r="N195" i="1"/>
  <c r="H195" i="1"/>
  <c r="M195" i="1"/>
  <c r="G195" i="1"/>
  <c r="L195" i="1"/>
  <c r="F195" i="1"/>
  <c r="E195" i="1"/>
  <c r="C195" i="1"/>
  <c r="B194" i="1"/>
  <c r="K194" i="1"/>
  <c r="P194" i="1"/>
  <c r="J194" i="1"/>
  <c r="O194" i="1"/>
  <c r="I194" i="1"/>
  <c r="N194" i="1"/>
  <c r="H194" i="1"/>
  <c r="M194" i="1"/>
  <c r="G194" i="1"/>
  <c r="L194" i="1"/>
  <c r="F194" i="1"/>
  <c r="E194" i="1"/>
  <c r="C194" i="1"/>
  <c r="B193" i="1"/>
  <c r="K193" i="1"/>
  <c r="P193" i="1"/>
  <c r="J193" i="1"/>
  <c r="O193" i="1"/>
  <c r="I193" i="1"/>
  <c r="N193" i="1"/>
  <c r="H193" i="1"/>
  <c r="M193" i="1"/>
  <c r="G193" i="1"/>
  <c r="L193" i="1"/>
  <c r="F193" i="1"/>
  <c r="E193" i="1"/>
  <c r="C193" i="1"/>
  <c r="B192" i="1"/>
  <c r="K192" i="1"/>
  <c r="P192" i="1"/>
  <c r="J192" i="1"/>
  <c r="O192" i="1"/>
  <c r="I192" i="1"/>
  <c r="N192" i="1"/>
  <c r="H192" i="1"/>
  <c r="M192" i="1"/>
  <c r="G192" i="1"/>
  <c r="L192" i="1"/>
  <c r="F192" i="1"/>
  <c r="E192" i="1"/>
  <c r="C192" i="1"/>
  <c r="B191" i="1"/>
  <c r="K191" i="1"/>
  <c r="P191" i="1"/>
  <c r="J191" i="1"/>
  <c r="O191" i="1"/>
  <c r="I191" i="1"/>
  <c r="N191" i="1"/>
  <c r="H191" i="1"/>
  <c r="M191" i="1"/>
  <c r="G191" i="1"/>
  <c r="L191" i="1"/>
  <c r="F191" i="1"/>
  <c r="E191" i="1"/>
  <c r="C191" i="1"/>
  <c r="B190" i="1"/>
  <c r="K190" i="1"/>
  <c r="P190" i="1"/>
  <c r="J190" i="1"/>
  <c r="O190" i="1"/>
  <c r="I190" i="1"/>
  <c r="N190" i="1"/>
  <c r="H190" i="1"/>
  <c r="M190" i="1"/>
  <c r="G190" i="1"/>
  <c r="L190" i="1"/>
  <c r="F190" i="1"/>
  <c r="E190" i="1"/>
  <c r="C190" i="1"/>
  <c r="B189" i="1"/>
  <c r="K189" i="1"/>
  <c r="P189" i="1"/>
  <c r="J189" i="1"/>
  <c r="O189" i="1"/>
  <c r="I189" i="1"/>
  <c r="N189" i="1"/>
  <c r="H189" i="1"/>
  <c r="M189" i="1"/>
  <c r="G189" i="1"/>
  <c r="L189" i="1"/>
  <c r="F189" i="1"/>
  <c r="E189" i="1"/>
  <c r="C189" i="1"/>
  <c r="B188" i="1"/>
  <c r="K188" i="1"/>
  <c r="P188" i="1"/>
  <c r="J188" i="1"/>
  <c r="O188" i="1"/>
  <c r="I188" i="1"/>
  <c r="N188" i="1"/>
  <c r="H188" i="1"/>
  <c r="M188" i="1"/>
  <c r="G188" i="1"/>
  <c r="L188" i="1"/>
  <c r="F188" i="1"/>
  <c r="E188" i="1"/>
  <c r="C188" i="1"/>
  <c r="B187" i="1"/>
  <c r="K187" i="1"/>
  <c r="P187" i="1"/>
  <c r="J187" i="1"/>
  <c r="O187" i="1"/>
  <c r="I187" i="1"/>
  <c r="N187" i="1"/>
  <c r="H187" i="1"/>
  <c r="M187" i="1"/>
  <c r="G187" i="1"/>
  <c r="L187" i="1"/>
  <c r="F187" i="1"/>
  <c r="E187" i="1"/>
  <c r="C187" i="1"/>
  <c r="B186" i="1"/>
  <c r="K186" i="1"/>
  <c r="P186" i="1"/>
  <c r="J186" i="1"/>
  <c r="O186" i="1"/>
  <c r="I186" i="1"/>
  <c r="N186" i="1"/>
  <c r="H186" i="1"/>
  <c r="M186" i="1"/>
  <c r="G186" i="1"/>
  <c r="L186" i="1"/>
  <c r="F186" i="1"/>
  <c r="E186" i="1"/>
  <c r="C186" i="1"/>
  <c r="B185" i="1"/>
  <c r="K185" i="1"/>
  <c r="P185" i="1"/>
  <c r="J185" i="1"/>
  <c r="O185" i="1"/>
  <c r="I185" i="1"/>
  <c r="N185" i="1"/>
  <c r="H185" i="1"/>
  <c r="M185" i="1"/>
  <c r="G185" i="1"/>
  <c r="L185" i="1"/>
  <c r="F185" i="1"/>
  <c r="E185" i="1"/>
  <c r="C185" i="1"/>
  <c r="B184" i="1"/>
  <c r="K184" i="1"/>
  <c r="P184" i="1"/>
  <c r="J184" i="1"/>
  <c r="O184" i="1"/>
  <c r="I184" i="1"/>
  <c r="N184" i="1"/>
  <c r="H184" i="1"/>
  <c r="M184" i="1"/>
  <c r="G184" i="1"/>
  <c r="L184" i="1"/>
  <c r="F184" i="1"/>
  <c r="E184" i="1"/>
  <c r="C184" i="1"/>
  <c r="B183" i="1"/>
  <c r="K183" i="1"/>
  <c r="P183" i="1"/>
  <c r="J183" i="1"/>
  <c r="O183" i="1"/>
  <c r="I183" i="1"/>
  <c r="N183" i="1"/>
  <c r="H183" i="1"/>
  <c r="M183" i="1"/>
  <c r="G183" i="1"/>
  <c r="L183" i="1"/>
  <c r="F183" i="1"/>
  <c r="E183" i="1"/>
  <c r="C183" i="1"/>
  <c r="B182" i="1"/>
  <c r="K182" i="1"/>
  <c r="P182" i="1"/>
  <c r="J182" i="1"/>
  <c r="O182" i="1"/>
  <c r="I182" i="1"/>
  <c r="N182" i="1"/>
  <c r="H182" i="1"/>
  <c r="M182" i="1"/>
  <c r="G182" i="1"/>
  <c r="L182" i="1"/>
  <c r="F182" i="1"/>
  <c r="E182" i="1"/>
  <c r="C182" i="1"/>
  <c r="B181" i="1"/>
  <c r="K181" i="1"/>
  <c r="P181" i="1"/>
  <c r="J181" i="1"/>
  <c r="O181" i="1"/>
  <c r="I181" i="1"/>
  <c r="N181" i="1"/>
  <c r="H181" i="1"/>
  <c r="M181" i="1"/>
  <c r="G181" i="1"/>
  <c r="L181" i="1"/>
  <c r="F181" i="1"/>
  <c r="E181" i="1"/>
  <c r="C181" i="1"/>
  <c r="B180" i="1"/>
  <c r="K180" i="1"/>
  <c r="P180" i="1"/>
  <c r="J180" i="1"/>
  <c r="O180" i="1"/>
  <c r="I180" i="1"/>
  <c r="N180" i="1"/>
  <c r="H180" i="1"/>
  <c r="M180" i="1"/>
  <c r="G180" i="1"/>
  <c r="L180" i="1"/>
  <c r="F180" i="1"/>
  <c r="E180" i="1"/>
  <c r="C180" i="1"/>
  <c r="B179" i="1"/>
  <c r="K179" i="1"/>
  <c r="P179" i="1"/>
  <c r="J179" i="1"/>
  <c r="O179" i="1"/>
  <c r="I179" i="1"/>
  <c r="N179" i="1"/>
  <c r="H179" i="1"/>
  <c r="M179" i="1"/>
  <c r="G179" i="1"/>
  <c r="L179" i="1"/>
  <c r="F179" i="1"/>
  <c r="E179" i="1"/>
  <c r="C179" i="1"/>
  <c r="B178" i="1"/>
  <c r="K178" i="1"/>
  <c r="P178" i="1"/>
  <c r="J178" i="1"/>
  <c r="O178" i="1"/>
  <c r="I178" i="1"/>
  <c r="N178" i="1"/>
  <c r="H178" i="1"/>
  <c r="M178" i="1"/>
  <c r="G178" i="1"/>
  <c r="L178" i="1"/>
  <c r="F178" i="1"/>
  <c r="E178" i="1"/>
  <c r="C178" i="1"/>
  <c r="B177" i="1"/>
  <c r="K177" i="1"/>
  <c r="P177" i="1"/>
  <c r="J177" i="1"/>
  <c r="O177" i="1"/>
  <c r="I177" i="1"/>
  <c r="N177" i="1"/>
  <c r="H177" i="1"/>
  <c r="M177" i="1"/>
  <c r="G177" i="1"/>
  <c r="L177" i="1"/>
  <c r="F177" i="1"/>
  <c r="E177" i="1"/>
  <c r="C177" i="1"/>
  <c r="B176" i="1"/>
  <c r="K176" i="1"/>
  <c r="P176" i="1"/>
  <c r="J176" i="1"/>
  <c r="O176" i="1"/>
  <c r="I176" i="1"/>
  <c r="N176" i="1"/>
  <c r="H176" i="1"/>
  <c r="M176" i="1"/>
  <c r="G176" i="1"/>
  <c r="L176" i="1"/>
  <c r="F176" i="1"/>
  <c r="E176" i="1"/>
  <c r="C176" i="1"/>
  <c r="B175" i="1"/>
  <c r="K175" i="1"/>
  <c r="P175" i="1"/>
  <c r="J175" i="1"/>
  <c r="O175" i="1"/>
  <c r="I175" i="1"/>
  <c r="N175" i="1"/>
  <c r="H175" i="1"/>
  <c r="M175" i="1"/>
  <c r="G175" i="1"/>
  <c r="L175" i="1"/>
  <c r="F175" i="1"/>
  <c r="E175" i="1"/>
  <c r="C175" i="1"/>
  <c r="B174" i="1"/>
  <c r="K174" i="1"/>
  <c r="P174" i="1"/>
  <c r="J174" i="1"/>
  <c r="O174" i="1"/>
  <c r="I174" i="1"/>
  <c r="N174" i="1"/>
  <c r="H174" i="1"/>
  <c r="M174" i="1"/>
  <c r="G174" i="1"/>
  <c r="L174" i="1"/>
  <c r="F174" i="1"/>
  <c r="E174" i="1"/>
  <c r="C174" i="1"/>
  <c r="B173" i="1"/>
  <c r="K173" i="1"/>
  <c r="P173" i="1"/>
  <c r="J173" i="1"/>
  <c r="O173" i="1"/>
  <c r="I173" i="1"/>
  <c r="N173" i="1"/>
  <c r="H173" i="1"/>
  <c r="M173" i="1"/>
  <c r="G173" i="1"/>
  <c r="L173" i="1"/>
  <c r="F173" i="1"/>
  <c r="E173" i="1"/>
  <c r="C173" i="1"/>
  <c r="B172" i="1"/>
  <c r="K172" i="1"/>
  <c r="P172" i="1"/>
  <c r="J172" i="1"/>
  <c r="O172" i="1"/>
  <c r="I172" i="1"/>
  <c r="N172" i="1"/>
  <c r="H172" i="1"/>
  <c r="M172" i="1"/>
  <c r="G172" i="1"/>
  <c r="L172" i="1"/>
  <c r="F172" i="1"/>
  <c r="E172" i="1"/>
  <c r="C172" i="1"/>
  <c r="B171" i="1"/>
  <c r="K171" i="1"/>
  <c r="P171" i="1"/>
  <c r="J171" i="1"/>
  <c r="O171" i="1"/>
  <c r="I171" i="1"/>
  <c r="N171" i="1"/>
  <c r="H171" i="1"/>
  <c r="M171" i="1"/>
  <c r="G171" i="1"/>
  <c r="L171" i="1"/>
  <c r="F171" i="1"/>
  <c r="E171" i="1"/>
  <c r="C171" i="1"/>
  <c r="B170" i="1"/>
  <c r="K170" i="1"/>
  <c r="P170" i="1"/>
  <c r="J170" i="1"/>
  <c r="O170" i="1"/>
  <c r="I170" i="1"/>
  <c r="N170" i="1"/>
  <c r="H170" i="1"/>
  <c r="M170" i="1"/>
  <c r="G170" i="1"/>
  <c r="L170" i="1"/>
  <c r="F170" i="1"/>
  <c r="E170" i="1"/>
  <c r="C170" i="1"/>
  <c r="B169" i="1"/>
  <c r="K169" i="1"/>
  <c r="P169" i="1"/>
  <c r="J169" i="1"/>
  <c r="O169" i="1"/>
  <c r="I169" i="1"/>
  <c r="N169" i="1"/>
  <c r="H169" i="1"/>
  <c r="M169" i="1"/>
  <c r="G169" i="1"/>
  <c r="L169" i="1"/>
  <c r="F169" i="1"/>
  <c r="E169" i="1"/>
  <c r="C169" i="1"/>
  <c r="B168" i="1"/>
  <c r="K168" i="1"/>
  <c r="P168" i="1"/>
  <c r="J168" i="1"/>
  <c r="O168" i="1"/>
  <c r="I168" i="1"/>
  <c r="N168" i="1"/>
  <c r="H168" i="1"/>
  <c r="M168" i="1"/>
  <c r="G168" i="1"/>
  <c r="L168" i="1"/>
  <c r="F168" i="1"/>
  <c r="E168" i="1"/>
  <c r="C168" i="1"/>
  <c r="B167" i="1"/>
  <c r="K167" i="1"/>
  <c r="P167" i="1"/>
  <c r="J167" i="1"/>
  <c r="O167" i="1"/>
  <c r="I167" i="1"/>
  <c r="N167" i="1"/>
  <c r="H167" i="1"/>
  <c r="M167" i="1"/>
  <c r="G167" i="1"/>
  <c r="L167" i="1"/>
  <c r="F167" i="1"/>
  <c r="E167" i="1"/>
  <c r="C167" i="1"/>
  <c r="B166" i="1"/>
  <c r="K166" i="1"/>
  <c r="P166" i="1"/>
  <c r="J166" i="1"/>
  <c r="O166" i="1"/>
  <c r="I166" i="1"/>
  <c r="N166" i="1"/>
  <c r="H166" i="1"/>
  <c r="M166" i="1"/>
  <c r="G166" i="1"/>
  <c r="L166" i="1"/>
  <c r="F166" i="1"/>
  <c r="E166" i="1"/>
  <c r="C166" i="1"/>
  <c r="B165" i="1"/>
  <c r="K165" i="1"/>
  <c r="P165" i="1"/>
  <c r="J165" i="1"/>
  <c r="O165" i="1"/>
  <c r="I165" i="1"/>
  <c r="N165" i="1"/>
  <c r="H165" i="1"/>
  <c r="M165" i="1"/>
  <c r="G165" i="1"/>
  <c r="L165" i="1"/>
  <c r="F165" i="1"/>
  <c r="E165" i="1"/>
  <c r="C165" i="1"/>
  <c r="B164" i="1"/>
  <c r="K164" i="1"/>
  <c r="P164" i="1"/>
  <c r="J164" i="1"/>
  <c r="O164" i="1"/>
  <c r="I164" i="1"/>
  <c r="N164" i="1"/>
  <c r="H164" i="1"/>
  <c r="M164" i="1"/>
  <c r="G164" i="1"/>
  <c r="L164" i="1"/>
  <c r="F164" i="1"/>
  <c r="E164" i="1"/>
  <c r="C164" i="1"/>
  <c r="B163" i="1"/>
  <c r="K163" i="1"/>
  <c r="P163" i="1"/>
  <c r="J163" i="1"/>
  <c r="O163" i="1"/>
  <c r="I163" i="1"/>
  <c r="N163" i="1"/>
  <c r="H163" i="1"/>
  <c r="M163" i="1"/>
  <c r="G163" i="1"/>
  <c r="L163" i="1"/>
  <c r="F163" i="1"/>
  <c r="E163" i="1"/>
  <c r="C163" i="1"/>
  <c r="B162" i="1"/>
  <c r="K162" i="1"/>
  <c r="P162" i="1"/>
  <c r="J162" i="1"/>
  <c r="O162" i="1"/>
  <c r="I162" i="1"/>
  <c r="N162" i="1"/>
  <c r="H162" i="1"/>
  <c r="M162" i="1"/>
  <c r="G162" i="1"/>
  <c r="L162" i="1"/>
  <c r="F162" i="1"/>
  <c r="E162" i="1"/>
  <c r="C162" i="1"/>
  <c r="B161" i="1"/>
  <c r="K161" i="1"/>
  <c r="P161" i="1"/>
  <c r="J161" i="1"/>
  <c r="O161" i="1"/>
  <c r="I161" i="1"/>
  <c r="N161" i="1"/>
  <c r="H161" i="1"/>
  <c r="M161" i="1"/>
  <c r="G161" i="1"/>
  <c r="L161" i="1"/>
  <c r="F161" i="1"/>
  <c r="E161" i="1"/>
  <c r="C161" i="1"/>
  <c r="B160" i="1"/>
  <c r="K160" i="1"/>
  <c r="P160" i="1"/>
  <c r="J160" i="1"/>
  <c r="O160" i="1"/>
  <c r="I160" i="1"/>
  <c r="N160" i="1"/>
  <c r="H160" i="1"/>
  <c r="M160" i="1"/>
  <c r="G160" i="1"/>
  <c r="L160" i="1"/>
  <c r="F160" i="1"/>
  <c r="E160" i="1"/>
  <c r="C160" i="1"/>
  <c r="B159" i="1"/>
  <c r="K159" i="1"/>
  <c r="P159" i="1"/>
  <c r="J159" i="1"/>
  <c r="O159" i="1"/>
  <c r="I159" i="1"/>
  <c r="N159" i="1"/>
  <c r="H159" i="1"/>
  <c r="M159" i="1"/>
  <c r="G159" i="1"/>
  <c r="L159" i="1"/>
  <c r="F159" i="1"/>
  <c r="E159" i="1"/>
  <c r="C159" i="1"/>
  <c r="B158" i="1"/>
  <c r="K158" i="1"/>
  <c r="P158" i="1"/>
  <c r="J158" i="1"/>
  <c r="O158" i="1"/>
  <c r="I158" i="1"/>
  <c r="N158" i="1"/>
  <c r="H158" i="1"/>
  <c r="M158" i="1"/>
  <c r="G158" i="1"/>
  <c r="L158" i="1"/>
  <c r="F158" i="1"/>
  <c r="E158" i="1"/>
  <c r="C158" i="1"/>
  <c r="B157" i="1"/>
  <c r="K157" i="1"/>
  <c r="P157" i="1"/>
  <c r="J157" i="1"/>
  <c r="O157" i="1"/>
  <c r="I157" i="1"/>
  <c r="N157" i="1"/>
  <c r="H157" i="1"/>
  <c r="M157" i="1"/>
  <c r="G157" i="1"/>
  <c r="L157" i="1"/>
  <c r="F157" i="1"/>
  <c r="E157" i="1"/>
  <c r="C157" i="1"/>
  <c r="B156" i="1"/>
  <c r="K156" i="1"/>
  <c r="P156" i="1"/>
  <c r="J156" i="1"/>
  <c r="O156" i="1"/>
  <c r="I156" i="1"/>
  <c r="N156" i="1"/>
  <c r="H156" i="1"/>
  <c r="M156" i="1"/>
  <c r="G156" i="1"/>
  <c r="L156" i="1"/>
  <c r="F156" i="1"/>
  <c r="E156" i="1"/>
  <c r="C156" i="1"/>
  <c r="B155" i="1"/>
  <c r="K155" i="1"/>
  <c r="P155" i="1"/>
  <c r="J155" i="1"/>
  <c r="O155" i="1"/>
  <c r="I155" i="1"/>
  <c r="N155" i="1"/>
  <c r="H155" i="1"/>
  <c r="M155" i="1"/>
  <c r="G155" i="1"/>
  <c r="L155" i="1"/>
  <c r="F155" i="1"/>
  <c r="E155" i="1"/>
  <c r="C155" i="1"/>
  <c r="B154" i="1"/>
  <c r="K154" i="1"/>
  <c r="P154" i="1"/>
  <c r="J154" i="1"/>
  <c r="O154" i="1"/>
  <c r="I154" i="1"/>
  <c r="N154" i="1"/>
  <c r="H154" i="1"/>
  <c r="M154" i="1"/>
  <c r="G154" i="1"/>
  <c r="L154" i="1"/>
  <c r="F154" i="1"/>
  <c r="E154" i="1"/>
  <c r="C154" i="1"/>
  <c r="B153" i="1"/>
  <c r="K153" i="1"/>
  <c r="P153" i="1"/>
  <c r="J153" i="1"/>
  <c r="O153" i="1"/>
  <c r="I153" i="1"/>
  <c r="N153" i="1"/>
  <c r="H153" i="1"/>
  <c r="M153" i="1"/>
  <c r="G153" i="1"/>
  <c r="L153" i="1"/>
  <c r="F153" i="1"/>
  <c r="E153" i="1"/>
  <c r="C153" i="1"/>
  <c r="B152" i="1"/>
  <c r="K152" i="1"/>
  <c r="P152" i="1"/>
  <c r="J152" i="1"/>
  <c r="O152" i="1"/>
  <c r="I152" i="1"/>
  <c r="N152" i="1"/>
  <c r="H152" i="1"/>
  <c r="M152" i="1"/>
  <c r="G152" i="1"/>
  <c r="L152" i="1"/>
  <c r="F152" i="1"/>
  <c r="E152" i="1"/>
  <c r="C152" i="1"/>
  <c r="B151" i="1"/>
  <c r="K151" i="1"/>
  <c r="P151" i="1"/>
  <c r="J151" i="1"/>
  <c r="O151" i="1"/>
  <c r="I151" i="1"/>
  <c r="N151" i="1"/>
  <c r="H151" i="1"/>
  <c r="M151" i="1"/>
  <c r="G151" i="1"/>
  <c r="L151" i="1"/>
  <c r="F151" i="1"/>
  <c r="E151" i="1"/>
  <c r="C151" i="1"/>
  <c r="B150" i="1"/>
  <c r="K150" i="1"/>
  <c r="P150" i="1"/>
  <c r="J150" i="1"/>
  <c r="O150" i="1"/>
  <c r="I150" i="1"/>
  <c r="N150" i="1"/>
  <c r="H150" i="1"/>
  <c r="M150" i="1"/>
  <c r="G150" i="1"/>
  <c r="L150" i="1"/>
  <c r="F150" i="1"/>
  <c r="E150" i="1"/>
  <c r="C150" i="1"/>
  <c r="B149" i="1"/>
  <c r="K149" i="1"/>
  <c r="P149" i="1"/>
  <c r="J149" i="1"/>
  <c r="O149" i="1"/>
  <c r="I149" i="1"/>
  <c r="N149" i="1"/>
  <c r="H149" i="1"/>
  <c r="M149" i="1"/>
  <c r="G149" i="1"/>
  <c r="L149" i="1"/>
  <c r="F149" i="1"/>
  <c r="E149" i="1"/>
  <c r="C149" i="1"/>
  <c r="B148" i="1"/>
  <c r="K148" i="1"/>
  <c r="P148" i="1"/>
  <c r="J148" i="1"/>
  <c r="O148" i="1"/>
  <c r="I148" i="1"/>
  <c r="N148" i="1"/>
  <c r="H148" i="1"/>
  <c r="M148" i="1"/>
  <c r="G148" i="1"/>
  <c r="L148" i="1"/>
  <c r="F148" i="1"/>
  <c r="E148" i="1"/>
  <c r="C148" i="1"/>
  <c r="B147" i="1"/>
  <c r="K147" i="1"/>
  <c r="P147" i="1"/>
  <c r="J147" i="1"/>
  <c r="O147" i="1"/>
  <c r="I147" i="1"/>
  <c r="N147" i="1"/>
  <c r="H147" i="1"/>
  <c r="M147" i="1"/>
  <c r="G147" i="1"/>
  <c r="L147" i="1"/>
  <c r="F147" i="1"/>
  <c r="E147" i="1"/>
  <c r="C147" i="1"/>
  <c r="B146" i="1"/>
  <c r="K146" i="1"/>
  <c r="P146" i="1"/>
  <c r="J146" i="1"/>
  <c r="O146" i="1"/>
  <c r="I146" i="1"/>
  <c r="N146" i="1"/>
  <c r="H146" i="1"/>
  <c r="M146" i="1"/>
  <c r="G146" i="1"/>
  <c r="L146" i="1"/>
  <c r="F146" i="1"/>
  <c r="E146" i="1"/>
  <c r="C146" i="1"/>
  <c r="B145" i="1"/>
  <c r="K145" i="1"/>
  <c r="P145" i="1"/>
  <c r="J145" i="1"/>
  <c r="O145" i="1"/>
  <c r="I145" i="1"/>
  <c r="N145" i="1"/>
  <c r="H145" i="1"/>
  <c r="M145" i="1"/>
  <c r="G145" i="1"/>
  <c r="L145" i="1"/>
  <c r="F145" i="1"/>
  <c r="E145" i="1"/>
  <c r="C145" i="1"/>
  <c r="B144" i="1"/>
  <c r="K144" i="1"/>
  <c r="P144" i="1"/>
  <c r="J144" i="1"/>
  <c r="O144" i="1"/>
  <c r="I144" i="1"/>
  <c r="N144" i="1"/>
  <c r="H144" i="1"/>
  <c r="M144" i="1"/>
  <c r="G144" i="1"/>
  <c r="L144" i="1"/>
  <c r="F144" i="1"/>
  <c r="E144" i="1"/>
  <c r="C144" i="1"/>
  <c r="B143" i="1"/>
  <c r="K143" i="1"/>
  <c r="P143" i="1"/>
  <c r="J143" i="1"/>
  <c r="O143" i="1"/>
  <c r="I143" i="1"/>
  <c r="N143" i="1"/>
  <c r="H143" i="1"/>
  <c r="M143" i="1"/>
  <c r="G143" i="1"/>
  <c r="L143" i="1"/>
  <c r="F143" i="1"/>
  <c r="E143" i="1"/>
  <c r="C143" i="1"/>
  <c r="B142" i="1"/>
  <c r="K142" i="1"/>
  <c r="P142" i="1"/>
  <c r="J142" i="1"/>
  <c r="O142" i="1"/>
  <c r="I142" i="1"/>
  <c r="N142" i="1"/>
  <c r="H142" i="1"/>
  <c r="M142" i="1"/>
  <c r="G142" i="1"/>
  <c r="L142" i="1"/>
  <c r="F142" i="1"/>
  <c r="E142" i="1"/>
  <c r="C142" i="1"/>
  <c r="B141" i="1"/>
  <c r="K141" i="1"/>
  <c r="P141" i="1"/>
  <c r="J141" i="1"/>
  <c r="O141" i="1"/>
  <c r="I141" i="1"/>
  <c r="N141" i="1"/>
  <c r="H141" i="1"/>
  <c r="M141" i="1"/>
  <c r="G141" i="1"/>
  <c r="L141" i="1"/>
  <c r="F141" i="1"/>
  <c r="E141" i="1"/>
  <c r="C141" i="1"/>
  <c r="B140" i="1"/>
  <c r="K140" i="1"/>
  <c r="P140" i="1"/>
  <c r="J140" i="1"/>
  <c r="O140" i="1"/>
  <c r="I140" i="1"/>
  <c r="N140" i="1"/>
  <c r="H140" i="1"/>
  <c r="M140" i="1"/>
  <c r="G140" i="1"/>
  <c r="L140" i="1"/>
  <c r="F140" i="1"/>
  <c r="E140" i="1"/>
  <c r="C140" i="1"/>
  <c r="B139" i="1"/>
  <c r="K139" i="1"/>
  <c r="P139" i="1"/>
  <c r="J139" i="1"/>
  <c r="O139" i="1"/>
  <c r="I139" i="1"/>
  <c r="N139" i="1"/>
  <c r="H139" i="1"/>
  <c r="M139" i="1"/>
  <c r="G139" i="1"/>
  <c r="L139" i="1"/>
  <c r="F139" i="1"/>
  <c r="E139" i="1"/>
  <c r="C139" i="1"/>
  <c r="B138" i="1"/>
  <c r="K138" i="1"/>
  <c r="P138" i="1"/>
  <c r="J138" i="1"/>
  <c r="O138" i="1"/>
  <c r="I138" i="1"/>
  <c r="N138" i="1"/>
  <c r="H138" i="1"/>
  <c r="M138" i="1"/>
  <c r="G138" i="1"/>
  <c r="L138" i="1"/>
  <c r="F138" i="1"/>
  <c r="E138" i="1"/>
  <c r="C138" i="1"/>
  <c r="B137" i="1"/>
  <c r="K137" i="1"/>
  <c r="P137" i="1"/>
  <c r="J137" i="1"/>
  <c r="O137" i="1"/>
  <c r="I137" i="1"/>
  <c r="N137" i="1"/>
  <c r="H137" i="1"/>
  <c r="M137" i="1"/>
  <c r="G137" i="1"/>
  <c r="L137" i="1"/>
  <c r="F137" i="1"/>
  <c r="E137" i="1"/>
  <c r="C137" i="1"/>
  <c r="B136" i="1"/>
  <c r="K136" i="1"/>
  <c r="P136" i="1"/>
  <c r="J136" i="1"/>
  <c r="O136" i="1"/>
  <c r="I136" i="1"/>
  <c r="N136" i="1"/>
  <c r="H136" i="1"/>
  <c r="M136" i="1"/>
  <c r="G136" i="1"/>
  <c r="L136" i="1"/>
  <c r="F136" i="1"/>
  <c r="E136" i="1"/>
  <c r="C136" i="1"/>
  <c r="B135" i="1"/>
  <c r="K135" i="1"/>
  <c r="P135" i="1"/>
  <c r="J135" i="1"/>
  <c r="O135" i="1"/>
  <c r="I135" i="1"/>
  <c r="N135" i="1"/>
  <c r="H135" i="1"/>
  <c r="M135" i="1"/>
  <c r="G135" i="1"/>
  <c r="L135" i="1"/>
  <c r="F135" i="1"/>
  <c r="E135" i="1"/>
  <c r="C135" i="1"/>
  <c r="B134" i="1"/>
  <c r="K134" i="1"/>
  <c r="P134" i="1"/>
  <c r="J134" i="1"/>
  <c r="O134" i="1"/>
  <c r="I134" i="1"/>
  <c r="N134" i="1"/>
  <c r="H134" i="1"/>
  <c r="M134" i="1"/>
  <c r="G134" i="1"/>
  <c r="L134" i="1"/>
  <c r="F134" i="1"/>
  <c r="E134" i="1"/>
  <c r="C134" i="1"/>
  <c r="B133" i="1"/>
  <c r="K133" i="1"/>
  <c r="P133" i="1"/>
  <c r="J133" i="1"/>
  <c r="O133" i="1"/>
  <c r="I133" i="1"/>
  <c r="N133" i="1"/>
  <c r="H133" i="1"/>
  <c r="M133" i="1"/>
  <c r="G133" i="1"/>
  <c r="L133" i="1"/>
  <c r="F133" i="1"/>
  <c r="E133" i="1"/>
  <c r="C133" i="1"/>
  <c r="B132" i="1"/>
  <c r="K132" i="1"/>
  <c r="P132" i="1"/>
  <c r="J132" i="1"/>
  <c r="O132" i="1"/>
  <c r="I132" i="1"/>
  <c r="N132" i="1"/>
  <c r="H132" i="1"/>
  <c r="M132" i="1"/>
  <c r="G132" i="1"/>
  <c r="L132" i="1"/>
  <c r="F132" i="1"/>
  <c r="E132" i="1"/>
  <c r="C132" i="1"/>
  <c r="B131" i="1"/>
  <c r="K131" i="1"/>
  <c r="P131" i="1"/>
  <c r="J131" i="1"/>
  <c r="O131" i="1"/>
  <c r="I131" i="1"/>
  <c r="N131" i="1"/>
  <c r="H131" i="1"/>
  <c r="M131" i="1"/>
  <c r="G131" i="1"/>
  <c r="L131" i="1"/>
  <c r="F131" i="1"/>
  <c r="E131" i="1"/>
  <c r="C131" i="1"/>
  <c r="B130" i="1"/>
  <c r="K130" i="1"/>
  <c r="P130" i="1"/>
  <c r="J130" i="1"/>
  <c r="O130" i="1"/>
  <c r="I130" i="1"/>
  <c r="N130" i="1"/>
  <c r="H130" i="1"/>
  <c r="M130" i="1"/>
  <c r="G130" i="1"/>
  <c r="L130" i="1"/>
  <c r="F130" i="1"/>
  <c r="E130" i="1"/>
  <c r="C130" i="1"/>
  <c r="B129" i="1"/>
  <c r="K129" i="1"/>
  <c r="P129" i="1"/>
  <c r="J129" i="1"/>
  <c r="O129" i="1"/>
  <c r="I129" i="1"/>
  <c r="N129" i="1"/>
  <c r="H129" i="1"/>
  <c r="M129" i="1"/>
  <c r="G129" i="1"/>
  <c r="L129" i="1"/>
  <c r="F129" i="1"/>
  <c r="E129" i="1"/>
  <c r="C129" i="1"/>
  <c r="B128" i="1"/>
  <c r="K128" i="1"/>
  <c r="P128" i="1"/>
  <c r="J128" i="1"/>
  <c r="O128" i="1"/>
  <c r="I128" i="1"/>
  <c r="N128" i="1"/>
  <c r="H128" i="1"/>
  <c r="M128" i="1"/>
  <c r="G128" i="1"/>
  <c r="L128" i="1"/>
  <c r="F128" i="1"/>
  <c r="E128" i="1"/>
  <c r="C128" i="1"/>
  <c r="B127" i="1"/>
  <c r="K127" i="1"/>
  <c r="P127" i="1"/>
  <c r="J127" i="1"/>
  <c r="O127" i="1"/>
  <c r="I127" i="1"/>
  <c r="N127" i="1"/>
  <c r="H127" i="1"/>
  <c r="M127" i="1"/>
  <c r="G127" i="1"/>
  <c r="L127" i="1"/>
  <c r="F127" i="1"/>
  <c r="E127" i="1"/>
  <c r="C127" i="1"/>
  <c r="B126" i="1"/>
  <c r="K126" i="1"/>
  <c r="P126" i="1"/>
  <c r="J126" i="1"/>
  <c r="O126" i="1"/>
  <c r="I126" i="1"/>
  <c r="N126" i="1"/>
  <c r="H126" i="1"/>
  <c r="M126" i="1"/>
  <c r="G126" i="1"/>
  <c r="L126" i="1"/>
  <c r="F126" i="1"/>
  <c r="E126" i="1"/>
  <c r="C126" i="1"/>
  <c r="B125" i="1"/>
  <c r="K125" i="1"/>
  <c r="P125" i="1"/>
  <c r="J125" i="1"/>
  <c r="O125" i="1"/>
  <c r="I125" i="1"/>
  <c r="N125" i="1"/>
  <c r="H125" i="1"/>
  <c r="M125" i="1"/>
  <c r="G125" i="1"/>
  <c r="L125" i="1"/>
  <c r="F125" i="1"/>
  <c r="E125" i="1"/>
  <c r="C125" i="1"/>
  <c r="B124" i="1"/>
  <c r="K124" i="1"/>
  <c r="P124" i="1"/>
  <c r="J124" i="1"/>
  <c r="O124" i="1"/>
  <c r="I124" i="1"/>
  <c r="N124" i="1"/>
  <c r="H124" i="1"/>
  <c r="M124" i="1"/>
  <c r="G124" i="1"/>
  <c r="L124" i="1"/>
  <c r="F124" i="1"/>
  <c r="E124" i="1"/>
  <c r="C124" i="1"/>
  <c r="B123" i="1"/>
  <c r="K123" i="1"/>
  <c r="P123" i="1"/>
  <c r="J123" i="1"/>
  <c r="O123" i="1"/>
  <c r="I123" i="1"/>
  <c r="N123" i="1"/>
  <c r="H123" i="1"/>
  <c r="M123" i="1"/>
  <c r="G123" i="1"/>
  <c r="L123" i="1"/>
  <c r="F123" i="1"/>
  <c r="E123" i="1"/>
  <c r="C123" i="1"/>
  <c r="B122" i="1"/>
  <c r="K122" i="1"/>
  <c r="P122" i="1"/>
  <c r="J122" i="1"/>
  <c r="O122" i="1"/>
  <c r="I122" i="1"/>
  <c r="N122" i="1"/>
  <c r="H122" i="1"/>
  <c r="M122" i="1"/>
  <c r="G122" i="1"/>
  <c r="L122" i="1"/>
  <c r="F122" i="1"/>
  <c r="E122" i="1"/>
  <c r="C122" i="1"/>
  <c r="B121" i="1"/>
  <c r="K121" i="1"/>
  <c r="P121" i="1"/>
  <c r="J121" i="1"/>
  <c r="O121" i="1"/>
  <c r="I121" i="1"/>
  <c r="N121" i="1"/>
  <c r="H121" i="1"/>
  <c r="M121" i="1"/>
  <c r="G121" i="1"/>
  <c r="L121" i="1"/>
  <c r="F121" i="1"/>
  <c r="E121" i="1"/>
  <c r="C121" i="1"/>
  <c r="B120" i="1"/>
  <c r="K120" i="1"/>
  <c r="P120" i="1"/>
  <c r="J120" i="1"/>
  <c r="O120" i="1"/>
  <c r="I120" i="1"/>
  <c r="N120" i="1"/>
  <c r="H120" i="1"/>
  <c r="M120" i="1"/>
  <c r="G120" i="1"/>
  <c r="L120" i="1"/>
  <c r="F120" i="1"/>
  <c r="E120" i="1"/>
  <c r="C120" i="1"/>
  <c r="B119" i="1"/>
  <c r="K119" i="1"/>
  <c r="P119" i="1"/>
  <c r="J119" i="1"/>
  <c r="O119" i="1"/>
  <c r="I119" i="1"/>
  <c r="N119" i="1"/>
  <c r="H119" i="1"/>
  <c r="M119" i="1"/>
  <c r="G119" i="1"/>
  <c r="L119" i="1"/>
  <c r="F119" i="1"/>
  <c r="E119" i="1"/>
  <c r="C119" i="1"/>
  <c r="B118" i="1"/>
  <c r="K118" i="1"/>
  <c r="P118" i="1"/>
  <c r="J118" i="1"/>
  <c r="O118" i="1"/>
  <c r="I118" i="1"/>
  <c r="N118" i="1"/>
  <c r="H118" i="1"/>
  <c r="M118" i="1"/>
  <c r="G118" i="1"/>
  <c r="L118" i="1"/>
  <c r="F118" i="1"/>
  <c r="E118" i="1"/>
  <c r="C118" i="1"/>
  <c r="B117" i="1"/>
  <c r="K117" i="1"/>
  <c r="P117" i="1"/>
  <c r="J117" i="1"/>
  <c r="O117" i="1"/>
  <c r="I117" i="1"/>
  <c r="N117" i="1"/>
  <c r="H117" i="1"/>
  <c r="M117" i="1"/>
  <c r="G117" i="1"/>
  <c r="L117" i="1"/>
  <c r="F117" i="1"/>
  <c r="E117" i="1"/>
  <c r="C117" i="1"/>
  <c r="B116" i="1"/>
  <c r="K116" i="1"/>
  <c r="P116" i="1"/>
  <c r="J116" i="1"/>
  <c r="O116" i="1"/>
  <c r="I116" i="1"/>
  <c r="N116" i="1"/>
  <c r="H116" i="1"/>
  <c r="M116" i="1"/>
  <c r="G116" i="1"/>
  <c r="L116" i="1"/>
  <c r="F116" i="1"/>
  <c r="E116" i="1"/>
  <c r="C116" i="1"/>
  <c r="B115" i="1"/>
  <c r="K115" i="1"/>
  <c r="P115" i="1"/>
  <c r="J115" i="1"/>
  <c r="O115" i="1"/>
  <c r="I115" i="1"/>
  <c r="N115" i="1"/>
  <c r="H115" i="1"/>
  <c r="M115" i="1"/>
  <c r="G115" i="1"/>
  <c r="L115" i="1"/>
  <c r="F115" i="1"/>
  <c r="E115" i="1"/>
  <c r="C115" i="1"/>
  <c r="B114" i="1"/>
  <c r="K114" i="1"/>
  <c r="P114" i="1"/>
  <c r="J114" i="1"/>
  <c r="O114" i="1"/>
  <c r="I114" i="1"/>
  <c r="N114" i="1"/>
  <c r="H114" i="1"/>
  <c r="M114" i="1"/>
  <c r="G114" i="1"/>
  <c r="L114" i="1"/>
  <c r="F114" i="1"/>
  <c r="E114" i="1"/>
  <c r="C114" i="1"/>
  <c r="B113" i="1"/>
  <c r="K113" i="1"/>
  <c r="P113" i="1"/>
  <c r="J113" i="1"/>
  <c r="O113" i="1"/>
  <c r="I113" i="1"/>
  <c r="N113" i="1"/>
  <c r="H113" i="1"/>
  <c r="M113" i="1"/>
  <c r="G113" i="1"/>
  <c r="L113" i="1"/>
  <c r="F113" i="1"/>
  <c r="E113" i="1"/>
  <c r="C113" i="1"/>
  <c r="B112" i="1"/>
  <c r="K112" i="1"/>
  <c r="P112" i="1"/>
  <c r="J112" i="1"/>
  <c r="O112" i="1"/>
  <c r="I112" i="1"/>
  <c r="N112" i="1"/>
  <c r="H112" i="1"/>
  <c r="M112" i="1"/>
  <c r="G112" i="1"/>
  <c r="L112" i="1"/>
  <c r="F112" i="1"/>
  <c r="E112" i="1"/>
  <c r="C112" i="1"/>
  <c r="B111" i="1"/>
  <c r="K111" i="1"/>
  <c r="P111" i="1"/>
  <c r="J111" i="1"/>
  <c r="O111" i="1"/>
  <c r="I111" i="1"/>
  <c r="N111" i="1"/>
  <c r="H111" i="1"/>
  <c r="M111" i="1"/>
  <c r="G111" i="1"/>
  <c r="L111" i="1"/>
  <c r="F111" i="1"/>
  <c r="E111" i="1"/>
  <c r="C111" i="1"/>
  <c r="B110" i="1"/>
  <c r="K110" i="1"/>
  <c r="P110" i="1"/>
  <c r="J110" i="1"/>
  <c r="O110" i="1"/>
  <c r="I110" i="1"/>
  <c r="N110" i="1"/>
  <c r="H110" i="1"/>
  <c r="M110" i="1"/>
  <c r="G110" i="1"/>
  <c r="L110" i="1"/>
  <c r="F110" i="1"/>
  <c r="E110" i="1"/>
  <c r="C110" i="1"/>
  <c r="B109" i="1"/>
  <c r="K109" i="1"/>
  <c r="P109" i="1"/>
  <c r="J109" i="1"/>
  <c r="O109" i="1"/>
  <c r="I109" i="1"/>
  <c r="N109" i="1"/>
  <c r="H109" i="1"/>
  <c r="M109" i="1"/>
  <c r="G109" i="1"/>
  <c r="L109" i="1"/>
  <c r="F109" i="1"/>
  <c r="E109" i="1"/>
  <c r="C109" i="1"/>
  <c r="B108" i="1"/>
  <c r="K108" i="1"/>
  <c r="P108" i="1"/>
  <c r="J108" i="1"/>
  <c r="O108" i="1"/>
  <c r="I108" i="1"/>
  <c r="N108" i="1"/>
  <c r="H108" i="1"/>
  <c r="M108" i="1"/>
  <c r="G108" i="1"/>
  <c r="L108" i="1"/>
  <c r="F108" i="1"/>
  <c r="E108" i="1"/>
  <c r="C108" i="1"/>
  <c r="B107" i="1"/>
  <c r="K107" i="1"/>
  <c r="P107" i="1"/>
  <c r="J107" i="1"/>
  <c r="O107" i="1"/>
  <c r="I107" i="1"/>
  <c r="N107" i="1"/>
  <c r="H107" i="1"/>
  <c r="M107" i="1"/>
  <c r="G107" i="1"/>
  <c r="L107" i="1"/>
  <c r="F107" i="1"/>
  <c r="E107" i="1"/>
  <c r="C107" i="1"/>
  <c r="B106" i="1"/>
  <c r="K106" i="1"/>
  <c r="P106" i="1"/>
  <c r="J106" i="1"/>
  <c r="O106" i="1"/>
  <c r="I106" i="1"/>
  <c r="N106" i="1"/>
  <c r="H106" i="1"/>
  <c r="M106" i="1"/>
  <c r="G106" i="1"/>
  <c r="L106" i="1"/>
  <c r="F106" i="1"/>
  <c r="E106" i="1"/>
  <c r="C106" i="1"/>
  <c r="B105" i="1"/>
  <c r="K105" i="1"/>
  <c r="P105" i="1"/>
  <c r="J105" i="1"/>
  <c r="O105" i="1"/>
  <c r="I105" i="1"/>
  <c r="N105" i="1"/>
  <c r="H105" i="1"/>
  <c r="M105" i="1"/>
  <c r="G105" i="1"/>
  <c r="L105" i="1"/>
  <c r="F105" i="1"/>
  <c r="E105" i="1"/>
  <c r="C105" i="1"/>
  <c r="B104" i="1"/>
  <c r="K104" i="1"/>
  <c r="P104" i="1"/>
  <c r="J104" i="1"/>
  <c r="O104" i="1"/>
  <c r="I104" i="1"/>
  <c r="N104" i="1"/>
  <c r="H104" i="1"/>
  <c r="M104" i="1"/>
  <c r="G104" i="1"/>
  <c r="L104" i="1"/>
  <c r="F104" i="1"/>
  <c r="E104" i="1"/>
  <c r="C104" i="1"/>
  <c r="B103" i="1"/>
  <c r="K103" i="1"/>
  <c r="P103" i="1"/>
  <c r="J103" i="1"/>
  <c r="O103" i="1"/>
  <c r="I103" i="1"/>
  <c r="N103" i="1"/>
  <c r="H103" i="1"/>
  <c r="M103" i="1"/>
  <c r="G103" i="1"/>
  <c r="L103" i="1"/>
  <c r="F103" i="1"/>
  <c r="E103" i="1"/>
  <c r="C103" i="1"/>
  <c r="B102" i="1"/>
  <c r="K102" i="1"/>
  <c r="P102" i="1"/>
  <c r="J102" i="1"/>
  <c r="O102" i="1"/>
  <c r="I102" i="1"/>
  <c r="N102" i="1"/>
  <c r="H102" i="1"/>
  <c r="M102" i="1"/>
  <c r="G102" i="1"/>
  <c r="L102" i="1"/>
  <c r="F102" i="1"/>
  <c r="E102" i="1"/>
  <c r="C102" i="1"/>
  <c r="B101" i="1"/>
  <c r="K101" i="1"/>
  <c r="P101" i="1"/>
  <c r="J101" i="1"/>
  <c r="O101" i="1"/>
  <c r="I101" i="1"/>
  <c r="N101" i="1"/>
  <c r="H101" i="1"/>
  <c r="M101" i="1"/>
  <c r="G101" i="1"/>
  <c r="L101" i="1"/>
  <c r="F101" i="1"/>
  <c r="E101" i="1"/>
  <c r="C101" i="1"/>
  <c r="B100" i="1"/>
  <c r="K100" i="1"/>
  <c r="P100" i="1"/>
  <c r="J100" i="1"/>
  <c r="O100" i="1"/>
  <c r="I100" i="1"/>
  <c r="N100" i="1"/>
  <c r="H100" i="1"/>
  <c r="M100" i="1"/>
  <c r="G100" i="1"/>
  <c r="L100" i="1"/>
  <c r="F100" i="1"/>
  <c r="E100" i="1"/>
  <c r="C100" i="1"/>
  <c r="B99" i="1"/>
  <c r="K99" i="1"/>
  <c r="P99" i="1"/>
  <c r="J99" i="1"/>
  <c r="O99" i="1"/>
  <c r="I99" i="1"/>
  <c r="N99" i="1"/>
  <c r="H99" i="1"/>
  <c r="M99" i="1"/>
  <c r="G99" i="1"/>
  <c r="L99" i="1"/>
  <c r="F99" i="1"/>
  <c r="E99" i="1"/>
  <c r="C99" i="1"/>
  <c r="B98" i="1"/>
  <c r="K98" i="1"/>
  <c r="P98" i="1"/>
  <c r="J98" i="1"/>
  <c r="O98" i="1"/>
  <c r="I98" i="1"/>
  <c r="N98" i="1"/>
  <c r="H98" i="1"/>
  <c r="M98" i="1"/>
  <c r="G98" i="1"/>
  <c r="L98" i="1"/>
  <c r="F98" i="1"/>
  <c r="E98" i="1"/>
  <c r="C98" i="1"/>
  <c r="B97" i="1"/>
  <c r="K97" i="1"/>
  <c r="P97" i="1"/>
  <c r="J97" i="1"/>
  <c r="O97" i="1"/>
  <c r="I97" i="1"/>
  <c r="N97" i="1"/>
  <c r="H97" i="1"/>
  <c r="M97" i="1"/>
  <c r="G97" i="1"/>
  <c r="L97" i="1"/>
  <c r="F97" i="1"/>
  <c r="E97" i="1"/>
  <c r="C97" i="1"/>
  <c r="B96" i="1"/>
  <c r="K96" i="1"/>
  <c r="P96" i="1"/>
  <c r="J96" i="1"/>
  <c r="O96" i="1"/>
  <c r="I96" i="1"/>
  <c r="N96" i="1"/>
  <c r="H96" i="1"/>
  <c r="M96" i="1"/>
  <c r="G96" i="1"/>
  <c r="L96" i="1"/>
  <c r="F96" i="1"/>
  <c r="E96" i="1"/>
  <c r="C96" i="1"/>
  <c r="B95" i="1"/>
  <c r="K95" i="1"/>
  <c r="P95" i="1"/>
  <c r="J95" i="1"/>
  <c r="O95" i="1"/>
  <c r="I95" i="1"/>
  <c r="N95" i="1"/>
  <c r="H95" i="1"/>
  <c r="M95" i="1"/>
  <c r="G95" i="1"/>
  <c r="L95" i="1"/>
  <c r="F95" i="1"/>
  <c r="E95" i="1"/>
  <c r="C95" i="1"/>
  <c r="B94" i="1"/>
  <c r="K94" i="1"/>
  <c r="P94" i="1"/>
  <c r="J94" i="1"/>
  <c r="O94" i="1"/>
  <c r="I94" i="1"/>
  <c r="N94" i="1"/>
  <c r="H94" i="1"/>
  <c r="M94" i="1"/>
  <c r="G94" i="1"/>
  <c r="L94" i="1"/>
  <c r="F94" i="1"/>
  <c r="E94" i="1"/>
  <c r="C94" i="1"/>
  <c r="B93" i="1"/>
  <c r="K93" i="1"/>
  <c r="P93" i="1"/>
  <c r="J93" i="1"/>
  <c r="O93" i="1"/>
  <c r="I93" i="1"/>
  <c r="N93" i="1"/>
  <c r="H93" i="1"/>
  <c r="M93" i="1"/>
  <c r="G93" i="1"/>
  <c r="L93" i="1"/>
  <c r="F93" i="1"/>
  <c r="E93" i="1"/>
  <c r="C93" i="1"/>
  <c r="B92" i="1"/>
  <c r="K92" i="1"/>
  <c r="P92" i="1"/>
  <c r="J92" i="1"/>
  <c r="O92" i="1"/>
  <c r="I92" i="1"/>
  <c r="N92" i="1"/>
  <c r="H92" i="1"/>
  <c r="M92" i="1"/>
  <c r="G92" i="1"/>
  <c r="L92" i="1"/>
  <c r="F92" i="1"/>
  <c r="E92" i="1"/>
  <c r="C92" i="1"/>
  <c r="B91" i="1"/>
  <c r="K91" i="1"/>
  <c r="P91" i="1"/>
  <c r="J91" i="1"/>
  <c r="O91" i="1"/>
  <c r="I91" i="1"/>
  <c r="N91" i="1"/>
  <c r="H91" i="1"/>
  <c r="M91" i="1"/>
  <c r="G91" i="1"/>
  <c r="L91" i="1"/>
  <c r="F91" i="1"/>
  <c r="E91" i="1"/>
  <c r="C91" i="1"/>
  <c r="B90" i="1"/>
  <c r="K90" i="1"/>
  <c r="P90" i="1"/>
  <c r="J90" i="1"/>
  <c r="O90" i="1"/>
  <c r="I90" i="1"/>
  <c r="N90" i="1"/>
  <c r="H90" i="1"/>
  <c r="M90" i="1"/>
  <c r="G90" i="1"/>
  <c r="L90" i="1"/>
  <c r="F90" i="1"/>
  <c r="E90" i="1"/>
  <c r="C90" i="1"/>
  <c r="B89" i="1"/>
  <c r="K89" i="1"/>
  <c r="P89" i="1"/>
  <c r="J89" i="1"/>
  <c r="O89" i="1"/>
  <c r="I89" i="1"/>
  <c r="N89" i="1"/>
  <c r="H89" i="1"/>
  <c r="M89" i="1"/>
  <c r="G89" i="1"/>
  <c r="L89" i="1"/>
  <c r="F89" i="1"/>
  <c r="E89" i="1"/>
  <c r="C89" i="1"/>
  <c r="B88" i="1"/>
  <c r="K88" i="1"/>
  <c r="P88" i="1"/>
  <c r="J88" i="1"/>
  <c r="O88" i="1"/>
  <c r="I88" i="1"/>
  <c r="N88" i="1"/>
  <c r="H88" i="1"/>
  <c r="M88" i="1"/>
  <c r="G88" i="1"/>
  <c r="L88" i="1"/>
  <c r="F88" i="1"/>
  <c r="E88" i="1"/>
  <c r="C88" i="1"/>
  <c r="B87" i="1"/>
  <c r="K87" i="1"/>
  <c r="P87" i="1"/>
  <c r="J87" i="1"/>
  <c r="O87" i="1"/>
  <c r="I87" i="1"/>
  <c r="N87" i="1"/>
  <c r="H87" i="1"/>
  <c r="M87" i="1"/>
  <c r="G87" i="1"/>
  <c r="L87" i="1"/>
  <c r="F87" i="1"/>
  <c r="E87" i="1"/>
  <c r="C87" i="1"/>
  <c r="B86" i="1"/>
  <c r="K86" i="1"/>
  <c r="P86" i="1"/>
  <c r="J86" i="1"/>
  <c r="O86" i="1"/>
  <c r="I86" i="1"/>
  <c r="N86" i="1"/>
  <c r="H86" i="1"/>
  <c r="M86" i="1"/>
  <c r="G86" i="1"/>
  <c r="L86" i="1"/>
  <c r="F86" i="1"/>
  <c r="E86" i="1"/>
  <c r="C86" i="1"/>
  <c r="B85" i="1"/>
  <c r="K85" i="1"/>
  <c r="P85" i="1"/>
  <c r="J85" i="1"/>
  <c r="O85" i="1"/>
  <c r="I85" i="1"/>
  <c r="N85" i="1"/>
  <c r="H85" i="1"/>
  <c r="M85" i="1"/>
  <c r="G85" i="1"/>
  <c r="L85" i="1"/>
  <c r="F85" i="1"/>
  <c r="E85" i="1"/>
  <c r="C85" i="1"/>
  <c r="B84" i="1"/>
  <c r="K84" i="1"/>
  <c r="P84" i="1"/>
  <c r="J84" i="1"/>
  <c r="O84" i="1"/>
  <c r="I84" i="1"/>
  <c r="N84" i="1"/>
  <c r="H84" i="1"/>
  <c r="M84" i="1"/>
  <c r="G84" i="1"/>
  <c r="L84" i="1"/>
  <c r="F84" i="1"/>
  <c r="E84" i="1"/>
  <c r="C84" i="1"/>
  <c r="B83" i="1"/>
  <c r="K83" i="1"/>
  <c r="P83" i="1"/>
  <c r="J83" i="1"/>
  <c r="O83" i="1"/>
  <c r="I83" i="1"/>
  <c r="N83" i="1"/>
  <c r="H83" i="1"/>
  <c r="M83" i="1"/>
  <c r="G83" i="1"/>
  <c r="L83" i="1"/>
  <c r="F83" i="1"/>
  <c r="E83" i="1"/>
  <c r="C83" i="1"/>
  <c r="B82" i="1"/>
  <c r="K82" i="1"/>
  <c r="P82" i="1"/>
  <c r="J82" i="1"/>
  <c r="O82" i="1"/>
  <c r="I82" i="1"/>
  <c r="N82" i="1"/>
  <c r="H82" i="1"/>
  <c r="M82" i="1"/>
  <c r="G82" i="1"/>
  <c r="L82" i="1"/>
  <c r="F82" i="1"/>
  <c r="E82" i="1"/>
  <c r="C82" i="1"/>
  <c r="B81" i="1"/>
  <c r="K81" i="1"/>
  <c r="P81" i="1"/>
  <c r="J81" i="1"/>
  <c r="O81" i="1"/>
  <c r="I81" i="1"/>
  <c r="N81" i="1"/>
  <c r="H81" i="1"/>
  <c r="M81" i="1"/>
  <c r="G81" i="1"/>
  <c r="L81" i="1"/>
  <c r="F81" i="1"/>
  <c r="E81" i="1"/>
  <c r="C81" i="1"/>
  <c r="B80" i="1"/>
  <c r="K80" i="1"/>
  <c r="P80" i="1"/>
  <c r="J80" i="1"/>
  <c r="O80" i="1"/>
  <c r="I80" i="1"/>
  <c r="N80" i="1"/>
  <c r="H80" i="1"/>
  <c r="M80" i="1"/>
  <c r="G80" i="1"/>
  <c r="L80" i="1"/>
  <c r="F80" i="1"/>
  <c r="E80" i="1"/>
  <c r="C80" i="1"/>
  <c r="B79" i="1"/>
  <c r="K79" i="1"/>
  <c r="P79" i="1"/>
  <c r="J79" i="1"/>
  <c r="O79" i="1"/>
  <c r="I79" i="1"/>
  <c r="N79" i="1"/>
  <c r="H79" i="1"/>
  <c r="M79" i="1"/>
  <c r="G79" i="1"/>
  <c r="L79" i="1"/>
  <c r="F79" i="1"/>
  <c r="E79" i="1"/>
  <c r="C79" i="1"/>
  <c r="B78" i="1"/>
  <c r="K78" i="1"/>
  <c r="P78" i="1"/>
  <c r="J78" i="1"/>
  <c r="O78" i="1"/>
  <c r="I78" i="1"/>
  <c r="N78" i="1"/>
  <c r="H78" i="1"/>
  <c r="M78" i="1"/>
  <c r="G78" i="1"/>
  <c r="L78" i="1"/>
  <c r="F78" i="1"/>
  <c r="E78" i="1"/>
  <c r="C78" i="1"/>
  <c r="B77" i="1"/>
  <c r="K77" i="1"/>
  <c r="P77" i="1"/>
  <c r="J77" i="1"/>
  <c r="O77" i="1"/>
  <c r="I77" i="1"/>
  <c r="N77" i="1"/>
  <c r="H77" i="1"/>
  <c r="M77" i="1"/>
  <c r="G77" i="1"/>
  <c r="L77" i="1"/>
  <c r="F77" i="1"/>
  <c r="E77" i="1"/>
  <c r="C77" i="1"/>
  <c r="B76" i="1"/>
  <c r="K76" i="1"/>
  <c r="P76" i="1"/>
  <c r="J76" i="1"/>
  <c r="O76" i="1"/>
  <c r="I76" i="1"/>
  <c r="N76" i="1"/>
  <c r="H76" i="1"/>
  <c r="M76" i="1"/>
  <c r="G76" i="1"/>
  <c r="L76" i="1"/>
  <c r="F76" i="1"/>
  <c r="E76" i="1"/>
  <c r="C76" i="1"/>
  <c r="B75" i="1"/>
  <c r="K75" i="1"/>
  <c r="P75" i="1"/>
  <c r="J75" i="1"/>
  <c r="O75" i="1"/>
  <c r="I75" i="1"/>
  <c r="N75" i="1"/>
  <c r="H75" i="1"/>
  <c r="M75" i="1"/>
  <c r="G75" i="1"/>
  <c r="L75" i="1"/>
  <c r="F75" i="1"/>
  <c r="E75" i="1"/>
  <c r="C75" i="1"/>
  <c r="B74" i="1"/>
  <c r="K74" i="1"/>
  <c r="P74" i="1"/>
  <c r="J74" i="1"/>
  <c r="O74" i="1"/>
  <c r="I74" i="1"/>
  <c r="N74" i="1"/>
  <c r="H74" i="1"/>
  <c r="M74" i="1"/>
  <c r="G74" i="1"/>
  <c r="L74" i="1"/>
  <c r="F74" i="1"/>
  <c r="E74" i="1"/>
  <c r="C74" i="1"/>
  <c r="B73" i="1"/>
  <c r="K73" i="1"/>
  <c r="P73" i="1"/>
  <c r="J73" i="1"/>
  <c r="O73" i="1"/>
  <c r="I73" i="1"/>
  <c r="N73" i="1"/>
  <c r="H73" i="1"/>
  <c r="M73" i="1"/>
  <c r="G73" i="1"/>
  <c r="L73" i="1"/>
  <c r="F73" i="1"/>
  <c r="E73" i="1"/>
  <c r="C73" i="1"/>
  <c r="B72" i="1"/>
  <c r="K72" i="1"/>
  <c r="P72" i="1"/>
  <c r="J72" i="1"/>
  <c r="O72" i="1"/>
  <c r="I72" i="1"/>
  <c r="N72" i="1"/>
  <c r="H72" i="1"/>
  <c r="M72" i="1"/>
  <c r="G72" i="1"/>
  <c r="L72" i="1"/>
  <c r="F72" i="1"/>
  <c r="E72" i="1"/>
  <c r="C72" i="1"/>
  <c r="B71" i="1"/>
  <c r="K71" i="1"/>
  <c r="P71" i="1"/>
  <c r="J71" i="1"/>
  <c r="O71" i="1"/>
  <c r="I71" i="1"/>
  <c r="N71" i="1"/>
  <c r="H71" i="1"/>
  <c r="M71" i="1"/>
  <c r="G71" i="1"/>
  <c r="L71" i="1"/>
  <c r="F71" i="1"/>
  <c r="E71" i="1"/>
  <c r="C71" i="1"/>
  <c r="B70" i="1"/>
  <c r="K70" i="1"/>
  <c r="P70" i="1"/>
  <c r="J70" i="1"/>
  <c r="O70" i="1"/>
  <c r="I70" i="1"/>
  <c r="N70" i="1"/>
  <c r="H70" i="1"/>
  <c r="M70" i="1"/>
  <c r="G70" i="1"/>
  <c r="L70" i="1"/>
  <c r="F70" i="1"/>
  <c r="E70" i="1"/>
  <c r="C70" i="1"/>
  <c r="B69" i="1"/>
  <c r="K69" i="1"/>
  <c r="P69" i="1"/>
  <c r="J69" i="1"/>
  <c r="O69" i="1"/>
  <c r="I69" i="1"/>
  <c r="N69" i="1"/>
  <c r="H69" i="1"/>
  <c r="M69" i="1"/>
  <c r="G69" i="1"/>
  <c r="L69" i="1"/>
  <c r="F69" i="1"/>
  <c r="E69" i="1"/>
  <c r="C69" i="1"/>
  <c r="B68" i="1"/>
  <c r="K68" i="1"/>
  <c r="P68" i="1"/>
  <c r="J68" i="1"/>
  <c r="O68" i="1"/>
  <c r="I68" i="1"/>
  <c r="N68" i="1"/>
  <c r="H68" i="1"/>
  <c r="M68" i="1"/>
  <c r="G68" i="1"/>
  <c r="L68" i="1"/>
  <c r="F68" i="1"/>
  <c r="E68" i="1"/>
  <c r="C68" i="1"/>
  <c r="B67" i="1"/>
  <c r="K67" i="1"/>
  <c r="P67" i="1"/>
  <c r="J67" i="1"/>
  <c r="O67" i="1"/>
  <c r="I67" i="1"/>
  <c r="N67" i="1"/>
  <c r="H67" i="1"/>
  <c r="M67" i="1"/>
  <c r="G67" i="1"/>
  <c r="L67" i="1"/>
  <c r="F67" i="1"/>
  <c r="E67" i="1"/>
  <c r="C67" i="1"/>
  <c r="B66" i="1"/>
  <c r="K66" i="1"/>
  <c r="P66" i="1"/>
  <c r="J66" i="1"/>
  <c r="O66" i="1"/>
  <c r="I66" i="1"/>
  <c r="N66" i="1"/>
  <c r="H66" i="1"/>
  <c r="M66" i="1"/>
  <c r="G66" i="1"/>
  <c r="L66" i="1"/>
  <c r="F66" i="1"/>
  <c r="E66" i="1"/>
  <c r="C66" i="1"/>
  <c r="B65" i="1"/>
  <c r="K65" i="1"/>
  <c r="P65" i="1"/>
  <c r="J65" i="1"/>
  <c r="O65" i="1"/>
  <c r="I65" i="1"/>
  <c r="N65" i="1"/>
  <c r="H65" i="1"/>
  <c r="M65" i="1"/>
  <c r="G65" i="1"/>
  <c r="L65" i="1"/>
  <c r="F65" i="1"/>
  <c r="E65" i="1"/>
  <c r="C65" i="1"/>
  <c r="B64" i="1"/>
  <c r="K64" i="1"/>
  <c r="P64" i="1"/>
  <c r="J64" i="1"/>
  <c r="O64" i="1"/>
  <c r="I64" i="1"/>
  <c r="N64" i="1"/>
  <c r="H64" i="1"/>
  <c r="M64" i="1"/>
  <c r="G64" i="1"/>
  <c r="L64" i="1"/>
  <c r="F64" i="1"/>
  <c r="E64" i="1"/>
  <c r="C64" i="1"/>
  <c r="B63" i="1"/>
  <c r="K63" i="1"/>
  <c r="P63" i="1"/>
  <c r="J63" i="1"/>
  <c r="O63" i="1"/>
  <c r="I63" i="1"/>
  <c r="N63" i="1"/>
  <c r="H63" i="1"/>
  <c r="M63" i="1"/>
  <c r="G63" i="1"/>
  <c r="L63" i="1"/>
  <c r="F63" i="1"/>
  <c r="E63" i="1"/>
  <c r="C63" i="1"/>
  <c r="B62" i="1"/>
  <c r="K62" i="1"/>
  <c r="P62" i="1"/>
  <c r="J62" i="1"/>
  <c r="O62" i="1"/>
  <c r="I62" i="1"/>
  <c r="N62" i="1"/>
  <c r="H62" i="1"/>
  <c r="M62" i="1"/>
  <c r="G62" i="1"/>
  <c r="L62" i="1"/>
  <c r="F62" i="1"/>
  <c r="E62" i="1"/>
  <c r="C62" i="1"/>
  <c r="B61" i="1"/>
  <c r="K61" i="1"/>
  <c r="P61" i="1"/>
  <c r="J61" i="1"/>
  <c r="O61" i="1"/>
  <c r="I61" i="1"/>
  <c r="N61" i="1"/>
  <c r="H61" i="1"/>
  <c r="M61" i="1"/>
  <c r="G61" i="1"/>
  <c r="L61" i="1"/>
  <c r="F61" i="1"/>
  <c r="E61" i="1"/>
  <c r="C61" i="1"/>
  <c r="B60" i="1"/>
  <c r="K60" i="1"/>
  <c r="P60" i="1"/>
  <c r="J60" i="1"/>
  <c r="O60" i="1"/>
  <c r="I60" i="1"/>
  <c r="N60" i="1"/>
  <c r="H60" i="1"/>
  <c r="M60" i="1"/>
  <c r="G60" i="1"/>
  <c r="L60" i="1"/>
  <c r="F60" i="1"/>
  <c r="E60" i="1"/>
  <c r="C60" i="1"/>
  <c r="B59" i="1"/>
  <c r="K59" i="1"/>
  <c r="P59" i="1"/>
  <c r="J59" i="1"/>
  <c r="O59" i="1"/>
  <c r="I59" i="1"/>
  <c r="N59" i="1"/>
  <c r="H59" i="1"/>
  <c r="M59" i="1"/>
  <c r="G59" i="1"/>
  <c r="L59" i="1"/>
  <c r="F59" i="1"/>
  <c r="E59" i="1"/>
  <c r="C59" i="1"/>
  <c r="B58" i="1"/>
  <c r="K58" i="1"/>
  <c r="P58" i="1"/>
  <c r="J58" i="1"/>
  <c r="O58" i="1"/>
  <c r="I58" i="1"/>
  <c r="N58" i="1"/>
  <c r="H58" i="1"/>
  <c r="M58" i="1"/>
  <c r="G58" i="1"/>
  <c r="L58" i="1"/>
  <c r="F58" i="1"/>
  <c r="E58" i="1"/>
  <c r="C58" i="1"/>
  <c r="B57" i="1"/>
  <c r="K57" i="1"/>
  <c r="P57" i="1"/>
  <c r="J57" i="1"/>
  <c r="O57" i="1"/>
  <c r="I57" i="1"/>
  <c r="N57" i="1"/>
  <c r="H57" i="1"/>
  <c r="M57" i="1"/>
  <c r="G57" i="1"/>
  <c r="L57" i="1"/>
  <c r="F57" i="1"/>
  <c r="E57" i="1"/>
  <c r="C57" i="1"/>
  <c r="B56" i="1"/>
  <c r="K56" i="1"/>
  <c r="P56" i="1"/>
  <c r="J56" i="1"/>
  <c r="O56" i="1"/>
  <c r="I56" i="1"/>
  <c r="N56" i="1"/>
  <c r="H56" i="1"/>
  <c r="M56" i="1"/>
  <c r="G56" i="1"/>
  <c r="L56" i="1"/>
  <c r="F56" i="1"/>
  <c r="E56" i="1"/>
  <c r="C56" i="1"/>
  <c r="B55" i="1"/>
  <c r="K55" i="1"/>
  <c r="P55" i="1"/>
  <c r="J55" i="1"/>
  <c r="O55" i="1"/>
  <c r="I55" i="1"/>
  <c r="N55" i="1"/>
  <c r="H55" i="1"/>
  <c r="M55" i="1"/>
  <c r="G55" i="1"/>
  <c r="L55" i="1"/>
  <c r="F55" i="1"/>
  <c r="E55" i="1"/>
  <c r="C55" i="1"/>
  <c r="B54" i="1"/>
  <c r="K54" i="1"/>
  <c r="P54" i="1"/>
  <c r="J54" i="1"/>
  <c r="O54" i="1"/>
  <c r="I54" i="1"/>
  <c r="N54" i="1"/>
  <c r="H54" i="1"/>
  <c r="M54" i="1"/>
  <c r="G54" i="1"/>
  <c r="L54" i="1"/>
  <c r="F54" i="1"/>
  <c r="E54" i="1"/>
  <c r="C54" i="1"/>
  <c r="B53" i="1"/>
  <c r="K53" i="1"/>
  <c r="P53" i="1"/>
  <c r="J53" i="1"/>
  <c r="O53" i="1"/>
  <c r="I53" i="1"/>
  <c r="N53" i="1"/>
  <c r="H53" i="1"/>
  <c r="M53" i="1"/>
  <c r="G53" i="1"/>
  <c r="L53" i="1"/>
  <c r="F53" i="1"/>
  <c r="E53" i="1"/>
  <c r="C53" i="1"/>
  <c r="B52" i="1"/>
  <c r="K52" i="1"/>
  <c r="P52" i="1"/>
  <c r="J52" i="1"/>
  <c r="O52" i="1"/>
  <c r="I52" i="1"/>
  <c r="N52" i="1"/>
  <c r="H52" i="1"/>
  <c r="M52" i="1"/>
  <c r="G52" i="1"/>
  <c r="L52" i="1"/>
  <c r="F52" i="1"/>
  <c r="E52" i="1"/>
  <c r="C52" i="1"/>
  <c r="B51" i="1"/>
  <c r="K51" i="1"/>
  <c r="P51" i="1"/>
  <c r="J51" i="1"/>
  <c r="O51" i="1"/>
  <c r="I51" i="1"/>
  <c r="N51" i="1"/>
  <c r="H51" i="1"/>
  <c r="M51" i="1"/>
  <c r="G51" i="1"/>
  <c r="L51" i="1"/>
  <c r="F51" i="1"/>
  <c r="E51" i="1"/>
  <c r="C51" i="1"/>
  <c r="B50" i="1"/>
  <c r="K50" i="1"/>
  <c r="P50" i="1"/>
  <c r="J50" i="1"/>
  <c r="O50" i="1"/>
  <c r="I50" i="1"/>
  <c r="N50" i="1"/>
  <c r="H50" i="1"/>
  <c r="M50" i="1"/>
  <c r="G50" i="1"/>
  <c r="L50" i="1"/>
  <c r="F50" i="1"/>
  <c r="E50" i="1"/>
  <c r="C50" i="1"/>
  <c r="B49" i="1"/>
  <c r="K49" i="1"/>
  <c r="P49" i="1"/>
  <c r="J49" i="1"/>
  <c r="O49" i="1"/>
  <c r="I49" i="1"/>
  <c r="N49" i="1"/>
  <c r="H49" i="1"/>
  <c r="M49" i="1"/>
  <c r="G49" i="1"/>
  <c r="L49" i="1"/>
  <c r="F49" i="1"/>
  <c r="E49" i="1"/>
  <c r="C49" i="1"/>
  <c r="B48" i="1"/>
  <c r="K48" i="1"/>
  <c r="P48" i="1"/>
  <c r="J48" i="1"/>
  <c r="O48" i="1"/>
  <c r="I48" i="1"/>
  <c r="N48" i="1"/>
  <c r="H48" i="1"/>
  <c r="M48" i="1"/>
  <c r="G48" i="1"/>
  <c r="L48" i="1"/>
  <c r="F48" i="1"/>
  <c r="E48" i="1"/>
  <c r="C48" i="1"/>
  <c r="B47" i="1"/>
  <c r="K47" i="1"/>
  <c r="P47" i="1"/>
  <c r="J47" i="1"/>
  <c r="O47" i="1"/>
  <c r="I47" i="1"/>
  <c r="N47" i="1"/>
  <c r="H47" i="1"/>
  <c r="M47" i="1"/>
  <c r="G47" i="1"/>
  <c r="L47" i="1"/>
  <c r="F47" i="1"/>
  <c r="E47" i="1"/>
  <c r="C47" i="1"/>
  <c r="B46" i="1"/>
  <c r="K46" i="1"/>
  <c r="P46" i="1"/>
  <c r="J46" i="1"/>
  <c r="O46" i="1"/>
  <c r="I46" i="1"/>
  <c r="N46" i="1"/>
  <c r="H46" i="1"/>
  <c r="M46" i="1"/>
  <c r="G46" i="1"/>
  <c r="L46" i="1"/>
  <c r="F46" i="1"/>
  <c r="E46" i="1"/>
  <c r="C46" i="1"/>
  <c r="B45" i="1"/>
  <c r="K45" i="1"/>
  <c r="P45" i="1"/>
  <c r="J45" i="1"/>
  <c r="O45" i="1"/>
  <c r="I45" i="1"/>
  <c r="N45" i="1"/>
  <c r="H45" i="1"/>
  <c r="M45" i="1"/>
  <c r="G45" i="1"/>
  <c r="L45" i="1"/>
  <c r="F45" i="1"/>
  <c r="E45" i="1"/>
  <c r="C45" i="1"/>
  <c r="B44" i="1"/>
  <c r="K44" i="1"/>
  <c r="P44" i="1"/>
  <c r="J44" i="1"/>
  <c r="O44" i="1"/>
  <c r="I44" i="1"/>
  <c r="N44" i="1"/>
  <c r="H44" i="1"/>
  <c r="M44" i="1"/>
  <c r="G44" i="1"/>
  <c r="L44" i="1"/>
  <c r="F44" i="1"/>
  <c r="E44" i="1"/>
  <c r="C44" i="1"/>
  <c r="B43" i="1"/>
  <c r="K43" i="1"/>
  <c r="P43" i="1"/>
  <c r="J43" i="1"/>
  <c r="O43" i="1"/>
  <c r="I43" i="1"/>
  <c r="N43" i="1"/>
  <c r="H43" i="1"/>
  <c r="M43" i="1"/>
  <c r="G43" i="1"/>
  <c r="L43" i="1"/>
  <c r="F43" i="1"/>
  <c r="E43" i="1"/>
  <c r="C43" i="1"/>
  <c r="B42" i="1"/>
  <c r="K42" i="1"/>
  <c r="P42" i="1"/>
  <c r="J42" i="1"/>
  <c r="O42" i="1"/>
  <c r="I42" i="1"/>
  <c r="N42" i="1"/>
  <c r="H42" i="1"/>
  <c r="M42" i="1"/>
  <c r="G42" i="1"/>
  <c r="L42" i="1"/>
  <c r="F42" i="1"/>
  <c r="E42" i="1"/>
  <c r="C42" i="1"/>
  <c r="B41" i="1"/>
  <c r="K41" i="1"/>
  <c r="P41" i="1"/>
  <c r="J41" i="1"/>
  <c r="O41" i="1"/>
  <c r="I41" i="1"/>
  <c r="N41" i="1"/>
  <c r="H41" i="1"/>
  <c r="M41" i="1"/>
  <c r="G41" i="1"/>
  <c r="L41" i="1"/>
  <c r="F41" i="1"/>
  <c r="E41" i="1"/>
  <c r="C41" i="1"/>
  <c r="B40" i="1"/>
  <c r="K40" i="1"/>
  <c r="P40" i="1"/>
  <c r="J40" i="1"/>
  <c r="O40" i="1"/>
  <c r="I40" i="1"/>
  <c r="N40" i="1"/>
  <c r="H40" i="1"/>
  <c r="M40" i="1"/>
  <c r="G40" i="1"/>
  <c r="L40" i="1"/>
  <c r="F40" i="1"/>
  <c r="E40" i="1"/>
  <c r="C40" i="1"/>
  <c r="B39" i="1"/>
  <c r="K39" i="1"/>
  <c r="P39" i="1"/>
  <c r="J39" i="1"/>
  <c r="O39" i="1"/>
  <c r="I39" i="1"/>
  <c r="N39" i="1"/>
  <c r="H39" i="1"/>
  <c r="M39" i="1"/>
  <c r="G39" i="1"/>
  <c r="L39" i="1"/>
  <c r="F39" i="1"/>
  <c r="E39" i="1"/>
  <c r="C39" i="1"/>
  <c r="B38" i="1"/>
  <c r="K38" i="1"/>
  <c r="P38" i="1"/>
  <c r="J38" i="1"/>
  <c r="O38" i="1"/>
  <c r="I38" i="1"/>
  <c r="N38" i="1"/>
  <c r="H38" i="1"/>
  <c r="M38" i="1"/>
  <c r="G38" i="1"/>
  <c r="L38" i="1"/>
  <c r="F38" i="1"/>
  <c r="E38" i="1"/>
  <c r="C38" i="1"/>
  <c r="B37" i="1"/>
  <c r="K37" i="1"/>
  <c r="P37" i="1"/>
  <c r="J37" i="1"/>
  <c r="O37" i="1"/>
  <c r="I37" i="1"/>
  <c r="N37" i="1"/>
  <c r="H37" i="1"/>
  <c r="M37" i="1"/>
  <c r="G37" i="1"/>
  <c r="L37" i="1"/>
  <c r="F37" i="1"/>
  <c r="E37" i="1"/>
  <c r="C37" i="1"/>
  <c r="B36" i="1"/>
  <c r="K36" i="1"/>
  <c r="P36" i="1"/>
  <c r="J36" i="1"/>
  <c r="O36" i="1"/>
  <c r="I36" i="1"/>
  <c r="N36" i="1"/>
  <c r="H36" i="1"/>
  <c r="M36" i="1"/>
  <c r="G36" i="1"/>
  <c r="L36" i="1"/>
  <c r="F36" i="1"/>
  <c r="E36" i="1"/>
  <c r="C36" i="1"/>
  <c r="B35" i="1"/>
  <c r="K35" i="1"/>
  <c r="P35" i="1"/>
  <c r="J35" i="1"/>
  <c r="O35" i="1"/>
  <c r="I35" i="1"/>
  <c r="N35" i="1"/>
  <c r="H35" i="1"/>
  <c r="M35" i="1"/>
  <c r="G35" i="1"/>
  <c r="L35" i="1"/>
  <c r="F35" i="1"/>
  <c r="E35" i="1"/>
  <c r="C35" i="1"/>
  <c r="B34" i="1"/>
  <c r="K34" i="1"/>
  <c r="P34" i="1"/>
  <c r="J34" i="1"/>
  <c r="O34" i="1"/>
  <c r="I34" i="1"/>
  <c r="N34" i="1"/>
  <c r="H34" i="1"/>
  <c r="M34" i="1"/>
  <c r="G34" i="1"/>
  <c r="L34" i="1"/>
  <c r="F34" i="1"/>
  <c r="E34" i="1"/>
  <c r="C34" i="1"/>
  <c r="B33" i="1"/>
  <c r="K33" i="1"/>
  <c r="P33" i="1"/>
  <c r="J33" i="1"/>
  <c r="O33" i="1"/>
  <c r="I33" i="1"/>
  <c r="N33" i="1"/>
  <c r="H33" i="1"/>
  <c r="M33" i="1"/>
  <c r="G33" i="1"/>
  <c r="L33" i="1"/>
  <c r="F33" i="1"/>
  <c r="E33" i="1"/>
  <c r="C33" i="1"/>
  <c r="B32" i="1"/>
  <c r="K32" i="1"/>
  <c r="P32" i="1"/>
  <c r="J32" i="1"/>
  <c r="O32" i="1"/>
  <c r="I32" i="1"/>
  <c r="N32" i="1"/>
  <c r="H32" i="1"/>
  <c r="M32" i="1"/>
  <c r="G32" i="1"/>
  <c r="L32" i="1"/>
  <c r="F32" i="1"/>
  <c r="E32" i="1"/>
  <c r="C32" i="1"/>
  <c r="B31" i="1"/>
  <c r="K31" i="1"/>
  <c r="P31" i="1"/>
  <c r="J31" i="1"/>
  <c r="O31" i="1"/>
  <c r="I31" i="1"/>
  <c r="N31" i="1"/>
  <c r="H31" i="1"/>
  <c r="M31" i="1"/>
  <c r="G31" i="1"/>
  <c r="L31" i="1"/>
  <c r="F31" i="1"/>
  <c r="E31" i="1"/>
  <c r="C31" i="1"/>
  <c r="B30" i="1"/>
  <c r="K30" i="1"/>
  <c r="P30" i="1"/>
  <c r="J30" i="1"/>
  <c r="O30" i="1"/>
  <c r="I30" i="1"/>
  <c r="N30" i="1"/>
  <c r="H30" i="1"/>
  <c r="M30" i="1"/>
  <c r="G30" i="1"/>
  <c r="L30" i="1"/>
  <c r="F30" i="1"/>
  <c r="E30" i="1"/>
  <c r="C30" i="1"/>
  <c r="B29" i="1"/>
  <c r="K29" i="1"/>
  <c r="P29" i="1"/>
  <c r="J29" i="1"/>
  <c r="O29" i="1"/>
  <c r="I29" i="1"/>
  <c r="N29" i="1"/>
  <c r="H29" i="1"/>
  <c r="M29" i="1"/>
  <c r="G29" i="1"/>
  <c r="L29" i="1"/>
  <c r="F29" i="1"/>
  <c r="E29" i="1"/>
  <c r="C29" i="1"/>
  <c r="B28" i="1"/>
  <c r="K28" i="1"/>
  <c r="P28" i="1"/>
  <c r="J28" i="1"/>
  <c r="O28" i="1"/>
  <c r="I28" i="1"/>
  <c r="N28" i="1"/>
  <c r="H28" i="1"/>
  <c r="M28" i="1"/>
  <c r="G28" i="1"/>
  <c r="L28" i="1"/>
  <c r="F28" i="1"/>
  <c r="E28" i="1"/>
  <c r="C28" i="1"/>
  <c r="B27" i="1"/>
  <c r="K27" i="1"/>
  <c r="P27" i="1"/>
  <c r="J27" i="1"/>
  <c r="O27" i="1"/>
  <c r="I27" i="1"/>
  <c r="N27" i="1"/>
  <c r="H27" i="1"/>
  <c r="M27" i="1"/>
  <c r="G27" i="1"/>
  <c r="L27" i="1"/>
  <c r="F27" i="1"/>
  <c r="E27" i="1"/>
  <c r="C27" i="1"/>
  <c r="B26" i="1"/>
  <c r="K26" i="1"/>
  <c r="P26" i="1"/>
  <c r="J26" i="1"/>
  <c r="O26" i="1"/>
  <c r="I26" i="1"/>
  <c r="N26" i="1"/>
  <c r="H26" i="1"/>
  <c r="M26" i="1"/>
  <c r="G26" i="1"/>
  <c r="L26" i="1"/>
  <c r="F26" i="1"/>
  <c r="E26" i="1"/>
  <c r="C26" i="1"/>
  <c r="B25" i="1"/>
  <c r="K25" i="1"/>
  <c r="P25" i="1"/>
  <c r="J25" i="1"/>
  <c r="O25" i="1"/>
  <c r="I25" i="1"/>
  <c r="N25" i="1"/>
  <c r="H25" i="1"/>
  <c r="M25" i="1"/>
  <c r="G25" i="1"/>
  <c r="L25" i="1"/>
  <c r="F25" i="1"/>
  <c r="E25" i="1"/>
  <c r="C25" i="1"/>
  <c r="B24" i="1"/>
  <c r="K24" i="1"/>
  <c r="P24" i="1"/>
  <c r="J24" i="1"/>
  <c r="O24" i="1"/>
  <c r="I24" i="1"/>
  <c r="N24" i="1"/>
  <c r="H24" i="1"/>
  <c r="M24" i="1"/>
  <c r="G24" i="1"/>
  <c r="L24" i="1"/>
  <c r="F24" i="1"/>
  <c r="E24" i="1"/>
  <c r="C24" i="1"/>
  <c r="B23" i="1"/>
  <c r="K23" i="1"/>
  <c r="P23" i="1"/>
  <c r="J23" i="1"/>
  <c r="O23" i="1"/>
  <c r="I23" i="1"/>
  <c r="N23" i="1"/>
  <c r="H23" i="1"/>
  <c r="M23" i="1"/>
  <c r="G23" i="1"/>
  <c r="L23" i="1"/>
  <c r="F23" i="1"/>
  <c r="E23" i="1"/>
  <c r="C23" i="1"/>
  <c r="B22" i="1"/>
  <c r="K22" i="1"/>
  <c r="P22" i="1"/>
  <c r="J22" i="1"/>
  <c r="O22" i="1"/>
  <c r="I22" i="1"/>
  <c r="N22" i="1"/>
  <c r="H22" i="1"/>
  <c r="M22" i="1"/>
  <c r="G22" i="1"/>
  <c r="L22" i="1"/>
  <c r="F22" i="1"/>
  <c r="E22" i="1"/>
  <c r="C22" i="1"/>
  <c r="B21" i="1"/>
  <c r="K21" i="1"/>
  <c r="P21" i="1"/>
  <c r="J21" i="1"/>
  <c r="O21" i="1"/>
  <c r="I21" i="1"/>
  <c r="N21" i="1"/>
  <c r="H21" i="1"/>
  <c r="M21" i="1"/>
  <c r="G21" i="1"/>
  <c r="L21" i="1"/>
  <c r="F21" i="1"/>
  <c r="E21" i="1"/>
  <c r="C21" i="1"/>
  <c r="B20" i="1"/>
  <c r="K20" i="1"/>
  <c r="P20" i="1"/>
  <c r="J20" i="1"/>
  <c r="O20" i="1"/>
  <c r="I20" i="1"/>
  <c r="N20" i="1"/>
  <c r="H20" i="1"/>
  <c r="M20" i="1"/>
  <c r="G20" i="1"/>
  <c r="L20" i="1"/>
  <c r="F20" i="1"/>
  <c r="E20" i="1"/>
  <c r="C20" i="1"/>
  <c r="B19" i="1"/>
  <c r="K19" i="1"/>
  <c r="P19" i="1"/>
  <c r="J19" i="1"/>
  <c r="O19" i="1"/>
  <c r="I19" i="1"/>
  <c r="N19" i="1"/>
  <c r="H19" i="1"/>
  <c r="M19" i="1"/>
  <c r="G19" i="1"/>
  <c r="L19" i="1"/>
  <c r="F19" i="1"/>
  <c r="E19" i="1"/>
  <c r="C19" i="1"/>
  <c r="B18" i="1"/>
  <c r="K18" i="1"/>
  <c r="P18" i="1"/>
  <c r="J18" i="1"/>
  <c r="O18" i="1"/>
  <c r="I18" i="1"/>
  <c r="N18" i="1"/>
  <c r="H18" i="1"/>
  <c r="M18" i="1"/>
  <c r="G18" i="1"/>
  <c r="L18" i="1"/>
  <c r="F18" i="1"/>
  <c r="E18" i="1"/>
  <c r="C18" i="1"/>
  <c r="B17" i="1"/>
  <c r="K17" i="1"/>
  <c r="P17" i="1"/>
  <c r="J17" i="1"/>
  <c r="O17" i="1"/>
  <c r="I17" i="1"/>
  <c r="N17" i="1"/>
  <c r="H17" i="1"/>
  <c r="M17" i="1"/>
  <c r="G17" i="1"/>
  <c r="L17" i="1"/>
  <c r="F17" i="1"/>
  <c r="E17" i="1"/>
  <c r="C17" i="1"/>
  <c r="B16" i="1"/>
  <c r="K16" i="1"/>
  <c r="P16" i="1"/>
  <c r="J16" i="1"/>
  <c r="O16" i="1"/>
  <c r="I16" i="1"/>
  <c r="N16" i="1"/>
  <c r="H16" i="1"/>
  <c r="M16" i="1"/>
  <c r="G16" i="1"/>
  <c r="L16" i="1"/>
  <c r="F16" i="1"/>
  <c r="E16" i="1"/>
  <c r="C16" i="1"/>
  <c r="B15" i="1"/>
  <c r="K15" i="1"/>
  <c r="P15" i="1"/>
  <c r="J15" i="1"/>
  <c r="O15" i="1"/>
  <c r="I15" i="1"/>
  <c r="N15" i="1"/>
  <c r="H15" i="1"/>
  <c r="M15" i="1"/>
  <c r="G15" i="1"/>
  <c r="L15" i="1"/>
  <c r="F15" i="1"/>
  <c r="E15" i="1"/>
  <c r="C15" i="1"/>
  <c r="B14" i="1"/>
  <c r="K14" i="1"/>
  <c r="P14" i="1"/>
  <c r="J14" i="1"/>
  <c r="O14" i="1"/>
  <c r="I14" i="1"/>
  <c r="N14" i="1"/>
  <c r="H14" i="1"/>
  <c r="M14" i="1"/>
  <c r="G14" i="1"/>
  <c r="L14" i="1"/>
  <c r="F14" i="1"/>
  <c r="E14" i="1"/>
  <c r="C14" i="1"/>
  <c r="B13" i="1"/>
  <c r="K13" i="1"/>
  <c r="P13" i="1"/>
  <c r="J13" i="1"/>
  <c r="O13" i="1"/>
  <c r="I13" i="1"/>
  <c r="N13" i="1"/>
  <c r="H13" i="1"/>
  <c r="M13" i="1"/>
  <c r="G13" i="1"/>
  <c r="L13" i="1"/>
  <c r="F13" i="1"/>
  <c r="E13" i="1"/>
  <c r="C13" i="1"/>
  <c r="B12" i="1"/>
  <c r="K12" i="1"/>
  <c r="P12" i="1"/>
  <c r="J12" i="1"/>
  <c r="O12" i="1"/>
  <c r="I12" i="1"/>
  <c r="N12" i="1"/>
  <c r="H12" i="1"/>
  <c r="M12" i="1"/>
  <c r="G12" i="1"/>
  <c r="L12" i="1"/>
  <c r="F12" i="1"/>
  <c r="E12" i="1"/>
  <c r="C12" i="1"/>
  <c r="B11" i="1"/>
  <c r="K11" i="1"/>
  <c r="P11" i="1"/>
  <c r="J11" i="1"/>
  <c r="O11" i="1"/>
  <c r="I11" i="1"/>
  <c r="N11" i="1"/>
  <c r="H11" i="1"/>
  <c r="M11" i="1"/>
  <c r="G11" i="1"/>
  <c r="L11" i="1"/>
  <c r="F11" i="1"/>
  <c r="E11" i="1"/>
  <c r="C11" i="1"/>
  <c r="B10" i="1"/>
  <c r="K10" i="1"/>
  <c r="P10" i="1"/>
  <c r="J10" i="1"/>
  <c r="O10" i="1"/>
  <c r="I10" i="1"/>
  <c r="N10" i="1"/>
  <c r="H10" i="1"/>
  <c r="M10" i="1"/>
  <c r="G10" i="1"/>
  <c r="L10" i="1"/>
  <c r="F10" i="1"/>
  <c r="E10" i="1"/>
  <c r="C10" i="1"/>
  <c r="B9" i="1"/>
  <c r="K9" i="1"/>
  <c r="P9" i="1"/>
  <c r="J9" i="1"/>
  <c r="O9" i="1"/>
  <c r="I9" i="1"/>
  <c r="N9" i="1"/>
  <c r="H9" i="1"/>
  <c r="M9" i="1"/>
  <c r="G9" i="1"/>
  <c r="L9" i="1"/>
  <c r="F9" i="1"/>
  <c r="E9" i="1"/>
  <c r="C9" i="1"/>
  <c r="B8" i="1"/>
  <c r="K8" i="1"/>
  <c r="P8" i="1"/>
  <c r="J8" i="1"/>
  <c r="O8" i="1"/>
  <c r="I8" i="1"/>
  <c r="N8" i="1"/>
  <c r="H8" i="1"/>
  <c r="M8" i="1"/>
  <c r="G8" i="1"/>
  <c r="L8" i="1"/>
  <c r="F8" i="1"/>
  <c r="E8" i="1"/>
  <c r="C8" i="1"/>
  <c r="B7" i="1"/>
  <c r="K7" i="1"/>
  <c r="P7" i="1"/>
  <c r="J7" i="1"/>
  <c r="O7" i="1"/>
  <c r="I7" i="1"/>
  <c r="N7" i="1"/>
  <c r="H7" i="1"/>
  <c r="M7" i="1"/>
  <c r="G7" i="1"/>
  <c r="L7" i="1"/>
  <c r="F7" i="1"/>
  <c r="E7" i="1"/>
  <c r="C7" i="1"/>
  <c r="B6" i="1"/>
  <c r="K6" i="1"/>
  <c r="P6" i="1"/>
  <c r="J6" i="1"/>
  <c r="O6" i="1"/>
  <c r="I6" i="1"/>
  <c r="N6" i="1"/>
  <c r="H6" i="1"/>
  <c r="M6" i="1"/>
  <c r="G6" i="1"/>
  <c r="L6" i="1"/>
  <c r="F6" i="1"/>
  <c r="E6" i="1"/>
  <c r="C6" i="1"/>
  <c r="B5" i="1"/>
  <c r="K5" i="1"/>
  <c r="P5" i="1"/>
  <c r="J5" i="1"/>
  <c r="O5" i="1"/>
  <c r="I5" i="1"/>
  <c r="N5" i="1"/>
  <c r="H5" i="1"/>
  <c r="M5" i="1"/>
  <c r="G5" i="1"/>
  <c r="L5" i="1"/>
  <c r="F5" i="1"/>
  <c r="E5" i="1"/>
  <c r="C5" i="1"/>
  <c r="B4" i="1"/>
  <c r="K4" i="1"/>
  <c r="P4" i="1"/>
  <c r="J4" i="1"/>
  <c r="O4" i="1"/>
  <c r="I4" i="1"/>
  <c r="N4" i="1"/>
  <c r="H4" i="1"/>
  <c r="M4" i="1"/>
  <c r="G4" i="1"/>
  <c r="L4" i="1"/>
  <c r="F4" i="1"/>
  <c r="E4" i="1"/>
  <c r="C4" i="1"/>
  <c r="B3" i="1"/>
  <c r="K3" i="1"/>
  <c r="P3" i="1"/>
  <c r="J3" i="1"/>
  <c r="O3" i="1"/>
  <c r="I3" i="1"/>
  <c r="N3" i="1"/>
  <c r="H3" i="1"/>
  <c r="M3" i="1"/>
  <c r="G3" i="1"/>
  <c r="L3" i="1"/>
  <c r="F3" i="1"/>
  <c r="E3" i="1"/>
  <c r="C3" i="1"/>
  <c r="B2" i="1"/>
  <c r="K2" i="1"/>
  <c r="P2" i="1"/>
  <c r="J2" i="1"/>
  <c r="O2" i="1"/>
  <c r="I2" i="1"/>
  <c r="N2" i="1"/>
  <c r="H2" i="1"/>
  <c r="M2" i="1"/>
  <c r="G2" i="1"/>
  <c r="L2" i="1"/>
  <c r="F2" i="1"/>
  <c r="E2" i="1"/>
  <c r="C2" i="1"/>
  <c r="P1" i="1"/>
  <c r="O1" i="1"/>
  <c r="N1" i="1"/>
  <c r="M1" i="1"/>
  <c r="L1" i="1"/>
</calcChain>
</file>

<file path=xl/sharedStrings.xml><?xml version="1.0" encoding="utf-8"?>
<sst xmlns="http://schemas.openxmlformats.org/spreadsheetml/2006/main" count="5241" uniqueCount="3537">
  <si>
    <t>Festival</t>
  </si>
  <si>
    <t>genre</t>
  </si>
  <si>
    <t>year</t>
  </si>
  <si>
    <t>Decade</t>
  </si>
  <si>
    <t>with wildcard</t>
  </si>
  <si>
    <t>NOTES</t>
  </si>
  <si>
    <t>Freq</t>
  </si>
  <si>
    <t>Notes</t>
  </si>
  <si>
    <t>Stage name</t>
  </si>
  <si>
    <t>genre count</t>
  </si>
  <si>
    <t>genres on Spotify</t>
  </si>
  <si>
    <t>for cleaning</t>
  </si>
  <si>
    <t>Glastonbury</t>
  </si>
  <si>
    <t>SUM</t>
  </si>
  <si>
    <t>COUNTIF DIFF</t>
  </si>
  <si>
    <t>70s</t>
  </si>
  <si>
    <t>80s</t>
  </si>
  <si>
    <t>90s</t>
  </si>
  <si>
    <t>00s</t>
  </si>
  <si>
    <t>10s</t>
  </si>
  <si>
    <t>T. rex</t>
  </si>
  <si>
    <t>rock</t>
  </si>
  <si>
    <t>David Bowie</t>
  </si>
  <si>
    <t>peter gabriel</t>
  </si>
  <si>
    <t>Tim Blake - Crystal Machine</t>
  </si>
  <si>
    <t>New Order</t>
  </si>
  <si>
    <t>hawkwind</t>
  </si>
  <si>
    <t>van morrison</t>
  </si>
  <si>
    <t>jackson browne</t>
  </si>
  <si>
    <t>ub40</t>
  </si>
  <si>
    <t>alternative rock</t>
  </si>
  <si>
    <t>curtis mayfield</t>
  </si>
  <si>
    <t>black uhuru</t>
  </si>
  <si>
    <t>weather report</t>
  </si>
  <si>
    <t>the smiths</t>
  </si>
  <si>
    <t>the boomtown rats</t>
  </si>
  <si>
    <t>indie rock</t>
  </si>
  <si>
    <t>echo &amp; the bunnymen</t>
  </si>
  <si>
    <t>joe cocker</t>
  </si>
  <si>
    <t>level 42</t>
  </si>
  <si>
    <t>The Cure</t>
  </si>
  <si>
    <t>the psychedelic furs</t>
  </si>
  <si>
    <t>the communards</t>
  </si>
  <si>
    <t>permanent wave</t>
  </si>
  <si>
    <t>elvis costello</t>
  </si>
  <si>
    <t>suzanne vega</t>
  </si>
  <si>
    <t>pop rock</t>
  </si>
  <si>
    <t>sinead o'connor</t>
  </si>
  <si>
    <t>happy mondays</t>
  </si>
  <si>
    <t>youssou n'dour</t>
  </si>
  <si>
    <t>Shakespears Sister</t>
  </si>
  <si>
    <t>garage rock</t>
  </si>
  <si>
    <t>Carter U.S.M</t>
  </si>
  <si>
    <t>christy moore</t>
  </si>
  <si>
    <t>lenny kravitz</t>
  </si>
  <si>
    <t>the black crowes</t>
  </si>
  <si>
    <t>levellers</t>
  </si>
  <si>
    <t>electronic</t>
  </si>
  <si>
    <t>t in the park</t>
  </si>
  <si>
    <t>Rage Against the Machine</t>
  </si>
  <si>
    <t>Primal Scream</t>
  </si>
  <si>
    <t>m people</t>
  </si>
  <si>
    <t>Paul Weller</t>
  </si>
  <si>
    <t>dance rock</t>
  </si>
  <si>
    <t>Oasis</t>
  </si>
  <si>
    <t>Pulp</t>
  </si>
  <si>
    <t>v festival</t>
  </si>
  <si>
    <t>new wave</t>
  </si>
  <si>
    <t>Radiohead</t>
  </si>
  <si>
    <t>The Prodigy</t>
  </si>
  <si>
    <t>britpop</t>
  </si>
  <si>
    <t>Ash</t>
  </si>
  <si>
    <t>classic rock</t>
  </si>
  <si>
    <t>Reading</t>
  </si>
  <si>
    <t>Suede</t>
  </si>
  <si>
    <t>Manic Street Preachers</t>
  </si>
  <si>
    <t>Blur</t>
  </si>
  <si>
    <t>Metallica</t>
  </si>
  <si>
    <t>singer-songwriter</t>
  </si>
  <si>
    <t>the charlatans</t>
  </si>
  <si>
    <t>Jimmy Page and Robert Plant - each treated separately for genre purposes</t>
  </si>
  <si>
    <t>Jimmy Page</t>
  </si>
  <si>
    <t>Robert Plant</t>
  </si>
  <si>
    <t>indie pop</t>
  </si>
  <si>
    <t>Beastie Boys</t>
  </si>
  <si>
    <t>The Verve</t>
  </si>
  <si>
    <t>new wave pop</t>
  </si>
  <si>
    <t>Garbage</t>
  </si>
  <si>
    <t>album rock</t>
  </si>
  <si>
    <t>Skunk Anansie</t>
  </si>
  <si>
    <t>Red Hot Chili Peppers</t>
  </si>
  <si>
    <t>madchester</t>
  </si>
  <si>
    <t>neo mellow</t>
  </si>
  <si>
    <t>R.E.M.</t>
  </si>
  <si>
    <t>art rock</t>
  </si>
  <si>
    <t>Moby</t>
  </si>
  <si>
    <t>richard ashcroft</t>
  </si>
  <si>
    <t>Travis</t>
  </si>
  <si>
    <t>hard rock</t>
  </si>
  <si>
    <t>Stereophonics</t>
  </si>
  <si>
    <t>mellow gold</t>
  </si>
  <si>
    <t>The Chemical Brothers</t>
  </si>
  <si>
    <t>Eminem</t>
  </si>
  <si>
    <t>pop</t>
  </si>
  <si>
    <t>texas</t>
  </si>
  <si>
    <t>new rave</t>
  </si>
  <si>
    <t>Coldplay</t>
  </si>
  <si>
    <t>The Strokes</t>
  </si>
  <si>
    <t>new romantic</t>
  </si>
  <si>
    <t>Foo Fighters</t>
  </si>
  <si>
    <t>Isle of Wight</t>
  </si>
  <si>
    <t>The charlatans</t>
  </si>
  <si>
    <t>alternative dance</t>
  </si>
  <si>
    <t>Rod Stewart</t>
  </si>
  <si>
    <t>synthpop</t>
  </si>
  <si>
    <t>Linkin Park</t>
  </si>
  <si>
    <t>soft rock</t>
  </si>
  <si>
    <t>download</t>
  </si>
  <si>
    <t>audioslave</t>
  </si>
  <si>
    <t>Iron Maiden</t>
  </si>
  <si>
    <t>folk-pop</t>
  </si>
  <si>
    <t>Bryan Adams</t>
  </si>
  <si>
    <t>cornbury festival</t>
  </si>
  <si>
    <t>will young</t>
  </si>
  <si>
    <t>jools holland</t>
  </si>
  <si>
    <t>pop christmas</t>
  </si>
  <si>
    <t>Green Day</t>
  </si>
  <si>
    <t>Muse</t>
  </si>
  <si>
    <t>funk rock</t>
  </si>
  <si>
    <t>The White Stripes</t>
  </si>
  <si>
    <t>The Darkness</t>
  </si>
  <si>
    <t>neo-psychedelic</t>
  </si>
  <si>
    <t>Paul McCartney</t>
  </si>
  <si>
    <t>The Who</t>
  </si>
  <si>
    <t>Wireless</t>
  </si>
  <si>
    <t>keane</t>
  </si>
  <si>
    <t>dance pop</t>
  </si>
  <si>
    <t>lovebox</t>
  </si>
  <si>
    <t>mylo</t>
  </si>
  <si>
    <t>feeder</t>
  </si>
  <si>
    <t>Faithless</t>
  </si>
  <si>
    <t>chamber pop</t>
  </si>
  <si>
    <t>Pixies</t>
  </si>
  <si>
    <t>system of a down</t>
  </si>
  <si>
    <t>scissor sisters</t>
  </si>
  <si>
    <t>indie folk</t>
  </si>
  <si>
    <t>Basement Jaxx</t>
  </si>
  <si>
    <t>Kasabian</t>
  </si>
  <si>
    <t>Franz Ferdinand</t>
  </si>
  <si>
    <t>big beat</t>
  </si>
  <si>
    <t>black sabbath</t>
  </si>
  <si>
    <t>norman jay</t>
  </si>
  <si>
    <t>post-grunge</t>
  </si>
  <si>
    <t>james blunt</t>
  </si>
  <si>
    <t>Latitude</t>
  </si>
  <si>
    <t>Snow Patrol</t>
  </si>
  <si>
    <t>jamiroquai</t>
  </si>
  <si>
    <t>massive attack</t>
  </si>
  <si>
    <t>depeche mode</t>
  </si>
  <si>
    <t>morrissey</t>
  </si>
  <si>
    <t>Mogwai</t>
  </si>
  <si>
    <t>roots rock</t>
  </si>
  <si>
    <t>Antony and the Johnsons</t>
  </si>
  <si>
    <t>indietronica</t>
  </si>
  <si>
    <t>alternative metal</t>
  </si>
  <si>
    <t>end of the road festival</t>
  </si>
  <si>
    <t>badly drawn boy</t>
  </si>
  <si>
    <t>lambchop</t>
  </si>
  <si>
    <t>blues-rock</t>
  </si>
  <si>
    <t>robert plant</t>
  </si>
  <si>
    <t>Guns N' Roses</t>
  </si>
  <si>
    <t>Pearl Jam</t>
  </si>
  <si>
    <t>david gray</t>
  </si>
  <si>
    <t>josh ritter</t>
  </si>
  <si>
    <t>dance-punk</t>
  </si>
  <si>
    <t>groove armada</t>
  </si>
  <si>
    <t>tool</t>
  </si>
  <si>
    <t>Arctic Monkeys</t>
  </si>
  <si>
    <t>pop rap</t>
  </si>
  <si>
    <t>My Chemical Romance</t>
  </si>
  <si>
    <t>daft punk</t>
  </si>
  <si>
    <t>boardmasters</t>
  </si>
  <si>
    <t>the subways</t>
  </si>
  <si>
    <t>Razorlight</t>
  </si>
  <si>
    <t>The Good, the Bad &amp; the Queen</t>
  </si>
  <si>
    <t>funeral for a friend</t>
  </si>
  <si>
    <t>folk rock</t>
  </si>
  <si>
    <t>sly &amp; the family stone</t>
  </si>
  <si>
    <t>The Killers</t>
  </si>
  <si>
    <t>indie christmas</t>
  </si>
  <si>
    <t>bestival</t>
  </si>
  <si>
    <t>rap</t>
  </si>
  <si>
    <t>Kaiser Chiefs</t>
  </si>
  <si>
    <t>stomp and holler</t>
  </si>
  <si>
    <t>super furry animals</t>
  </si>
  <si>
    <t>yo la tengo</t>
  </si>
  <si>
    <t>tropical house</t>
  </si>
  <si>
    <t>The Smashing Pumpkins</t>
  </si>
  <si>
    <t>Arcade Fire</t>
  </si>
  <si>
    <t>ryan adams</t>
  </si>
  <si>
    <t>disco house</t>
  </si>
  <si>
    <t>blondie</t>
  </si>
  <si>
    <t>The Rolling Stones</t>
  </si>
  <si>
    <t>trip hop</t>
  </si>
  <si>
    <t>Damien Rice</t>
  </si>
  <si>
    <t>dream pop</t>
  </si>
  <si>
    <t>manu chao</t>
  </si>
  <si>
    <t>the zutons</t>
  </si>
  <si>
    <t>JAY Z</t>
  </si>
  <si>
    <t>freak folk</t>
  </si>
  <si>
    <t>amy winehouse</t>
  </si>
  <si>
    <t>Sigur Ros</t>
  </si>
  <si>
    <t>fatboy slim</t>
  </si>
  <si>
    <t>hip hop</t>
  </si>
  <si>
    <t>crowded house</t>
  </si>
  <si>
    <t>counting crows</t>
  </si>
  <si>
    <t>Kings of Leon</t>
  </si>
  <si>
    <t>edm</t>
  </si>
  <si>
    <t>Sex Pistols</t>
  </si>
  <si>
    <t>alt-indie rock</t>
  </si>
  <si>
    <t>my bloody valentine</t>
  </si>
  <si>
    <t>mercury rev</t>
  </si>
  <si>
    <t>the flaming lips</t>
  </si>
  <si>
    <t>The Offspring</t>
  </si>
  <si>
    <t>house</t>
  </si>
  <si>
    <t>Lostprophets</t>
  </si>
  <si>
    <t>underworld</t>
  </si>
  <si>
    <t>lo-fi</t>
  </si>
  <si>
    <t>Interpol</t>
  </si>
  <si>
    <t>calexico</t>
  </si>
  <si>
    <t>conor oberst</t>
  </si>
  <si>
    <t>the pigeon detectives</t>
  </si>
  <si>
    <t>metal</t>
  </si>
  <si>
    <t>KISS</t>
  </si>
  <si>
    <t>paul simon</t>
  </si>
  <si>
    <t>The Police</t>
  </si>
  <si>
    <t>Kanye West</t>
  </si>
  <si>
    <t>disco</t>
  </si>
  <si>
    <t>cypress hill</t>
  </si>
  <si>
    <t>the streets</t>
  </si>
  <si>
    <t>rewind</t>
  </si>
  <si>
    <t>gloria gaynor</t>
  </si>
  <si>
    <t>post-punk</t>
  </si>
  <si>
    <t>scouting for girls</t>
  </si>
  <si>
    <t>Calvin Harris</t>
  </si>
  <si>
    <t>kim wilde</t>
  </si>
  <si>
    <t>Pet Shop Boys</t>
  </si>
  <si>
    <t>nu metal</t>
  </si>
  <si>
    <t>explosions in the sky</t>
  </si>
  <si>
    <t>Bruce Springsteen</t>
  </si>
  <si>
    <t>Fleet Foxes</t>
  </si>
  <si>
    <t>sugababes</t>
  </si>
  <si>
    <t>europop</t>
  </si>
  <si>
    <t>Elbow</t>
  </si>
  <si>
    <t>Grace Jones</t>
  </si>
  <si>
    <t>Kraftwerk</t>
  </si>
  <si>
    <t>melancholia</t>
  </si>
  <si>
    <t>anti-folk</t>
  </si>
  <si>
    <t>Nick Cave &amp; the Bad Seeds</t>
  </si>
  <si>
    <t>folk christmas</t>
  </si>
  <si>
    <t>Slipknot</t>
  </si>
  <si>
    <t>Faith no More</t>
  </si>
  <si>
    <t>steve earle</t>
  </si>
  <si>
    <t>power pop</t>
  </si>
  <si>
    <t>Def Leppard</t>
  </si>
  <si>
    <t>Neil Young</t>
  </si>
  <si>
    <t>duran duran</t>
  </si>
  <si>
    <t>folk</t>
  </si>
  <si>
    <t>newton faulkner</t>
  </si>
  <si>
    <t>blink-182</t>
  </si>
  <si>
    <t>Florence + the Machine</t>
  </si>
  <si>
    <t>noise pop</t>
  </si>
  <si>
    <t>Boy George</t>
  </si>
  <si>
    <t>Stevie Wonder</t>
  </si>
  <si>
    <t>chase &amp; status</t>
  </si>
  <si>
    <t>piano rock</t>
  </si>
  <si>
    <t>dizzee rascal</t>
  </si>
  <si>
    <t>protopunk</t>
  </si>
  <si>
    <t>sheffield indie</t>
  </si>
  <si>
    <t>modest mouse</t>
  </si>
  <si>
    <t>Belle &amp; Sebastian</t>
  </si>
  <si>
    <t>uk post-punk</t>
  </si>
  <si>
    <t>AVERAGE of genre count</t>
  </si>
  <si>
    <t>MEDIAN of genre count</t>
  </si>
  <si>
    <t>COUNTA of Stage name</t>
  </si>
  <si>
    <t>Grand Total</t>
  </si>
  <si>
    <t>welsh rock</t>
  </si>
  <si>
    <t>Vampire Weekend</t>
  </si>
  <si>
    <t>lcd soundsystem</t>
  </si>
  <si>
    <t>relatedartistsid</t>
  </si>
  <si>
    <t>name</t>
  </si>
  <si>
    <t>genres</t>
  </si>
  <si>
    <t>relatedartistspop</t>
  </si>
  <si>
    <t>popularity</t>
  </si>
  <si>
    <t>tracks</t>
  </si>
  <si>
    <t>trackpops</t>
  </si>
  <si>
    <t>trackids</t>
  </si>
  <si>
    <t>artistid</t>
  </si>
  <si>
    <t>wilco</t>
  </si>
  <si>
    <t>followers</t>
  </si>
  <si>
    <t>relatedartists</t>
  </si>
  <si>
    <t>type</t>
  </si>
  <si>
    <t>fullurl</t>
  </si>
  <si>
    <t>1Z8ODXyhEBi3WynYw0Rya6,0gqIrDRL7CEPBWMmkuZPdQ,7yk35uHNQclPXFGFoTU44w,3ZotbHeyVQKxQCPDJuQ4SU,67ei8ib6PLT1w3OkhIb4fB,5cMgGlA1xGyeAB2ctYlRdZ,6jHG1YQkqgojdEzerwvrVv,3fJ60AcIgLzQkVitEvA7uq,5Rzqmz1zAszembFHGZQuAt,3BeQqzKdlARoOd6y30kCO2,6CsOL9C9iLL0eWKINlDxzQ,6wFId9Jhuf9AKVzWboOj2B,0Mz5XE0kb1GBnbLQm2VbcO,1W9qOBYRTfP7HcizWN43G1,78xUyw6FkVZrRAtziFdtdu,2pAWfrd7WFF3XhVt9GooDL,1020a42xVklY6c56imNcaa,0av074qUwLn5eyzwqoq3xh,4oLZx5FplbgfM8DEe9U8LB,0IVcLMMbm05VIjnzPkGCyp</t>
  </si>
  <si>
    <t>A Tribe Called Quest</t>
  </si>
  <si>
    <t>alternative hip hop,east coast hip hop,gangster rap,hardcore hip hop,hip hop,pop rap,rap,southern hip hop</t>
  </si>
  <si>
    <t>65,54,59,62,52,63,54,50,52,59,48,59,67,56,65,62,55,53,50,63</t>
  </si>
  <si>
    <t>Can I Kick It?,We The People....,Electric Relaxation,Award Tour,Whateva Will Be,The Space Program,Dis Generation,Solid Wall of Sound,Scenario - LP Mix,Melatonin</t>
  </si>
  <si>
    <t>66,64,61,60,59,58,58,56,55,55</t>
  </si>
  <si>
    <t>3Ti0GdlrotgwsAVBBugv0I,3wUX7HpXS382s1DHTRouVk,0eEXcw3JLVXcRxYrVYMy68,5YTM7OgQDt9EJAYcfHLniJ,3z40poMPmOkS6799tbXGKz,203xmWRHAyqwW6AkGkhhVM,2Pp3QD3thPnk2kCxmu2MHK,5OzOQRssjhxaBj0xd78Z2w,0301nLjG0ti26rx5ZmfqtP,366xKgsZ8bFjIhG7JjfCkj</t>
  </si>
  <si>
    <t>09hVIj6vWgoCDtT03h8ZCa</t>
  </si>
  <si>
    <t>De La Soul,Digable Planets,The Pharcyde,Q-Tip,Black Star,Gang Starr,Eric B. &amp; Rakim,Pete Rock &amp; C.L. Smooth,Souls Of Mischief,Pete Rock,Jeru The Damaja,Jurassic 5,Mos Def,Slick Rick,The Roots,MF DOOM,Slum Village,People Under The Stairs,Camp Lo,J Dilla</t>
  </si>
  <si>
    <t>artist</t>
  </si>
  <si>
    <t>https://api.spotify.com/v1/artists/09hVIj6vWgoCDtT03h8ZCa?access_token=BQA5x3NCl5I7lSGm6oklMWzj_Kkk3oJBCn8fasnADDacSi7JmME830CClpBSUwkG3NalpO2oVIZ1ogANblvPDw</t>
  </si>
  <si>
    <t>breakbeat</t>
  </si>
  <si>
    <t>AC/DC</t>
  </si>
  <si>
    <t>07XSN3sPlIlB2L2XNcTwJw,7Ey4PD4MYsKc5I2dolUwbH,5M52tdBnJaKSvOpJGz8mfZ,2cnMpRsOVqtPMfq7YiFE6K,568ZhdwyaiCyOGJRtNYhWf,2AM4ilv6UzW0uMRuqKtDgN,3EhbVgyfGd7HkpsagwL9GS,3qm84nBOXUEQ2vnTfUTTFC,6ZLTlhejhndI4Rh53vYhrY,1DFr97A9HnbV3SKTJFu62M,2tRsMl4eGxwoNabM08Dm4I,6urzdpGY5yUimWZsgJUoTb,36QJpDe2go2KgaRleHCDTp,27T030eWyCQRmDyuvr1kxY,6H1RjVyNruCmrBEWRbD0VZ,1dLWg6m8RRhizsdqJbhyj3,4CYeVo5iZbtYGBN4Isc3n6,7b85ve82Sh36a3UAx74wut,0cc6vw3VN8YlIcvr1v7tBL,3UbyYnvNIT5DFXU4WgiGpP</t>
  </si>
  <si>
    <t>album rock,classic rock,hard rock,heavy christmas,rock</t>
  </si>
  <si>
    <t>71,76,73,72,68,69,64,80,70,67,66,57,79,70,67,59,63,60,68,65</t>
  </si>
  <si>
    <t>Back In Black,Highway to Hell,Thunderstruck,T.N.T.,You Shook Me All Night Long,Dirty Deeds Done Dirt Cheap,Hells Bells,Shoot to Thrill,It's a Long Way to the Top (If You Wanna Rock 'N' Roll),Rock or Bust</t>
  </si>
  <si>
    <t>78,78,77,73,68,68,67,66,66,62</t>
  </si>
  <si>
    <t>08mG3Y1vljYA6bvDt4Wqkj,2zYzyRzz6pRmhPzyfMEC8s,57bgtoPSgt236HzfBOd8kj,7LRMbd3LEoV5wZJvXT1Lwb,2SiXAy7TuUkycRVbbWDEpo,2d4e45fmUnguxh6yqC7gNT,69QHm3pustz01CJRwdo20z,0C80GCp0mMuBzLf3EAXqxv,7nemcVsXVFZF01iqpIIo2Y,2vyae4DvSU2gs8OMOGwXF2</t>
  </si>
  <si>
    <t>711MCceyCBcFnzjGY4Q7Un</t>
  </si>
  <si>
    <t>KISS,Aerosmith,Black Sabbath,Van Halen,Deep Purple,ZZ Top,Alice Cooper,Guns N' Roses,Ozzy Osbourne,MotÃ¶rhead,Judas Priest,Airbourne,Led Zeppelin,Scorpions,Def Leppard,Quiet Riot,Dio,Twisted Sister,MÃ¶tley CrÃ¼e,Whitesnake</t>
  </si>
  <si>
    <t>https://api.spotify.com/v1/artists/711MCceyCBcFnzjGY4Q7Un?access_token=BQDFxABRCbXQhgPKNPZFofSGCsWwlJndQMvVyeXjhCTI-3l9TWKZ4yrM5XLM8cjA7ocdhKbcKhqKgaj0djP1bg</t>
  </si>
  <si>
    <t>2DppeCnNtvrLfEobq9Pw5r,52K4ArhA4OgMO7AsyEgqCT,5LXEAEGrpKQtpyCu2sZuWu,5CT7RBitS0e0u78T8tRBWQ,0O0lrN34wrcuBenkqlEDZe,53RkHTcl0SJZjpzqogkBf4,5KQMtyPE8DCQNUzoNqlEsE,2Uz58cSxlJgefDaSikxYQ7,2mG8HHQ9S9kcbjcrb5N1FE,2s79xe5F6eUQkjwjww27Fh,7hqZBHSgDs1odG9aupMzEI,07h7JMfYWswTq4qpinC5q4,6zPcUezmkw9aGjoRlBxYxw,6loBF9iQdE11WSX29fNKqY,09mvgMBvJkxarNIDGdwPWg,1eVEVL20zNLcGrPDOR691N,2aS6jYh7ysTL1ZUsHneNgM,0uAjBatvB4ubpd4kCfjmNt,5jVeqi3PNaTOajfvBa4uFn,3C6chBmZ9wzisBhoh8G2nK</t>
  </si>
  <si>
    <t>Adam Ant</t>
  </si>
  <si>
    <t>dance rock,new romantic,new wave,new wave pop,permanent wave,power pop,synthpop</t>
  </si>
  <si>
    <t>47,47,50,39,55,46,52,45,51,53,42,38,36,52,43,45,59,58,57,48</t>
  </si>
  <si>
    <t>Goody Two Shoes,Wonderful,Strip - Single Version,Desperate But Not Serious,Apollo 9,Vive Le Rock,Friend Or Foe,Puss 'n Boots,Place In The Country,Christian D'or</t>
  </si>
  <si>
    <t>37,39,30,15,26,22,15,15,13,18</t>
  </si>
  <si>
    <t>760xFXFj5Fksa3jawSCn5g,2oJuoAFzlEHDS0moF0VtuA,4Aj9ptiGlLl3CidNeK1nVi,7vDvtRSQ1WsGy87TrpBQGM,2xtunlrmS84VlrqtuvKOLL,6SE3wGlw3AbqWC9CB0WhcA,2TVutF2Xy9R6PLVQ5jEEUs,0IdvHt6FJ6QQSjhVqPsthN,106UPci4T02BuZG8NoqTtg,4rDKdoQLhRCsRUuNSrML2q</t>
  </si>
  <si>
    <t>3QP0XPDwbvGivqDAaJ5f5G</t>
  </si>
  <si>
    <t>Adam &amp; The Ants,Bow Wow Wow,Oingo Boingo,Missing Persons,The Psychedelic Furs,The Fixx,Gary Numan,Thomas Dolby,The Go-Go's,ABC,Big Audio Dynamite,Altered Images,Wall Of Voodoo,Howard Jones,Love and Rockets,The English Beat,Berlin,A Flock Of Seagulls,Thompson Twins,Naked Eyes</t>
  </si>
  <si>
    <t>https://api.spotify.com/v1/artists/3QP0XPDwbvGivqDAaJ5f5G?access_token=BQDFxABRCbXQhgPKNPZFofSGCsWwlJndQMvVyeXjhCTI-3l9TWKZ4yrM5XLM8cjA7ocdhKbcKhqKgaj0djP1bg</t>
  </si>
  <si>
    <t>5lKZWd6HiSCLfnDGrq9RAm,2gsggkzM5R49q6jpPvazou,7sfgqEdoeBTjd8lQsPT3Cy,0X2BH1fck6amBIoJhDVmmJ,2wY79sveU1sp5g7SokKOiI,3BmGtnKgCSGYIUhmivXKWX,7nDsS0l5ZAzMedVRKPP8F1,1KCSPY1glIKqW2TotWuXOR,2WX2uTcsvV5OnS0inACecP,7H55rcKCfwqkyDFH9wpKM6,3DiDSECUqqY1AuBP8qtaIa,3LpLGlgRS1IKPPwElnpW35,6Q192DXotxtaysaqNPy5yR,2Sqr0DXoaYABbjBo9HaMkM,1l7ZsJRRS8wlW3WfJfPfNS,4fwuXg6XQHfdlOdmw36OHa,6aZyMrc4doVtZyKNilOmwu,13saZpZnCDWOI9D4IJhp1f,4ScCswdRlyA23odg9thgIO,4EzkuveR9pLvDVFNx6foYD</t>
  </si>
  <si>
    <t>Adele</t>
  </si>
  <si>
    <t>dance pop,pop</t>
  </si>
  <si>
    <t>70,75,72,86,82,75,68,80,78,74,78,68,77,71,79,63,73,71,75,78</t>
  </si>
  <si>
    <t>Water Under The Bridge,Someone Like You,Send My Love (To Your New Lover),Make You Feel My Love,When We Were Young,Hello,Rolling In The Deep,Set Fire To The Rain,All I Ask,Remedy</t>
  </si>
  <si>
    <t>75,75,74,73,73,71,71,70,69,67</t>
  </si>
  <si>
    <t>roxy music</t>
  </si>
  <si>
    <t>7xfzwPasShmaPL7gB7va3J,6QPKYGnAW9QozVz2dSWqRg,3KZcrZ36LW9RnChK1iIkth,0mqTcM8kuu2IYPotMt7AzS,0cj2joJcY6b4XSRfj2eZOl,4aebBr4JAihzJQR0CiIZJv,1eq1wUnLVLg4pdEfx9kajC,5PKWUDfQFtc5qqo8cs1gQp,6HbI4e2Y2f6HYVV6r04M4W,6CGf2aPvKj7497cZ6JMmGT</t>
  </si>
  <si>
    <t>4dpARuHxo51G3z768sgnrY</t>
  </si>
  <si>
    <t>Leona Lewis,Jessie J,Emeli SandÃ©,Ellie Goulding,Sam Smith,Kelly Clarkson,Ella Henderson,P!nk,Birdy,Christina Perri,Alicia Keys,James Morrison,Amy Winehouse,Sara Bareilles,Christina Aguilera,Paloma Faith,Colbie Caillat,Lily Allen,Jess Glynne,James Bay</t>
  </si>
  <si>
    <t>https://api.spotify.com/v1/artists/4dpARuHxo51G3z768sgnrY?access_token=BQDFxABRCbXQhgPKNPZFofSGCsWwlJndQMvVyeXjhCTI-3l9TWKZ4yrM5XLM8cjA7ocdhKbcKhqKgaj0djP1bg</t>
  </si>
  <si>
    <t>2cnMpRsOVqtPMfq7YiFE6K,3qm84nBOXUEQ2vnTfUTTFC,07XSN3sPlIlB2L2XNcTwJw,0cc6vw3VN8YlIcvr1v7tBL,3EhbVgyfGd7HkpsagwL9GS,4opTS86dN9uO313J9CE8xg,3UbyYnvNIT5DFXU4WgiGpP,2AM4ilv6UzW0uMRuqKtDgN,6H1RjVyNruCmrBEWRbD0VZ,1fBCIkoPOPCDLUxGuWNvyo,7HLvzuM9p11k9lUQfSM4Rq,1LB8qB5BPb3MHQrfkvifXU,34jw2BbxjoYalTp8cJFCPv,1dLWg6m8RRhizsdqJbhyj3,711MCceyCBcFnzjGY4Q7Un,7b85ve82Sh36a3UAx74wut,00tVTdpEhQQw1bqdu8RCx2,58lV9VcRSjABbAbfWS6skp,27T030eWyCQRmDyuvr1kxY,21ysNsPzHdqYN2fQ75ZswG</t>
  </si>
  <si>
    <t>Aerosmith</t>
  </si>
  <si>
    <t>album rock,alternative rock,classic rock,hard rock,mellow gold,rock</t>
  </si>
  <si>
    <t>72,80,71,68,64,61,65,69,67,63,59,65,67,59,82,60,65,77,70,59</t>
  </si>
  <si>
    <t>Dream On,I Don't Want to Miss a Thing - From the Touchstone film, "Armageddon",Sweet Emotion,Walk This Way,Crazy,Pink,Cryin',Jaded,Dude (Looks Like A Lady),Toys In The Attic</t>
  </si>
  <si>
    <t>73,70,70,66,62,62,60,59,58,56</t>
  </si>
  <si>
    <t>5MxNLUsfh7uzROypsoO5qe,0c1gHntWjKD7QShC8s99sq,24NwBd5vZ2CK8VOQVnqdxr,5SZ6zX4rOrEQferfFC2MfP,2cBGl1Ehr1D9xbqNmraqb4,74uGhWp4BYpjFj1V2DzgoO,3Yls95V4qCzVfR20gr8cOW,4iihDHIoKZdOeOW1kFDUtR,1blHMFNrpEafM2GG5K5pnm,4pj8ElgSWmmy5LT9a7jb0s</t>
  </si>
  <si>
    <t>7Ey4PD4MYsKc5I2dolUwbH</t>
  </si>
  <si>
    <t>Van Halen,Guns N' Roses,KISS,MÃ¶tley CrÃ¼e,Alice Cooper,Skid Row,Whitesnake,ZZ Top,Def Leppard,Poison,Warrant,Cheap Trick,Heart,Quiet Riot,AC/DC,Twisted Sister,Blue Ã–yster Cult,Bon Jovi,Scorpions,Ted Nugent</t>
  </si>
  <si>
    <t>https://api.spotify.com/v1/artists/7Ey4PD4MYsKc5I2dolUwbH?access_token=BQDFxABRCbXQhgPKNPZFofSGCsWwlJndQMvVyeXjhCTI-3l9TWKZ4yrM5XLM8cjA7ocdhKbcKhqKgaj0djP1bg</t>
  </si>
  <si>
    <t>6FQqZYVfTNQ1pCqfkwVFEa,3pTE9iaJTkWns3mxpNQlJV,6dgwEwnK0YtDfS9XhRwBTG,0vW8z9pZMGCcRtGPGtyqiB,5BvJzeQpmsdsFp4HGUYUEx,75dQReiBOHN37fQgWQrIAJ,6VDdCwrBM4qQaGxoAyxyJC,4yvcSjfu4PC0CYQyLy4wSq,1HOeqtP7tHkKNJNLzQ2tnr,2Q0MyH5YMI5HPQjFjlq5g3,2Tz1DTzVJ5Gyh8ZwVr6ekU,3ceQN2NVlLg1hgTzljDE4n,4kI8Ie27vjvonwaB2ePh8T,7sgWBYtJpblXpJl2lU5WVs,2Jv5eshHtLycR6R8KQCdc4,1l9d7B8W0IHy3LqWsxP2SH,7giUHu5pv6YTZgSkxxCcgh,3kVUvbeRdcrqQ3oHk5hPdx,3kjuyTCjPG1WMFCiyc5IuB,4l1cKWYW591xnwEGxpUg3J</t>
  </si>
  <si>
    <t>alt-J</t>
  </si>
  <si>
    <t>indie pop,indie rock</t>
  </si>
  <si>
    <t>70,64,64,58,70,69,70,73,55,71,64,60,72,66,66,67,68,70,71,67</t>
  </si>
  <si>
    <t>Breezeblocks,Left Hand Free,In Cold Blood,3WW,Adeline,Deadcrush,Tessellate,Every Other Freckle,House of the Rising Sun,Fitzpleasure</t>
  </si>
  <si>
    <t>69,67,60,60,59,62,61,61,60,56</t>
  </si>
  <si>
    <t>7gARZ2i5u5DHC1b1n1fML5,126TblwXGNTUZ7RPMnThkU,5QD4hHEv8812JagZlH1MMy,6O1XKTvgVLwytNWdOlFcHI,0UcEomvOXjRN6q9KFuqo5q,4mAeYP6WtMW4yQTbAd4PRV,1EbacZvcixTCTzBcJfaua2,0HV1cGoX5ASBlPA1pqH8fG,09W79IcE4FvjeZYiIh8slG,2UcvadWJXH3jQ3lJRA8RRu</t>
  </si>
  <si>
    <t>3XHO7cRUPCLOr6jwp8vsx5</t>
  </si>
  <si>
    <t>Foals,Bombay Bicycle Club,Broken Bells,The Maccabees,Vampire Weekend,Local Natives,Cold War Kids,Glass Animals,Everything Everything,Chet Faker,STRFKR,Half Moon Run,Portugal. The Man,Electric Guest,Grizzly Bear,Phantogram,Edward Sharpe &amp; The Magnetic Zeros,Grouplove,Arcade Fire,Miike Snow</t>
  </si>
  <si>
    <t>https://api.spotify.com/v1/artists/3XHO7cRUPCLOr6jwp8vsx5?access_token=BQDFxABRCbXQhgPKNPZFofSGCsWwlJndQMvVyeXjhCTI-3l9TWKZ4yrM5XLM8cjA7ocdhKbcKhqKgaj0djP1bg</t>
  </si>
  <si>
    <t>slow core</t>
  </si>
  <si>
    <t>37NqXwtb6nIEqRt4EJSoIO,7bvcQXJHkFiN1ppIN3q4fi,4ylR3zwA0zaapAu94fktwa,29WzbAQtDnBJF09es0uddn,7IfculRW2WXyzNQ8djX8WX,2Mu5NfyYm8n5iTomuKAEHl,13saZpZnCDWOI9D4IJhp1f,4fwuXg6XQHfdlOdmw36OHa,0iOVhN3tnSvgDbcg25JoJb,3hv9jJF3adDNsBSIQDqcjp,7nwUJBm0HE4ZxD3f5cy5ok,7G1GBhoKtEPnP86X2PvEYO,2Kx7MNY7cI1ENniW7vT30N,60df5JBRRPcnSpsIMxxwQm,2auiVi8sUZo17dLy1HwrTU,3DiDSECUqqY1AuBP8qtaIa,2RP4pPHTXlQpDnO9LvR7Yt,336vr2M3Va0FjyvB55lJEd,1eYhYunlNJlDoQhtYBvPsi,5Oc4knEQaid8K7AFqO5lHu</t>
  </si>
  <si>
    <t>Amy Winehouse</t>
  </si>
  <si>
    <t>dance pop,pop,r&amp;b,soul</t>
  </si>
  <si>
    <t>61,61,64,68,69,69,71,63,67,74,71,69,73,71,69,78,63,65,68,57</t>
  </si>
  <si>
    <t>Back To Black,Valerie - Live At BBC Radio 1 Live Lounge, London / 2007,Rehab,You Know I'm No Good,Tears Dry On Their Own,Love Is A Losing Game,Body and Soul,Stronger Than Me,Our Day Will Come,Will You Still Love Me Tomorrow? - 2011</t>
  </si>
  <si>
    <t>71,69,68,67,65,62,61,59,58,58</t>
  </si>
  <si>
    <t>2s4BsyV3KhhrtsdtNfzoqb,6nLvaCZFR1wEzW3sIKpsnr,4osg3vT6sXv6wNxm9Z6ucQ,4SyowQi18ym4zJGJDBnsTj,3jP3coGrROR7kjiDlpoRph,4IMBnBRqm9RALmLrRqfMor,01hJnhpAmjzg85Etnz2ECH,0HvrW09sl0aoAEmlIcZ9s6,2Arl7cRrFiuDiHQjdMEXOU,5TiDasAFs5gwEx52NEcDhs</t>
  </si>
  <si>
    <t>6Q192DXotxtaysaqNPy5yR</t>
  </si>
  <si>
    <t>Duffy,Joss Stone,Macy Gray,Corinne Bailey Rae,Erykah Badu,Ms. Lauryn Hill,Lily Allen,Paloma Faith,Etta James,Mark Ronson,Aretha Franklin,Nina Simone,Norah Jones,Otis Redding,Solange,Alicia Keys,Lianne La Havas,D'Angelo,Ray Charles,Selah Sue</t>
  </si>
  <si>
    <t>https://api.spotify.com/v1/artists/6Q192DXotxtaysaqNPy5yR?access_token=BQA5x3NCl5I7lSGm6oklMWzj_Kkk3oJBCn8fasnADDacSi7JmME830CClpBSUwkG3NalpO2oVIZ1ogANblvPDw</t>
  </si>
  <si>
    <t>0z5DFXmhT4ZNzWElsM7V89,0AEDwJyvLfojF4iKEmJDMT,6LQeBFIfD4C22RJVVjQ6S7,6IDifUtaIPK4yuAiq5W2iG,7nBZYpVAH6bD0QlD7Mpil7,5WWSL6rElJeUk3Uc1S2RyD,3xYNGCooNIzKMAtJYKSOyq,2YTbBGa3Tf2rRPhiJxWoUN,1m3xxj0iHUjur3yQjVvAD2,1048abrwjsuNC1QWEnAOSl,0s0rOb0gT2S9N0SDcjtPC4,1uS4cYRRZRtauASIM9RxBG,2ycnb8Er79LoH2AsR5ldjh,0ow8F3xGkmZWVulTtaiFQo,2zM9tZiuiAOL4YP0YxLE7l,71kSWeYFioviuty6e3aj5k,7hKXTmrq3ZppBx881yBbOr,0EPf9vAXPdFV5Ezp1sMX8B,2fCyvnDEdnRubsGvtQFhMX,4p1uJorxRAxeIg6CRjfhxD</t>
  </si>
  <si>
    <t>Andy Bell</t>
  </si>
  <si>
    <t>dance rock,new romantic,new wave,new wave pop,synthpop</t>
  </si>
  <si>
    <t>63,23,46,31,41,57,43,42,23,21,51,37,66,34,34,37,38,45,29,22</t>
  </si>
  <si>
    <t>Fly,Crazy - Radio Edit,Aftermath (Here We Go),True Original,My Precious One,Crazy - Extended Vocal Mix,Running Out,Call On Me,Aftermath (Here We Go) - Extended,Aftermath (Here We Go) - Radio</t>
  </si>
  <si>
    <t>11,10,8,7,6,5,5,5,4,4</t>
  </si>
  <si>
    <t>2WIPGiPBFQ1xeVxyHjH2Ya,4bDOGAjizeRXeS4a5gy0jN,6s3egYcD0qmMcGkgo2bahR,0WH3D88SgXNbkcVJJXZyCV,73Uvo7XkJtK7hqvqzA8uzb,3X1JmIHTiS4uVutGJButn7,0N08J2pZSejmrdSOSRJLgo,0B3dj6WazHfdt80IjaYLex,56o0dwyYXBHEjnCHz64JKi,4g3Qmudk3iAal46uJ0YI1g</t>
  </si>
  <si>
    <t>3FTxQTEzrX6tcJYSlsdUle</t>
  </si>
  <si>
    <t>Erasure,Anything Box,Jimmy Somerville,Holly Johnson,Marc Almond,Dead Or Alive,Electronic,Camouflage,Red Flag,Parralox,Alison Moyet,Mesh,Pet Shop Boys,Book Of Love,Martin L. Gore,Marsheaux,Dave Gahan,Visage,Zynic,Daily Planet</t>
  </si>
  <si>
    <t>https://api.spotify.com/v1/artists/3FTxQTEzrX6tcJYSlsdUle?access_token=BQDFxABRCbXQhgPKNPZFofSGCsWwlJndQMvVyeXjhCTI-3l9TWKZ4yrM5XLM8cjA7ocdhKbcKhqKgaj0djP1bg</t>
  </si>
  <si>
    <t>1R84VlXnFFULOsWWV8IrCQ,5VF0YkVLeVD4ytyiyVSIiF,2Jv5eshHtLycR6R8KQCdc4,38zTZcuN7nFvVJ6auhc6V3,4UHzJP2iKVf0RhKIv7ZE2l,3kGhAL9j1WyNjNkWTRQd8T,5xeBMeW0YzWIXSVzAxhM8O,5Z3IWpvwOvoaWodujHw7xh,7Ht57YadlBXcFJDK3plmhO,4UvhuGdFf75Cfan7lEU1J1,5H0YoDsPDi9fObFmJtTjfN,5JLqvjW3Nyom2OsRUyFsS9,3EMSpwRtkvUTxfB4aS5xnA,2ooIqOf4X2uz4mMptXCtie,7lOJ7WXyopaxri0dbOiZkd,04HvbIwBccFmRie5ATX4ft,4Sw0SFu1fFdYXdAEVdrqnO,22ojy4H4ZVpowC4lRRC8In,0yJolfjqzHfNbr9IoBSndu,0asVlqTLu3TimnYVyY5Jxi</t>
  </si>
  <si>
    <t>Animal Collective</t>
  </si>
  <si>
    <t>alternative dance,alternative rock,anti-folk,chamber pop,chillwave,dance-punk,dream pop,escape room,experimental rock,folk-pop,freak folk,indie folk,indie pop,indie r&amp;b,indie rock,indietronica,lo-fi,neo-psychedelic,new rave,noise pop,noise rock,nu gaze,post rock,shimmer pop,synthpop</t>
  </si>
  <si>
    <t>55,58,66,57,44,43,56,45,47,44,55,45,44,58,59,54,50,49,35,50</t>
  </si>
  <si>
    <t>My Girls,FloriDada,Kinda Bonkers,Man Of Oil,Fireworks,Golden Gal,Summertime Clothes,What Would I Want? Sky,Leaf House,In The Flowers</t>
  </si>
  <si>
    <t>49,52,51,50,48,47,39,32,41,35</t>
  </si>
  <si>
    <t>7jZBPuJmkOsfPkwFD30dAA,26WNKAgxNfg1MkhpBrx8UV,3YFR98QWOHyiryblV7K2Pw,1iJdIZU5Ffgixa92wrcZZC,74sEAHGLjLCjtvaxTnAJHv,1LkQj60h7ZaRuy0BCeUe6a,26JkaeeVVIPLquHEsf7YJd,0CLex45IpTEpI0bnqdP51H,4kOZno4WP8u5ju8oXypNIs,3uqDfaiaOk3ZdxZUOqqQa9</t>
  </si>
  <si>
    <t>4kwxTgCKMipBKhSnEstNKj</t>
  </si>
  <si>
    <t>Panda Bear,Dirty Projectors,Grizzly Bear,Deerhunter,Black Moth Super Rainbow,Atlas Sound,of Montreal,Dan Deacon,The Microphones,The Books,Ariel Pink,Xiu Xiu,Battles,Neutral Milk Hotel,Broken Social Scene,Yeasayer,Mount Eerie,Destroyer,Avey Tare,tUnE-yArDs</t>
  </si>
  <si>
    <t>seasick steve</t>
  </si>
  <si>
    <t>https://api.spotify.com/v1/artists/4kwxTgCKMipBKhSnEstNKj?access_token=BQDFxABRCbXQhgPKNPZFofSGCsWwlJndQMvVyeXjhCTI-3l9TWKZ4yrM5XLM8cjA7ocdhKbcKhqKgaj0djP1bg</t>
  </si>
  <si>
    <t>2PfBzriIMRsCXPDtSy9vg8,6s92YZUPkTK1HL1WIGrPKE,6G7OerKc3eBO9sVkRNopFC,6VJZYivuYJGCrPuOAnI7Qo,6PBv8t9YTLggA9ZMwpeoqj,05fo024EFotg9songSENOZ,1v5bOzXbhrQ57qSvRwGA6s,6l77PmL5iuEEcYjGl8K6s7,3dmSPhg0tdao8ePj4pySJ5,2ueoLVCXQ948OfhVvAy3Nn,2mAYpnSe3g2Y22JcZ2ddku,12VaqyEhgwDRuFfEqbnrpz,5zjaF8JUdylMWrA7AVo3hJ,2QIHd0B2VIKlmLyoq4lUr7,2L3kwZFd16zjHz9a5kEPAm,7bPs6jf983f0bjRAt1yxDM,7zHIrsSBL7A0gEJfzv1m7z,67pQ8Yr09zDDzzwWw3EG9R,3TScZ6zJkavDy0tqoGqiCf,1WHoAjAWGx5qLsgzpaOk7W</t>
  </si>
  <si>
    <t>chamber pop,dark cabaret,folk-pop,freak folk,indie folk,indie pop,melancholia,singer-songwriter</t>
  </si>
  <si>
    <t>58,38,61,49,43,52,46,53,45,62,39,60,47,46,62,62,58,56,49,55</t>
  </si>
  <si>
    <t>Knockin' On Heaven's Door,Hope There's Someone,Fistful Of Love,Cripple and the Starfish,Hope There's Someone,Bird Gerhl,You Are My Sister,Rapture,My Lady Story,Hitler In My Heart</t>
  </si>
  <si>
    <t>51,48,47,43,41,40,39,37,37,37</t>
  </si>
  <si>
    <t>2GSFSTeDDRw9WXpc63T6up,09ZGF6mwJVzw5jxqbtT53E,6ajgCBCtC9NcVTTBBFyZrO,7tKVXgMI4yOqGFqx8IbGBT,416EHtY9ysWtXLeasImLR4,0sWbK72hTDYwllhkUCULvD,4vWvY2Ed1dn6K2MMBCKtb5,5XAnb26eA1KNMVRoIjNuFR,6lnyqVJmSM9GKnQ67BDkMr,1kVZb49QXFoaxRBaZOc41T</t>
  </si>
  <si>
    <t>4fxp616ALtFWnXfwxnjLzW</t>
  </si>
  <si>
    <t>Rufus Wainwright,Patrick Wolf,Cat Power,ANOHNI,Joan As Police Woman,CocoRosie,The Irrepressibles,Bat For Lashes,Tindersticks,Perfume Genius,Soap&amp;Skin,PJ Harvey,Marissa Nadler,Alela Diane,Ane Brun,Patrick Watson,Benjamin Clementine,Martha Wainwright,John Grant,Hercules &amp; Love Affair</t>
  </si>
  <si>
    <t>https://api.spotify.com/v1/artists/4fxp616ALtFWnXfwxnjLzW?access_token=BQDFxABRCbXQhgPKNPZFofSGCsWwlJndQMvVyeXjhCTI-3l9TWKZ4yrM5XLM8cjA7ocdhKbcKhqKgaj0djP1bg</t>
  </si>
  <si>
    <t>leftfield</t>
  </si>
  <si>
    <t>2cCUtGK9sDU2EoElnk0GNB,7lOJ7WXyopaxri0dbOiZkd,0XSqX2PB3C5dTMv7SZaxSm,3WaJSfKnzc65VDgmj2zU8B,1jSaZgaKHmgc7VTgML528r,3HJIB8sYPyxrFGuwvKXSLR,6kFay2DQ5aZfeu5OsrF3Pw,066X20Nz7iquqkkCW6Jxy6,0K1q0nXQ8is36PzOKAMbNe,2Jv5eshHtLycR6R8KQCdc4,16eRpMNXSQ15wuJoeqguaB,3TNt4aUIxgfy9aoaft5Jj2,38zTZcuN7nFvVJ6auhc6V3,4LG4Bs1Gadht7TCrMytQUO,4kwxTgCKMipBKhSnEstNKj,7bcbShaqKdcyjnmv4Ix8j6,4I2BJf80C0skQpp1sQmA0h,56ZTgzPBDge0OvCGgMO3OY,4mO4aGO6u29UyR6XLZR9XW,0vW8z9pZMGCcRtGPGtyqiB</t>
  </si>
  <si>
    <t>uk garage</t>
  </si>
  <si>
    <t>alternative dance,alternative rock,canadian indie,canadian pop,chamber pop,dance-punk,folk-pop,garage rock,indie folk,indie pop,indie rock,indietronica,neo-psychedelic,new rave,permanent wave,rock,stomp and holler</t>
  </si>
  <si>
    <t>71,59,49,66,52,61,52,67,67,66,61,65,57,70,59,58,61,67,55,58</t>
  </si>
  <si>
    <t>Everything Now,Wake Up,Rebellion (Lies),Afterlife,Reflektor,The Suburbs,Neighborhood #1 (Tunnels),I Give You Power,No Cars Go,We Exist</t>
  </si>
  <si>
    <t>69,58,57,56,55,53,50,52,52,50</t>
  </si>
  <si>
    <t>07Ugv4TA7PvQfoqetnmLrS,4VAkPXhI7xQ6FHlUuY3RzB,697LWfA49GjDHL7utykini,0QYIp7P4r35lTcrGyznTWO,3XQMlMd67u6bmMGdb2wZfM,1M5a4uGEeeptMgQB639oja,1juKLNmTdLlhlIDd3lr2p3,7aIjefMJSpmNVivRcS1unF,3RCRJZwRMFvuyZjKkLfxnp,6DZNTBSc8taXU09cgaSmOV</t>
  </si>
  <si>
    <t>3kjuyTCjPG1WMFCiyc5IuB</t>
  </si>
  <si>
    <t>The National,Broken Social Scene,Wolf Parade,Interpol,Clap Your Hands Say Yeah,TV On The Radio,The Walkmen,LCD Soundsystem,Spoon,Grizzly Bear,The Flaming Lips,Yeah Yeah Yeahs,Deerhunter,The Shins,Animal Collective,St. Vincent,Belle &amp; Sebastian,Beach House,The New Pornographers,The Maccabees</t>
  </si>
  <si>
    <t>https://api.spotify.com/v1/artists/3kjuyTCjPG1WMFCiyc5IuB?access_token=BQDFxABRCbXQhgPKNPZFofSGCsWwlJndQMvVyeXjhCTI-3l9TWKZ4yrM5XLM8cjA7ocdhKbcKhqKgaj0djP1bg</t>
  </si>
  <si>
    <t>Gorillaz</t>
  </si>
  <si>
    <t>0XNa1vTidXlvJ2gHSsRi4A,4fSPtBgFPZzygkY6MehwQ7,2Z7UcsdweVlRbAk5wH5fsf,1GLtl8uqKmnyCWxHmw9tL4,0epOFNiUfyON9EYx7Tpr6V,0LbLWjaweRbO4FDKYlbfNt,11wRdbnoYqRddKBrpHt4Ue,3M4ThdJR28z9eSMcQHAZ5G,450iujbtN6XgiA9pv6fVZz,1ctkBmvz80MGyi72Ix055S,0Ya43ZKWHTKkAbkoJJkwIB,7FPkZue0zzjHaOPJb4WCw3,0Ak6DLKHtpR6TEEnmcorKA,0IBAqjHG8DSaD7PPCGnGiZ,3MM8mtgFzaEJsqbjZBSsHJ,1NfJU4hy56Z4UM4iyIa1B2,3Rsr4Z96O6U3lToOiV3zBh,26T3LtbuGT1Fu9m0eRq5X3,0vW8z9pZMGCcRtGPGtyqiB,3WaJSfKnzc65VDgmj2zU8B</t>
  </si>
  <si>
    <t>garage rock,indie rock,permanent wave,sheffield indie</t>
  </si>
  <si>
    <t>68,62,63,74,76,64,73,64,61,57,68,52,62,54,64,64,62,75,58,66</t>
  </si>
  <si>
    <t>Do I Wanna Know?,Fluorescent Adolescent,R U Mine?,Why'd You Only Call Me When You're High?,Arabella,I Bet You Look Good On The Dancefloor,When The Sun Goes Down,Mardy Bum,Snap Out Of It,I Wanna Be Yours</t>
  </si>
  <si>
    <t>77,74,73,73,69,68,68,67,67,67</t>
  </si>
  <si>
    <t>5FVd6KXrgO9B3JPmC8OPst,2x8evxqUlF0eRabbW2JBJd,2AT8iROs4FQueDv2c8q2KE,086myS9r57YsLbJpU0TgK9,7nzsY8vlnKdvGOEE0rjAXZ,3DQVgcqaP3iSMbaKsd57l5,2zzLRQ78kKfPTx8FJQCdC2,2fyIS6GXMgUcSv4oejx63f,0NdTUS4UiNYCNn5FgVqKQY,5XeFesFbtLpXzIVDNQP22n</t>
  </si>
  <si>
    <t>7Ln80lUS6He07XvHI8qqHH</t>
  </si>
  <si>
    <t>Franz Ferdinand,The Libertines,The Last Shadow Puppets,The Kooks,The Strokes,Kaiser Chiefs,Kasabian,The Fratellis,Razorlight,Alex Turner,The Wombats,The Pigeon Detectives,The Vaccines,Babyshambles,Bloc Party,Courteeners,Jamie T,Cage The Elephant,The Maccabees,Interpol</t>
  </si>
  <si>
    <t>https://api.spotify.com/v1/artists/7Ln80lUS6He07XvHI8qqHH?access_token=BQDFxABRCbXQhgPKNPZFofSGCsWwlJndQMvVyeXjhCTI-3l9TWKZ4yrM5XLM8cjA7ocdhKbcKhqKgaj0djP1bg</t>
  </si>
  <si>
    <t>0sHeX8oQ6o7xic3wMf4NBU,3iejrAcqxYoVgyxp6zkWgs,66nOkPJTFgK25NMmojG04V,5vIOGcdmx1eIkq3ZtuS12U,2uH0RyPcX7fnCcT90HFDQX,0vBDEQ1aLZpe4zgn2fPH6Z,1dekSPU23UC5hw5b8Uxk9W,0ZZr6Y49NZWRJc0uCwqpMR,7rqRuB0wgUaStDN73PlV4U,74K7bX12L8GBAWvPuyIgJ7,5fScAXreYFnuqwOgBsJgSd,1xdB9gS1NrKEYgZUEfoqIw,0NbfEPYRgMczimdfM3skmH,4Bgfzia8wyaGaTn42egzTv,1o7zIbVAgDDHKijLVuLASg,0LVrQUinPUBFvVD5pLqmWY,3mbVe260Kgvs1P8YFcCyY7,3l14gV4hIMAjmo7KUvEWTx,6bEiU0j4lC3yh2D1kHzFpb,0FOcXqJgJ1oq9XfzYTDZmZ</t>
  </si>
  <si>
    <t>tony hadley</t>
  </si>
  <si>
    <t>alternative rock,britpop,garage rock,indie rock,madchester,pop rock</t>
  </si>
  <si>
    <t>59,44,43,53,58,45,41,54,38,47,56,40,40,42,36,53,39,42,34,44</t>
  </si>
  <si>
    <t>Girl From Mars,Shining Light - 2011 Remastered Version,Burn Baby Burn - 2011 Remastered Version,Clones - 2011 Remastered Version,Orpheus - 2011 Remastered Version,Goldfinger - 2008 Remastered Version,Arcadia - 2011 Remastered Version,Meltdown,A Life Less Ordinary - 2011 Remastered Version,Burn Baby Burn</t>
  </si>
  <si>
    <t>49,35,33,34,26,29,33,32,32,31</t>
  </si>
  <si>
    <t>1JYs5OOgeW1jAOaiiLlJdx,1sZHPR8V5fk808z7cSJsF0,49x1SejkE2Ycxiw2R5wGZY,4qAbclCxON9ES0w1Zb9EYU,7m8iLXIyD1EwFaR3f8x5yi,0rTHrqFmPj9bFrs6dMeImX,15BPWOcyIkrK1Np5sAttSk,0J6AUJX684aHQYRa6n1iKM,7mn34bPbp6phPGa1UR6Z84,6TfpbHnkrZ2exioS1kJLZ8</t>
  </si>
  <si>
    <t>2evydP72Z45DouM4uMGsIE</t>
  </si>
  <si>
    <t>Supergrass,Shed Seven,The Bluetones,Ocean Colour Scene,Manic Street Preachers,Cast,Dodgy,Feeder,Mansun,Embrace,The Charlatans,Idlewild,Sleeper,Catatonia,Longpigs,Doves,The Seahorses,Elastica,Echobelly,Super Furry Animals</t>
  </si>
  <si>
    <t>https://api.spotify.com/v1/artists/2evydP72Z45DouM4uMGsIE?access_token=BQDFxABRCbXQhgPKNPZFofSGCsWwlJndQMvVyeXjhCTI-3l9TWKZ4yrM5XLM8cjA7ocdhKbcKhqKgaj0djP1bg</t>
  </si>
  <si>
    <t>5xUf6j4upBrXZPg6AI4MRK,64tNsm6TnZe2zpcMVMOoHL,2UazAtjfzqBF0Nho2awK4z,7CHilrn81OdYjkh4uSVnYM,5KDIH2gF0VpelTqyQS7udb,7jy3rLJdDQY21OgRLCZ9sD,4DWX7u8BV0vZIQSpJQQDWU,6GbCJZrI318Ybm8mY36Of5,2d0hyoQ5ynDBnkvAbJKORj,0XHiH53dHrvbwfjYM7en7I,78SHxLdtysAXgywQ4vE0Oa,02NfyD6AlLA12crYzw5YcR,4pejUc4iciQfgdX6OKulQn,43sZBwHjahUvgbx1WNIkIz,1w5Kfo2jwwIPruYS2UWh56,0iHb0mCbqZTYeb4y9Pirrd,3R6c2tWDBeYB1GncjLMn9n,4iudEcmuPlYNdbP3e1bdn1,5sD1ZLf2dGQ9gQ3YJl1eAd,6Ghvu1VvMGScGpOUJBAHNH</t>
  </si>
  <si>
    <t>Audioslave</t>
  </si>
  <si>
    <t>pink</t>
  </si>
  <si>
    <t>alternative metal,alternative rock,funk rock,hard rock,nu metal,permanent wave,post-grunge,rock</t>
  </si>
  <si>
    <t>76,71,68,56,68,79,65,63,73,72,63,59,71,67,77,64,55,62,62,69</t>
  </si>
  <si>
    <t>Like a Stone,Show Me How to Live,Cochise,I Am the Highway,Be Yourself,Gasoline,Shadow on the Sun,What You Are,Doesn't Remind Me,Sound Of A Gun</t>
  </si>
  <si>
    <t>76,73,70,69,47,64,62,62,44,50</t>
  </si>
  <si>
    <t>3YuaBvuZqcwN3CEAyyoaei,1Qdnvn4XlmZANCVy3XjrQo,1TDk2Jmi4dVZhm2dum3Jim,3bwAS8cN7Xtzvv5UurJOOX,7sqp1w76zjW3K04htuRA8H,33AxY0QUitvte6JV6B6uLE,2uDwRgwGPjXq0oj0hNCuFc,4Dz0U7qR4GxIZAOGGEPuTf,2v62ngAuqfbBogc0tHEMfZ,4bTFHFetE3eEoCn9KDDVai</t>
  </si>
  <si>
    <t>2ziB7fzrXBoh1HUPS6sVFn</t>
  </si>
  <si>
    <t>Soundgarden,Alice In Chains,Stone Temple Pilots,Velvet Revolver,Staind,Foo Fighters,Alter Bridge,Faith No More,Rage Against The Machine,Chris Cornell,Bush,Jane's Addiction,Queens of the Stone Age,Creed,Pearl Jam,Temple Of The Dog,Candlebox,Silverchair,Blind Melon,Deftones</t>
  </si>
  <si>
    <t>https://api.spotify.com/v1/artists/2ziB7fzrXBoh1HUPS6sVFn?access_token=BQDFxABRCbXQhgPKNPZFofSGCsWwlJndQMvVyeXjhCTI-3l9TWKZ4yrM5XLM8cjA7ocdhKbcKhqKgaj0djP1bg</t>
  </si>
  <si>
    <t>7iWiAD5LLKyiox2grgfmUT,3LkSiHbjqOHCKCqBfEZOTv,2zgG1GPDvjaBgxeQaVXI14,278ZYwGhdK6QTzE3MFePnP,37394IP6uhnjIpsawpMu4l,4RddZ3iHvSpGV4dvATac9X,5BtHciL0e0zOP7prIHn3pP,70BYFdaZbEKbeauJ670ysI,5t28BP42x2axFnqOOMg3CM,49qiE8dj4JuNdpYGRPdKbF,05fG473iIaoy82BF1aGhL8,4DWX7u8BV0vZIQSpJQQDWU,3TOqt5oJwL9BE2NG9MEwDa,5ojhEavq6altxW8fWIlLum,1E4r4z7ivGUcSAnCbINJ9v,0lVlNsuGaOr9vMHCZIAKMt,2Pfv2w8a20xzC7Dr7QXRqM,6tbLPxj1uQ6vsRQZI2YFCT,2vd2HnNh4pdYa9gDVHFjEu,0CEFCo8288kQU7mJi25s6E</t>
  </si>
  <si>
    <t>Avenged Sevenfold</t>
  </si>
  <si>
    <t>alternative metal,nu metal,pop punk,post-grunge,rock</t>
  </si>
  <si>
    <t>71,61,65,64,67,77,74,73,78,71,77,65,78,65,66,61,61,64,57,72</t>
  </si>
  <si>
    <t>Hail to the King,Nightmare,Bat Country,Shepherd of Fire,Welcome to the Family,So Far Away,Buried Alive,This Means War,Unholy Confessions,The Stage</t>
  </si>
  <si>
    <t>72,69,66,66,65,63,62,61,59,58</t>
  </si>
  <si>
    <t>5anCkDvJ17aznvK5TED5uo,4UEo1b0wWrtHMC8bVqPiH8,3sHH7lklbfpcraDDvYnjo7,1fQaoh3imrMunWVZh5kf90,0jqblvsI9LBY4irmLVqqEO,7Hr1Ignop7cymbE3FbOtXa,4veeNpXDK1YRHMTJ1Cppsg,2NImo2MajNai4CLk35wMut,20g7z9R1wjE7EtVnB7XEjS,66OsFOW2GHEnmGGbMpvB66</t>
  </si>
  <si>
    <t>0nmQIMXWTXfhgOBdNzhGOs</t>
  </si>
  <si>
    <t>Bullet For My Valentine,Atreyu,All That Remains,Trivium,Killswitch Engage,Papa Roach,Breaking Benjamin,Shinedown,Five Finger Death Punch,Stone Sour,Slipknot,Alter Bridge,Disturbed,Escape the Fate,Drowning Pool,Machine Head,Mudvayne,In This Moment,As I Lay Dying,Hollywood Undead</t>
  </si>
  <si>
    <t>https://api.spotify.com/v1/artists/0nmQIMXWTXfhgOBdNzhGOs?access_token=BQDFxABRCbXQhgPKNPZFofSGCsWwlJndQMvVyeXjhCTI-3l9TWKZ4yrM5XLM8cjA7ocdhKbcKhqKgaj0djP1bg</t>
  </si>
  <si>
    <t>7iLc4hrjOjQPfg1E3cCHg1,2XnBwblw31dfGnspMIwgWz,7GMot9WvBYqhhJz92vhBp6,2qxJFvFYMEDqd7ui6kSAcq,1Cs0zKBU1kc0i8ypK3B9ai,2o5jDhtHVPhrJdv3cEQ99Z,1h6Cn3P4NGzXbaXidqURXs,7CajNmpbOovFoOoasH2HaY,4AVFqumd2ogHFlRbKIjp1t,6hyMWrxGBsOx6sWcVj1DqP,1xNmvlEiICkRlRGqlNFZ43,5fahUm8t5c0GIdeTq0ZaG8,6BrvowZBreEkXzJQMpL174,4FqPRilb0Ja0TKG3RS3y4s,5kp9Qhzri9LrDkzrtjt5Sh,5YFS41yoX0YuFY39fq21oN,5ChF3i92IPZHduM7jN3dpg,4D75GcNG95ebPtNvoNVXhz,1IELhvOMg5VQlU7syRm6CS,00sAT5YX8W3xNd1EuqyHw9</t>
  </si>
  <si>
    <t>Avicii</t>
  </si>
  <si>
    <t>big room,dance pop,edm,electro house,pop,tropical house</t>
  </si>
  <si>
    <t>classic funk rock</t>
  </si>
  <si>
    <t>51,77,68,88,85,81,70,90,77,69,68,66,75,62,50,62,68,76,67,58</t>
  </si>
  <si>
    <t>Wake Me Up - Radio Edit,Waiting For Love,The Nights,Hey Brother,Levels - Radio Edit,For A Better Day,Taste The Feeling (Avicii Vs. Conrad Sewell),Addicted To You,I Could Be the One (Nicktim Radio Edit) [Avicii vs. Nicky Romero],The Days</t>
  </si>
  <si>
    <t>74,59,54,70,69,46,66,64,49,63</t>
  </si>
  <si>
    <t>6g1NlCpW7fgqDnWbCCDrHl,2Zr5zgU9qEoOPvJbU0GScq,0QjpQP1w7apeMXzioL8sqN,3zKST4nk4QJE77oLjUZ0Ng,0JhKJg5ejeQ8jq89UQtnw8,3pNMcfeSFW7nfjhNCkw4YC,34vuwpTj9M0cFYJ0DeK97Z,0xIVvRmjztR1AwuHrkhH41,4q7dBdsALA5BSunzryc104,7HW01sQy5UOxyezzZg98nd</t>
  </si>
  <si>
    <t>1vCWHaC5f2uS3yhpwWbIA6</t>
  </si>
  <si>
    <t>Tim Berg,Axwell /\ Ingrosso,EDX,Zedd,David Guetta,TiÃ«sto,Swedish House Mafia,Calvin Harris,Alesso,Sebastian Ingrosso,Axwell,Otto Knows,Hardwell,Steve Angello,Adrian Lux,Bob Sinclar,Nicky Romero,Afrojack,CAZZETTE,Dada Life</t>
  </si>
  <si>
    <t>https://api.spotify.com/v1/artists/1vCWHaC5f2uS3yhpwWbIA6?access_token=BQDFxABRCbXQhgPKNPZFofSGCsWwlJndQMvVyeXjhCTI-3l9TWKZ4yrM5XLM8cjA7ocdhKbcKhqKgaj0djP1bg</t>
  </si>
  <si>
    <t>3amwMyDd1uxTBoUZlazZ9m,2cyyGl4qnHZL0o16t0fpJl,0e53LR6d2xTKZz9om9ZGyO,51xJF4OqJPHWop1fv0VVyd,6atGQM99IrRfUefJFore1B,5Tz4zMiRWqiQVAymWZz99a,6MoQZOH2KnQrJhVtO9VoXC,7pyhre5oEEFMqcgMEvJY7q,0QJIPDAEDILuo8AIq3pMuU,2tSv9mEQSuNVMGr9qjYfkr,4k2ggpJpzdQHCBQ84f1jBy,6wdvERzX4CUCOXu6hSS95x,0IF46mUS8NXjgHabxk2MCM,5tth2a3v0sWwV1C7bApBdX,0S05AeePINj4CeTVMfysIu,76SlrtEaq2oViRXulxjfuM,6nB0iY1cjSY1KyhYyuIIKH,25uiPmTg16RbhZWAqwLBy5,0wnYgCeP013HkKoOyC5V32,1U0sIzpRtDkvu1hXXzxh60</t>
  </si>
  <si>
    <t>Azealia Banks</t>
  </si>
  <si>
    <t>bmore,dance pop,escape room,hip house,hip pop,indie r&amp;b,pop</t>
  </si>
  <si>
    <t>50,54,38,47,43,64,40,52,69,44,54,55,66,67,49,58,59,75,59,61</t>
  </si>
  <si>
    <t>212,The Big Big Beat,Ice Princess,Chasing Time,Heavy Metal And Reflective,Luxury,Yung Rapunxel,Soda,Miss Amor,Desperado</t>
  </si>
  <si>
    <t>62,54,44,42,41,41,38,37,36,36</t>
  </si>
  <si>
    <t>4vk4WOyNox2MUod49fylnM,0s3YPjTdK2kBffreG1DiNA,2DhGWAt1njrCd3O6Ni2P0k,4VJ4mpb3PLzMo2J4P6jN8e,5O9KRIQQY3lUUDmtJFq7uy,0bUW5f4AywZo9YZEX2RzFw,207BImJ31QU7mayqPZVGCa,56xG0BKmaQC5sQwdJaS7Vn,3ov3SZq8EyfXgs4sMP8hje,4HYkMOFuWO16KAoeRcJIkf</t>
  </si>
  <si>
    <t>7gRhy3MIPHQo5CXYfWaw9I</t>
  </si>
  <si>
    <t>Brooke Candy,Angel Haze,Le1f,Kreayshawn,Junglepussy,Zebra Katz,Cakes da Killa,Sky Ferreira,M.I.A.,Mykki Blanco,Alaska Thunderfuck,Natalia Kills,Kelis,Lil' Kim,Rye Rye,cupcakKe,FKA twigs,Charli XCX,Allie X,Kelela</t>
  </si>
  <si>
    <t>https://api.spotify.com/v1/artists/7gRhy3MIPHQo5CXYfWaw9I?access_token=BQDFxABRCbXQhgPKNPZFofSGCsWwlJndQMvVyeXjhCTI-3l9TWKZ4yrM5XLM8cjA7ocdhKbcKhqKgaj0djP1bg</t>
  </si>
  <si>
    <t>4zPGlyitRvJo7iz6OKlETa,0LVrQUinPUBFvVD5pLqmWY,1zrBQvkTNhFFby4V5UiK2L,0FOcXqJgJ1oq9XfzYTDZmZ,4IDoKaZIEacb3QncU8RQMp,1ZsnHGOLYFg8CAHQQBc1ut,2LMR8u7DOMF0FBseDpTsRa,0sHeX8oQ6o7xic3wMf4NBU,77oD8X9qLXZhpbCjv53l5n,6OiHleP2bHM18dXq4aZQWt,0tYc0gVOzssZmLpVO6wh7L,7EV6jW6dotBdvsHj6xPixi,3W4xM5XYtUp4ifYYPVKVdk,5fScAXreYFnuqwOgBsJgSd,6XiSck3QPuXk7ho6zlDz3P,3s398TKZNahAURRacx7oIT,3zunDAtRDg7kflREzWAhxl,5zhn89Em2jWUUWdpcLO3YL,2evydP72Z45DouM4uMGsIE,66nOkPJTFgK25NMmojG04V</t>
  </si>
  <si>
    <t>Badly Drawn Boy</t>
  </si>
  <si>
    <t>alternative rock,anti-folk,britpop,chamber pop,folk-pop,indie folk,indie pop,indie rock,lo-fi,madchester,melancholia,neo-psychedelic,pop rock</t>
  </si>
  <si>
    <t>46,53,47,44,40,49,44,59,44,58,39,51,53,56,40,49,59,45,49,43</t>
  </si>
  <si>
    <t>Something to Talk About,Once Around The Block,Once Around The Block,The Shining,Silent Sigh,The Time Of Times,In Safe Hands,Disillusion,Everybody's Stalking,All Possibilities</t>
  </si>
  <si>
    <t>30,44,42,42,22,35,33,31,31,29</t>
  </si>
  <si>
    <t>19E2YpE9tkHhOdknSEIgHB,3FGxCAbXTpPqvnXrsj7s6W,1GKszUi4FqOPCS4v2uGmEw,2PojSoZ94AIzp7fsz6wtMt,0Wo8AS78mXmVnfBNcvdxuO,7sUQIBVNu2CrH0hI851jLc,5sbi5hT7PXsHlUadnYBXaD,1DcIG72ZNjlyfSv1jJP94x,0eGYQQbFx6judI4Q6HdDHQ,2uu1SBCo4Oeqj8aWfvcm8Z</t>
  </si>
  <si>
    <t>244fcyNSuyhbRlMGfMbYrO</t>
  </si>
  <si>
    <t>Gomez,Doves,Turin Brakes,Super Furry Animals,I Am Kloot,Richard Hawley,The Beta Band,Supergrass,Mercury Rev,The Coral,The Thrills,The Divine Comedy,Grandaddy,The Charlatans,The Bees,Ian Brown,Eels,British Sea Power,Ash,The Bluetones</t>
  </si>
  <si>
    <t>https://api.spotify.com/v1/artists/244fcyNSuyhbRlMGfMbYrO?access_token=BQDFxABRCbXQhgPKNPZFofSGCsWwlJndQMvVyeXjhCTI-3l9TWKZ4yrM5XLM8cjA7ocdhKbcKhqKgaj0djP1bg</t>
  </si>
  <si>
    <t>U2</t>
  </si>
  <si>
    <t>1GhPHrq36VKCY3ucVaZCfo,5kwHgbzNHq1iHkUSrAmjjQ,3cQA9WH8liZfeja1DxcDYE,67tgMwUfnmqzYsNAtnP6YJ,4sf3QZW8a3xZ14IGsOAzoy,4Y7tXHSEejGu1vQ9bwDdXW,5T4UKHhr4HGIC0VzdZQtAE,1PXHzxRDiLnjqNrRn2Xbsa,3csPCeXsj2wezyvkRFzvmV,4aaBjq7VqqQvpSF69GglvO,69NjLU6rit8q9XEjL50BOj,5YjEVrNMrIRw2xGbjTN6Ti,31DXlldabwPHwu6dYevuzK,49H2dQUNhIlso7VNkS8nFR,37uLId6Z5ZXCx19vuruvv5,72hqBMsw7x5jnfxxwkii8L,2fBURuq7FrlH6z5F92mpOl,4k1ELeJKT1ISyDv8JivPpB,37f9cjf8Ic4t7vYNRYAzI7,0AkpPlFLnr0VQwZQeMGht0</t>
  </si>
  <si>
    <t>alternative dance,big beat,disco house,electronic,house,new rave,trip hop,tropical house,uk garage,vocal house</t>
  </si>
  <si>
    <t>64,43,58,59,52,64,59,57,50,54,41,43,48,48,63,51,56,66,44,53</t>
  </si>
  <si>
    <t>Red Alert,Good Luck (Feat Lisa Kekaula),Where's Your Head At,Jump N Shout - Erik Hagleton Remix,Romeo,Never Say Never,Do Your Thing,Romeo (Accoustic),Oh My Gosh,Rendez-vu</t>
  </si>
  <si>
    <t>57,55,53,50,42,47,46,46,44,40</t>
  </si>
  <si>
    <t>2S5CHSeaE3s6zCePzAHJuH,0UyQ9TuZ1lG6eJi4eRKDfO,25ys1lEf3z6lvkDEE5mG0R,3Qr0t5gUkblSNrq2P0S50t,2GRmo9dlcUUDPfhbQmeE2Q,6N8GRBzGcppbhTBBeZuHq6,5ksIbZrgm9fVbZSgZkU1k5,2EBVfvLVDCMyChanmUXBdz,6XEeN3XQQod9v9DRBCIVHn,2BMLPwgPr6YkgqKrV5rB3P</t>
  </si>
  <si>
    <t>4YrKBkKSVeqDamzBPWVnSJ</t>
  </si>
  <si>
    <t>The Chemical Brothers,Audio Bullys,Armand Van Helden,Groove Armada,Cassius,Fatboy Slim,Faithless,Underworld,Orbital,Moloko,Mint Royale,Mylo,Simian Mobile Disco,Freemasons,Hot Chip,Leftfield,Digitalism,The Prodigy,Apollo 440,Modjo</t>
  </si>
  <si>
    <t>https://api.spotify.com/v1/artists/4YrKBkKSVeqDamzBPWVnSJ?access_token=BQDFxABRCbXQhgPKNPZFofSGCsWwlJndQMvVyeXjhCTI-3l9TWKZ4yrM5XLM8cjA7ocdhKbcKhqKgaj0djP1bg</t>
  </si>
  <si>
    <t>3NPpFNZtSTHheNBaWC82rB,0MlOPi3zIDMVrfA9R04Fe3,6DIS6PRrLS3wbnZsf7vYic,0YhUSm86okLWldQVwJkLlP,42vg2T0Xg9yPaAgogJzoQH,0Ya43ZKWHTKkAbkoJJkwIB,2xaAOVImG2O6lURwqperlD,5ivCbtrcD5N4rD337xIb2z,4BxCuXFJrSWGi1KHcVqaU4,2wpJOPmf1TIOzrB9mzHifd,2txHhyCwHjUEpJjWrEyqyX,2ysnwxxNtSgbb9t1m2Ur4j,6AGUQK1EWK6nvN4pLIDQDQ,4dwdTW1Lfiq0cM8nBAqIIz,4j56EQDQu5XnL7R3E9iFJT,0MmnmsAuQKRFpo6vJElcaU,536BYVgOnRky0xjsPT96zl,3w6zswp5THsSKYLICUbDTZ,6hl5k4gLl1p3sjhHcb57t2,5OgSr6wQteRu9jek5JvnDQ</t>
  </si>
  <si>
    <t>Bastille</t>
  </si>
  <si>
    <t>metropopolis,pop,tropical house</t>
  </si>
  <si>
    <t>78,67,71,68,61,68,71,70,73,62,72,71,60,73,70,63,75,67,61,55</t>
  </si>
  <si>
    <t>Pompeii,Good Grief,Oblivion,Send Them Off!,Of The Night,Blame,Good Grief - Don Diablo Remix,Things We Lost In The Fire,Four Walls (The Ballad Of Perry Smith),Flaws</t>
  </si>
  <si>
    <t>72,65,63,62,62,56,59,58,56,56</t>
  </si>
  <si>
    <t>0sooJd5WbNnnz5k6yO7FIQ,6IGA5YrFiEr5ANrMqKkR6H,5iyqqccidB1SEpOXXctyTR,3qd8ToRNQhTPbuyDK9MDJf,4yFEz5j53bnYoavrMqJY6i,0Cl5kShLrsbvLxuwfIBEnT,5OxQFKHOB2uiFRpyoy7fGD,1SQdS3nQT0OALklAVANDnM,46jnSXCMbBa0nhniG3qVT5,76LfrEEYsjRIXOMhZVCijI</t>
  </si>
  <si>
    <t>7EQ0qTo7fWT7DPxmxtSYEc</t>
  </si>
  <si>
    <t>X Ambassadors,American Authors,WALK THE MOON,Bad Suns,Atlas Genius,The Wombats,Catfish and the Bottlemen,MisterWives,Kodaline,Scouting For Girls,Tom Odell,George Ezra,The Mowgli's,Of Monsters and Men,Young the Giant,Amber Run,Two Door Cinema Club,Gabrielle Aplin,Circa Waves,Coasts</t>
  </si>
  <si>
    <t>https://api.spotify.com/v1/artists/7EQ0qTo7fWT7DPxmxtSYEc?access_token=BQDFxABRCbXQhgPKNPZFofSGCsWwlJndQMvVyeXjhCTI-3l9TWKZ4yrM5XLM8cjA7ocdhKbcKhqKgaj0djP1bg</t>
  </si>
  <si>
    <t>6UOcY6w4K6Ek5Lw5rFDHdP,12VaqyEhgwDRuFfEqbnrpz,6oBm8HB0yfrIc9IHbxs6in,7bcbShaqKdcyjnmv4Ix8j6,3qwabfaWewpfli7hMNM3O8,78OKNrjc3BvniYTqvpOp6P,7hAolICGSgXJuM6DUpK5rp,5BKsn7SCN2XmbF7apdCpRS,3AmgGrYHXqgbmZ2yKoIVzO,05fo024EFotg9songSENOZ,50sSN9E5i4DJzYDclAXlSo,6G7OerKc3eBO9sVkRNopFC,1o43SzzuLoyOxqThmp7s0g,5zjaF8JUdylMWrA7AVo3hJ,5hE6NCoobhyEu6TRSbjOJY,7eQZTqEMozBcuSubfu52i4,2M45qKMZX16QUyOiKyluI0,6VJZYivuYJGCrPuOAnI7Qo,4fxp616ALtFWnXfwxnjLzW,4zrFO6P7G6EZry0pfxMfKT</t>
  </si>
  <si>
    <t>Bat For Lashes</t>
  </si>
  <si>
    <t>alternative dance,chamber pop,chamber psych,dream pop,etherpop,folk-pop,indie pop,indie r&amp;b,indietronica,metropopolis,new rave,pop,synthpop,trip hop</t>
  </si>
  <si>
    <t>49,60,66,58,50,44,56,60,61,52,40,61,51,47,54,56,40,49,53,52</t>
  </si>
  <si>
    <t>Laura,Daniel,What's A Girl To Do?,Siren Song,Let's Get Lost,Sunday Love,I'm On Fire,Joe's Dream,Honeymooning Alone,In God's House</t>
  </si>
  <si>
    <t>50,50,44,44,42,41,39,38,36,36</t>
  </si>
  <si>
    <t>0PHTufT46ytsqcH8OsQHvp,5VvsZvy1mwx4teyvI7O9rs,6nX4R2UiVrg6XZphd3QjaI,58zUb6qAU53hg0revACyHZ,0Z8ImgwAkYVob6mrpmua6p,4hwTiqTNpXprf5oOPICwuh,6EwlCfms98yEXcLa7Ye7Rg,3pN7HDHbcahxyHTgNOyOLs,67Fph7PX0a5v0XPIgjJKQq,0VumkaTt4e8848nAly6HZu</t>
  </si>
  <si>
    <t>6l77PmL5iuEEcYjGl8K6s7</t>
  </si>
  <si>
    <t>iamamiwhoami,PJ Harvey,Lykke Li,St. Vincent,RÃ³isÃ­n Murphy,Zola Jesus,Chairlift,Goldfrapp,Warpaint,CocoRosie,Anna Calvi,Cat Power,Austra,Marissa Nadler,Fever Ray,The Knife,Glasser,ANOHNI,Antony and the Johnsons,Wild Beasts</t>
  </si>
  <si>
    <t>https://api.spotify.com/v1/artists/6l77PmL5iuEEcYjGl8K6s7?access_token=BQDFxABRCbXQhgPKNPZFofSGCsWwlJndQMvVyeXjhCTI-3l9TWKZ4yrM5XLM8cjA7ocdhKbcKhqKgaj0djP1bg</t>
  </si>
  <si>
    <t>41SQP16hv1TioVYqdckmxT,2Jv5eshHtLycR6R8KQCdc4,38zTZcuN7nFvVJ6auhc6V3,4OrizGCKhOrW6iDDJHN9xd,1bwUhKRmEkOZ1wuTnV9XjC,6NrkINd80slV25wkBu9mEB,4kwxTgCKMipBKhSnEstNKj,5uTJLo3c4ZHpH8oEwGxYUN,5juOkIIy18sFw9L30syt1Z,1Z2KInfSmPOzAIYyiaXeti,5VF0YkVLeVD4ytyiyVSIiF,1S0vL284jxZYKtZQ2jsQ2X,5hAhrnb0Ch4ODwWu4tsbpi,1ybAN3utgdoUL1MUCtH4QM,1R84VlXnFFULOsWWV8IrCQ,6eO95BjZhrWHREMfwC4vVN,3kGhAL9j1WyNjNkWTRQd8T,3kzwYV3OCB010YfXMF0Avt,1LeVJ5GPeYDOVUjxx1y7Rp,5o8Wylae9k23IEJMIiwd8s</t>
  </si>
  <si>
    <t>Beach House</t>
  </si>
  <si>
    <t>snoop dogg</t>
  </si>
  <si>
    <t>alternative dance,alternative rock,chamber pop,chillwave,dream pop,folk-pop,freak folk,indie folk,indie pop,indie r&amp;b,indie rock,indietronica,lo-fi,neo-psychedelic,new rave,noise pop,shimmer pop,stomp and holler,synthpop</t>
  </si>
  <si>
    <t>65,66,57,58,63,56,59,48,62,57,58,52,61,58,55,48,43,54,64,54</t>
  </si>
  <si>
    <t>Space Song,Myth,Lazuli,Master of None,Chariot,Zebra,Take Care,Levitation,PPP,Other People</t>
  </si>
  <si>
    <t>55,54,49,48,50,49,45,44,44,42</t>
  </si>
  <si>
    <t>0IcSLT53eE07Jmok64Ppo3,67voPVuRbi8p3k2pJ44omJ,4qyKcYZpN4Itz0pl7CUIYY,4cavzVoMnmnICmOwabpuDV,7wWSDYk2DSS9B1CjzSWUZc,3E3dnHbmTxANxgMqKrf1go,772AbCLRS8bocvm3hOODVE,4llxo0kxoWaLUB3UgqfNyk,78W6Wj2IBE2leu2fz7dVXv,5SCusXiGsKWsthkDhCqAir</t>
  </si>
  <si>
    <t>56ZTgzPBDge0OvCGgMO3OY</t>
  </si>
  <si>
    <t>Real Estate,Grizzly Bear,Deerhunter,DIIV,Beach Fossils,Wild Nothing,Animal Collective,Lower Dens,Washed Out,Youth Lagoon,Dirty Projectors,Melody's Echo Chamber,Yo La Tengo,Tennis,Panda Bear,Girls,Atlas Sound,Alvvays,Unknown Mortal Orchestra,The Antlers</t>
  </si>
  <si>
    <t>southern hip hop</t>
  </si>
  <si>
    <t>https://api.spotify.com/v1/artists/56ZTgzPBDge0OvCGgMO3OY?access_token=BQDFxABRCbXQhgPKNPZFofSGCsWwlJndQMvVyeXjhCTI-3l9TWKZ4yrM5XLM8cjA7ocdhKbcKhqKgaj0djP1bg</t>
  </si>
  <si>
    <t>6Mo9PoU6svvhgEum7wh2Nd,3CQIn7N5CuRDP8wEI7FiDA,6jHG1YQkqgojdEzerwvrVv,6wFId9Jhuf9AKVzWboOj2B,0AuW7OCyKfFrsMbtHrYgIV,4P0dddbxPil35MNN9G2MEX,09hVIj6vWgoCDtT03h8ZCa,7yk35uHNQclPXFGFoTU44w,1Z8ODXyhEBi3WynYw0Rya6,0YsLR3SQd5QTXAhGIGX7cl,2d0hyoQ5ynDBnkvAbJKORj,3vbKDsSS70ZX9D2OcvbZmS,02NfyD6AlLA12crYzw5YcR,0gqIrDRL7CEPBWMmkuZPdQ,0eGh2jSWPBX5GuqIHoZJZG,50NoVNy9GU1lCrDV8iGpyu,4Otx4bRLSfpah5kX8hdgDC,64mPnRMMeudAet0E62ypkx,58Dx4HPzeOO3dbpD9YYEes,3TQ9JTBI2n2hfo7aRONEYV</t>
  </si>
  <si>
    <t>alternative rock,classic rock,east coast hip hop,electronic,funk rock,gangster rap,hip hop,old school hip hop,rap,rock</t>
  </si>
  <si>
    <t>58,63,54,59,61,67,71,59,65,56,73,69,59,54,48,62,59,59,49,56</t>
  </si>
  <si>
    <t>Sabotage,Intergalactic - 2009 Digital Remaster,Fight For Your Right,No Sleep Till Brooklyn,Brass Monkey,Paul Revere,Make Some Noise,Girls,Ch-Check It Out,Sure Shot</t>
  </si>
  <si>
    <t>68,65,59,53,47,42,55,44,52,52</t>
  </si>
  <si>
    <t>0Puj4YlTm6xNzDDADXHMI9,5fpizYGbi5IQoEraj6FP0R,1O2DYAwaGNRkGPGKEGpxo5,1DqLFLiQEIE48jCm5RXoRA,6MzdzJ4hkHJWROmUzED9yP,6DOyEhN7AorM5fqBWzfkpQ,2Bz2Q1JNwwPj40T9AvzE7f,3IATwh7G7c3eempoui1eSy,56H98l4uinRifnTH8e308N,21REQ1bCUWphT2QK3bLWYQ</t>
  </si>
  <si>
    <t>03r4iKL2g2442PT9n2UKsx</t>
  </si>
  <si>
    <t>Public Enemy,Runâ€“D.M.C.,Eric B. &amp; Rakim,Jurassic 5,House Of Pain,Cypress Hill,A Tribe Called Quest,The Pharcyde,De La Soul,Del The Funky Homosapien,Rage Against The Machine,Beck,Jane's Addiction,Digable Planets,Ice-T,Ol' Dirty Bastard,Naughty By Nature,Primus,2 LIVE CREW,Sir Mix-A-Lot</t>
  </si>
  <si>
    <t>https://api.spotify.com/v1/artists/03r4iKL2g2442PT9n2UKsx?access_token=BQDFxABRCbXQhgPKNPZFofSGCsWwlJndQMvVyeXjhCTI-3l9TWKZ4yrM5XLM8cjA7ocdhKbcKhqKgaj0djP1bg</t>
  </si>
  <si>
    <t>16eRpMNXSQ15wuJoeqguaB,3inCNiUr4R6XQ3W43s9Aqi,5hAhrnb0Ch4ODwWu4tsbpi,3u1ulLq00Y3bfmq9FfjsPu,6A43Djmhbe9100UwnI7epV,0K1q0nXQ8is36PzOKAMbNe,2QoU3awHVdcHS8LrZEKvSM,7siPLyFwRFYQkKgWKJ5Sod,3zunDAtRDg7kflREzWAhxl,3HJIB8sYPyxrFGuwvKXSLR,3kbBWco9PZ5eSQsNScwG6U,6zvul52xwTWzilBZl6BUbT,5UqTO8smerMvxHYA5xsXb6,066X20Nz7iquqkkCW6Jxy6,02NfyD6AlLA12crYzw5YcR,43O3c6wewpzPKwVaGEEtBM,1xgFexIwrf2QjbU0buCNnp,4wo1267SJuUfHgasdlfNfc,38zTZcuN7nFvVJ6auhc6V3,3W4xM5XYtUp4ifYYPVKVdk</t>
  </si>
  <si>
    <t>Beck</t>
  </si>
  <si>
    <t>alternative rock,anti-folk,classic rock,electronic,folk christmas,funk rock,garage rock,indie christmas,indie pop,indie rock,neo-psychedelic,permanent wave,pop rock,rock,singer-songwriter</t>
  </si>
  <si>
    <t>61,58,61,58,66,67,65,57,59,61,54,69,59,67,59,60,53,61,57,53</t>
  </si>
  <si>
    <t>Loser,Wow,Dreams,Blue Moon,Go It Alone,Morning,Can't Help Falling in Love,Where It's At - Album Version W/ Intro,E-Pro,Girl</t>
  </si>
  <si>
    <t>64,50,55,50,33,50,50,42,32,30</t>
  </si>
  <si>
    <t>4b8GTae6rqb9oPiRzVa3Gy,2ddPQ5jTXwAWoM0MGApZRS,0ZLSKmBIDFaQSfR5veas2h,2uWwCU5X1TjJiiN6BbUaB8,4ANcPgxUsy5xTUkFbUTuOc,3arVrdpOPMgLZOztBr2jM6,5b9zmzULkkNBIhntA4cHBx,1GreGTs4rIfjDILBERxKcB,3Vc5ClchHGaK13ikZdRFhT,5hlGSG5h0mwsMYfRF0Yntc</t>
  </si>
  <si>
    <t>3vbKDsSS70ZX9D2OcvbZmS</t>
  </si>
  <si>
    <t>The Flaming Lips,Pavement,Yo La Tengo,Ween,Cake,Spoon,Wilco,The Dandy Warhols,Eels,TV On The Radio,Built To Spill,Pixies,Sonic Youth,LCD Soundsystem,Jane's Addiction,My Morning Jacket,The Breeders,The Raconteurs,Deerhunter,Grandaddy</t>
  </si>
  <si>
    <t>https://api.spotify.com/v1/artists/3vbKDsSS70ZX9D2OcvbZmS?access_token=BQA5x3NCl5I7lSGm6oklMWzj_Kkk3oJBCn8fasnADDacSi7JmME830CClpBSUwkG3NalpO2oVIZ1ogANblvPDw</t>
  </si>
  <si>
    <t>4EVpmkEwrLYEg6jIsiPMIb,4MXUO7sVCaFgFjoTI5ox5c,4uSftVc3FPWe6RJuMZNEe9,0hk8VgR64voU5ueK96W2DI,2cCUtGK9sDU2EoElnk0GNB,1YZEoYFXx4AxVv13OiOPvZ,2Jv5eshHtLycR6R8KQCdc4,2BpAc5eK7Rz5GAwSp9UYXa,6nXSnNEdLuKTzAQozRtqiI,10tysauSA5JATqniBDu2Ed,1jSaZgaKHmgc7VTgML528r,4I2BJf80C0skQpp1sQmA0h,5o8Wylae9k23IEJMIiwd8s,41AbNVba2ccpmcc9QtOJE7,4M5nCE77Qaxayuhp3fVn4V,0aLsJXIaJ6MMCZIzaGpMaX,57kIMCLPgkzQlXjblX7XXP,7lOJ7WXyopaxri0dbOiZkd,7ITd48RbLVpUfheE7B86o2,56ZTgzPBDge0OvCGgMO3OY</t>
  </si>
  <si>
    <t>Beirut</t>
  </si>
  <si>
    <t>the klaxons</t>
  </si>
  <si>
    <t>albuquerque indie,chamber pop,folk-pop,freak folk,indie folk,indie pop,indie rock,stomp and holler</t>
  </si>
  <si>
    <t>69,69,61,44,71,65,66,64,55,43,52,61,54,62,70,48,57,59,59,67</t>
  </si>
  <si>
    <t>No No No,Gibraltar,Nantes,Elephant Gun,Santa Fe,Postcards From Italy,A Candleâ€™s Fire,East Harlem,Perth,At Once</t>
  </si>
  <si>
    <t>59,58,57,56,55,53,50,50,49,47</t>
  </si>
  <si>
    <t>3Ni6ZPaSxnvzWTpP9chwY4,5WUxLqUKQdEZ5oW3uZiSni,70WyPf8WtXvG3CgeTZZWz6,1VvyRNSVBKuvENwpyiVlBU,3gQZdiGlObKaY274Q3lnoH,5YAhKEMTGMh6SxTSYcUJl6,31wS6gEaj89kOZhDw0xMNw,3QaM3srTDYXfPKmBf9ZYMU,0MK9OKWuTnuZ4CZq9fiHzM,1ta13Xykv2UueWJGvd9YMq</t>
  </si>
  <si>
    <t>6pmxr66tMAePxzOLfjGNcX</t>
  </si>
  <si>
    <t>Fleet Foxes,Sufjan Stevens,Andrew Bird,DeVotchKa,The National,Devendra Banhart,Grizzly Bear,The Tallest Man On Earth,M. Ward,The Dodos,Clap Your Hands Say Yeah,Belle &amp; Sebastian,The Antlers,Kings of Convenience,Iron &amp; Wine,Little Joy,Phosphorescent,Broken Social Scene,The Decemberists,Beach House</t>
  </si>
  <si>
    <t>https://api.spotify.com/v1/artists/6pmxr66tMAePxzOLfjGNcX?access_token=BQDFxABRCbXQhgPKNPZFofSGCsWwlJndQMvVyeXjhCTI-3l9TWKZ4yrM5XLM8cjA7ocdhKbcKhqKgaj0djP1bg</t>
  </si>
  <si>
    <t>5gInJ5P5gQnOKPM3SUEVFt,6RWjTQqILL7a1tQ0VapyLK,4zTWoo52TNONUpCUJPi99f,7tzI4rSFTHafjF18ZrNZWx,2Sp19cOHSqAUlE64hekARW,5hAhrnb0Ch4ODwWu4tsbpi,5xeBMeW0YzWIXSVzAxhM8O,1jSaZgaKHmgc7VTgML528r,3Rj0tDHoX7C5NFq5DKIpHt,4mO4aGO6u29UyR6XLZR9XW,3xZBpeXHkSjTKQIR1OeKN0,3inCNiUr4R6XQ3W43s9Aqi,3W4xM5XYtUp4ifYYPVKVdk,22ojy4H4ZVpowC4lRRC8In,7lOJ7WXyopaxri0dbOiZkd,244fcyNSuyhbRlMGfMbYrO,6DKmuXxXASTF6xaJwcTfjv,3zmmBJseZelpVEHj8S6Dek,6guTJsgPymDUVfqDJyz5UG,4oV5EVJ0XFWsJKoOvdRPvl</t>
  </si>
  <si>
    <t>alternative rock,anti-folk,britpop,chamber pop,folk rock,folk-pop,indie folk,indie pop,indie rock,lo-fi,melancholia,neo-psychedelic,new wave,pop rock,scottish rock,singer-songwriter,slow core,stomp and holler,swedish indie rock,twee pop</t>
  </si>
  <si>
    <t>49,56,42,52,47,61,56,52,52,55,44,58,53,49,59,48,50,44,48,51</t>
  </si>
  <si>
    <t>holly johnson</t>
  </si>
  <si>
    <t>Piazza, New York Catcher,The Party Line,The Boy With the Arab Strap,Another Sunny Day,Nobody's Empire,Judy and the Dream of Horses,There's Too Much Love,I Want The World To Stop,I'm a Cuckoo,If She Wants Me</t>
  </si>
  <si>
    <t>51,51,50,48,47,45,45,44,43,43</t>
  </si>
  <si>
    <t>2FeUZsmNGWc3No6v9GCdST,05wFHt1ZAsFU8GKbHV7nxo,5GPPI3rnZDptLYRN4vTUoZ,6o1nYsoWYTanzUdHidFDg8,5WFYmaA7GlusYCu8lrA8lV,2aO7FCa3SfXYW9mlzq0Buk,2zuucck6cg9mzE3Pkqt64z,6LR8aF4sBKLurQ27wAtbiU,2B1tOgoXOPQHj9p82LPQO2,0LlTAvtOIP7VetkgBTt7Pn</t>
  </si>
  <si>
    <t>4I2BJf80C0skQpp1sQmA0h</t>
  </si>
  <si>
    <t>Camera Obscura,The Magnetic Fields,God Help The Girl,Jens Lekman,Teenage Fanclub,Yo La Tengo,of Montreal,Clap Your Hands Say Yeah,Stereolab,The New Pornographers,The Clientele,Pavement,Grandaddy,Destroyer,Broken Social Scene,Badly Drawn Boy,Spiritualized,The Pains Of Being Pure At Heart,Galaxie 500,Guided By Voices</t>
  </si>
  <si>
    <t>https://api.spotify.com/v1/artists/4I2BJf80C0skQpp1sQmA0h?access_token=BQDFxABRCbXQhgPKNPZFofSGCsWwlJndQMvVyeXjhCTI-3l9TWKZ4yrM5XLM8cjA7ocdhKbcKhqKgaj0djP1bg</t>
  </si>
  <si>
    <t>Beyonce</t>
  </si>
  <si>
    <t>7GiiIIjUWGocnUGoOISAUN,71Ulu4qwOfb5ks2kMTJhkc,1RwWmRFTkxTaJcEbgqid3Z,3ZSRiAJKs42ymp2KYA80Qh,6563Q8dHbDSq4DICGhel0d,3BApgOPiuES6zVJ78mKNGo,00baC9BEnC6lhOdSF6dYC8,0OVmlkSIEwFrxday9yyb91,5WS3dnCZR6MuN6m3dTMuwF,13wsJcc3ZMixzCEVH3Wuyt,14T0l4AeAGbmAZjpQNdcqk,1BuUb23HHRYDgvSLnllUJS,4qEwU3zQyCd1JkSJisFUuY,4qL0mXWhInJHho86HqOEn7,5nUScDmyGIvoX7ol79YnBQ,3Cf7jFBOVBRDTvFUxGAJgF,5e7Nvd2I25hvXiAWgXNyPB,3ThpOWfEe64K79Zo34fuGp,4jfwVcXoNnfnU8xQBlSWn0,4OrrjMGltjy6ojX6034f8u</t>
  </si>
  <si>
    <t>Bellowhead</t>
  </si>
  <si>
    <t>british folk,folk christmas,traditional british folk</t>
  </si>
  <si>
    <t>33,14,36,28,25,39,22,25,29,23,30,29,18,30,33,38,18,13,25,37</t>
  </si>
  <si>
    <t>New York Girls,Roll the Woodpile Down,Roll Alabama,Gosport Nancy,London Town,10,000 Miles Away - Radio Edit,Yarmouth Town,Roll Alabama - Live,Let Her Run,Lillibulero - Live</t>
  </si>
  <si>
    <t>31,30,26,25,23,21,18,18,17,16</t>
  </si>
  <si>
    <t>4o3VdVTARVaeJdvdJOkXbV,1QOOTfXYNOJAm3LeP08xUu,7ojYPETPUyTtIwSJ8Uoq6H,5VDj29lnRI5Nbquwya7HLg,1dhAzFADO8dbVo4pjg4HE8,6hrq4Ee7cwgz2cUOEukoId,2C4VAEuplcIzWNmn55ec7q,6wGmYJVj7EG7kO9LKSX36T,0vST9WcYWWu5Gwt1HwMtWN,6LE1beCUi5jSrgHqgRmnRo</t>
  </si>
  <si>
    <t>79fyBJJSUvWw4263rXYDM0</t>
  </si>
  <si>
    <t>Show Of Hands,Spiers &amp; Boden,Seth Lakeman,Eliza Carthy,The Imagined Village,Jon Boden,Jim Moray,Bella Hardy,Karine Polwart,Jackie Oates,Kris Drever,Lau,Megson,Oysterband,Martin Simpson,Kate Rusby,Blackbeard's Tea Party,The Full English,Martin Carthy,Steeleye Span</t>
  </si>
  <si>
    <t>the black eyed peas</t>
  </si>
  <si>
    <t>https://api.spotify.com/v1/artists/79fyBJJSUvWw4263rXYDM0?access_token=BQDFxABRCbXQhgPKNPZFofSGCsWwlJndQMvVyeXjhCTI-3l9TWKZ4yrM5XLM8cjA7ocdhKbcKhqKgaj0djP1bg</t>
  </si>
  <si>
    <t>7FDlvgcodNfC0IBdWevl4u,7D5oTJSXSHf51auG0106CQ,41FEVJCBGidsJwbjq0KfgM,2uvY5pgdD9t1CZ5zMNw1rl,5sXaGoRLSpd7VeyZrLkKwt,4bUqnkrDrb4f7rqmDR9yDu,0nJaMZM8paoA5HEUTUXPqi,25mrbNwFzoqPWyYXLhiDRw,6xrCU6zdcSTsG2hLrojpmI,0n94vC3S9c3mb2HyNAOcjg,2BpAc5eK7Rz5GAwSp9UYXa,0XHM5ZNJDU8e4CfbWMeSzC,6GFfu1alUSrL7qazImC160,3x8FbPjh2Qz55XMdE2Yalj,46CitWgnWrvF9t70C2p1Me,4tvKz56Tr39bkhcQUTO0Xr,0j7wLGDwHdUSPLkxCH3GBQ,14r9dR01KeBLFfylVSKCZQ,3Lw97gGh8bp1MftsYmwJHG,2txHhyCwHjUEpJjWrEyqyX</t>
  </si>
  <si>
    <t>Ben Howard</t>
  </si>
  <si>
    <t>chamber pop,fingerstyle,folk-pop,indie anthem-folk,indie folk,neo mellow,singer-songwriter,stomp and holler</t>
  </si>
  <si>
    <t>70,66,62,68,66,62,64,58,69,72,64,63,63,61,68,70,49,67,58,72</t>
  </si>
  <si>
    <t>Only Love,Old Pine,Keep Your Head Up,I Forget Where We Were,Small Things,Promise,In Dreams,She Treats Me Well,Oats In The Water,Conrad</t>
  </si>
  <si>
    <t>68,64,61,60,60,58,57,56,56,54</t>
  </si>
  <si>
    <t>3MdYFBIzPf7lSJnI8wi3Ka,0Qw7qGuXlVBZLcfoQ17yZn,0UBUnp3ggZivpFWGQxoSok,6rQvEE7Jvkdwnn8RroMs15,6DpFDr9jWUan60x5Vk5HdX,4q1LP4YcHOIUy8XSqpR8HH,4cbuJTJ4XP6dkkskYh3Ss1,5N1itNLaYtifU8YVbg9SBQ,0JpKR3QQs88aTtMUZTtlLz,3NZLUgW1Y3UvQYFrJETeSd</t>
  </si>
  <si>
    <t>5schNIzWdI9gJ1QRK8SBnc</t>
  </si>
  <si>
    <t>James Vincent McMorrow,Benjamin Francis Leftwich,William Fitzsimmons,Lucy Rose,Gregory Alan Isakov,Foy Vance,Bear's Den,Alexi Murdoch,JosÃ© GonzÃ¡lez,The Head and the Heart,The Tallest Man On Earth,Roo Panes,Keaton Henson,Nick Mulvey,Daughter,Angus &amp; Julia Stone,A Blaze of Feather,Damien Rice,Luke Sital-Singh,Tom Odell</t>
  </si>
  <si>
    <t>https://api.spotify.com/v1/artists/5schNIzWdI9gJ1QRK8SBnc?access_token=BQDFxABRCbXQhgPKNPZFofSGCsWwlJndQMvVyeXjhCTI-3l9TWKZ4yrM5XLM8cjA7ocdhKbcKhqKgaj0djP1bg</t>
  </si>
  <si>
    <t>1Y8cdNmUJH7yBTd9yOvr5i,3AuMNF8rQAKOzjYppFNAoB,3DiDSECUqqY1AuBP8qtaIa,5pKCCKE2ajJHZ9KAiaK11H,2NdeV5rLm47xAvogXrYhJX,63wjoROpeh5f11Qm93UiJ1,31TPClRtHm23RisEBtV3X7,4iHNK0tOyZPYnBU7nGAgpQ,1l7ZsJRRS8wlW3WfJfPfNS,27FGXRNruFoOdf1vP8dqcH,2DlGxzQSjYe5N6G9nkYghR,35GL8Cu2GKTcHzKGi75xl5,7bXgB6jMjp9ATFy66eO08Z,6wPhSqRtPu1UhRCDX5yaDJ,3r17AfJCCUqC9Lf0OAc73G,0TImkz4nPqjegtVSMZnMRq,6XpaIBNiVzIetEPCWDvAFP,5rkVyNGXEgeUqKkB5ccK83,0IF46mUS8NXjgHabxk2MCM,1XkoF8ryArs86LZvFOkbyr</t>
  </si>
  <si>
    <t>joanna newsom</t>
  </si>
  <si>
    <t>dance pop,pop,pop rap,post-teen pop,r&amp;b</t>
  </si>
  <si>
    <t>75,70,78,93,72,67,83,76,79,61,78,65,89,71,72,72,74,71,66,73</t>
  </si>
  <si>
    <t>7/11,Halo,Crazy In Love,Drunk in Love,Run the World (Girls),Love On Top,Irreplaceable,Partition,Flawless Remix,Best Thing I Never Had</t>
  </si>
  <si>
    <t>77,67,64,75,75,74,55,71,70,70</t>
  </si>
  <si>
    <t>02M6vucOvmRfMxTXDUwRXu,2CvOqDpQIMw69cCzWqr5yr,0TwBtDAWpkpM3srywFVOV5,6jG2YzhxptolDzLHTGLt7S,1uXbwHHfgsXcUKfSZw5ZJ0,1z6WtY7X4HQJvzxC4UgkSf,3qim3nNFg4aSTLZDLAFXhx,5hgnY0mVcVetszbb85qeDg,0zVMzJ37VQNFUNvdxxat2E,3lBRNqXjPp2j3JMTCXDTNO</t>
  </si>
  <si>
    <t>6vWDO969PvNqNYHIOW5v0m</t>
  </si>
  <si>
    <t>Destiny's Child,Kelly Rowland,Alicia Keys,Rihanna,Ciara,Keri Hilson,Justin Timberlake,Mariah Carey,Christina Aguilera,Cassie,Jennifer Lopez,Jennifer Hudson,Chris Brown,The Pussycat Dolls,Fergie,TLC,Whitney Houston,Ashanti,Kelis,Mary J. Blige</t>
  </si>
  <si>
    <t>space rock</t>
  </si>
  <si>
    <t>https://api.spotify.com/v1/artists/6vWDO969PvNqNYHIOW5v0m?access_token=BQDFxABRCbXQhgPKNPZFofSGCsWwlJndQMvVyeXjhCTI-3l9TWKZ4yrM5XLM8cjA7ocdhKbcKhqKgaj0djP1bg</t>
  </si>
  <si>
    <t>4A9xtvezlouTD7H0kyUje9,58jeN5Whh7fhR67rE46qBt,5jcIIICg01zIq8InYieJ5w,7sKlSlGo7d1D3dhFYKO0Y5,0G5NNdD9Ndp8jacGzBSCDG,0AUkXuvc92Zd0E9qKbkfsy,75SjeTpGbsxZDpwPeVGERn,1vrwXqSGdLsWtvIev4H0WH,7jy3rLJdDQY21OgRLCZ9sD,4BntNFyiN3VGG4hhRRZt9d,0Opj9xi9HHrH0L9uHAKnKm,3CI0BdDDxe6D21RmqTB5fn,4hZ1Rv9h9Hg7yykRW8d9Gw,0ZZr6Y49NZWRJc0uCwqpMR,5E2rtn57BM2WPjwak4kGd5,3Ayl7mCk0nScecqOzvNp6s,6FQqZYVfTNQ1pCqfkwVFEa,4LdZNE5MHGqvc0N9ivXNF3,3jOstUTkEu2JkjvRdBA5Gu,02D1HyeAbPzPM5Mm5JAU1K</t>
  </si>
  <si>
    <t>Biffy Clyro</t>
  </si>
  <si>
    <t>garage rock,indie rock,rock,scottish rock</t>
  </si>
  <si>
    <t>53,43,33,33,25,37,29,27,79,51,34,45,24,54,58,69,70,45,74,9</t>
  </si>
  <si>
    <t>Many Of Horror,Re-arrange,Howl,Wolves of Winter,Bubbles,Mountains,Flammable,Animal Style,Biblical,Friends and Enemies</t>
  </si>
  <si>
    <t>64,63,58,56,56,53,51,51,51,50</t>
  </si>
  <si>
    <t>1auUyL63z3sWnBhooTnz31,3VAvS6hbvz0mjFT1TmLNdd,6ZF6PsmadIgyuxp0wqD9qO,3n4r9HS59J2Utzr9wHbte4,1aKNbn5AsDWydycvr1gYBa,7ID1obCK75QsDQuf9pEVxK,1zZQ8p9kQJ6sM5rSXfBgd3,3E7VTYxBDovFZIxUpobRur,5o1SyGe6l3EKbw0KiTQH2m,6eOjDjwdk1z0VfEkMfve1U</t>
  </si>
  <si>
    <t>1km0R7wy712AzLkA1WjKET</t>
  </si>
  <si>
    <t>Twin Atlantic,Arcane Roots,Hundred Reasons,The Xcerts,Marmaduke Duke,Pulled Apart By Horses,My Vitriol,Hell Is For Heroes,Foo Fighters,The Subways,Oceansize,Fightstar,Aereogramme,Feeder,At The Drive In,Jimmy Eat World,Foals,The Joy Formidable,Weezer,The Lucky Nine</t>
  </si>
  <si>
    <t>https://api.spotify.com/v1/artists/1km0R7wy712AzLkA1WjKET?access_token=BQDFxABRCbXQhgPKNPZFofSGCsWwlJndQMvVyeXjhCTI-3l9TWKZ4yrM5XLM8cjA7ocdhKbcKhqKgaj0djP1bg</t>
  </si>
  <si>
    <t>0oQLexIBY9SlMhtbSIPFAO,6hN9F0iuULZYWXppob22Aj,0WUphJOGHE5i95IeR87hsO,39afGThIZjTTMH5enuLXYI,6loBF9iQdE11WSX29fNKqY,5jqKIZLB5WA5KquEihB3ND,2s79xe5F6eUQkjwjww27Fh,5PYuBRQMHh7nWmdV076sH9,7sbwBqdkynNUDgiWU3TQ5J,07h7JMfYWswTq4qpinC5q4,0uAjBatvB4ubpd4kCfjmNt,3iUjRVvYCsMfz7tuAQtBDI,2vwI9jlKSgJbne3dlTzaLO,53RkHTcl0SJZjpzqogkBf4,2DppeCnNtvrLfEobq9Pw5r,6juuiuCv8jRHZOcvP2BqKp,3loflELg7MzgrOyNqERolN,5TnuP42pw475UrjjeabtwZ,6Jrj26oAY96EEC2lqC6fua,7vPXrGlSGukcwpaPxUfKKR</t>
  </si>
  <si>
    <t>Big Country</t>
  </si>
  <si>
    <t>celtic rock,dance rock,madchester,new romantic,new wave,new wave pop,scottish rock,synthpop</t>
  </si>
  <si>
    <t>47,66,44,33,52,50,53,46,44,38,58,54,35,46,47,45,51,54,52,44</t>
  </si>
  <si>
    <t>In A Big Country,In A Big Country - Radio Edit,Look Away,Fields Of Fire,Chance,Wonderland,The Storm,Steeltown - 2014 Remaster,In A Big Country,The Seer</t>
  </si>
  <si>
    <t>pendulum</t>
  </si>
  <si>
    <t>43,37,28,26,30,27,26,25,24,16</t>
  </si>
  <si>
    <t>14Hj66f28iP94FpQp8i20J,48cgh5GzcY6Fa7XS5N39BU,4ZcqqfckxRJsUjWajPaDoI,38zHlLGDvxnkB01oG7wJvT,6BzQFXmAByZMRXfO71cbQ1,3CCgmzeAVzYRRvchXF86sO,2xrbLhJ5FIja6FhMb90XRI,0Ox8WGDy2aUoc1doVLtkMS,2n9vX07cYM1FBUiKZLewKk,2y80Fx5oRNLST5ObwtyuTw</t>
  </si>
  <si>
    <t>1h8YIw9HLr6E8gdXVDRbVJ</t>
  </si>
  <si>
    <t>The Alarm,Simple Minds,China Crisis,The Icicle Works,Howard Jones,Deacon Blue,ABC,Heaven 17,Aztec Camera,Altered Images,A Flock Of Seagulls,Ultravox,Skids,The Fixx,Adam &amp; The Ants,Lloyd Cole and the Commotions,The Style Council,The Waterboys,Squeeze,Japan</t>
  </si>
  <si>
    <t>https://api.spotify.com/v1/artists/1h8YIw9HLr6E8gdXVDRbVJ?access_token=BQDFxABRCbXQhgPKNPZFofSGCsWwlJndQMvVyeXjhCTI-3l9TWKZ4yrM5XLM8cjA7ocdhKbcKhqKgaj0djP1bg</t>
  </si>
  <si>
    <t>43mhFhQ4JAknA7Ik1bOZuV,6DCIj8jNaNpBz8e5oKFPtp,1eClJfHLoDI4rZe5HxzBFv,1LB8qB5BPb3MHQrfkvifXU,0lZoBs4Pzo7R89JM9lxwoT,3Fz2GbraVXhcpXnoi2Oe1r,69Mj3u4FTUrpyeGNSIaU6F,5jVeqi3PNaTOajfvBa4uFn,4Tw2N3wdvJPGEU7JqMxFfE,7A9yZMTrFZcgEWAX2kBfK6,0f3EsoviYnRKTkmayI3cux,2CLVPk9FcywjClBcTvWPkT,0uAjBatvB4ubpd4kCfjmNt,530Sdm7eqqzWBdDmILMgnu,49DW3KvkyjHO35mK1JnSyS,6hN9F0iuULZYWXppob22Aj,34jw2BbxjoYalTp8cJFCPv,6kz53iCdBSqhQCZ21CoLcc,51l0uqRxGaczYr4271pVIC,7Bah8E0kCETqEpAHI6CPzQ</t>
  </si>
  <si>
    <t>Billy Idol</t>
  </si>
  <si>
    <t>album rock,classic rock,dance rock,glam metal,hard rock,heavy christmas,mellow gold,new romantic,new wave,new wave pop,rock,soft rock,synthpop</t>
  </si>
  <si>
    <t>61,64,66,65,68,56,59,57,60,64,65,56,58,57,57,66,67,63,63,57</t>
  </si>
  <si>
    <t>White Wedding - Pt. 1,Rebel Yell,Mony Mony,Eyes Without A Face,White Wedding,Dancing With Myself,White Wedding - Part 1 - Edit,Eyes Without A Face,Flesh For Fantasy - 1999 Digital Remaster,Dancing With Myself</t>
  </si>
  <si>
    <t>56,52,45,53,53,48,42,42,31,42</t>
  </si>
  <si>
    <t>the human league</t>
  </si>
  <si>
    <t>6GfecUoyhgrCjVv17teSfB,1S2yXfKjH5S14W5ga1m0nD,0Ya8H9JmT4ewIx9cyejwqW,0A1QehwXuYOGcIoZHy7UTb,0bvpSvOYt4KTfZIZJmyFOs,1BY1Vd2Bt6JPOhMvsIwtVv,1pydT12pGHLgfj3JLxWIUB,3gqGgN7mCV52NkNWgAcY9f,5goVqXDKoV8kBoMuta5hf7,4r512zjc5VKfbeH8vs46ev</t>
  </si>
  <si>
    <t>7lzordPuZEXxwt9aoVZYmG</t>
  </si>
  <si>
    <t>Pat Benatar,The Cars,INXS,Cheap Trick,Duran Duran,Billy Squier,The J. Geils Band,Thompson Twins,Eddie Money,Huey Lewis &amp; The News,Men At Work,Loverboy,A Flock Of Seagulls,Robert Palmer,The Cult,Simple Minds,Heart,Culture Club,The Bangles,Mr. Mister</t>
  </si>
  <si>
    <t>https://api.spotify.com/v1/artists/7lzordPuZEXxwt9aoVZYmG?access_token=BQDFxABRCbXQhgPKNPZFofSGCsWwlJndQMvVyeXjhCTI-3l9TWKZ4yrM5XLM8cjA7ocdhKbcKhqKgaj0djP1bg</t>
  </si>
  <si>
    <t>2kreKea2n96dXjcyAU9j5N,6rqU9HQ57NYGBnBzbrY3a4,32lVGr0fSRGT6okLKHiP68,7bKupnlF7XOfR1En3K8oAL,0kObWap02DEg9EAJ3PBxzf,6zpPKMhpOoG646kJgZ7RKf,6kz53iCdBSqhQCZ21CoLcc,0gxyHStUsqpMadRV0Di1Qt,7Bah8E0kCETqEpAHI6CPzQ,5lpH0xAS4fVfLkACg9DAuM,2u0gw0uCWBMiqV7h0N8kai,3gMaNLQm7D9MornNILzdSl,1JpHKf8Ztyd8HXU8p6m9cc,2urZrEdsq72kx0UzfYN8Yv,6gkWznnJkdkwRPVcmnrays,695W5F2Ih8dYahLdjVOIoH,5dcOK4stT4JDkP6Dqhbz5s,3sc7iUG1Wwpwx7bHeZolgx,3REpOYo13YkVj1dFzda12A,20p5D2KrE8CGuOjHtxsyTp</t>
  </si>
  <si>
    <t>Billy Ocean</t>
  </si>
  <si>
    <t>album rock,classic funk rock,dance pop,dance rock,disco,europop,mellow gold,motown,new romantic,new wave,new wave pop,quiet storm,soft rock</t>
  </si>
  <si>
    <t>63,57,57,53,65,51,63,64,57,66,53,69,55,63,59,61,48,59,50,59</t>
  </si>
  <si>
    <t>Caribbean Queen (No More Love On the Run),Love Really Hurts Without You,Get Outta My Dreams, Get into My Car,Suddenly,Red Light Spells Danger,When the Going Gets Tough, the Tough Get Going,There'll Be Sad Songs (To Make You Cry),Loverboy,A Simple Game,The Colour of Love</t>
  </si>
  <si>
    <t>53,58,58,51,47,48,44,39,30,38</t>
  </si>
  <si>
    <t>3TjlMH27nWbY3veJ8fHdaD,0nlVsRpZgsOZi0BFfzHSL9,3v8vsQfMQio7ohYqFrEsaZ,65h7Qhxl2WfW31Bl6sjWAI,25iXTKQFwhxVq8DhO4gbtB,7uEhDh2dp3ka84LHWR15H4,1mP8BJQBRZWjSQLVmxQEyG,5AiwlCHrE5p5xpHAX94i1y,4WEfFHni1nrSSTiIs2W9jg,66CeyvG5k0pUTZGwuVQCWF</t>
  </si>
  <si>
    <t>5IDs1CK15HegSAhGEbSYXo</t>
  </si>
  <si>
    <t>The Pointer Sisters,Paul Young,Taylor Dayne,Go West,Starship,Johnny Hates Jazz,Culture Club,Rick Astley,Mr. Mister,Wham!,Wet Wet Wet,Lionel Richie,Terence Trent D'Arby,Spandau Ballet,Sister Sledge,Christopher Cross,Sheena Easton,Bananarama,Shalamar,Fine Young Cannibals</t>
  </si>
  <si>
    <t>https://api.spotify.com/v1/artists/5IDs1CK15HegSAhGEbSYXo?access_token=BQDFxABRCbXQhgPKNPZFofSGCsWwlJndQMvVyeXjhCTI-3l9TWKZ4yrM5XLM8cjA7ocdhKbcKhqKgaj0djP1bg</t>
  </si>
  <si>
    <t>3HDfNAh4MpiptvaJP9We0w,1G0Xwj8mza6b03iYkVdzDP,6liAMWkVf5LH7YR9yfFy1Y,5BKsn7SCN2XmbF7apdCpRS,7eQZTqEMozBcuSubfu52i4,12VaqyEhgwDRuFfEqbnrpz,6UOcY6w4K6Ek5Lw5rFDHdP,3qwabfaWewpfli7hMNM3O8,05fo024EFotg9songSENOZ,6l77PmL5iuEEcYjGl8K6s7,6hhA8TKRNryM8FNzqCqdDO,1KsASRNugxU85T0u6zSg32,1aSxMhuvixZ8h9dK9jIDwL,5Wabl1lPdNOeIn0SQ5A1mp,5hE6NCoobhyEu6TRSbjOJY,3g2kUQ6tHLLbmkV7T4GPtL,6FXMGgJwohJLUSr5nVlf9X,7bcbShaqKdcyjnmv4Ix8j6,6VJZYivuYJGCrPuOAnI7Qo,4SQdUpG4f7UbkJG3cJ2Iyj</t>
  </si>
  <si>
    <t>Bjork</t>
  </si>
  <si>
    <t>alternative dance,chamber pop,electronic,icelandic pop,metropopolis,permanent wave,pop rock,synthpop,trip hop</t>
  </si>
  <si>
    <t>30,42,62,60,56,60,49,50,52,53,53,56,61,55,54,59,66,58,49,53</t>
  </si>
  <si>
    <t>Army of Me,It's Oh So Quiet,JÃ³ga,Hyper-Ballad,Army Of Me (Sucker Punch Remix) - Sucker Punch: Original Motion Picture Soundtrack,Human Behaviour,Bachelorette,All Is Full Of Love - Original Mix,Venus As a Boy,Crystalline - Omar Souleyman Remix</t>
  </si>
  <si>
    <t>35,37,33,32,44,32,27,41,33,40</t>
  </si>
  <si>
    <t>3FEHdbqGaZ1VjX2pSCHNOH,079ohl6YZlZAJvOhpqunOI,1b8nbU28RMVePsnglEKo95,3DRIVu8cu0odaHqXSzLTGe,5mY1gIKCqG6yNmmXDwCtWp,4VHkYmoIyKlVgKPUksSGFe,6VrtS9RxmH0ySeY8ShFYP9,6CcjHv7QeoSbf21mfcfcNg,6Vpp1OyoOSXzy73K3dHIAZ,1YLrODemiqzMfIfvBTF8dr</t>
  </si>
  <si>
    <t>7w29UYBi0qsHi5RTcv3lmA</t>
  </si>
  <si>
    <t>BjÃ¶rk GuÃ°mundsdÃ³ttir,The Sugarcubes,Portishead,Goldfrapp,The Knife,PJ Harvey,iamamiwhoami,RÃ³isÃ­n Murphy,CocoRosie,Bat For Lashes,Tricky,Tori Amos,Kate Bush,Cocteau Twins,Fever Ray,Fiona Apple,Massive Attack,St. Vincent,ANOHNI,Arca</t>
  </si>
  <si>
    <t>https://api.spotify.com/v1/artists/7w29UYBi0qsHi5RTcv3lmA?access_token=BQA5x3NCl5I7lSGm6oklMWzj_Kkk3oJBCn8fasnADDacSi7JmME830CClpBSUwkG3NalpO2oVIZ1ogANblvPDw</t>
  </si>
  <si>
    <t>568ZhdwyaiCyOGJRtNYhWf,2tRsMl4eGxwoNabM08Dm4I,4CYeVo5iZbtYGBN4Isc3n6,6ZLTlhejhndI4Rh53vYhrY,1DFr97A9HnbV3SKTJFu62M,3EhbVgyfGd7HkpsagwL9GS,6SLAMfhOi7UJI0fMztaK0m,6mdiAmATAx73kdxrNrnlao,71vVmHeNgCVSa5SVmfvscU,1Yox196W7bzVNZI7RBaPnf,3JDIAtVrJdQ7GFOX26LYpv,2Omy3P5hFZym7FKum1JA1s,00tVTdpEhQQw1bqdu8RCx2,2Hkut4rAAyrQxRdof7FVJq,07XSN3sPlIlB2L2XNcTwJw,2cnMpRsOVqtPMfq7YiFE6K,36QJpDe2go2KgaRleHCDTp,1IQ2e1buppatiN1bxUVkrk,34c4iQ5tkaZKu6Sv28BTde,3BVkDHWRvLJEyKdvhLbjsq</t>
  </si>
  <si>
    <t>Black Sabbath</t>
  </si>
  <si>
    <t>album rock,alternative rock,art rock,classic rock,hard rock,metal,rock,stoner rock</t>
  </si>
  <si>
    <t>68,66,63,70,67,64,59,74,53,69,55,54,65,67,71,72,79,66,57,57</t>
  </si>
  <si>
    <t>Paranoid - 2009 Remastered Version,Iron Man - 2009 Remastered Version,War Pigs - 2009 Remastered Version,Heaven and Hell,Children of the Grave - 2009 Remastered Version,Planet Caravan - 2009 Remastered Version,N.I.B. - 2009 Remastered Version,Changes - 2009 Remastered Version,Sweet Leaf - 2009 Remastered Version,Sabbath Bloody Sabbath - 2009 Remastered Version</t>
  </si>
  <si>
    <t>70,65,59,56,56,54,53,52,48,50</t>
  </si>
  <si>
    <t>7FQSAiopqWOgCGqUNbDvh3,0mSbyL8xGNhYF2EHrIkQbe,6BUhl6rrIIqUJgJP4QjJP7,3HzWxmvpQU3QHQ59zw1X4V,3ZuVfQriS93y6ofwbIf7lp,7wqF3BU0ykeKch6BcNqGiT,62oNfnQqObaqARM0DTibAL,4MpIwDaZdFLafMDcAx4k4q,663YE60YdyYlI5lcHG3Noz,2CzKVfVA9U7OKbIpAVPZOk</t>
  </si>
  <si>
    <t>5M52tdBnJaKSvOpJGz8mfZ</t>
  </si>
  <si>
    <t>Deep Purple,Judas Priest,Dio,Ozzy Osbourne,MotÃ¶rhead,Alice Cooper,Rainbow,Iron Maiden,Saxon,Megadeth,Accept,UFO,Blue Ã–yster Cult,Rush,KISS,Van Halen,Led Zeppelin,Slayer,Danzig,W.A.S.P.</t>
  </si>
  <si>
    <t>https://api.spotify.com/v1/artists/5M52tdBnJaKSvOpJGz8mfZ?access_token=BQDFxABRCbXQhgPKNPZFofSGCsWwlJndQMvVyeXjhCTI-3l9TWKZ4yrM5XLM8cjA7ocdhKbcKhqKgaj0djP1bg</t>
  </si>
  <si>
    <t>funk metal</t>
  </si>
  <si>
    <t>2Y06xyHPovQ8DWLyVIpSJK,6qaKS0nzGP4hfjl4aFZmEU,389zc5Rwe0MPcE6mSF4AjC,55LyOQNIa9J8wX6y6eJfc0,1vB5909auE9YUaTjQ7ZkTj,2ffhJMXvdEJFZISX76ccQL,5WcGRaGsl0b9sul7jVdDgc,6UL7BodGc5iVmQGlMwHR0g,2MvXKrHantfY5wyPiCOo2k,4DbtUTi2WsBNdruAZL2pNz,6qfKnsgz1CwyqA7lTdieRJ,6EMWMUO2B9Nt39O7SXdZUw,6QHu71f8LLeT8n0GzfbYFc,6jJG408jz8VayohX86nuTt,0nGxKkhmIzyu6bvuXrko1e,3L5iYAziSDnuaHsSgbkcIP,6xqlgBccdlxUh5DeJSx2ho,0UmBaQJflaHddKtf1lrA6F,2ieAXAuLe6qQ3RJsqCxpoC,129UGN7LRFtvMzCf0h2Y8s</t>
  </si>
  <si>
    <t>Black Uhuru</t>
  </si>
  <si>
    <t>dancehall,dub,lovers rock,reggae,reggae fusion,roots reggae</t>
  </si>
  <si>
    <t>54,53,52,46,43,46,48,58,43,52,47,38,59,53,45,49,53,52,46,35</t>
  </si>
  <si>
    <t>Sinsemilla,Sponji Reggae,Shine Eye Gal,Puff She Puff,World Is Africa - Live,Guess Who's Coming to Dinner,Puff She Puff,Great Train Robbery,Guess Who Is Coming to Dinner - Live,Youth Of Eglington</t>
  </si>
  <si>
    <t>47,35,39,29,32,31,29,29,28,16</t>
  </si>
  <si>
    <t>7jnrRv88TT4trt5ZeVgiMe,7wxkhab26xfkUkYNpi6hCK,1PoceNH8STFTm63Krywply,39Isw1KkZ37wpqf2OZUs13,2IaD72WJMu0FIjunGR2yyc,491UeUcSyZw0pzzTayQlJM,39Isw1KkZ37wpqf2OZUs13,7ebXdnRLEboF7oT0h6v9Pw,14tXZzUYMq2tRYof2ZBQWU,69oTAdB4y9ikhPcIONVDnT</t>
  </si>
  <si>
    <t>5keeQyPKYRxUCKDMECTXG3</t>
  </si>
  <si>
    <t>Israel Vibration,Burning Spear,Bunny Wailer,Aswad,The Abyssinians,Wailing Souls,Don Carlos,Steel Pulse,Mighty Diamonds,Culture,Third World,Pablo Moses,Gregory Isaacs,Sly &amp; Robbie,The Congos,The Gladiators,Eek-A-Mouse,Dennis Brown,Horace Andy,The Twinkle Brothers</t>
  </si>
  <si>
    <t>https://api.spotify.com/v1/artists/5keeQyPKYRxUCKDMECTXG3?access_token=BQDFxABRCbXQhgPKNPZFofSGCsWwlJndQMvVyeXjhCTI-3l9TWKZ4yrM5XLM8cjA7ocdhKbcKhqKgaj0djP1bg</t>
  </si>
  <si>
    <t>The National</t>
  </si>
  <si>
    <t>0DK7FqcaL3ks9TfFn9y1sD,3zxKH0qp3nBCuPZCZT5Vaf,5ND0mGcL9SKSjWIjPd0xIb,4ghjRm4M2vChDfTUycx0Ce,0qT79UgT5tY4yudH9VfsdT,5aYyPjAsLj7UzANzdupwnS,7xklw3WodFZiNNmQt3DIgp,7gkRNHOOt7QfhhXf0rEnmj,7oPftvlwr6VrsViSDV7fJY,04RtvnUz0XrUbUZzOA8ZoW,5LfGQac0EIXyAN8aUwmNAQ,3Ayl7mCk0nScecqOzvNp6s,1cSpfa4Un4NCOzeOKgGtG9,3vAaWhdBR38Q02ohXqaNHT,2p4FqHnazRucYQHyDCdBrJ,20oQv3LStCKCjI9oQ0JNha,6SiyKSeJo6gcsS2NvuAbsl,0qqxspZOkbN00bu6DaRIrn,19zqV9DV3txjMUjHvltl2D,1aEYCT7t18aM3VvM6y8oVR</t>
  </si>
  <si>
    <t>heavy christmas,pop punk,punk,punk christmas</t>
  </si>
  <si>
    <t>53,66,66,66,72,68,60,52,81,54,76,69,51,70,70,59,53,58,59,60</t>
  </si>
  <si>
    <t>All The Small Things,I Miss You,She's Out Of Her Mind,What's My Age Again?,Bored To Death,Adam's Song,First Date,Home Is Such A Lonely Place,Misery,Wildfire</t>
  </si>
  <si>
    <t>72,69,69,54,66,63,62,63,56,56</t>
  </si>
  <si>
    <t>12qZHAeOyTf93YAWvGDTat,0dRdb2IIRJil2IW0Q9rYZC,6EE19skJ32p58xihYj2Waa,55YCBz4tXI6IXvkTtNIzJL,44TuSOP6xIAEeJmZsN3nXO,5EauMVTXVoQOkax03XXVaV,28hMB9JpcvpiBYUJhLZvA9,7fYOZjdpOv8dBtzPnXysOG,1gofFAslBqWqeZ1F73GaJe,4MZUeUMDwVt8bUTDrle05I</t>
  </si>
  <si>
    <t>6FBDaR13swtiWwGhX1WQsP</t>
  </si>
  <si>
    <t>Box Car Racer,Yellowcard,Bowling For Soup,New Found Glory,Sum 41,Good Charlotte,Angels &amp; Airwaves,+44,Green Day,Sugarcult,The Offspring,Jimmy Eat World,MxPx,The All-American Rejects,Simple Plan,Less Than Jake,zebrahead,Four Year Strong,Motion City Soundtrack,Alkaline Trio</t>
  </si>
  <si>
    <t>https://api.spotify.com/v1/artists/6FBDaR13swtiWwGhX1WQsP?access_token=BQDFxABRCbXQhgPKNPZFofSGCsWwlJndQMvVyeXjhCTI-3l9TWKZ4yrM5XLM8cjA7ocdhKbcKhqKgaj0djP1bg</t>
  </si>
  <si>
    <t>35YNL4wwv11ZkmeWWL51y7,6e9wIFWhBPHLE9bXK8gtBI,3WaJSfKnzc65VDgmj2zU8B,0vW8z9pZMGCcRtGPGtyqiB,048FBwXjFYBWxSggPDipic,2qlAMLpUyBjZgnzuFXXZXI,6FQqZYVfTNQ1pCqfkwVFEa,4BntNFyiN3VGG4hhRRZt9d,4fSPtBgFPZzygkY6MehwQ7,2bcrMsFlF632EQ6VZERWFu,51Eq6WMVEOjjx9KQMAnneG,3TBfn8PtXr42OrTPaoC3E8,0LbLWjaweRbO4FDKYlbfNt,0XNa1vTidXlvJ2gHSsRi4A,6ssXMmc5EOUrauZxirM910,450iujbtN6XgiA9pv6fVZz,09K1H1DgyIXHsMx2j7KTFX,14Gi3Uph96lpNB3utkoVAD,7FPkZue0zzjHaOPJb4WCw3,7mDQwcnDUGuSoggxbUtVc1</t>
  </si>
  <si>
    <t>Bloc Party</t>
  </si>
  <si>
    <t>alternative dance,alternative rock,dance-punk,electronic,garage rock,indie pop,indie rock,indietronica,new rave,rock,synthpop</t>
  </si>
  <si>
    <t>52,59,66,58,57,57,70,51,62,55,54,45,64,68,60,61,52,56,52,39</t>
  </si>
  <si>
    <t>Banquet,Helicopter,This Modern Love,Hunting For Witches,Flux,Ratchet,I Still Remember,Like Eating Glass,Stunt Queen,Octopus</t>
  </si>
  <si>
    <t>57,54,45,47,46,45,44,38,42,33</t>
  </si>
  <si>
    <t>6U5hUX40OWY6l0HaPUWElZ,72aCha2Meq7txnk451hz7k,6El7EzBXlHmaC9bnhCtw9Y,0ZXCTJS5QaNQcYK4PgTvYl,4chCOaiwD5skhQ4LmnqfQV,4lRG10ylRu2X4js7ZxK06Y,36RkgIoCRSf1MIeIbsJRc1,2x7cxHkkKF4afADOkrxe6J,1ASQi59AyHPLeNAlkkZIYd,61zkKOW3x5TvhLNvztfszP</t>
  </si>
  <si>
    <t>3MM8mtgFzaEJsqbjZBSsHJ</t>
  </si>
  <si>
    <t>We Are Scientists,Editors,Interpol,The Maccabees,Maximo Park,Klaxons,Foals,The Subways,The Libertines,The Bravery,The Cribs,The Futureheads,Kaiser Chiefs,Franz Ferdinand,White Lies,Razorlight,Mystery Jets,Hard-FI,The Pigeon Detectives,The Rakes</t>
  </si>
  <si>
    <t>https://api.spotify.com/v1/artists/3MM8mtgFzaEJsqbjZBSsHJ?access_token=BQDFxABRCbXQhgPKNPZFofSGCsWwlJndQMvVyeXjhCTI-3l9TWKZ4yrM5XLM8cjA7ocdhKbcKhqKgaj0djP1bg</t>
  </si>
  <si>
    <t>3gdbcIdNypBsYNu3iiCjtN,2mG8HHQ9S9kcbjcrb5N1FE,51l0uqRxGaczYr4271pVIC,0GByy3DcfbQwDvXGCWmzv9,0RUEHcBiENFEqxgicqS2ig,1aX2dmV8XoHYCOQRxjPESG,43mhFhQ4JAknA7Ik1bOZuV,0UKfenbZb15sqhfPC6zbt3,3fhOTtm0LBJ3Ojn4hIljLo,2x9SpqnPi8rlE9pjHBwmSC,6kz53iCdBSqhQCZ21CoLcc,2DxlS3lTLFIq70S7ap5H3y,2WRStKp4ihGVUzlzWfv1Qt,3iUjRVvYCsMfz7tuAQtBDI,2DppeCnNtvrLfEobq9Pw5r,0NKDgy9j66h3DLnN8qu1bB,73a6pNH4YtLNgDbPQwXveo,6aq8T2RcspxVOGgMrTzjWc,0vYkHhJ48Bs3jWcvZXvOrP,3sc7iUG1Wwpwx7bHeZolgx</t>
  </si>
  <si>
    <t>Blondie</t>
  </si>
  <si>
    <t>album rock,candy pop,classic rock,dance pop,dance rock,mellow gold,new romantic,new wave,new wave pop,permanent wave,pop rock,power pop,punk,rock,soft rock,synthpop</t>
  </si>
  <si>
    <t>60,51,63,60,57,62,61,55,59,68,63,53,49,54,47,69,55,62,58,59</t>
  </si>
  <si>
    <t>Heart Of Glass,Call Me,One Way Or Another - 2001 - Remaster,Maria,Heart Of Glass [24-Bit Digitally Remastered 01],The Tide Is High,The Tide Is High - 2001 Digital Remaster,Long Time,Atomic - 2001 Digital Remaster,Doom or Destiny</t>
  </si>
  <si>
    <t>67,58,47,54,51,51,49,49,44,47</t>
  </si>
  <si>
    <t>0a4agFmqHXxcZl1nho1BxM,4qO03RMQm88DdpTJcxlglY,4cQJ27R11K634x5qCOwKW5,6nZOutMBlGD8rGMb8POIYr,5XJ1J9QPxaOzdpkGxKU4lA,52Rp3xBJFYYdmpgzDy0Quf,3lGBRoe3c6oV398Xwgf7c7,6Pt9gKCvcb970sLaTXhld1,6eOHOpNXzYUx79NDB4dMRd,6wJi1MhlFrVsOkgccJ62hx</t>
  </si>
  <si>
    <t>4tpUmLEVLCGFr93o8hFFIB</t>
  </si>
  <si>
    <t>The B-52's,The Go-Go's,The Bangles,Pretenders,The Stranglers,The Human League,Pat Benatar,DEVO,Roxy Music,Talking Heads,Culture Club,Buzzcocks,The Undertones,Ultravox,Adam &amp; The Ants,Eurythmics,Kim Wilde,Soft Cell,Patti Smith,Bananarama</t>
  </si>
  <si>
    <t>https://api.spotify.com/v1/artists/4tpUmLEVLCGFr93o8hFFIB?access_token=BQDFxABRCbXQhgPKNPZFofSGCsWwlJndQMvVyeXjhCTI-3l9TWKZ4yrM5XLM8cjA7ocdhKbcKhqKgaj0djP1bg</t>
  </si>
  <si>
    <t>grime</t>
  </si>
  <si>
    <t>0sHeX8oQ6o7xic3wMf4NBU,36E7oYfz3LLRto6l2WmDcD,2uH0RyPcX7fnCcT90HFDQX,2cGwlqi3k18jFpUyTrsR84,5fScAXreYFnuqwOgBsJgSd,1lYT0A0LV5DUfxr6doRP3d,3wury2nd8idV4GecUg5xze,5vIOGcdmx1eIkq3ZtuS12U,339DNkQkuhHKEcHw6oK8f0,6PHIK3kjWggLtVygsOtpqS,0LVrQUinPUBFvVD5pLqmWY,0qLNsNKm8bQcMoRFkR8Hmh,0O98jlCaPzvsoei6U5jfEL,1HGTHrRQkw0BtevSo1jucU,5yBDILLJyNFAjFpECkk7ys,4fSPtBgFPZzygkY6MehwQ7,3s398TKZNahAURRacx7oIT,2evydP72Z45DouM4uMGsIE,6OiHleP2bHM18dXq4aZQWt,6bGcpvHbRHg8s0wiNyIZK1</t>
  </si>
  <si>
    <t>alternative rock,britpop,classic rock,dance rock,electronic,funk rock,garage rock,indie rock,neo-psychedelic,new wave,permanent wave,pop rock,rock</t>
  </si>
  <si>
    <t>59,61,58,68,56,64,57,53,52,53,53,60,52,53,48,62,49,49,58,47</t>
  </si>
  <si>
    <t>Song 2 - 2012 Remastered Version,Girls And Boys,Coffee And TV,Ghost Ship,Parklife - 2012 Remastered Version,Tender,For Tomorrow - 2012 Remastered Version,Country House - 2012 Remastered Version,The Universal - 2012 Remastered Version,Lonesome Street</t>
  </si>
  <si>
    <t>73,66,62,58,55,54,54,49,46,49</t>
  </si>
  <si>
    <t>1FTSo4v6BOZH9QxKc3MbVM,5CeL9C3bsoe4yzYS1Qz8cw,5eSllZgRWCIJsDTAqFRwQw,61JDaStnXY3vbaEjliB5WA,7FSzJQV6thyoQptFCUTV9c,42cxPm9jgbaxIVN77XA1m6,3rWlZxRCrBMcEL3QsSidr4,6L4fEE9awoUnSEy1bmQebb,63G27PTar9LZQgKU2BKjx9,2BSDAVUzzQP7wpvcDybmsP</t>
  </si>
  <si>
    <t>7MhMgCo0Bl0Kukl93PZbYS</t>
  </si>
  <si>
    <t>Supergrass,Pulp,Manic Street Preachers,The Verve,The Charlatans,The Stone Roses,Primal Scream,Ocean Colour Scene,Happy Mondays,Suede,Doves,James,Damon Albarn,Richard Ashcroft,Beady Eye,The Libertines,Ian Brown,Ash,The Coral,Kula Shaker</t>
  </si>
  <si>
    <t>https://api.spotify.com/v1/artists/7MhMgCo0Bl0Kukl93PZbYS?access_token=BQDFxABRCbXQhgPKNPZFofSGCsWwlJndQMvVyeXjhCTI-3l9TWKZ4yrM5XLM8cjA7ocdhKbcKhqKgaj0djP1bg</t>
  </si>
  <si>
    <t>0vW8z9pZMGCcRtGPGtyqiB,6FQqZYVfTNQ1pCqfkwVFEa,09K1H1DgyIXHsMx2j7KTFX,5ERkupmHea6uS0nwKr2zcz,1HOeqtP7tHkKNJNLzQ2tnr,7cfhZmKaLWzNLwHDxzugUH,3mZqziCJj4pq3P2VBpmK6p,0Ak6DLKHtpR6TEEnmcorKA,51Eq6WMVEOjjx9KQMAnneG,3Rsr4Z96O6U3lToOiV3zBh,3MM8mtgFzaEJsqbjZBSsHJ,3wyfo3svXNWnszGAEVey11,0Ya43ZKWHTKkAbkoJJkwIB,7FPkZue0zzjHaOPJb4WCw3,4zrFO6P7G6EZry0pfxMfKT,0p5axeJsbtTCXBrRVoKjwu,35YNL4wwv11ZkmeWWL51y7,536BYVgOnRky0xjsPT96zl,6hl5k4gLl1p3sjhHcb57t2,0aeLcja6hKzb7Uz2ou7ulP</t>
  </si>
  <si>
    <t>Bombay Bicycle Club</t>
  </si>
  <si>
    <t>alt-indie rock,alternative dance,british indie rock,folk-pop,garage rock,indie folk,indie pop,indie rock,indietronica,new rave,shimmer pop,stomp and holler,synthpop</t>
  </si>
  <si>
    <t>58,70,52,49,55,50,53,62,54,62,64,54,68,52,52,59,52,75,61,60</t>
  </si>
  <si>
    <t>Always Like This,You Already Know,Luna,Shuffle,Lights Out, Words Gone,Feel,Home By Now,Carry Me,It's Alright Now,Overdone</t>
  </si>
  <si>
    <t>64,56,56,53,53,48,48,47,46,45</t>
  </si>
  <si>
    <t>5NtoPBmhY7WGdpsHmpy9Xh,0QUiguzo0mWdlBk6Nvujic,3B6mCjnpTthmtFPuTAH0Kz,2liSlNexNAwuix9JhmF8KZ,55LhCEkBGFj95SyhuhlSE6,31Lo7KUgIs5k3ivISB4ECJ,2YYcotFpzCYp2O0rHR0WKp,4aYr5si8kdSx1LJnGmyFnL,73fwoh0kBMXLVNLh5tnM8i,37v05EYvZ5Sk4Se07c4Ii4</t>
  </si>
  <si>
    <t>3pTE9iaJTkWns3mxpNQlJV</t>
  </si>
  <si>
    <t>The Maccabees,Foals,Mystery Jets,Darwin Deez,Everything Everything,Little Comets,Friendly Fires,The Vaccines,The Cribs,Jamie T,Bloc Party,Tokyo Police Club,The Wombats,The Pigeon Detectives,Wild Beasts,The Drums,We Are Scientists,Two Door Cinema Club,Circa Waves,Noah And The Whale</t>
  </si>
  <si>
    <t>https://api.spotify.com/v1/artists/3pTE9iaJTkWns3mxpNQlJV?access_token=BQDFxABRCbXQhgPKNPZFofSGCsWwlJndQMvVyeXjhCTI-3l9TWKZ4yrM5XLM8cjA7ocdhKbcKhqKgaj0djP1bg</t>
  </si>
  <si>
    <t>4M5nCE77Qaxayuhp3fVn4V,2cCUtGK9sDU2EoElnk0GNB,2BpAc5eK7Rz5GAwSp9UYXa,4EVpmkEwrLYEg6jIsiPMIb,6gAtOqhriLzOzb3Qqmg5kO,4MXUO7sVCaFgFjoTI5ox5c,7FDlvgcodNfC0IBdWevl4u,2LSJrlndCuTpdEluvYHc2E,6xrCU6zdcSTsG2hLrojpmI,5sXaGoRLSpd7VeyZrLkKwt,6qiGjRyN7TJ1GA2nXF68Hi,75dQReiBOHN37fQgWQrIAJ,0n94vC3S9c3mb2HyNAOcjg,25mrbNwFzoqPWyYXLhiDRw,57kIMCLPgkzQlXjblX7XXP,5o8Wylae9k23IEJMIiwd8s,0OdUWJ0sBjDrqHygGUXeCF,7D5oTJSXSHf51auG0106CQ,2Jv5eshHtLycR6R8KQCdc4,5schNIzWdI9gJ1QRK8SBnc</t>
  </si>
  <si>
    <t>Bon Iver</t>
  </si>
  <si>
    <t>chamber pop,folk-pop,indie folk,indie pop,indie rock,melancholia,neo mellow,slow core,stomp and holler</t>
  </si>
  <si>
    <t>70,71,64,69,54,69,70,53,69,66,58,69,72,58,57,54,67,66,66,73</t>
  </si>
  <si>
    <t>Skinny Love,Holocene,29 #Strafford APTS,re:stacks,33 â€œGODâ€,8 (circle),Blood Bank,22 (OVER SâˆžâˆžN),666 Ê‡,715 - CRâˆ‘âˆ‘KS</t>
  </si>
  <si>
    <t>68,66,65,61,65,63,63,63,62,62</t>
  </si>
  <si>
    <t>1NyFRrFiJAJIaR6icj1goI,05lBuZWQ2OhQuzoCSIkvUF,4VZM71F8XAoLRuNyNLxwWS,6EhAIEtuOABhRJ17NjDVjL,1LfWibYjk0TD8YNPtzym9A,47IklCMgkgWvI4jpkdrop0,7qUoDTmVj07qUf6ZBDhWKl,5oK98mpTJSU0iqLHN1hZ3y,7eRU0RltchvgOTSbX6vmdv,0H2MmFtJgoeywCIbAN3sid</t>
  </si>
  <si>
    <t>4LEiUm1SRbFMgfqnQTwUbQ</t>
  </si>
  <si>
    <t>Iron &amp; Wine,The National,The Tallest Man On Earth,Fleet Foxes,Volcano Choir,Sufjan Stevens,James Vincent McMorrow,S. Carey,JosÃ© GonzÃ¡lez,Gregory Alan Isakov,Blind Pilot,Local Natives,The Head and the Heart,Alexi Murdoch,Phosphorescent,The Antlers,Band of Horses,Benjamin Francis Leftwich,Grizzly Bear,Ben Howard</t>
  </si>
  <si>
    <t>https://api.spotify.com/v1/artists/4LEiUm1SRbFMgfqnQTwUbQ?access_token=BQDFxABRCbXQhgPKNPZFofSGCsWwlJndQMvVyeXjhCTI-3l9TWKZ4yrM5XLM8cjA7ocdhKbcKhqKgaj0djP1bg</t>
  </si>
  <si>
    <t>6h2bWHWTJL38N8dqocVaif,6H1RjVyNruCmrBEWRbD0VZ,4opTS86dN9uO313J9CE8xg,1fBCIkoPOPCDLUxGuWNvyo,7HLvzuM9p11k9lUQfSM4Rq,0cc6vw3VN8YlIcvr1v7tBL,3UbyYnvNIT5DFXU4WgiGpP,7Ey4PD4MYsKc5I2dolUwbH,7Js6Lde8thlIHXggv2SCBz,2cnMpRsOVqtPMfq7YiFE6K,07XSN3sPlIlB2L2XNcTwJw,28pS8WVbFstY0o1SrqCf8I,3nLYJvqbEzs5kg2TlprxIG,1dLWg6m8RRhizsdqJbhyj3,7HL4id2U7FSDJtfKQHMgQx,3qm84nBOXUEQ2vnTfUTTFC,27T030eWyCQRmDyuvr1kxY,5OfhOoKunSnuubxxRML8J3,7b85ve82Sh36a3UAx74wut,0rvjqX7ttXeg3mTy8Xscbt</t>
  </si>
  <si>
    <t>Bon Jovi</t>
  </si>
  <si>
    <t>album rock,glam metal,hard rock,heavy christmas,rock</t>
  </si>
  <si>
    <t>54,67,61,63,59,68,65,76,64,72,71,52,53,59,55,80,70,58,60,74</t>
  </si>
  <si>
    <t>Livin' On A Prayer,You Give Love A Bad Name,It's My Life,Always,Wanted Dead Or Alive,Bed Of Roses,I'll Be There For You,Thank You For Loving Me,Runaway,Have A Nice Day</t>
  </si>
  <si>
    <t>71,70,67,60,62,58,57,55,55,53</t>
  </si>
  <si>
    <t>2tyW1uBUnYMKAFEfKDKi9B,3U7H63zKWLjOuFZJUmTowp,1zOaxkbS1kAY1gIi0g8sOm,0kish3Tobj6Wq0we74343q,46ERhnELy62toOMlxe14a3,5Ac8sOEk91RTzD06ViNzqf,0wqxdcJoEYmDzQEykl7mU1,6IroxjN6zHbXyzS57xMo4Z,2UvvOucWTQplRKovGI4Gfn,5ZyXUaBaeZYAZqHxKX8cKL</t>
  </si>
  <si>
    <t>58lV9VcRSjABbAbfWS6skp</t>
  </si>
  <si>
    <t>Jon Bon Jovi,Def Leppard,Skid Row,Poison,Warrant,MÃ¶tley CrÃ¼e,Whitesnake,Aerosmith,Europe,Van Halen,KISS,Firehouse,White Lion,Quiet Riot,Cinderella,Guns N' Roses,Scorpions,Mr. Big,Twisted Sister,Journey</t>
  </si>
  <si>
    <t>bjork</t>
  </si>
  <si>
    <t>https://api.spotify.com/v1/artists/58lV9VcRSjABbAbfWS6skp?access_token=BQDFxABRCbXQhgPKNPZFofSGCsWwlJndQMvVyeXjhCTI-3l9TWKZ4yrM5XLM8cjA7ocdhKbcKhqKgaj0djP1bg</t>
  </si>
  <si>
    <t>6kz53iCdBSqhQCZ21CoLcc,6LQeBFIfD4C22RJVVjQ6S7,0s0rOb0gT2S9N0SDcjtPC4,5WWSL6rElJeUk3Uc1S2RyD,17U2ImH5IyYMvjkCfPhMHT,2urZrEdsq72kx0UzfYN8Yv,2wpWOzQE5TpA0dVnh5YD08,6rqU9HQ57NYGBnBzbrY3a4,6loBF9iQdE11WSX29fNKqY,5lpH0xAS4fVfLkACg9DAuM,3sc7iUG1Wwpwx7bHeZolgx,2s79xe5F6eUQkjwjww27Fh,6zpPKMhpOoG646kJgZ7RKf,2ycnb8Er79LoH2AsR5ldjh,37PcDG8IyAgXVSH5KAXUnp,5jVeqi3PNaTOajfvBa4uFn,0gxyHStUsqpMadRV0Di1Qt,73a6pNH4YtLNgDbPQwXveo,20p5D2KrE8CGuOjHtxsyTp,1aX2dmV8XoHYCOQRxjPESG</t>
  </si>
  <si>
    <t>NO GENRES LISTED</t>
  </si>
  <si>
    <t>dance rock,new romantic,new wave,new wave pop,soul christmas,synthpop</t>
  </si>
  <si>
    <t>63,46,51,57,49,63,53,57,52,66,59,53,51,66,23,57,64,55,59,62</t>
  </si>
  <si>
    <t>The Crying Game,Everything I Own,Hold On - Radio Mix,King of Everything,Budapest,Live Your Life,Hold On,Love Hurts,Just Another Guy - Radio Edit,Budapest - Radio Edit</t>
  </si>
  <si>
    <t>44,36,37,31,31,26,24,24,23,22</t>
  </si>
  <si>
    <t>3txSqHwGING6J7waJXN8RJ,1ZgEpCLk5sQcwMSpIpGfiQ,09bGCT6MXhDCN9hsOowXjt,2dPhbJCsfdUPgcfUUGGpzJ,5MAf8ToIhBpXtHkY2WCLxn,1DkE9q0AAby1arBO7rIqZ1,2hXo7qAt6WsJTMbfVp3Ptd,3DAQEcODoYlvvJ4SmU1w4h,7MwLT2hwp3KPy2ZxT4luQQ,6dMRK2s9WinFpjnRkk6S4C</t>
  </si>
  <si>
    <t>2BWfZGPtsjRlRp7JTDqI45</t>
  </si>
  <si>
    <t>Culture Club,Jimmy Somerville,Alison Moyet,Dead Or Alive,The Communards,Spandau Ballet,Bronski Beat,Paul Young,Howard Jones,Wham!,Bananarama,ABC,Johnny Hates Jazz,Pet Shop Boys,Jesus Loves You,Thompson Twins,Rick Astley,Kim Wilde,Fine Young Cannibals,The Human League</t>
  </si>
  <si>
    <t>https://api.spotify.com/v1/artists/2BWfZGPtsjRlRp7JTDqI45?access_token=BQDFxABRCbXQhgPKNPZFofSGCsWwlJndQMvVyeXjhCTI-3l9TWKZ4yrM5XLM8cjA7ocdhKbcKhqKgaj0djP1bg</t>
  </si>
  <si>
    <t>2CvCyf1gEVhI0mX6aFXmVI,5lkiCO9UQ8B23dZ1o0UV4m,2UZMlIwnkgAEDBsw1Rejkn,3lPQ2Fk5JOwGWAF3ORFCqH,74ASZWbe4lXaubB36ztrGX,4tX2TplrkIP4v05BNC903e,5dbuFbrHa1SJlQhQX9OUJ2,44NX2ffIYHr6D4n7RaZF7A,6zFYqv1mOsgBRQbae3JJ9e,3mY9Ii0cL5SQxpOTAm8SHx,0JDkhL4rjiPNEp92jAgJnS,5ujCegv1BRbEPTCwQqFk6t,4vpDg7Y7fU982Ds30zawDA,6v8FB84lnmJs434UJf2Mrm,0FI0kxP0BWurTz8cB8BBug,7x83XhcMbOTl1UdYsPTuZM,5gxynDEKwNDgxGJmJjZyte,0WwSkZ7LtFUFjGjMZBMt6T,2hO4YtXUFJiUYS2uYFvHNK,42TFhl7WlMRXiNqzSrnzPL</t>
  </si>
  <si>
    <t>classic rock,mellow gold,permanent wave,pop christmas,rock,roots rock,singer-songwriter,soft rock</t>
  </si>
  <si>
    <t>71,63,67,65,75,68,63,73,75,54,66,57,64,70,61,63,60,73,54,66</t>
  </si>
  <si>
    <t>Dancing In The Dark,Born to Run,I'm On Fire,Born In The U.S.A.,Hungry Heart,The River,Streets of Philadelphia,Thunder Road,Glory Days,Atlantic City</t>
  </si>
  <si>
    <t>56,67,57,55,63,61,61,60,49,54</t>
  </si>
  <si>
    <t>4moXVLw4YS7tVNmjs8v60A,6hTcuIQa0sxrrByu9wTD7s,4bSWx86yHmy6OOMsQPU60F,310epXrlbXmfGcD1qSdgVV,1KsI8NEeAna8ZIdojI3FiT,7HrzErXq3TsKOY1gmdIShB,2DPMECcSj0utOP1VLBU7sF,56lhDZNQ5J47aog6mGKeGk,2fnuoul0x4g8ZYkAYNgAgZ,1Vp8U39YNsDfd6yVuaUq12</t>
  </si>
  <si>
    <t>3eqjTLE0HfPfh78zjh6TqT</t>
  </si>
  <si>
    <t>Paul Simon,Jackson Browne,Tom Petty,John Mellencamp,Bob Dylan,Tom Petty and the Heartbreakers,Don Henley,Van Morrison,Billy Joel,Warren Zevon,Roy Orbison,John Fogerty,The Band,Neil Young,Mark Knopfler,Tom Waits,Steve Winwood,Dire Straits,Traveling Wilburys,Lou Reed</t>
  </si>
  <si>
    <t>https://api.spotify.com/v1/artists/3eqjTLE0HfPfh78zjh6TqT?access_token=BQDFxABRCbXQhgPKNPZFofSGCsWwlJndQMvVyeXjhCTI-3l9TWKZ4yrM5XLM8cjA7ocdhKbcKhqKgaj0djP1bg</t>
  </si>
  <si>
    <t>07YZf4WDAMNwqr4jfgOZ8y,6VuMaDnrHyPL1p4EHjYLi7,21E3waRsmPlU7jZsS13rcj,31TPClRtHm23RisEBtV3X7,6JL8zeS1NmiOftqZTRgdTz,2gsggkzM5R49q6jpPvazou,04gDigrS5kc9YWfZHwBETP,4phGZZrJZRo4ElhRtViYdl,3DiDSECUqqY1AuBP8qtaIa,4Rxn7Im3LGfyRkY2FlHhWi,1vSN1fsvrzpbttOYGsliDr,23zg3TcAtWQy7J6upgbUnj,6S0dmVVn4udvppDhZIWxCr,2wY79sveU1sp5g7SokKOiI,4iHNK0tOyZPYnBU7nGAgpQ,66CXWjxzNUsdJxJ2JdwvnR,5ZsFI1h6hIdQRw2ti0hz81,3whuHq0yGx60atvA2RCVRW,3AQRLZ9PuTAozP28Skbq8V,5YGY8feqx7naU7z4HrwZM6</t>
  </si>
  <si>
    <t>the wombats</t>
  </si>
  <si>
    <t>Bruno Mars</t>
  </si>
  <si>
    <t>88,87,80,83,80,75,88,77,78,77,72,83,70,82,76,90,86,73,77,86</t>
  </si>
  <si>
    <t>That's What I Like,24K Magic,Versace On The Floor,When I Was Your Man,Chunky,Locked Out Of Heaven,Treasure,Just the Way You Are,Perm,Straight Up &amp; Down</t>
  </si>
  <si>
    <t>96,85,82,80,78,77,77,73,75,74</t>
  </si>
  <si>
    <t>0KKkJNfGyhkQ5aFogxQAPU,6b8Be6ljOzmkOmFslEb23P,0kN8xEmgMW9mh7UmDYHlJP,0nJW01T7XtvILxQgC5J7Wh,0mBKv9DkYfQHjdMcw2jdyI,3w3y8KPTfNeOKPiqUTakBh,55h7vJchibLdUkxdlX3fK7,47Slg6LuqLaX0VodpSCvPt,1I6pKIyaBp4OebTGLJpCCC,2mrZYZGmPFV3QOyYPZ1zsn</t>
  </si>
  <si>
    <t>0du5cEVh5yTK9QJze8zA0C</t>
  </si>
  <si>
    <t>Jason Derulo,Charlie Puth,Ne-Yo,Justin Timberlake,Meghan Trainor,Jessie J,Maroon 5,Jason Mraz,Alicia Keys,Nick Jonas,Tori Kelly,Usher,Sean Kingston,Sam Smith,Mariah Carey,Ariana Grande,ZAYN,Olly Murs,The Script,Miley Cyrus</t>
  </si>
  <si>
    <t>https://api.spotify.com/v1/artists/0du5cEVh5yTK9QJze8zA0C?access_token=BQDFxABRCbXQhgPKNPZFofSGCsWwlJndQMvVyeXjhCTI-3l9TWKZ4yrM5XLM8cjA7ocdhKbcKhqKgaj0djP1bg</t>
  </si>
  <si>
    <t>0grdhNhiRLFBaFVyybqsj6,55vs7NT1KxcFjbMC4y202E,5dbuFbrHa1SJlQhQX9OUJ2,6YHEMoNPbcheiWS2haGzkn,4xXCRXOfQKQ2gjWxNhNzYW,0kObWap02DEg9EAJ3PBxzf,2yTUYhIf8fxptTIy3KLuJD,0PFtn5NtBbbUNbU9EAmIWF,5xWPOujQqd4wXyB08slZ9Z,34jw2BbxjoYalTp8cJFCPv,7Bah8E0kCETqEpAHI6CPzQ,0SD4eZCN4Kr0wQk56hCdh2,2SHhfs4BiDxGQ3oxqf0UHY,6IRouO5mvvfcyxtPDKMYFN,7A9yZMTrFZcgEWAX2kBfK6,3iDD7bnsjL9J4fO298r0L0,4lxfqrEsLX6N1N4OCSkILp,26bcq2nyj5GB7uRr558iQg,3Y3xIwWyq5wnNHPp5gPjOW,43mhFhQ4JAknA7Ik1bOZuV</t>
  </si>
  <si>
    <t>bombay bicycle club</t>
  </si>
  <si>
    <t>album rock,canadian pop,hard rock,mellow gold,rock,soft rock</t>
  </si>
  <si>
    <t>60,64,63,64,66,65,58,72,57,67,57,66,68,69,64,67,75,67,69,61</t>
  </si>
  <si>
    <t>Summer Of '69,Heaven,(Everything I Do) I Do It For You,Please Forgive Me,When You're Gone,Run To You,All For Love - The Three Musketeers/Soundtrack Version,Here I Am - Spirit: Stallion Of The Cimarron/Soundtrack Version/End Title,Have You Ever Really Loved A Woman?,Summer Of '69 - MTV Unplugged Version</t>
  </si>
  <si>
    <t>70,66,66,60,58,56,54,54,52,50</t>
  </si>
  <si>
    <t>3bYCGWnZdLQjndiKogqA3G,4LOgi2TAAoKU9ImfzRrCPO,76qB2ZEZlEJAMqMqUjKusp,7fpBtc7p3hFrEbDVc32ltY,7p9dd71JR2ucoAuO1Sy0VZ,5uYftoQOkXRagzsBDEPjkb,0T4wPYibBqtaiiPFuVyqlY,6oOJU64nYMU4ljUiMCGeHe,3xjLAPMsYy32W9oFHsSsGl,1EKfyIWznKN5EeK2i6IV3n</t>
  </si>
  <si>
    <t>3Z02hBLubJxuFJfhacLSDc</t>
  </si>
  <si>
    <t>Richard Marx,REO Speedwagon,Don Henley,Michael Bolton,Air Supply,Starship,Mike &amp; The Mechanics,Toto,Peter Cetera,Heart,Mr. Mister,Bonnie Tyler,Roxette,Foreigner,Huey Lewis &amp; The News,Chicago,Phil Collins,Survivor,Kenny Loggins,Pat Benatar</t>
  </si>
  <si>
    <t>https://api.spotify.com/v1/artists/3Z02hBLubJxuFJfhacLSDc?access_token=BQDFxABRCbXQhgPKNPZFofSGCsWwlJndQMvVyeXjhCTI-3l9TWKZ4yrM5XLM8cjA7ocdhKbcKhqKgaj0djP1bg</t>
  </si>
  <si>
    <t>beirut</t>
  </si>
  <si>
    <t>7Fo8TAyGJr4VmhE68QamMf,3fhOTtm0LBJ3Ojn4hIljLo,6hN9F0iuULZYWXppob22Aj,3iUjRVvYCsMfz7tuAQtBDI,0WUphJOGHE5i95IeR87hsO,2s79xe5F6eUQkjwjww27Fh,7vPXrGlSGukcwpaPxUfKKR,4w3QqrcmBv8dasemwBXmxf,5PYuBRQMHh7nWmdV076sH9,1aX2dmV8XoHYCOQRxjPESG,3loflELg7MzgrOyNqERolN,7cKtqv9cYVlOwnuCFH95ce,2oyWkw7sq99yqj12hVUHtw,7pwjGKaqnfkvS7eQbHaqyH,0s0rOb0gT2S9N0SDcjtPC4,6rqU9HQ57NYGBnBzbrY3a4,6KOqPxwfNAmZPkiCnDE9yT,6loBF9iQdE11WSX29fNKqY,1mZu3rO7qSD09GdDpePHhY,20p5D2KrE8CGuOjHtxsyTp</t>
  </si>
  <si>
    <t>downtempo</t>
  </si>
  <si>
    <t>Bryan Ferry</t>
  </si>
  <si>
    <t>art rock,dance rock,glam rock,melancholia,mellow gold,new romantic,new wave,new wave pop,pub rock,soft rock,synthpop</t>
  </si>
  <si>
    <t>56,59,66,54,44,53,44,49,46,62,51,54,46,46,51,57,54,52,58,59</t>
  </si>
  <si>
    <t>Slave To Love - 1999 Digital Remaster,Let's Stick Together - 1999 Digital Remaster,Casanova - 1999 Digital Remaster,Don't Stop The Dance - 1999 Digital Remaster,Love Is The Drug,As Time Goes By,Knockin' On Heaven's Door,The Way You Look Tonight,Kiss And Tell - Edit,A Hard Rain's A-Gonna Fall - Edit</t>
  </si>
  <si>
    <t>51,48,47,45,42,42,39,38,37,26</t>
  </si>
  <si>
    <t>1c9dnQbOzw01ID7X2IsYOE,6y4FVJwf09ssxuRnlEgXkp,29eZ1vZbI0BjJPKNdDSoyN,2bTe1fvWK8mfjSP6NqXDzU,0RBSn7U1SzAa7g0PA059Su,43b0lDxUoOWdsMWrdfT6hY,3Kvg02Iy8ZhgKmUYlXp19R,6c9FQiAlvzMaTc3HrLqSRx,2QzlrpzRLKqIi6guXkBRCc,1mXeSRqOvnuchtoeA9b8c8</t>
  </si>
  <si>
    <t>5RNFFojXkPRmlJZIwXeKQC</t>
  </si>
  <si>
    <t>Talk Talk,Roxy Music,Simple Minds,Ultravox,China Crisis,ABC,Japan,Prefab Sprout,Heaven 17,The Human League,The Style Council,The The,David Sylvian,Sparks,Alison Moyet,Paul Young,Joe Jackson,Howard Jones,Frankie Goes To Hollywood,Fine Young Cannibals</t>
  </si>
  <si>
    <t>https://api.spotify.com/v1/artists/5RNFFojXkPRmlJZIwXeKQC?access_token=BQDFxABRCbXQhgPKNPZFofSGCsWwlJndQMvVyeXjhCTI-3l9TWKZ4yrM5XLM8cjA7ocdhKbcKhqKgaj0djP1bg</t>
  </si>
  <si>
    <t>339qxEdD8z8okRAiTp1HKf,2Lhs0asnFQiLuntn3s8p78,2oAKV8mT3NB1hZbGbGcdYB,72PnPUc1qv9UjRPaGVZ1jq,3uQ5cxFHxXddqPL58egs1z,188gwh9RnRT58ZQPwqwHE3,3dmSPhg0tdao8ePj4pySJ5,3Rdkj77BOQHj5dTLveCJvI,6nXSnNEdLuKTzAQozRtqiI,79JJCxCCfJ8HufX6w8q2k4,4Cedjq5BQL3MhapRvDpFED,2zTCLiQ8OUIWEyV6eZWzFy,2UDplVRprMbazU74Hq8OLl,4YsP5zmteLQ7etNjHAOu30,2Plkkomsc4DKawkCioLKjc,2QoU3awHVdcHS8LrZEKvSM,57kIMCLPgkzQlXjblX7XXP,0wz0jO9anccPzH04N7FLBH,7EFfGZiKL1Ud3cspnlMq4H,3x0LgZSPgNh91O6NBMtqTs</t>
  </si>
  <si>
    <t>Calexico</t>
  </si>
  <si>
    <t>alternative country,folk christmas,folk-pop,indie christmas,indie folk,roots rock,singer-songwriter,slow core,stomp and holler</t>
  </si>
  <si>
    <t>34,48,35,50,49,40,45,34,55,58,54,31,47,49,45,65,57,49,33,36</t>
  </si>
  <si>
    <t>Alone Again Or,Goin' to Acapulco,Crystal Frontier (original version),Fortune Teller,Hush,Banderilla,He Lays In The Reins,Dark Eyes,Just Like a Woman,Crystal Frontier - Widescreen Version</t>
  </si>
  <si>
    <t>46,36,35,20,17,31,31,31,30,30</t>
  </si>
  <si>
    <t>status quo</t>
  </si>
  <si>
    <t>2lqpdOAPuA3H0rSu6NuxVh,1239baQ1b9cD0RRv5Jy9Sb,1ax23DerdhcMaZ2cU9NMgx,2LLtaoc6KRXqbNuXcCCWM7,5ASJEgNFEuboQNoyySeziq,61IBHfE9TyZMIFJg1MSOIE,5UDaHtqb0C6UIHDoWUJTWw,3eJNX72WAnEI1KhM6RqALp,17z3l9GKtttxEwMfcpzM2t,0dGxpdhZrdj9EVGneWTaJl</t>
  </si>
  <si>
    <t>1OmdWpAh1pucAuZPzJaxIJ</t>
  </si>
  <si>
    <t>Giant Sand,Lambchop,Howe Gelb,The Handsome Family,Songs: Ohia,16 Horsepower,Tindersticks,Jim White,M. Ward,Damien Jurado,Neko Case,Richmond Fontaine,The Jayhawks,Midlake,Uncle Tupelo,Wilco,Phosphorescent,Low,Vic Chesnutt,The Sadies</t>
  </si>
  <si>
    <t>https://api.spotify.com/v1/artists/1OmdWpAh1pucAuZPzJaxIJ?access_token=BQDFxABRCbXQhgPKNPZFofSGCsWwlJndQMvVyeXjhCTI-3l9TWKZ4yrM5XLM8cjA7ocdhKbcKhqKgaj0djP1bg</t>
  </si>
  <si>
    <t>4AVFqumd2ogHFlRbKIjp1t,4sTQVOfp9vEMCemLw50sbu,2qxJFvFYMEDqd7ui6kSAcq,77AiFEVeAVj2ORpC85QVJs,1bj5GrcLom5gZFF5t949Xl,4D75GcNG95ebPtNvoNVXhz,1vCWHaC5f2uS3yhpwWbIA6,6VD4UEUPvtsemqD3mmTqCR,1IELhvOMg5VQlU7syRm6CS,1IueXOQyABrMOprrzwQJWN,1h6Cn3P4NGzXbaXidqURXs,5ChF3i92IPZHduM7jN3dpg,6cEuCEZu7PAE9ZSzLLc2oQ,2o5jDhtHVPhrJdv3cEQ99Z,2XnBwblw31dfGnspMIwgWz,1Cs0zKBU1kc0i8ypK3B9ai,3t5xRXzsuZmMDkQzgOX35S,7DMveApC7UnC2NPfPvlHSU,1HBjj22wzbscIZ9sEb5dyf,23fqKkggKUBHNkbKtXEls4</t>
  </si>
  <si>
    <t>dance pop,edm,electro house,house,pop,progressive house,tropical house</t>
  </si>
  <si>
    <t>77,81,88,78,75,76,79,75,67,75,70,68,78,81,77,85,83,88,84,91</t>
  </si>
  <si>
    <t>Paolo Nutini</t>
  </si>
  <si>
    <t>Slide,Rollin,My Way,This Is What You Came For,Heatstroke,How Deep Is Your Love,Summer,Blame,Outside,Feel So Close - Radio Edit</t>
  </si>
  <si>
    <t>94,88,84,84,82,77,76,74,74,72</t>
  </si>
  <si>
    <t>6gpcs5eMhJwax4mIfKDYQk,3FDrI0FLKzrYQiWxPhqV2W,1vvNmPOiUuyCbgWmtc6yfm,0azC730Exh71aQlOt9Zj3y,1N90cV79gbBgO0bOs74Y0t,22mek4IiqubGD9ctzxc69s,6YUTL4dYpB9xZO5qExPf05,07nH4ifBxUB4lZcsf44Brn,7MmG8p0F9N3C4AXdK6o6Eb,1gihuPhrLraKYrJMAEONyc</t>
  </si>
  <si>
    <t>7CajNmpbOovFoOoasH2HaY</t>
  </si>
  <si>
    <t>Alesso,Galantis,Zedd,Steve Aoki,Martin Solveig,Afrojack,Avicii,Deorro,CAZZETTE,Sigala,Swedish House Mafia,Nicky Romero,R3hab,TiÃ«sto,Axwell /\ Ingrosso,David Guetta,Robin Schulz,Cheat Codes,Jonas Blue,Kygo</t>
  </si>
  <si>
    <t>https://api.spotify.com/v1/artists/7CajNmpbOovFoOoasH2HaY?access_token=BQDFxABRCbXQhgPKNPZFofSGCsWwlJndQMvVyeXjhCTI-3l9TWKZ4yrM5XLM8cjA7ocdhKbcKhqKgaj0djP1bg</t>
  </si>
  <si>
    <t>7nlwfEaz3EFAq4rJBvLy5k,7uzi0iz3kOY8oUWgYUqE8O</t>
  </si>
  <si>
    <t>41,4</t>
  </si>
  <si>
    <t>7JKYaxqsOWhaHjsG9AVJ7y</t>
  </si>
  <si>
    <t>the faces</t>
  </si>
  <si>
    <t>Rob Lane,It's Like Love</t>
  </si>
  <si>
    <t>https://api.spotify.com/v1/artists/7JKYaxqsOWhaHjsG9AVJ7y?access_token=BQDFxABRCbXQhgPKNPZFofSGCsWwlJndQMvVyeXjhCTI-3l9TWKZ4yrM5XLM8cjA7ocdhKbcKhqKgaj0djP1bg</t>
  </si>
  <si>
    <t>27w1NoOLMX7tJMYqcetPyG,0g9vAlRPK9Gt3FKCekk4TW,01QTIT5P1pFP3QnnFSdsJf,6aaMZ3fcfLv4tEbmY7bjRM,4LLpKhyESsyAXpc4laK94U,2h93pZq0e7k5yf4dywlkpM,1FvjvACFvko2Z91IvDljrx,13ubrt8QOOCPljQ2FL1Kca,68kEuyFKyqrdQQLLsmiatm,3A5tHz1SfngyOZM2gItYKu,2P5sC9cVZDToPxyomzF1UH,4V8LLVI7PbaPR0K2TGSxFF,0ONHkAv9pCAFxb0zJwDNTy,5K4W6rqBFWDnAN6FQUkS6x,0JdGPxHeRGfOyZg3EHwp2g,7pFeBzX627ff0VnN6bxPR4,0Y5tJX1MQlPlqiwlOH1tJY,07d5etnpjriczFBB8pxmRe,6vHBuUxrcpn1do5UaEJ7g6,5dHt1vcEm9qb8fCyLcB3HL</t>
  </si>
  <si>
    <t>Chance The Rapper</t>
  </si>
  <si>
    <t>pop rap,rap</t>
  </si>
  <si>
    <t>67,67,73,69,78,88,64,85,74,69,79,75,78,91,55,80,90,70,60,77</t>
  </si>
  <si>
    <t>No Problem (feat. Lil Wayne &amp; 2 Chainz),All Night (feat. Knox Fortune),Juke Jam (feat. Justin Bieber &amp; Towkio),Same Drugs,All We Got (feat. Kanye West &amp; Chicago Children's Choir),Smoke Break (feat. Future),Angels (feat. Saba),Summer Friends (feat. Jeremih &amp; Francis &amp; The Lights),Blessings,Mixtape (feat. Young Thug &amp; Lil Yachty)</t>
  </si>
  <si>
    <t>82,81,77,77,76,75,73,72,72,71</t>
  </si>
  <si>
    <t>0v9Wz8o0BT8DU38R4ddjeH,60xaS8mYBKUW4VQQ666N0T,3eze1OsZ1rqeXkKStNfTmi,6m9qPYXmhge2QhBLfFKnVF,3ZLyt2ndLFBh148XRYjYYZ,1Uq3IOIy1CUlHUgP6vWpum,0jx8zY5JQsS4YEQcfkoc5C,2fl0B0OaXjWbjHCQFx2O8W,2VQc9orzwE6a5qFfy54P6e,0WCbhE2evMrIwRM0DlMy9k</t>
  </si>
  <si>
    <t>1anyVhU62p31KFi8MEzkbf</t>
  </si>
  <si>
    <t>Vic Mensa,Ab-Soul,Lupe Fiasco,Isaiah Rashad,Mac Miller,Frank Ocean,Mick Jenkins,A$AP Rocky,Vince Staples,Earl Sweatshirt,Joey Bada$$,Tyler, The Creator,Pusha T,Kanye West,Alex Wiley,Desiigner,Travis Scott,BJ The Chicago Kid,Domo Genesis,A$AP Ferg</t>
  </si>
  <si>
    <t>https://api.spotify.com/v1/artists/1anyVhU62p31KFi8MEzkbf?access_token=BQDFxABRCbXQhgPKNPZFofSGCsWwlJndQMvVyeXjhCTI-3l9TWKZ4yrM5XLM8cjA7ocdhKbcKhqKgaj0djP1bg</t>
  </si>
  <si>
    <t>electro house</t>
  </si>
  <si>
    <t>0QaSiI5TLA4N7mcsdxShDO,0bxHci3JIhhKA53n8rH3tT,6r20qOqY7qDWI0PPTxVMlC,2N8IPNZTiNo3nj4mreOlHU,04rhebO91K6xoiXE0XuDkh,5TgQ66WuWkoQ2xYxaSTnVP,6m8itYST9ADjBIYevXSb1r,7iczgrgAFILjQVGzLsUzbG,01pKrlgPJhm5dB4lneYAqS,75HK7rgkmDMTnWwwmcN53N,2NCEtX40i9lLNpTg2X5583,5oDtp2FC8VqBjTx1aT4P5j,4D5VLxuFvZ058Z5S8YmE47,4uRYpUQZrNrY5t8tAv3XrD,41iVQ05he8SrfIWbZQ58N7,1f6TTocyaqNFvwD4xsrDTh,1wzBqAvtFexgKHjt7i3ena,7GvVTb8yFV0ZrdI30Qce6T,0umDTRGYujQH31KZq9FdrU,01K8GEMGGxtrQ4xjDmNLPs</t>
  </si>
  <si>
    <t>Chase &amp; Status</t>
  </si>
  <si>
    <t>brostep,deep groove house,drum and bass,edm,electronic,grime,house,tropical house,uk garage</t>
  </si>
  <si>
    <t>63,54,63,53,45,61,62,44,64,50,53,52,49,60,57,49,55,51,43,46</t>
  </si>
  <si>
    <t>ed sheeran</t>
  </si>
  <si>
    <t>All Goes Wrong,Blind Faith,End Credits,Funny - London Bars Vol. I,No Problem,Alive,Spoken Word,Time,Count On Me,All Goes Wrong - Acoustic</t>
  </si>
  <si>
    <t>58,58,55,53,52,50,50,48,48,46</t>
  </si>
  <si>
    <t>3odht0E2TNbWDqypdbJVMZ,5uFNJWnU1imR5jC5FuSLQM,4eA2rWnbSenypoOsoeWF7r,4oqglV4nqx39YLXkpwDXVI,1KNWLV6YchpDzqxkrb7AnC,3MWo1CF5f2ILKuEELaMwIr,6AHngqEqu4ZIf549MNyfB6,3A2RiMfyOrRgezvBR4i1vX,42cmbbP7HuGo0UJAzkdaWM,7cQQfceKtEHcXkxB4vtIUq</t>
  </si>
  <si>
    <t>3jNkaOXasoc7RsxdchvEVq</t>
  </si>
  <si>
    <t>Sub Focus,High Contrast,DJ Fresh,Camo &amp; Krooked,DJ Hazard,Netsky,Wilkinson,Danny Byrd,Sigma,Andy C,Metrik,SHY FX,DC Breaks,NERO,Matrix &amp; Futurebound,Drumsound &amp; Bassline Smith,Fred V &amp; Grafix,Delta Heavy,Loadstar,Logistics</t>
  </si>
  <si>
    <t>https://api.spotify.com/v1/artists/3jNkaOXasoc7RsxdchvEVq?access_token=BQDFxABRCbXQhgPKNPZFofSGCsWwlJndQMvVyeXjhCTI-3l9TWKZ4yrM5XLM8cjA7ocdhKbcKhqKgaj0djP1bg</t>
  </si>
  <si>
    <t>katzenjammer</t>
  </si>
  <si>
    <t>6gkWznnJkdkwRPVcmnrays,4JCt4xrbbBB9blkKwNlcJ7,1zgNpeHQe8GulzfVkYP2VK,2EURsXo9qlt1aMWlviGCRi,1OxJzMLmR9l5zPLap9OxuO,6h3rSZ8VLK7a5vXjEmhfuD,3REpOYo13YkVj1dFzda12A,3LfO03nEZMdWNHG2tLpMa0,6D7h7R79IZjqJC2GM2wzyY,3VNITwohbvU5Wuy5PC6dsI,67PmHOmt1tveILUtasiYAf,2fJ2vi4PUSxyvYaeq0FTbE,5TGTpu4g8siFOIctZuQO7y,3mQBpAOMWYqAZyxtyeo4Lo,6UfoTQXaV3DuqtDVjZIxwZ,3tx8fyu3c4OBP5nejYtUOb,1mNnxxnPfHQDOkFjnZmdkc,5b4SvpTqll0LSqJWPpXya5,74lTWE4DqbFU3Vn8z4uH72,6m30rs1IQqnWqV5nKMpU7U</t>
  </si>
  <si>
    <t>CHIC</t>
  </si>
  <si>
    <t>classic funk rock,disco,disco house,funk,funk rock,motown,post-disco,quiet storm,soul,vocal house</t>
  </si>
  <si>
    <t>59,53,52,48,53,52,50,50,50,65,43,45,49,61,51,54,48,46,46,55</t>
  </si>
  <si>
    <t>Good Times,Le Freak,I Want Your Love,Everybody Dance,I'll Be There - Single Version,Everybody Dance - 12" Mix,My Forbidden Lover,Everybody Dance - 2006 Remastered Version,Soup For One,Dance, Dance, Dance - Yowsah, Yowsah, Yowsah</t>
  </si>
  <si>
    <t>63,62,53,49,47,28,42,38,37,37</t>
  </si>
  <si>
    <t>0G3fbPbE1vGeABDEZF0jeG,28NBmftocOzTPEb6OYA9fW,6HZKlK1mDDBsILMoNNncxL,4ccZx5HCIzaXHd6RjjQutq,6xKmaLfne8mU7DYcqvCtSB,4ooEiUeM4AcN9bOXkWa6Bk,4rVxIA2PfuPaFsVH5AOqIm,6sh2gkdFAxmDEIwtLRrJyR,2Rr4ZOnKXUrzjhMPkmkRjK,1SwyDb5qUcLjukFqSCRqxy</t>
  </si>
  <si>
    <t>0Xf8oDAJYd2D0k3NLI19OV</t>
  </si>
  <si>
    <t>Sister Sledge,Evelyn "Champagne" King,The Trammps,Ashford &amp; Simpson,Rose Royce,The Brothers Johnson,Shalamar,Tavares,Heatwave,Kool &amp; The Gang,B.T. Express,Change,Sylvester,KC &amp; The Sunshine Band,Cheryl Lynn,Average White Band,Patrice Rushen,Odyssey,Lakeside,Ohio Players</t>
  </si>
  <si>
    <t>https://api.spotify.com/v1/artists/0Xf8oDAJYd2D0k3NLI19OV?access_token=BQA5x3NCl5I7lSGm6oklMWzj_Kkk3oJBCn8fasnADDacSi7JmME830CClpBSUwkG3NalpO2oVIZ1ogANblvPDw</t>
  </si>
  <si>
    <t>15EMC4BhBrkCPwIxCfuY9c,06Iyp8QTMuoS38jjgMYFx2,1XjkajTCuInbWYxcxPvFtP,1IxQVSOg5GFGdGfL7zjpau,7lauB9o5ZYmU5lTBOw7w8L,72RvmgEg2omdlMV9aExO6a,1WHVWwMFnjB3oRcjr7nVPP,2ZYIql5vmxtz3LbDLIaWo9,7jzktaiZ0YO4RquEFi4oKp,1XIifqPXfWSoTQfrcuXXtX,2JubMFXFD0c3Ofhx6SdSOy,0wK5QhuLtbY2K4Rmm2FHE9,6nYVwBK8nCQCYlb7rA763B,4qWTqOdDnH56Qak9UjmpKz,25W55yzID8F5bRKG8Zg2IA,0bmF1w9eyJrY4CHyjpTQOW,4DsTKmZFDe2wWfdgSKCb1p,6gABJRqeRV4XW6T8vP9QEn,22xPtA9BuacbAGzd2Laihm,6wXjctGBzxkT0ghwfQ8FC0</t>
  </si>
  <si>
    <t>Christy Moore</t>
  </si>
  <si>
    <t>british folk,celtic,irish folk</t>
  </si>
  <si>
    <t>37,42,35,50,40,57,41,46,45,42,36,34,32,42,44,40,26,41,36,55</t>
  </si>
  <si>
    <t>Ride On,Black Is the Colour,Joxer Goes to Stuttgart,Back Home In Derry,Ordinary Man,Delirium Tremens,The Voyage,Shine on You Crazy Diamond,Lisdoonvarna,The Time Has Come</t>
  </si>
  <si>
    <t>44,39,39,38,29,35,27,34,32,32</t>
  </si>
  <si>
    <t>4v7zlBmIQU4lszrokRt8yP,5Y2Fwkw3aUU4VfAWXhHbfJ,4XdGH8bhfY2gW0fwkPvDK5,3rbU2EuVBNjjBW5OYKb7No,0GGTWtZ0bpntbh81Il9Dsj,33D4MowdV4liLGcDNALVBg,1JAup72mnfPlwmAX3VeCTg,0ddSWopFE9q0CykfTrmWaG,5sonURwbOvIIVkJEfEd9HM,11EhHpCJA9ztjUG13pVXjb</t>
  </si>
  <si>
    <t>3Ebn7mKYzD0L3DaUB1gNJZ</t>
  </si>
  <si>
    <t>Planxty,Ronnie Drew,Liam Clancy,The Wolfe Tones,Paul Brady,The Dubliners,The Fureys,Luke Kelly,The Saw Doctors,Paddy Reilly,Jim McCann,Johnny McEvoy,Dolores Keane,The Clancy Brothers,Mary Black,Damien Dempsey,John Spillane,Sharon Shannon,The Irish Brigade,The High Kings</t>
  </si>
  <si>
    <t>Florence + The Machine</t>
  </si>
  <si>
    <t>https://api.spotify.com/v1/artists/3Ebn7mKYzD0L3DaUB1gNJZ?access_token=BQDFxABRCbXQhgPKNPZFofSGCsWwlJndQMvVyeXjhCTI-3l9TWKZ4yrM5XLM8cjA7ocdhKbcKhqKgaj0djP1bg</t>
  </si>
  <si>
    <t>53A0W3U0s8diEn9RhXQhVz,3rIZMv9rysU7JkLzEaC5Jp,3bUwxJgNakzYKkqAVgZLlh,5Pwc4xIPtQLFEnJriah9YJ,0C0XlULifJtAgn6ZNCW2eu,2DaxqgrOhkeH0fpeiQq2f4,0zOcE3mg9nS6l3yxt1Y0bK,7KMqksf0UMdyA0UCf4R3ux,12Chz98pHFMPJEknJQMWvI,2qk9voo8llSGYcZ6xrBzKx,3AQRLZ9PuTAozP28Skbq8V,51Blml2LZPmy7TTiAg47vQ,2cGwlqi3k18jFpUyTrsR84,21UJ7PRWb3Etgsu99f8yo8,4phGZZrJZRo4ElhRtViYdl,4BxCuXFJrSWGi1KHcVqaU4,3FUY2gzHeIiaesXtOAdB7A,53XhwfbYqKCa1cC15pYq2q,2txHhyCwHjUEpJjWrEyqyX,1GLtl8uqKmnyCWxHmw9tL4</t>
  </si>
  <si>
    <t>permanent wave,pop,pop christmas</t>
  </si>
  <si>
    <t>71,71,61,84,78,79,74,79,79,80,77,81,68,65,77,73,77,91,72,74</t>
  </si>
  <si>
    <t>Something Just Like This,The Scientist,Hymn For The Weekend - Seeb Remix,Hymn For The Weekend,Fix You,Yellow,Adventure Of A Lifetime,Paradise,Viva La Vida,A Sky Full of Stars</t>
  </si>
  <si>
    <t>91,81,81,79,78,78,78,76,58,76</t>
  </si>
  <si>
    <t>6RUKPb4LETWmmr3iAEQktW,75JFxkI2RXiU7L9VXzMkle,6s3GEN8wK0OMzzzZbXj0fu,3RiPr603aXAoi4GHyXx0uy,7LVHVU3tWfcxj5aiPFEW4Q,3AJwUDP919kvQ9QcozQPxg,69uxyAqqPIsUyTO8txoP2M,6nek1Nin9q48AVZcWs9e9D,4zOfy9kqJlG0ZXvcaSh4gv,0FDzzruyVECATHXKHFs9eJ</t>
  </si>
  <si>
    <t>4gzpq5DPGxSnKTe4SA8HAU</t>
  </si>
  <si>
    <t>Keane,Snow Patrol,Travis,OneRepublic,The Killers,Oasis,The Fray,James Blunt,Muse,Kings of Leon,The Script,U2,The Verve,Stereophonics,Jason Mraz,Kodaline,Train,Imagine Dragons,Tom Odell,The Kooks</t>
  </si>
  <si>
    <t>https://api.spotify.com/v1/artists/4gzpq5DPGxSnKTe4SA8HAU?access_token=BQDFxABRCbXQhgPKNPZFofSGCsWwlJndQMvVyeXjhCTI-3l9TWKZ4yrM5XLM8cjA7ocdhKbcKhqKgaj0djP1bg</t>
  </si>
  <si>
    <t>2BoOe7KEtWpXqnfs8yaj1V,5o206eFLx38glA2bb4zqIU,7wcYEfyBTrH0iT6J4PgSTj,0WThQFCFaU1YR5s0bNLvtP,6nXSnNEdLuKTzAQozRtqiI,3e4qYL0Jd2HezQLZsCTqpN,5E7zSu46SqTmgKqsc0tFkY,7MDjyeL85p0NwMIpu96o1l,2cevwbv7ISD92VMNLYLHZA,5cMVRrisBpDkXCVG48epED,1H8myCcRyST1S5CcXNHiYM,4Ajgo7nAsTzjSFymIfBjZ1,3hyGGjxu73JuzBa757H6R5,5vwWDRwjVCilY1uYVfJfLL,79JJCxCCfJ8HufX6w8q2k4,0t4oHObO3FImWvIhMimaSL,4G0XDEk7RbA4BBCTs917U9,66ScZxprvrMbCtN4ivA0JX,78DZaDfOK3i88eRVPkzZu2,1sylmUjlKYsLA49YtkNHW3</t>
  </si>
  <si>
    <t>Conor Oberst</t>
  </si>
  <si>
    <t>rihanna</t>
  </si>
  <si>
    <t>alternative country,anti-folk,chamber pop,folk-pop,freak folk,indie folk,indie pop,indie rock,lo-fi,melancholia,new americana,pop rock,roots rock,singer-songwriter,slow core,stomp and holler</t>
  </si>
  <si>
    <t>37,63,42,30,55,29,50,34,53,49,39,47,60,41,58,43,52,43,38,44</t>
  </si>
  <si>
    <t>Barbary Coast (Later),Artifact #1,A Little Uncanny,You Are Your Mother's Child,Too Late to Fixate,Tachycardia,Next Of Kin,Time Forgot,Overdue,Gossamer Thin</t>
  </si>
  <si>
    <t>49,47,47,47,45,43,42,42,42,41</t>
  </si>
  <si>
    <t>6bgjcVqaUmnalHy0C8txLv,2GsM1KmT8h7WnKEVlQDyzL,2XdNyZ4Yw8YVfCvFaniGiI,3CzWNLFyIwns8KJgH5toHV,1JJUbiYekbYkdDhK1kp3C9,5R2oQRNmANSqK8WBj9l1Q0,1KadGVbHKua1vGuoyOuQtN,79BVZL9TSIqdjifNii5zyN,4OOfwJJCYVtFKSNsiPyTLb,3eitV6XbyRW0FxKEUh60Pi</t>
  </si>
  <si>
    <t>2Z7gV3uEh1ckIaBzTUCE6R</t>
  </si>
  <si>
    <t>Conor Oberst and the Mystic Valley Band,Bright Eyes,Monsters Of Folk,Bright Eyes &amp; Neva Dinova,M. Ward,Tim Kasher,Okkervil River,The Good Life,Rilo Kiley,Jenny Lewis,Desaparecidos,The Felice Brothers,The Mountain Goats,David Bazan,Damien Jurado,Strand of Oaks,Sun Kil Moon,Kevin Devine,Craig Finn,Cursive</t>
  </si>
  <si>
    <t>https://api.spotify.com/v1/artists/2Z7gV3uEh1ckIaBzTUCE6R?access_token=BQDFxABRCbXQhgPKNPZFofSGCsWwlJndQMvVyeXjhCTI-3l9TWKZ4yrM5XLM8cjA7ocdhKbcKhqKgaj0djP1bg</t>
  </si>
  <si>
    <t>6kXp61QMZFPcKMcRPqoiVj,0jJNGWrpjGIHUdTTJiIYeB,08ct2eZF5lUPdJpHwNKWof,4UuoJfJ9UybJft7a8E6UHX,7m60UAnbgFFNuJbmS6OxTk,4j7EVY3kuDwLPfD2jfC7LC,6TcnmlCSxihzWOQJ8k0rNS,3Ngh2zDBRPEriyxQDAMKd1,6qXwLwTLdA44HYsA26vaNU,4e5V1Q2dKCzbLVMQ8qbTn6,6Hizgjo92FnMp8wGaRUNTn,2PSiyldxmJze7xiqbz658m,2sil8z5kiy4r76CRTXxBCA,694QW15WkebjcrWgQHzRYF,02da1vDJ2hWqfK7aJL6SJm,1Cq0LAHFfvUTBEtMPXUidI,0dEvJpkqhrcn64d3oI8v79,2TI7qyDE0QfyOlnbtfDo7L,4uN3DsfENc7dp0OLO0FEIb,3pHeBYl1yujXcZqqfF1UyQ</t>
  </si>
  <si>
    <t>indie r&amp;b</t>
  </si>
  <si>
    <t>Counting Crows</t>
  </si>
  <si>
    <t>alternative rock,neo mellow,pop rock,post-grunge,rock,singer-songwriter</t>
  </si>
  <si>
    <t>58,57,58,52,55,52,68,69,54,60,55,62,71,59,57,59,62,68,63,57</t>
  </si>
  <si>
    <t>Mr. Jones,Accidentally In Love,Big Yellow Taxi,Round Here,Colorblind,Holiday In Spain (Spanje Als Besluit),Hanginaround,A Long December,Rain King,Omaha</t>
  </si>
  <si>
    <t>64,52,45,44,53,50,36,40,37,37</t>
  </si>
  <si>
    <t>4q5cQyhhUW5X0PQVzA8VsG,775p572thYDAdUHfcCEcrn,7FJXmwkTvxEcAelZ0scUCm,0zDuCbY4NVcHD4pjXuvJMX,1edno116shO09z3PIlPVA5,0WhEz33qBgz9AFT5D0W2gE,1jMqPS6bowaaNNHvc03Lq6,6fabKldyJ76EacX0ggii7B,4vo9bkJ9lhltyV9hWHgbZs,2NFf5Fuxq37ste6uDrwr3j</t>
  </si>
  <si>
    <t>0vEsuISMWAKNctLlUAhSZC</t>
  </si>
  <si>
    <t>Gin Blossoms,The Wallflowers,Hootie &amp; The Blowfish,Better Than Ezra,Sister Hazel,Toad The Wet Sprocket,Third Eye Blind,Matchbox Twenty,Tonic,Collective Soul,Vertical Horizon,Spin Doctors,The Goo Goo Dolls,Everclear,Soul Asylum,O.A.R.,Barenaked Ladies,Dave Matthews Band,Sugar Ray,Blues Traveler</t>
  </si>
  <si>
    <t>https://api.spotify.com/v1/artists/0vEsuISMWAKNctLlUAhSZC?access_token=BQDFxABRCbXQhgPKNPZFofSGCsWwlJndQMvVyeXjhCTI-3l9TWKZ4yrM5XLM8cjA7ocdhKbcKhqKgaj0djP1bg</t>
  </si>
  <si>
    <t>0Upmz8QvuLAkKAfRlJYWTL,183DuT2WcaEO2tclTJW1tU,72KyoXzp0NOQij6OcmZUxk,0SNWoGaDlrCompmg9rXeNq,7udwYystFcvYziV36ZIwuh,6LBCQo20ri3tsvbsWWLmr6,41fDGRDlzczk5Yo2wDo0H4,0afemm9P2Bb2LL99xHY32n,3IUisqn0mluZR0LITs8Sqk,6OIoPLnbAe0U4k1NFjqIyN,1eClJfHLoDI4rZe5HxzBFv,1QxaPWG1POM8Ul6WwsHq4y,1VcbchGlIfo3Gylxc3F076,2fczAptz6g62e12F9LxYI6,2Q4FnG5T6NTUcAAZwuMV5K,5bYfbDXaMVCxEt7hOAvEWc,6PFydyUHMKD2jm5NXzRPiK,3YPKeCRiFlvUvJvRCzcPBo,622HMYOaiqowUmcd5t3b7t,1k5aZWIOUbUfKcnMxtEivJ</t>
  </si>
  <si>
    <t>Crowded House</t>
  </si>
  <si>
    <t>australian alternative rock,australian pop,dance rock,mellow gold,new romantic,new wave,new wave pop,permanent wave,pop rock,rock,soft rock</t>
  </si>
  <si>
    <t>45,44,59,52,48,53,49,50,47,33,66,54,53,41,48,46,42,29,46,51</t>
  </si>
  <si>
    <t>Don't Dream It's Over,Weather With You,Fall At Your Feet,Better Be Home Soon,It's Only Natural,Something So Strong,Four Seasons In One Day,Mean To Me,Distant Sun,Into Temptation</t>
  </si>
  <si>
    <t>kool &amp; the gang</t>
  </si>
  <si>
    <t>60,60,53,41,48,30,41,26,38,35</t>
  </si>
  <si>
    <t>6avxJ3kn6rkPE21X4fyg7q,6tXnRSvuNgOq4QcxpIN54r,1Yc2k9b9PNZSB6P5S53SPC,4N4eMrKCKFl3AcYJIeXVz9,1oSPStIOjKzNhPqCU1xXVi,6Nak7OFDqdcL7us5bZpJ2D,7sDHD9tCtnPqGNTRHy0kSR,1BQbD2AkFo0kCM5bvzMydh,4oh6NKtMdiXIhgGGQBR09b,3oVWWX9Z0PmFFhPbqJtBJ5</t>
  </si>
  <si>
    <t>7ohlPA8dRBtCf92zaZCaaB</t>
  </si>
  <si>
    <t>Split Enz,Neil Finn,Midnight Oil,Paul Kelly,Hunters &amp; Collectors,Powderfinger,Australian Crawl,Bernard Fanning,ICEHOUSE,Tim Finn,INXS,John Farnham,Cold Chisel,The Whitlams,Del Amitri,Dave Dobbyn,Mental As Anything,The Finn Brothers,Dragon,Jimmy Barnes</t>
  </si>
  <si>
    <t>https://api.spotify.com/v1/artists/7ohlPA8dRBtCf92zaZCaaB?access_token=BQDFxABRCbXQhgPKNPZFofSGCsWwlJndQMvVyeXjhCTI-3l9TWKZ4yrM5XLM8cjA7ocdhKbcKhqKgaj0djP1bg</t>
  </si>
  <si>
    <t>0vqkz1b2qBkoYrGMj2CUWq,0HU0U9kdXEHZVxUNbuQe8S,0N5PyKJzS3M1XNlaCL7bbE,3IKV7o6WPphDB7cCWXaG3E,1b1N51wmSK0ckxFAMPSSHO,7GaxyUddsPok8BuhxN6OUW,5m8H6zSadhu1j9Yi04VLqD,3dkbV4qihUeMsqN4vBGg93,6m30rs1IQqnWqV5nKMpU7U,2Uuon75BhnuuxdKLYn4wHn,5SMVzTJyKFJ7TUb46DglcH,5w834ZosnqiBBV8xXCi3oD,2JRvXPGWiINrnJljNJhG5s,53QzNeFpzAaXYnrDBbDrIp,450o9jw6AtiQlQkHCdH6Ru,7xGGqA85UIWX1GoTVM4itC,2i1IdHG5w0wiSmJGoqAGlj,4YHtIE7FI8ITfekzzN5Jpl,38h03gA85YYPeDPd9ER9rT,1ThoqLcyIYvZn7iWbj8fsj</t>
  </si>
  <si>
    <t>Curtis Mayfield</t>
  </si>
  <si>
    <t>chicago soul,classic funk rock,disco,funk,funk rock,jazz blues,jazz funk,memphis soul,motown,neo soul,soul,soul blues,southern soul,vocal jazz</t>
  </si>
  <si>
    <t>61,58,58,55,51,68,63,68,55,47,61,38,56,66,56,56,52,49,61,70</t>
  </si>
  <si>
    <t>Move On Up - Extended Version,Superfly (Album Version) (2014 Remaster),Move On Up,Pusherman (2014 Remaster),Freddie's Dead (Album Version) (2014 Remaster),Make Me Believe In You,(Don't Worry) If There Is A Hell Below, We're All Going To Go,We Got To Have Peace,The Makings Of You,The Other Side Of Town</t>
  </si>
  <si>
    <t>61,53,52,51,41,44,43,40,40,38</t>
  </si>
  <si>
    <t>01gDLZsi0j5fWC28FLPNO8,27UnIBb5XTJcgVdlWq0Qe1,1DxjLSO8tQHRzfgrZB8Ggi,5U30h84UVF51rxcej2dLpp,6XIiwypoObsJpt38bzvbsm,1yw66ZPsfqblI4PFcEdIKe,5wdlG60d0WHoo8P3QzrlbG,1Hqtsr4UAaj495dQxFqdk8,1Mq4vRRox3bcruJA75M4D9,11Ym7iLPRPsmyt0VZ6MZhS</t>
  </si>
  <si>
    <t>2AV6XDIs32ofIJhkkDevjm</t>
  </si>
  <si>
    <t>Bobby Womack,Donny Hathaway,Wilson Pickett,Isaac Hayes,The Impressions,James Brown,Sly &amp; The Family Stone,Al Green,Ohio Players,Eddie Kendricks,Parliament,Willie Hutch,The Meters,The Isley Brothers,Funkadelic,The Staple Singers,Minnie Riperton,Shuggie Otis,The O'Jays,Bill Withers</t>
  </si>
  <si>
    <t>https://api.spotify.com/v1/artists/2AV6XDIs32ofIJhkkDevjm?access_token=BQDFxABRCbXQhgPKNPZFofSGCsWwlJndQMvVyeXjhCTI-3l9TWKZ4yrM5XLM8cjA7ocdhKbcKhqKgaj0djP1bg</t>
  </si>
  <si>
    <t>0Ph64AJnzKQwXj4y7bWi2U,0AuW7OCyKfFrsMbtHrYgIV,10Khz9BDdDT2mzm3330Cvu,0eGh2jSWPBX5GuqIHoZJZG,0auu2itHTxEdAMRHvx7CyG,3zNM2tRfTX6LI1lN2PlrTt,7B4hKK0S9QYnaoqa9OuwgX,3WelTIRY2ET1Xhze34RVG9,4Otx4bRLSfpah5kX8hdgDC,6Mo9PoU6svvhgEum7wh2Nd,34EP7KEpOjXcM2TCat1ISk,50NoVNy9GU1lCrDV8iGpyu,0pbj7bsLCiQ5f8P9mFnuPN,5cMgGlA1xGyeAB2ctYlRdZ,4VmEWwd8y9MCLwexFMdpwt,7xTKLpo7UCzXSnlH7fOIoM,4EnEZVjo3w1cwcQYePccay,4tujQJicOnuZRLiBFdp3Ou,3Mcii5XWf6E0lrY3Uky4cA,2gINJ8xw86xawPyGvx1bla</t>
  </si>
  <si>
    <t>Cypress Hill</t>
  </si>
  <si>
    <t>gangster rap,hardcore hip hop,hip hop,pop rap,rap,rap rock,west coast rap</t>
  </si>
  <si>
    <t>50,61,54,48,51,56,65,45,59,58,69,62,40,63,67,66,70,66,72,59</t>
  </si>
  <si>
    <t>big country</t>
  </si>
  <si>
    <t>Insane in the Brain,Hits from the Bong,Tequila Sunrise,(Rock) Superstar,Dr. Greenthumb,I Wanna Get High,Lowrider,How I Could Just Kill a Man,Can't Keep Me Down,(Rap) Superstar</t>
  </si>
  <si>
    <t>66,62,57,57,56,52,52,51,51,50</t>
  </si>
  <si>
    <t>1oTHteQbmJw15rPxPVXUTv,0cfqYhY6B8PbGF9vaVNUeG,2gABnPYOMsyxThmsOQ4uWK,5hYr8yRbQLFE20oS7Mi3T2,6pNPthJtweLWioQeGtwJe5,2icouZbxwqoL63gHhO2vGd,0JFBf2PloRfMkPg5DjXhDx,6l4wMAXzI8RxIysQMYZY0w,2wCFe3E57n2RpKfDvV93qL,65Mz0HVf4MFtxR2yYGKs06</t>
  </si>
  <si>
    <t>4P0dddbxPil35MNN9G2MEX</t>
  </si>
  <si>
    <t>Delinquent Habits,House Of Pain,Onyx,Ice-T,Das EFX,Westside Connection,Eazy-E,The Psycho Realm,Naughty By Nature,Public Enemy,Wu-Tang Clan,Ol' Dirty Bastard,Funkdoobiest,Gang Starr,Method Man,Redman,N.W.A.,Xzibit,Ice Cube,KRS-One</t>
  </si>
  <si>
    <t>https://api.spotify.com/v1/artists/4P0dddbxPil35MNN9G2MEX?access_token=BQDFxABRCbXQhgPKNPZFofSGCsWwlJndQMvVyeXjhCTI-3l9TWKZ4yrM5XLM8cjA7ocdhKbcKhqKgaj0djP1bg</t>
  </si>
  <si>
    <t>1GhPHrq36VKCY3ucVaZCfo,1gR0gsQYfi6joyO1dlp76N,2fBURuq7FrlH6z5F92mpOl,0UF7XLthtbSF2Eur7559oV,4YrKBkKSVeqDamzBPWVnSJ,0iui2Be5CP8EWxvHYsVspL,4Y7tXHSEejGu1vQ9bwDdXW,5nPOO9iTcrs9k6yFffPxjH,37uLId6Z5ZXCx19vuruvv5,2mV8aJphiSHYJf43DxL7Gt,2CIMQHirSU0MQqyYHq0eOx,57dN52uHvrHOxijzpIgu3E,1P6U1dCeHxPui5pIrGmndZ,066X20Nz7iquqkkCW6Jxy6,67hb7towEyKvt5Z8Bx306c,4pb4rqWSoGUgxm63xmJ8xc,54QMjE4toDfiCryzYWCpXX,4M84umUNRbZy1mJleyyRM9,67tgMwUfnmqzYsNAtnP6YJ,0Z5pcmXDCKTrFWLnDChC37</t>
  </si>
  <si>
    <t>Daft Punk</t>
  </si>
  <si>
    <t>electro,electronic,filter house</t>
  </si>
  <si>
    <t>drake</t>
  </si>
  <si>
    <t>64,64,56,60,59,59,64,64,63,60,71,70,64,67,70,67,64,54,59,58</t>
  </si>
  <si>
    <t>Get Lucky - Radio Edit,One More Time,Instant Crush,Get Lucky,Lose Yourself to Dance,Around The World,Harder Better Faster Stronger,Doin' it Right,Something About Us,Give Life Back to Music</t>
  </si>
  <si>
    <t>74,71,71,71,69,66,65,64,63,62</t>
  </si>
  <si>
    <t>2Foc5Q5nqNiosCNqttzHof,0DiWol3AO6WpXZgp0goxAV,2cGxRwrMyEAp8dEbuZaVv6,69kOkLUCkxIZYexIgSG8rq,5CMjjywI0eZMixPeqNd75R,1pKYYY0dkg23sQQXi0Q5zN,5W3cjX2J3tjhG8zb6u0qHn,36c4JohayB9qd64eidQMBi,1NeLwFETswx8Fzxl2AFl91,0dEIca2nhcxDUV8C5QkPYb</t>
  </si>
  <si>
    <t>4tZwfgrHOc3mvqYlEYSvVi</t>
  </si>
  <si>
    <t>The Chemical Brothers,Justice,Digitalism,Kavinsky,Basement Jaxx,Breakbot,Fatboy Slim,RÃ¶yksopp,Hot Chip,Chromeo,deadmau5,Ratatat,Air,LCD Soundsystem,Empire of the Sun,Madeon,Metronomy,Vitalic,Groove Armada,Miami Horror</t>
  </si>
  <si>
    <t>https://api.spotify.com/v1/artists/4tZwfgrHOc3mvqYlEYSvVi?access_token=BQDFxABRCbXQhgPKNPZFofSGCsWwlJndQMvVyeXjhCTI-3l9TWKZ4yrM5XLM8cjA7ocdhKbcKhqKgaj0djP1bg</t>
  </si>
  <si>
    <t>3Caot8EtHX6wLpNF2wRzS0,0z7Yuv7DuDQ5SaVn4VSlLt,25mrbNwFzoqPWyYXLhiDRw,41FEVJCBGidsJwbjq0KfgM,7J2lZBANizgPNfUzux31PV,6DoH7ywD5BcQvjloe9OcIj,6lyku6lhbB3tLc3Dghs5CM,0FC1LIeQXKib0jOwZqeIwT,2buJppisWV2GWWBWgkK074,4M5nCE77Qaxayuhp3fVn4V,4bUqnkrDrb4f7rqmDR9yDu,6xrCU6zdcSTsG2hLrojpmI,3MCxkaTJmYKH0FZbe3rYxa,7omzannyG2lfDqP5xyZo34,7FDlvgcodNfC0IBdWevl4u,6J7rw7NELJUCThPbAfyLIE,5sXaGoRLSpd7VeyZrLkKwt,7D5oTJSXSHf51auG0106CQ,5schNIzWdI9gJ1QRK8SBnc,7zOuMHqRJ6YOMnCGpLfuTU</t>
  </si>
  <si>
    <t>acoustic pop,folk christmas,folk-pop,indie christmas,indie folk,indie pop,irish rock,neo mellow,pop christmas,singer-songwriter</t>
  </si>
  <si>
    <t>60,54,58,62,63,67,41,60,45,70,62,69,50,62,70,70,66,66,73,57</t>
  </si>
  <si>
    <t>9 Crimes,The Blower's Daughter,Cannonball,Older Chests,I Don't Want To Change You,Delicate,The Greatest Bastard,My Favourite Faded Fantasy,Dogs,Lonelily</t>
  </si>
  <si>
    <t>60,61,59,57,54,56,51,50,33,49</t>
  </si>
  <si>
    <t>punk</t>
  </si>
  <si>
    <t>5GZEeowhvSieFDiR8fQ2im,5yyRH93h4Pm6tXXYTxt7ea,0knqVSsgD7C8yu5yNmQFbA,2euZEspBxYfpKoZVN1E386,2WOpBtXX02RS4UCzBholDq,6MY1xABxoZATrEr4FeUhEM,3jFfe4W9gyX1QQbHYPXNiS,7tDS5ATQal5W6BqH2w9uS3,7isf0MsZF7GbPHraUCX4mL,4bdjQvuoDBAsxdUPmEIltt</t>
  </si>
  <si>
    <t>14r9dR01KeBLFfylVSKCZQ</t>
  </si>
  <si>
    <t>Glen Hansard,Lisa Hannigan,Alexi Murdoch,William Fitzsimmons,David Gray,Ray LaMontagne,The Frames,Brett Dennen,The Swell Season,Iron &amp; Wine,Foy Vance,JosÃ© GonzÃ¡lez,Joe Purdy,Joshua Radin,James Vincent McMorrow,The Civil Wars,Gregory Alan Isakov,Benjamin Francis Leftwich,Ben Howard,Ciaran Lavery</t>
  </si>
  <si>
    <t>https://api.spotify.com/v1/artists/14r9dR01KeBLFfylVSKCZQ?access_token=BQDFxABRCbXQhgPKNPZFofSGCsWwlJndQMvVyeXjhCTI-3l9TWKZ4yrM5XLM8cjA7ocdhKbcKhqKgaj0djP1bg</t>
  </si>
  <si>
    <t>6iy8nrBbtL57i4eUttHTww,7ueZp29tCNwjIj4yAMTEaC,7MhMgCo0Bl0Kukl93PZbYS,0sHeX8oQ6o7xic3wMf4NBU,13W7XLRXdWeLmIu9vacE1w,7nrxbXekCLrFwmF4J3pz7o,0ikiOZC4SDG6OrgHLESydg,36E7oYfz3LLRto6l2WmDcD,2dBj3prW7gP9bCCOIQeDUf,4enlUH42adijJsJemKLIrz,6JpZEemWmunccsrHXFUOgi,54QMjE4toDfiCryzYWCpXX,2Z7UcsdweVlRbAk5wH5fsf,12VaqyEhgwDRuFfEqbnrpz,12AnGvqOxseM5VJLyO5yBs,7EFB09NxZrMi9pGlOnuBpd,4zrFO6P7G6EZry0pfxMfKT,1P6U1dCeHxPui5pIrGmndZ,3wury2nd8idV4GecUg5xze,1YZEoYFXx4AxVv13OiOPvZ</t>
  </si>
  <si>
    <t>Damon Albarn</t>
  </si>
  <si>
    <t>britpop,downtempo</t>
  </si>
  <si>
    <t>bellowhead</t>
  </si>
  <si>
    <t>37,36,70,59,51,35,48,61,52,36,47,64,63,60,47,49,52,64,57,65</t>
  </si>
  <si>
    <t>Mr Tembo,Lonely Press Play,Everyday Robots,Hostiles,Heavy Seas Of Love,The Selfish Giant,Spoons,Sunset Coming On,You &amp; Me,Hollow Ponds</t>
  </si>
  <si>
    <t>47,46,45,42,41,41,41,39,39,37</t>
  </si>
  <si>
    <t>5oLOgSExVFBBzYTXVblcwu,5lEIBqvpZEGhjMg8rdVKeg,2dLL8ikM6GXMhKX39c12zN,7yg0uyelbPeGYeVxjRqjPx,6lv4dGJ47PpsLGqVwG4Vp9,06cCNvDC89aT8m6J5VCmpv,4XEQqy7GlKVKKoC34yE0RU,0pab5P1Vod5G3Oex6Dh1El,0jm7k3F3OqF2ele4r8UN3l,2aRIH8e5e4Lx0hsCU86J3w</t>
  </si>
  <si>
    <t>0O98jlCaPzvsoei6U5jfEL</t>
  </si>
  <si>
    <t>The Good, the Bad &amp; the Queen,Graham Coxon,Blur,Supergrass,Jarvis Cocker,Rocket Juice &amp; The Moon,Peter Doherty,Pulp,Danger Mouse,Malian Musicians,Tony Allen,Metronomy,The Last Shadow Puppets,PJ Harvey,Erlend Ã˜ye,The Horrors,Wild Beasts,Air,Primal Scream,Devendra Banhart</t>
  </si>
  <si>
    <t>https://api.spotify.com/v1/artists/0O98jlCaPzvsoei6U5jfEL?access_token=BQDFxABRCbXQhgPKNPZFofSGCsWwlJndQMvVyeXjhCTI-3l9TWKZ4yrM5XLM8cjA7ocdhKbcKhqKgaj0djP1bg</t>
  </si>
  <si>
    <t>deadmau5</t>
  </si>
  <si>
    <t>7A9yZMTrFZcgEWAX2kBfK6,5gxynDEKwNDgxGJmJjZyte,6P7H3ai06vU1sGvdpBwDmE,3Y3xIwWyq5wnNHPp5gPjOW,530Sdm7eqqzWBdDmILMgnu,39T6qqI0jDtSWWioX8eGJz,5jit9WjiAxxvdA0onOHBLd,695W5F2Ih8dYahLdjVOIoH,3iDD7bnsjL9J4fO298r0L0,0J2Ej2rMQyqaUX3G6MUISw,5dbuFbrHa1SJlQhQX9OUJ2,46njgd2Rq9tZc4ZjeQMgbh,6clbbhnIqpHnqxwtOWcilg,4Tw2N3wdvJPGEU7JqMxFfE,7Bah8E0kCETqEpAHI6CPzQ,0PFtn5NtBbbUNbU9EAmIWF,34jw2BbxjoYalTp8cJFCPv,6zFYqv1mOsgBRQbae3JJ9e,24hJWbo98sH84tb0nkeaqy,6IRouO5mvvfcyxtPDKMYFN</t>
  </si>
  <si>
    <t>Daryl Hall &amp; John Oates</t>
  </si>
  <si>
    <t>adult standards,album rock,classic funk rock,classic rock,dance rock,disco,folk rock,hard rock,mellow gold,motown,new wave pop,rock,singer-songwriter,soft rock</t>
  </si>
  <si>
    <t>64,60,67,69,57,68,39,61,67,49,63,57,56,60,57,72,67,75,57,69</t>
  </si>
  <si>
    <t>You Make My Dreams - Remastered,Maneater - Remastered,Rich Girl,Sara Smile,Private Eyes - Remastered,I Can't Go for That (No Can Do) - Remastered,Out of Touch - Remastered,She's Gone,Kiss on My List - Remastered,Adult Education</t>
  </si>
  <si>
    <t>73,71,63,60,57,57,51,55,53,45</t>
  </si>
  <si>
    <t>4o6BgsqLIBViaGVbx5rbRk,4aKIs5t9TqP59btlCGPrgw,0qRR9d89hIS0MHRkQ0ejxX,1qjrYozGqc7upUgfN776lZ,5HQ639Z3ms3hnZx0KfWnkp,41dDygR3r7e926oGUXfrLt,7o67roCVsFiCt7Cf0ZLOJq,5dFoWIiJ2814hRwMYDcFiU,7cDzJyC95jtGO9zAeZsWOg,3sIsG7vDZr17BVimMeZZQS</t>
  </si>
  <si>
    <t>77tT1kLj6mCWtFNqiOmP9H</t>
  </si>
  <si>
    <t>Huey Lewis &amp; The News,Steve Winwood,Steely Dan,Kenny Loggins,Robert Palmer,The Doobie Brothers,Daryl Hall,Christopher Cross,Chicago,Ambrosia,Don Henley,Boz Scaggs,Little River Band,Eddie Money,Mr. Mister,Toto,Heart,Billy Joel,Michael McDonald,Foreigner</t>
  </si>
  <si>
    <t>https://api.spotify.com/v1/artists/77tT1kLj6mCWtFNqiOmP9H?access_token=BQDFxABRCbXQhgPKNPZFofSGCsWwlJndQMvVyeXjhCTI-3l9TWKZ4yrM5XLM8cjA7ocdhKbcKhqKgaj0djP1bg</t>
  </si>
  <si>
    <t>42TFhl7WlMRXiNqzSrnzPL,3dBVyJ7JuOMt4GE9607Qin,33EUXrFKGjpUSGacqEHhU4,3fhOTtm0LBJ3Ojn4hIljLo,2x9SpqnPi8rlE9pjHBwmSC,1dfeR4HaWDbWqFHLkxsg1d,1nJvji2KIlWSseXRSlNYsC,7MSUfLeTdDEoZiJPDSBXgi,1SQRv42e4PjEYfPhS0Tk9E,7FIoB5PHdrMZVC3q2HE5MS,3RGLhK1IP9jnYFH4BRFJBS,4tpUmLEVLCGFr93o8hFFIB,67ea9eGLXYMsO2eYQRui3w,0vYkHhJ48Bs3jWcvZXvOrP,0yNLKJebCb8Aueb54LYya3,4STHEaNw4mPZ2tzheohgXB,36E7oYfz3LLRto6l2WmDcD,1aSxMhuvixZ8h9dK9jIDwL,4BFMTELQyWJU1SwqcXMBm3,4UXJsSlnKd7ltsrHebV79Q</t>
  </si>
  <si>
    <t>album rock,art rock,classic funk rock,classic rock,dance rock,glam rock,mellow gold,new wave,permanent wave,pop christmas,protopunk,rock,singer-songwriter,soft rock</t>
  </si>
  <si>
    <t>66,61,65,59,68,82,65,66,69,69,72,68,71,58,67,72,61,61,56,64</t>
  </si>
  <si>
    <t>Moonage Daydream - 2012 Remastered Version,Heroes - 1999 Remastered Version,Life On Mars? - 2015 Remastered Version,Starman - 2012 Remastered Version,Let's Dance - 1999 Remastered Version,Under Pressure,Rebel Rebel - 2016 Remastered Version,Modern Love - 1999 Remastered Version,Ziggy Stardust - 2012 Remastered Version,Lazarus</t>
  </si>
  <si>
    <t>70,69,67,67,67,60,67,63,63,59</t>
  </si>
  <si>
    <t>6mib3N4E8PZHAGQ3xy7bho,5j6ZZwA9BnxZi5Bk0Ng4jB,3ZE3wv8V3w2T2f7nOCjV0N,0pQskrTITgmCMyr85tb9qq,0F0MA0ns8oXwGw66B2BSXm,5oidljiMjeJTWUGZ4TfFea,2EC9IJj7g0mN1Q5VrZkiYY,7LyIoUsiMtelB1I0I4drEF,5IyL3XOaRPpTgxVjRIAxXU,3Vn9oCZbdI1EMO7jxdz2Rc</t>
  </si>
  <si>
    <t>0oSGxfWSnnOXhD2fKuz2Gy</t>
  </si>
  <si>
    <t>Lou Reed,T. Rex,Iggy Pop,Roxy Music,Talking Heads,Queen,The Velvet Underground,Brian Eno,The Kinks,George Harrison,The Clash,Blondie,The Who,Patti Smith,New Order,Paul McCartney,Pulp,Kate Bush,The Stooges,Nick Cave &amp; The Bad Seeds</t>
  </si>
  <si>
    <t>https://api.spotify.com/v1/artists/0oSGxfWSnnOXhD2fKuz2Gy?access_token=BQDFxABRCbXQhgPKNPZFofSGCsWwlJndQMvVyeXjhCTI-3l9TWKZ4yrM5XLM8cjA7ocdhKbcKhqKgaj0djP1bg</t>
  </si>
  <si>
    <t>2x9SpqnPi8rlE9pjHBwmSC,5hqB3Fxgin9YGYa0mIGf1G,5MWBg16f5UYiaSlyVhzlIW,2qT62DYO8Ajb276vUJmvhz,0UKfenbZb15sqhfPC6zbt3,0S7Zur2g8YhqlzqtlYStli,6hkch2KhRl0tywpeVK5xR5,1m24736Bdew1oQVxTePOCo,4UETUdF77BfyJ7fEFVztr3,7bcbShaqKdcyjnmv4Ix8j6,0asVlqTLu3TimnYVyY5Jxi,2i8ynmFv4qgRksyDlBgi6d,5VF0YkVLeVD4ytyiyVSIiF,3Rj0tDHoX7C5NFq5DKIpHt,2eRdPaLHWAL4d1WcNUO9Vz,5hAhrnb0Ch4ODwWu4tsbpi,5xeBMeW0YzWIXSVzAxhM8O,3iJJD5v7oIFUevW4N5w5cj,6RWjTQqILL7a1tQ0VapyLK,2BGRfQgtzikz1pzAD0kaEn</t>
  </si>
  <si>
    <t>David Byrne</t>
  </si>
  <si>
    <t>art rock,dance rock,fourth world,permanent wave,singer-songwriter</t>
  </si>
  <si>
    <t>68,41,48,52,55,51,43,46,44,58,50,50,58,52,48,61,56,48,56,56</t>
  </si>
  <si>
    <t>Snoopies,Who,This Must Be the Place (Naive Melody) - Live,Everyone's In Love With You,Waters Of March,Miss America,Like Humans Do - Edited Version,Weekend In The Dust,Dance On Vaseline,I Should Watch TV</t>
  </si>
  <si>
    <t>43,41,40,40,38,38,33,33,32,32</t>
  </si>
  <si>
    <t>7mOMUXj6r9C2JXD7YTNYPj,55iwrKssfMLNfKvEviQCRB,3sVG7SQUyt5p6tti2rA6Cc,0PKHxeo2GJNgexlvFSeMgv,2uWWED7rzJCU58QOcV3UAa,40rZKDd8QSBFmaJhRseFLq,3JB5GGd3vWr74bLfk2LmsH,0hoDCefIkvBA1mdxklt6hK,6Mc0SvjQ2By4ZJWdF77M2C,3xY5vhdSuik5lSHLn2bg9Y</t>
  </si>
  <si>
    <t>20vuBdFblWUo2FCOvUzusB</t>
  </si>
  <si>
    <t>Talking Heads,Laurie Anderson,John Cale,XTC,DEVO,Television,Jonathan Richman,Tom Tom Club,The Feelies,St. Vincent,tUnE-yArDs,Wire,Dirty Projectors,Stereolab,The Modern Lovers,Yo La Tengo,of Montreal,Arthur Russell,The Magnetic Fields,Elvis Costello</t>
  </si>
  <si>
    <t>https://api.spotify.com/v1/artists/20vuBdFblWUo2FCOvUzusB?access_token=BQDFxABRCbXQhgPKNPZFofSGCsWwlJndQMvVyeXjhCTI-3l9TWKZ4yrM5XLM8cjA7ocdhKbcKhqKgaj0djP1bg</t>
  </si>
  <si>
    <t>Orchestral Manoeuvres In The Dark</t>
  </si>
  <si>
    <t>shimmer pop</t>
  </si>
  <si>
    <t>14r9dR01KeBLFfylVSKCZQ,0QrowybipCKUDnq5y10PD2,0FC1LIeQXKib0jOwZqeIwT,6DoH7ywD5BcQvjloe9OcIj,7x5rK9BClDQ8wmCkYAGsQp,7omzannyG2lfDqP5xyZo34,3MCxkaTJmYKH0FZbe3rYxa,0pf1lcBxh6HiiHQAIzhTI5,25mrbNwFzoqPWyYXLhiDRw,0vEsuISMWAKNctLlUAhSZC,3Caot8EtHX6wLpNF2wRzS0,7nC05zmJukRGYObQeRgg3x,5mxB08ktCukEhGMg2YZeEv,4bUqnkrDrb4f7rqmDR9yDu,0CdbG1eHVjqjkQsGoH2u1V,6igfLpd8s6DBBAuwebRUuo,21UJ7PRWb3Etgsu99f8yo8,2Q4FnG5T6NTUcAAZwuMV5K,4fomCZiFUMX73KJ0YQ0V90,3LpLGlgRS1IKPPwElnpW35</t>
  </si>
  <si>
    <t>David Gray</t>
  </si>
  <si>
    <t>acoustic pop,folk-pop,neo mellow,permanent wave,pop rock,singer-songwriter</t>
  </si>
  <si>
    <t>67,62,60,67,68,62,50,55,58,69,60,57,49,62,62,56,65,48,55,68</t>
  </si>
  <si>
    <t>This Year's Love,Babylon,Sail Away,Smoke Without Fire,Enter Lightly,Say Hello, Wave Goodbye,Please Forgive Me,Only the Wine,My Oh My,The One I Love</t>
  </si>
  <si>
    <t>65,60,55,43,42,47,46,44,43,40</t>
  </si>
  <si>
    <t>1dQOMZz9SkT7ig0w65lQWC,5jLqVCGlKNYrLqCA1Qy4FV,7w5GAUVhimHVPSwTsPnxq5,5frGkSYzK4DeSkbAjHufa7,4MWwElHT24ZwzdVwypuF3q,0eUfaEi18FD4WPPb44nL4B,2H0oiflYrs8PPjOxZ5TdIu,3q7vmOvgX1DZIILnGRmAHM,5zf1890t2UZ4MOxs3hTytD,2oZ2mJOAETCVzA6c9SJteS</t>
  </si>
  <si>
    <t>7J2lZBANizgPNfUzux31PV</t>
  </si>
  <si>
    <t>Damien Rice,Amos Lee,Brett Dennen,Ray LaMontagne,Paolo Nutini,Joshua Radin,Joe Purdy,Newton Faulkner,Alexi Murdoch,Counting Crows,Glen Hansard,Jack Savoretti,Colin Hay,Foy Vance,Peter Bradley Adams,Josh Ritter,Stereophonics,Del Amitri,The Beautiful South,James Morrison</t>
  </si>
  <si>
    <t>https://api.spotify.com/v1/artists/7J2lZBANizgPNfUzux31PV?access_token=BQDFxABRCbXQhgPKNPZFofSGCsWwlJndQMvVyeXjhCTI-3l9TWKZ4yrM5XLM8cjA7ocdhKbcKhqKgaj0djP1bg</t>
  </si>
  <si>
    <t>7CajNmpbOovFoOoasH2HaY,5WUlDfRSoLAfcVSX1WnrxN,1vCWHaC5f2uS3yhpwWbIA6,5pKCCKE2ajJHZ9KAiaK11H,1h6Cn3P4NGzXbaXidqURXs,5YFS41yoX0YuFY39fq21oN,1bj5GrcLom5gZFF5t949Xl,4tZwfgrHOc3mvqYlEYSvVi,0jnsk9HBra6NMjO2oANoPY,2o5jDhtHVPhrJdv3cEQ99Z,4D75GcNG95ebPtNvoNVXhz,1xNmvlEiICkRlRGqlNFZ43,3gk0OYeLFWYupGFRHqLSR7,7dc6hUwyuIhrZdh80eaCEE,6hyMWrxGBsOx6sWcVj1DqP,5Y5TRrQiqgUO4S36tzjIRZ,7sfgqEdoeBTjd8lQsPT3Cy,5he5w2lnU9x7JFhnwcekXX,53cQZtWDwDJwVCNZlfJ6Qk,0hCNtLu0JehylgoiP8L4Gh</t>
  </si>
  <si>
    <t>David Guetta</t>
  </si>
  <si>
    <t>dance pop,edm,pop,tropical house</t>
  </si>
  <si>
    <t>90,87,79,93,70,62,75,86,82,81,76,68,71,60,69,75,72,81,64,95</t>
  </si>
  <si>
    <t>Shed a Light,This One's For You (feat. Zara Larsson) - Official Song UEFA EURO 2016,Titanium (feat. Sia),Would I Lie To You - Radio Edit,Light My Body Up (feat. Nicki Minaj &amp; Lil Wayne),Another Life,Bang My Head (feat. Sia &amp; Fetty Wap),Hey Mama (feat. Nicki Minaj, Bebe Rexha &amp; Afrojack),Shed A Light - Acoustic Version,Sexy Bitch (feat. Akon) - Featuring Akon;explicit</t>
  </si>
  <si>
    <t>83,76,62,74,74,73,71,71,69,68</t>
  </si>
  <si>
    <t>1cG0umU5TKStygKsPFZ9pY,46NBoIAHrmR7qcUGCIFEjR,2dOTkLZFbpNXrhc24CnTFd,4PdJSsESm34djLfBde9Pr2,3vgNmjuRDnGLxUFGCLkwpm,6tinFGP1QJuRbyeCekZcLZ,53Y0kdCa1CZ9gRqEuknfwy,285HeuLxsngjFn4GGegGNm,0GGVNLSXv3uaN0GrXvDsOC,1B3t5xC2jzTgjDOwawchu8</t>
  </si>
  <si>
    <t>1Cs0zKBU1kc0i8ypK3B9ai</t>
  </si>
  <si>
    <t>Calvin Harris,Sia,Avicii,Rihanna,Swedish House Mafia,Bob Sinclar,Martin Solveig,Daft Punk,Flo Rida,TiÃ«sto,Afrojack,Axwell,Showtek,Fedde Le Grand,Sebastian Ingrosso,Timbaland,Emeli SandÃ©,Skrillex,Laidback Luke,Nicki Minaj</t>
  </si>
  <si>
    <t>https://api.spotify.com/v1/artists/1Cs0zKBU1kc0i8ypK3B9ai?access_token=BQDFxABRCbXQhgPKNPZFofSGCsWwlJndQMvVyeXjhCTI-3l9TWKZ4yrM5XLM8cjA7ocdhKbcKhqKgaj0djP1bg</t>
  </si>
  <si>
    <t>3534yWWzmxx8NbKVoNolsK,6TQj5BFPooTa08A7pk8AQ1,5FWi1mowu6uiU2ZHwr1rby,7CxdGFcZV0dgrz4D35aG6o,4uRYpUQZrNrY5t8tAv3XrD,5sm0jQ1mq0dusiLtDJ2b4R,4pb4rqWSoGUgxm63xmJ8xc,2n7USVO8fO8FF8zq4kG2N1,6r54QO0889i9vqaeuruUSn,3dz0NnIZhtKKeXZxLOxCam,2CeRGWyl6T1oTgjWqAhIUn,00sAT5YX8W3xNd1EuqyHw9,3qnMl4DHT4gndzFAcG4FlM,6fcTRFpz0yH79qSKfof7lp,2DuJi13MWHjRHrqRUwk8vH,10gzBoINW3cLJfZUka8Zoe,4m9ky9cpnow3EZ44QgB90k,1rSGNXhhYuWoq9BEz5DZGO,3bt00stZuACL1bcaDZjFpg,1N9n8MSxrr4Emhb566493b</t>
  </si>
  <si>
    <t>big room,brostep,edm,electro house,progressive house</t>
  </si>
  <si>
    <t>54,70,59,39,60,63,67,55,51,69,33,58,62,66,62,65,48,64,46,59</t>
  </si>
  <si>
    <t>4ware,Polaris,Beneath with Me (feat. Skylar Grey) - Kaskade's V.4,Ghosts 'n' Stuff - feat. Rob Swire,Strobe - Radio Edit,Snowcone,Try again,The Veldt - Radio Edit,Let Go,Whelk Then</t>
  </si>
  <si>
    <t>60,60,58,57,57,55,54,53,53,52</t>
  </si>
  <si>
    <t>1ROBixGgXrYlcCcrBfxAoy,6Qng1hawspj0ddyexe0IHV,3XNhUO3VysNZUGq3Z16SWZ,4ua0IepBEISCWwF8dTJvcU,6c9EGVj5CaOeoKd9ecMW1U,1N31Wy2PWz5HvCzMbff3mO,01AwwfC3sYLbtmECslpj2O,1vQ92830bxiBcIhpUj4qrn,5gCGQlfEofp2Zxz5ZjJAa9,3C2EoVLfPVajaocjUBlooV</t>
  </si>
  <si>
    <t>2CIMQHirSU0MQqyYHq0eOx</t>
  </si>
  <si>
    <t>Wolfgang Gartner,Kaskade,Feed Me,Melleefresh,NERO,Eric Prydz,Madeon,Mat Zo,Keeno,Porter Robinson,Billy Newton-Davis,Dada Life,Kill The Noise,Seven Lions,Knife Party,Above &amp; Beyond,Milton Breech,Arty,Arctic Vision,Morgan Page</t>
  </si>
  <si>
    <t>https://api.spotify.com/v1/artists/2CIMQHirSU0MQqyYHq0eOx?access_token=BQDFxABRCbXQhgPKNPZFofSGCsWwlJndQMvVyeXjhCTI-3l9TWKZ4yrM5XLM8cjA7ocdhKbcKhqKgaj0djP1bg</t>
  </si>
  <si>
    <t>3UbyYnvNIT5DFXU4WgiGpP,7HLvzuM9p11k9lUQfSM4Rq,1dLWg6m8RRhizsdqJbhyj3,6ZPbX2Lxd40e2UVkXpyxvI,09hNSPPOxDop4FRdr6UEnq,3tufWJzpCiAGleBt5TkmTn,2qQeKHrQJHLLbvDAOSO874,4opTS86dN9uO313J9CE8xg,1fBCIkoPOPCDLUxGuWNvyo,7HL4id2U7FSDJtfKQHMgQx,0dgnITyIAN4NrmUVisvxHU,3nLYJvqbEzs5kg2TlprxIG,0cc6vw3VN8YlIcvr1v7tBL,0KyCXNSa7ZMb5LydfKbLG3,7b85ve82Sh36a3UAx74wut,28pS8WVbFstY0o1SrqCf8I,7Js6Lde8thlIHXggv2SCBz,1Ha0Fz4i0d4gu5fZbhBCtH,77tBvvyd6SD4Y9Um1xcbxP,4ibNXJiMYOPibpS9DB9Qz3</t>
  </si>
  <si>
    <t>album rock,classic rock,glam metal,hard rock,metal,rock</t>
  </si>
  <si>
    <t>65,59,59,53,53,55,48,61,63,55,55,53,68,49,60,52,64,51,49,44</t>
  </si>
  <si>
    <t>Pour Some Sugar On Me (2012),Hysteria 2013 (Re-Recorded Version) - Single,Rock Of Ages (2012),When Love &amp; Hate Collide,Love Bites,Pour Some Sugar on Me,Photograph,Animal,Hysteria,Photograph - Live</t>
  </si>
  <si>
    <t>72,61,59,58,52,47,44,47,45,27</t>
  </si>
  <si>
    <t>0LN0ASTtcGIbNTnjSHG6eO,4xrlTtOEd3OHvQT8eu5JYY,0zOUO2Cbz0C1F8qbrebIxn,1bCMeYi91d4TH2Z5tJMW0c,11R0Wyq7eaxXsWbxfO4Ge7,0pKGbgGzZ4yLydQvcgI8HN,2e8miHLOoPNVTGU74wwvzC,1emyhXPtmqzJJSdreIEf9X,6i85kW6ayoZUrzh7pj7BmG,60Fhq9SGHtIgsvZUI9WBdC</t>
  </si>
  <si>
    <t>6H1RjVyNruCmrBEWRbD0VZ</t>
  </si>
  <si>
    <t>Whitesnake,Warrant,Quiet Riot,Great White,Dokken,Ratt,Winger,Skid Row,Poison,Cinderella,Tesla,White Lion,MÃ¶tley CrÃ¼e,David Lee Roth,Twisted Sister,Firehouse,Europe,Night Ranger,Lita Ford,Slaughter</t>
  </si>
  <si>
    <t>https://api.spotify.com/v1/artists/6H1RjVyNruCmrBEWRbD0VZ?access_token=BQDFxABRCbXQhgPKNPZFofSGCsWwlJndQMvVyeXjhCTI-3l9TWKZ4yrM5XLM8cjA7ocdhKbcKhqKgaj0djP1bg</t>
  </si>
  <si>
    <t>0yNLKJebCb8Aueb54LYya3,3iUjRVvYCsMfz7tuAQtBDI,0z5DFXmhT4ZNzWElsM7V89,0lZoBs4Pzo7R89JM9lxwoT,2ycnb8Er79LoH2AsR5ldjh,1aX2dmV8XoHYCOQRxjPESG,7wJ9NwdRWtN92NunmXuwBk,0xliTEbFfy5HQHvsTknTkX,6hN9F0iuULZYWXppob22Aj,4bthk9UfsYUYdcFyqxmSUU,6aq8T2RcspxVOGgMrTzjWc,7Fo8TAyGJr4VmhE68QamMf,2jzc5TC5TVFLXQlBNiIUzE,7bu3H8JO7d0UbMoVzbo70s,0uAjBatvB4ubpd4kCfjmNt,5KQMtyPE8DCQNUzoNqlEsE,2s79xe5F6eUQkjwjww27Fh,2wpWOzQE5TpA0dVnh5YD08,5jVeqi3PNaTOajfvBa4uFn,6loBF9iQdE11WSX29fNKqY</t>
  </si>
  <si>
    <t>Depeche Mode</t>
  </si>
  <si>
    <t>dance rock,new romantic,new wave,new wave pop,permanent wave,synthpop</t>
  </si>
  <si>
    <t>67,54,63,68,66,62,59,63,66,68,62,56,69,73,58,52,53,53,57,52</t>
  </si>
  <si>
    <t>Just Can't Get Enough - Remastered,Enjoy the Silence,Going Backwards,Personal Jesus - Single Version,Where's the Revolution,The Worst Crime,Scum,Cover Me,So Much Love,You Move</t>
  </si>
  <si>
    <t>65,61,60,57,59,57,56,56,55,55</t>
  </si>
  <si>
    <t>grandaddy</t>
  </si>
  <si>
    <t>0qi4b1l0eT3jpzeNHeFXDT,6WK9dVrRABMkUXFLNlgWFh,0Ko2PABMXhDGFuBYOlvWcx,4UCTgh5jvtqoaMX6MAhUNn,2JCv3LADgWrOcJoOa0so6m,615tCjQCd9kVLEEu8A7Aj7,1GdzlSDumnsvKfTYIKW3zV,18Om2WhO0dlFHKqcMcpxxA,7tzdHFnqZapv3uJG6YdMV5,4YzRQFEzFSiKtrXLWF5Atq</t>
  </si>
  <si>
    <t>762310PdDnwsDxAQxzQkfX</t>
  </si>
  <si>
    <t>New Order,Ultravox,Erasure,Duran Duran,Pet Shop Boys,The Human League,Orchestral Manoeuvres In The Dark,Alphaville,Simple Minds,Tears For Fears,Soft Cell,Talk Talk,a-ha,The Cure,A Flock Of Seagulls,Gary Numan,ABC,Bronski Beat,Thompson Twins,Howard Jones</t>
  </si>
  <si>
    <t>https://api.spotify.com/v1/artists/762310PdDnwsDxAQxzQkfX?access_token=BQDFxABRCbXQhgPKNPZFofSGCsWwlJndQMvVyeXjhCTI-3l9TWKZ4yrM5XLM8cjA7ocdhKbcKhqKgaj0djP1bg</t>
  </si>
  <si>
    <t>soul</t>
  </si>
  <si>
    <t>4KGNjRvBeqS7wDrExXVN8a,7k9T7lZlHjRAM1bb0r9Rm3,50nN8IFD4xA67fI4jYbLV4,7h2Y48bG543JDzEed383cx,0tJCNteqwm7LmRZ6KWr8GT,4IZLJdhHCqAvT4pjn8TLH5,0T2sGLJKge2eaFmZJxX7sq,7zJL978NtANOysfGY21ty6,7Ks3elJhSP20mD04lgiA68,0oJM3iJjMdzgsd4z5VHQvw,5itdSz26wZC57bo3dhQTPq,3S0tlB4fE7ChxI2pWz8Xip,6WjX4pepHwXa85B9KMk0PY,6bwkMlweHsBCpI2a0C5nnN,1AKNroq6zJX4DlJaA0dcKw,4GvOygVQquMaPm8oAc0vXi,2p1fiYHYiXz9qi0JJyxBzN,3xcx9CcYTM4M1890B8o9Bp,4Dokdwa3WB7ilQ2c2qvIBL,6Vh6UDWfu9PUSXSzAaB3CW</t>
  </si>
  <si>
    <t>Dizzee Rascal</t>
  </si>
  <si>
    <t>bassline,disco house,grime,house,pop rap,rap,tropical house,uk garage</t>
  </si>
  <si>
    <t>61,66,59,51,58,65,61,58,55,56,50,75,53,52,56,58,70,59,64,63</t>
  </si>
  <si>
    <t>Bonkers,Holiday,Dance Wiv Me,Hype,Fix Up, Look Sharp,You've Got The Dirtee Love - Live At The Brit Awards / 2010,Jusâ€™ A Rascal,Bassline Junkie,Still Sittinâ€™ Here,Love This Town</t>
  </si>
  <si>
    <t>61,61,60,59,50,43,45,42,44,42</t>
  </si>
  <si>
    <t>4X3DTWKa5uAqcUPlVQBgcC,69lthMmNtlYX3woh9LK3yx,2Slm8U9Ql1TlzHMC7gOCec,6QkiPUXtsyXWcHiAaFXam5,6cR8iK8mp72ZzLbhEC83km,3xiFZDwgNRIJmbaszaZl80,2TkLgI3Qld9CELxszZFLLb,6wluxXy3FFPDDBWCFKZlOD,7jMAyXhlXiriURG2NV0sdt,56pIVLIT0azZLjn0AFLUiR</t>
  </si>
  <si>
    <t>0gusqTJKxtU1UTmNRMHZcv</t>
  </si>
  <si>
    <t>Lethal Bizzle,Wiley,Kano,Tinchy Stryder,Chip,Jme,Wretch 32,Ghetts,Devlin,Professor Green,Tempa T,Giggs,P Money,D Double E,Frisco,The Streets,Skepta,Donae'o,Bugzy Malone,Example</t>
  </si>
  <si>
    <t>https://api.spotify.com/v1/artists/0gusqTJKxtU1UTmNRMHZcv?access_token=BQDFxABRCbXQhgPKNPZFofSGCsWwlJndQMvVyeXjhCTI-3l9TWKZ4yrM5XLM8cjA7ocdhKbcKhqKgaj0djP1bg</t>
  </si>
  <si>
    <t>1Xyo4u8uXC1ZmMpatF05PJ,2YZyLoL8N0Wb9xBt1NhZWg,1RyvyyTE3xzB2ZywiAwp0i,02kJSzxNuaWGqwubyUba0Z,2h93pZq0e7k5yf4dywlkpM,137W8MRPWKqSmrBGDBFSop,6l3HvQ5sa6mXTsMTB19rO5,5ZS223C6JyBfXasXxrRqOk,0fA0VVWsXO9YnASrzqfmYu,360IAlyVv4PCEVjgyMZrxK,0c173mlxpT3dSFRgMO8XPh,5ndkK3dpZLKtBklKjxNQwT,01QTIT5P1pFP3QnnFSdsJf,3nFkdlSjzX9mRTtwJOzDYB,73sIBHcqh3Z3NyqHKZ7FOL,0ONHkAv9pCAFxb0zJwDNTy,6KZDXtSj0SzGOV705nNeh3,13ubrt8QOOCPljQ2FL1Kca,5IcR3N7QB1j6KBL8eImZ8m,1W3FSF1BLpY3hlVIgvenLz</t>
  </si>
  <si>
    <t>Drake</t>
  </si>
  <si>
    <t>canadian pop,hip hop,pop rap,rap</t>
  </si>
  <si>
    <t>93,98,96,90,88,89,87,78,79,79,88,77,73,84,84,78,82,85,81,68</t>
  </si>
  <si>
    <t>Passionfruit,Portland,Gyalchester,One Dance,Fake Love,Blem,Teenage Fever,Free Smoke,Do Not Disturb,Get It Together</t>
  </si>
  <si>
    <t>90,80,77,84,80,78,74,73,73,75</t>
  </si>
  <si>
    <t>7hDc8b7IXETo14hHIHdnhd,2jG6ifTWXk0AvonlgcXGgZ,2ExePm1EBdSJkr4Y4Nc50z,1xznGGDReH1oQq0xzbwXa3,5o2r7507gCOYdRMeR3noqZ,3NzJnmcgNPGFWJYvO3HneW,5ACkknqH2GcrVtmBB7LaRv,3LBBQH0CWnrG3kSvSmzArK,1JxV2A7IFlmosxlCckJ8Yc,5WHVJ7MILL1r5xs8hDfJ4i</t>
  </si>
  <si>
    <t>3TVXtAsR1Inumwj472S9r4</t>
  </si>
  <si>
    <t>The Weeknd,Kendrick Lamar,Future,G-Eazy,Frank Ocean,Wiz Khalifa,J. Cole,Jhene Aiko,Kid Cudi,Miguel,Big Sean,B.o.B,Lupe Fiasco,JAY Z,Childish Gambino,Pusha T,Kid Ink,A$AP Rocky,ScHoolboy Q,The-Dream</t>
  </si>
  <si>
    <t>https://api.spotify.com/v1/artists/3TVXtAsR1Inumwj472S9r4?access_token=BQDFxABRCbXQhgPKNPZFofSGCsWwlJndQMvVyeXjhCTI-3l9TWKZ4yrM5XLM8cjA7ocdhKbcKhqKgaj0djP1bg</t>
  </si>
  <si>
    <t>2s79xe5F6eUQkjwjww27Fh,1aX2dmV8XoHYCOQRxjPESG,6hN9F0iuULZYWXppob22Aj,5jVeqi3PNaTOajfvBa4uFn,6loBF9iQdE11WSX29fNKqY,2urZrEdsq72kx0UzfYN8Yv,4bthk9UfsYUYdcFyqxmSUU,3iUjRVvYCsMfz7tuAQtBDI,0uAjBatvB4ubpd4kCfjmNt,2jzc5TC5TVFLXQlBNiIUzE,6kz53iCdBSqhQCZ21CoLcc,7wJ9NwdRWtN92NunmXuwBk,1mZu3rO7qSD09GdDpePHhY,2ycnb8Er79LoH2AsR5ldjh,5PYuBRQMHh7nWmdV076sH9,0z5DFXmhT4ZNzWElsM7V89,53RkHTcl0SJZjpzqogkBf4,2wpWOzQE5TpA0dVnh5YD08,3C6chBmZ9wzisBhoh8G2nK,0L9xkvBPcEp1nrhDrodxc5</t>
  </si>
  <si>
    <t>friendly fires</t>
  </si>
  <si>
    <t>Duran Duran</t>
  </si>
  <si>
    <t>album rock,art rock,dance pop,dance rock,mellow gold,new romantic,new wave,new wave pop,pop rock,rock,soft rock,synthpop</t>
  </si>
  <si>
    <t>53,62,66,57,52,63,68,54,58,69,63,59,58,66,46,63,46,53,48,55</t>
  </si>
  <si>
    <t>Hungry Like The Wolf - 2009 Remastered Version,Ordinary World,Come Undone,Rio - 2009 Remastered Version,Save A Prayer,A View To A Kill,Girls On Film - 2010 Remastered Version,The Wild Boys - 2004 Remastered Version,The Reflex - Single Version;2010 Remastered Version,Save A Prayer - 2009 Remastered Version</t>
  </si>
  <si>
    <t>67,66,62,58,57,47,53,47,47,47</t>
  </si>
  <si>
    <t>39lSeqnyjZJejRuaREfyLL,0wokCRaKD0zPNhMRXAgVsr,0yfNXxlyXdmP0ue1iJijx1,43eBgYRTmu5BJnCJDBU5Hb,5zNf8MI40Us66R3zutaxvt,6I4snLrVOrJsLdd43isc27,4EFkvOhgAmlHEfDfvfSoh5,4YZPNMikflNQnTs67GfKKX,4sz1Ng2Cgidfqqiy0pNL6R,1ff8lsrJ2kuZuofMw81EQo</t>
  </si>
  <si>
    <t>0lZoBs4Pzo7R89JM9lxwoT</t>
  </si>
  <si>
    <t>ABC,The Human League,Simple Minds,Thompson Twins,Howard Jones,Spandau Ballet,Tears For Fears,Ultravox,A Flock Of Seagulls,a-ha,Culture Club,Orchestral Manoeuvres In The Dark,Frankie Goes To Hollywood,Pet Shop Boys,Heaven 17,Erasure,The Fixx,Bronski Beat,Naked Eyes,Level 42</t>
  </si>
  <si>
    <t>https://api.spotify.com/v1/artists/0lZoBs4Pzo7R89JM9lxwoT?access_token=BQDFxABRCbXQhgPKNPZFofSGCsWwlJndQMvVyeXjhCTI-3l9TWKZ4yrM5XLM8cjA7ocdhKbcKhqKgaj0djP1bg</t>
  </si>
  <si>
    <t>hot chip</t>
  </si>
  <si>
    <t>0O0lrN34wrcuBenkqlEDZe,7cKtqv9cYVlOwnuCFH95ce,4AIo9dEYhuS3AtwhhKgA0M,4HLWX9kzfraiCsTvrxJEXm,1n65zfwYIj5kKEtNgxUlWb,0yNLKJebCb8Aueb54LYya3,2ZfogSsOWP4mVfEqfpLXCt,0Zy4ncr8h1jd7Nzr9946fD,09mvgMBvJkxarNIDGdwPWg,5N5tQ9Dx1h8Od7aRmGj7Fi,7zeHJIIfNStVfxlbT72UwY,70MMkLXtue3Edj3RJhJkYp,4VuMnSnoTGrma3a79UhfMs,0fYPQBOx0vsRMmjUba9HgF,7vPXrGlSGukcwpaPxUfKKR,4Egyhh5C7MvfJaWXFx1qc4,3AmWjMXXtBJOmNGpUFSOAl,2qT62DYO8Ajb276vUJmvhz,5Wabl1lPdNOeIn0SQ5A1mp,4rjlerN21ygkIhmUv55irs</t>
  </si>
  <si>
    <t>Echo &amp; the Bunnymen</t>
  </si>
  <si>
    <t>alternative rock,art rock,britpop,dance rock,dream pop,indie rock,madchester,neo-psychedelic,new romantic,new wave,new wave pop,permanent wave,post-punk,power pop,punk,rock,synthpop,uk post-punk</t>
  </si>
  <si>
    <t>55,54,36,43,55,67,49,48,43,50,44,48,41,48,44,41,48,52,55,58</t>
  </si>
  <si>
    <t>The Killing Moon,Bring On The Dancing Horses,Lips Like Sugar,The Cutter,Nocturnal Me,Seven Seas,Rescue,People Are Strange,Back Of Love,Do It Clean</t>
  </si>
  <si>
    <t>47,51,49,38,43,42,41,40,37,25</t>
  </si>
  <si>
    <t>35E2eKIEXXnP5q9L51iOAk,5uh98HlgvoJd2zRWAduj2Y,5uyK1WM8qe14n70kvh3IUM,617ahruubznvqzv7Nas3QX,2Kl3Z1VCJ8mvOSvt1pyzTp,12maf90mN4yxw03BTVHK9H,7kdtUA19OnSpmQEOtelaC9,1rJalHUpS9b3gDmgsaUSg2,1Duyl7gGd4rqPuUZrlsdCO,3ZFs43vZvn6m1udcPxvJFn</t>
  </si>
  <si>
    <t>0fgYKF9Avljex0L9Wt5b8Z</t>
  </si>
  <si>
    <t>The Psychedelic Furs,The The,The Teardrop Explodes,The Chameleons,Siouxsie and the Banshees,New Order,The Church,Killing Joke,Love and Rockets,Bauhaus,Peter Murphy,Public Image Ltd.,Magazine,Modern English,Japan,Gene Loves Jezebel,Gang Of Four,XTC,Cocteau Twins,The Jesus and Mary Chain</t>
  </si>
  <si>
    <t>https://api.spotify.com/v1/artists/0fgYKF9Avljex0L9Wt5b8Z?access_token=BQDFxABRCbXQhgPKNPZFofSGCsWwlJndQMvVyeXjhCTI-3l9TWKZ4yrM5XLM8cjA7ocdhKbcKhqKgaj0djP1bg</t>
  </si>
  <si>
    <t>4EzkuveR9pLvDVFNx6foYD,4IWBUUAFIplrNtaOHcJPRM,2WX2uTcsvV5OnS0inACecP,3AQRLZ9PuTAozP28Skbq8V,3e7awlrlDSwF3iM0WBjGMp,3whuHq0yGx60atvA2RCVRW,7n2wHs1TKAczGzO7Dd2rGr,5ZsFI1h6hIdQRw2ti0hz81,2wY79sveU1sp5g7SokKOiI,4AK6F7OLvEQ5QYCBNiQWHq,7KMqksf0UMdyA0UCf4R3ux,4phGZZrJZRo4ElhRtViYdl,0X2BH1fck6amBIoJhDVmmJ,1Xylc3o4UrD53lo9CvFvVg,5Pwc4xIPtQLFEnJriah9YJ,7gAppWoH7pcYmphCVTXkzs,0gadJ2b9A4SKsB1RFkBb66,6KImCVD70vtIoJWnq6nGn3,6MDME20pz9RveH9rEXvrOM,5pUo3fmmHT8bhCyHE52hA6</t>
  </si>
  <si>
    <t>Ed Sheeran</t>
  </si>
  <si>
    <t>78,83,78,77,84,73,90,86,82,83,79,77,86,89,84,79,76,88,88,79</t>
  </si>
  <si>
    <t>soul christmas</t>
  </si>
  <si>
    <t>Shape of You,Galway Girl,Perfect,Castle on the Hill,Happier,Dive,Photograph,What Do I Know?,Thinking Out Loud,New Man</t>
  </si>
  <si>
    <t>96,94,88,87,87,85,85,84,84,83</t>
  </si>
  <si>
    <t>7qiZfU4dY1lWllzX7mPBI3,0afhq8XCExXpqazXczTSve,0tgVpDi06FyKpA1z0VMD4v,6PCUP3dWmTjcTtXY02oFdT,2RttW7RAu5nOAfq6YFvApB,51ChrwmUPDJvedPQnIU8Ls,1HNkqx9Ahdgi1Ixy2xkKkL,2pJZ1v8HezrAoZ0Fhzby92,34gCuhDGsG4bRPIf9bb02f,5HDPtsnyb3maFmPL8LLUTG</t>
  </si>
  <si>
    <t>6eUKZXaKkcviH0Ku9w2n3V</t>
  </si>
  <si>
    <t>James Bay,James Arthur,Birdy,The Script,Little Mix,Olly Murs,Shawn Mendes,ZAYN,Sam Smith,One Direction,James Blunt,Jason Mraz,Ellie Goulding,Zara Larsson,OneRepublic,The Vamps,Passenger,Harry Styles,Clean Bandit,Liam Payne</t>
  </si>
  <si>
    <t>beach house</t>
  </si>
  <si>
    <t>https://api.spotify.com/v1/artists/6eUKZXaKkcviH0Ku9w2n3V?access_token=BQDFxABRCbXQhgPKNPZFofSGCsWwlJndQMvVyeXjhCTI-3l9TWKZ4yrM5XLM8cjA7ocdhKbcKhqKgaj0djP1bg</t>
  </si>
  <si>
    <t>0LVrQUinPUBFvVD5pLqmWY,4IDoKaZIEacb3QncU8RQMp,5zhn89Em2jWUUWdpcLO3YL,244fcyNSuyhbRlMGfMbYrO,2j3K3e7Jnnmd2KwlFgCC5u,1zrBQvkTNhFFby4V5UiK2L,4zPGlyitRvJo7iz6OKlETa,6e9wIFWhBPHLE9bXK8gtBI,5fScAXreYFnuqwOgBsJgSd,1HGTHrRQkw0BtevSo1jucU,1ZsnHGOLYFg8CAHQQBc1ut,3W4xM5XYtUp4ifYYPVKVdk,7Lf3LOZp3U3u2f6cWMd3AH,6C0JkmxU2cgkVzotHJgfW7,2uH0RyPcX7fnCcT90HFDQX,7EV6jW6dotBdvsHj6xPixi,74K7bX12L8GBAWvPuyIgJ7,6OiHleP2bHM18dXq4aZQWt,048FBwXjFYBWxSggPDipic,0qLNsNKm8bQcMoRFkR8Hmh</t>
  </si>
  <si>
    <t>britpop,chamber pop,indie rock,madchester</t>
  </si>
  <si>
    <t>53,40,45,48,38,47,46,59,56,53,49,53,57,46,58,51,47,58,57,60</t>
  </si>
  <si>
    <t>One Day Like This,Grounds For Divorce,Magnificent (She Says),Gentle Storm,Trust the Sun,All Disco,Head for Supplies,lippy kids,Mirrorball,Firebrand &amp; Angel</t>
  </si>
  <si>
    <t>58,53,51,51,48,46,46,46,45,45</t>
  </si>
  <si>
    <t>1OZSVl0JJ1MBzibpuhmmXb,27rgTetikreqkvedaxrF5N,53LnRZI79lr2M4SsXI22kC,3EzTre0pxmoMYRuhJKMHj6,79VtgIoznishPUDWO7Kafu,7J8GoTIGM3Fs8gBUhL0TKX,3RdJOGt4lAgTWZZoXXq9CQ,3QwpseYtXPeqfTrx6KlVqZ,3b2QZA4kaXvpXlAVl5SLV6,6Br2R0kR8vzzLBYdmG6QcC</t>
  </si>
  <si>
    <t>0TJB3EE2efClsYIDQ8V2Jk</t>
  </si>
  <si>
    <t>grizzly bear</t>
  </si>
  <si>
    <t>Doves,I Am Kloot,British Sea Power,Badly Drawn Boy,Guy Garvey,Turin Brakes,Gomez,Editors,The Charlatans,Richard Ashcroft,Richard Hawley,Grandaddy,Paul Weller,Athlete,Manic Street Preachers,The Divine Comedy,Embrace,The Coral,Maximo Park,James</t>
  </si>
  <si>
    <t>https://api.spotify.com/v1/artists/0TJB3EE2efClsYIDQ8V2Jk?access_token=BQDFxABRCbXQhgPKNPZFofSGCsWwlJndQMvVyeXjhCTI-3l9TWKZ4yrM5XLM8cjA7ocdhKbcKhqKgaj0djP1bg</t>
  </si>
  <si>
    <t>6zFYqv1mOsgBRQbae3JJ9e,4STHEaNw4mPZ2tzheohgXB,2y8Jo9CKhJvtfeKOsYzRdT,3iDD7bnsjL9J4fO298r0L0,77tT1kLj6mCWtFNqiOmP9H,5lkiCO9UQ8B23dZ1o0UV4m,7mEIug7XUlQHikrFxjTWes,39T6qqI0jDtSWWioX8eGJz,6QtGlUje9TIkLrgPZrESuk,7jefIIksOi1EazgRTfW2Pk,35U9lQaRWSQISxQAB94Meo,0vn7UBvSQECKJm2817Yf1P,7FIoB5PHdrMZVC3q2HE5MS,5dbuFbrHa1SJlQhQX9OUJ2,6waa8mKu91GjzD4NlONlNJ,5gxynDEKwNDgxGJmJjZyte,6P7H3ai06vU1sGvdpBwDmE,3lPQ2Fk5JOwGWAF3ORFCqH,4FAEZeJcsYYBkNq2D3KGTV,319yZVtYM9MBGqmSQnMyY6</t>
  </si>
  <si>
    <t>Elton John</t>
  </si>
  <si>
    <t>album rock,classic rock,folk christmas,glam rock,mellow gold,piano rock,rock,singer-songwriter,soft rock</t>
  </si>
  <si>
    <t>75,72,72,67,73,63,67,68,66,73,66,68,69,64,64,60,67,65,57,63</t>
  </si>
  <si>
    <t>Rocket Man (I Think It's Going To Be A Long Long Time),Don't Go Breaking My Heart,Tiny Dancer,Your Song,Bennie And The Jets - Remastered 2014,I'm Still Standing,Can You Feel the Love Tonight,Sacrifice,Don't Let The Sun Go Down On Me,Crocodile Rock</t>
  </si>
  <si>
    <t>67,65,65,65,62,58,58,56,52,55</t>
  </si>
  <si>
    <t>2zvot9pY2FNl1E94kc4K8M,5nPdMALTEd7HOjn16oNf2X,4BGJSbB5rAcg4pNzD4gfxU,17VegeBoHvMlIByrdu64KR,1MfoBTOChu8cUZqYcqEiw9,5fwP61Nmo5xXYIjO9XEWqb,32RxZnEk5KyWUTZR4azxbD,0yhDca7Z4TOiEejtAx6R3g,6YFbJW9ieQHClBf9nFnAd2,4v6koasIv1ksU2P9iWqfRV</t>
  </si>
  <si>
    <t>3PhoLpVuITZKcymswpck5b</t>
  </si>
  <si>
    <t>Billy Joel,Paul McCartney,Rod Stewart,Chicago,Daryl Hall &amp; John Oates,Jackson Browne,Neil Diamond,The Doobie Brothers,Steve Miller Band,Electric Light Orchestra,America,James Taylor,George Harrison,Don Henley,The Hollies,Steve Winwood,Steely Dan,John Mellencamp,Three Dog Night,Carole King</t>
  </si>
  <si>
    <t>https://api.spotify.com/v1/artists/3PhoLpVuITZKcymswpck5b?access_token=BQA5x3NCl5I7lSGm6oklMWzj_Kkk3oJBCn8fasnADDacSi7JmME830CClpBSUwkG3NalpO2oVIZ1ogANblvPDw</t>
  </si>
  <si>
    <t>3BqaUtuQmqIHg7B5Bc7fP7,6KOqPxwfNAmZPkiCnDE9yT,6Jrj26oAY96EEC2lqC6fua,6c8INA1EQQe9TkukfEdiCA,2qT62DYO8Ajb276vUJmvhz,2GfwNBU0jeY3MkaxjkoZzo,2CZj6Atoe6w2JhkMQnOEXo,0GByy3DcfbQwDvXGCWmzv9,3UvcmAOZt64oKpP95f6MMM,1eVEVL20zNLcGrPDOR691N,35y7CZMg7jbG8Q96JY7dyC,5PFSmueeFLrjYXqn3agenn,0Lpr5wXzWLtDWm1SjNbpPb,3mY9Ii0cL5SQxpOTAm8SHx,5yXAFDZNUNyO92l5WTImkO,4WPY0N74T3KUja57xMQTZ3,2P560DaOMNDUACoH8ZhOCR,73YLmyaazO66GncUVHP0KV,24Wa5wIZIo1sPkzVGP0B5p,3loflELg7MzgrOyNqERolN</t>
  </si>
  <si>
    <t>Elvis Costello</t>
  </si>
  <si>
    <t>album rock,alternative rock,art rock,classic rock,dance rock,folk,folk rock,mellow gold,new wave,new wave pop,permanent wave,pop rock,power pop,pub rock,rock,roots rock,singer-songwriter,soft rock</t>
  </si>
  <si>
    <t>47,54,52,32,52,21,34,60,50,45,52,43,54,54,55,54,59,37,48,51</t>
  </si>
  <si>
    <t>The Stone Roses</t>
  </si>
  <si>
    <t>She,Alison,Veronica,Watching The Detectives - Single Version,I'll Never Fall In Love Again,My Mood Swings - From "The Big Lebowski" Soundtrack,Welcome To The Working Week,This Is Hell,(What's So Funny 'Bout) Peace, Love, &amp; Understanding,Toledo</t>
  </si>
  <si>
    <t>53,41,45,39,43,40,32,37,37,36</t>
  </si>
  <si>
    <t>6OguEkETIgjJs48LKaOjdZ,5TK1IGxSlUk2W2OH3RCsd8,5zHgT1ibsBrSOEnQwZapto,7t6ZprtEwKrTLbzVA9BO4n,5aYR2yKYdcWxX7gAO2CYps,5ewWPpHtJjSuI9UoXN8wcC,6P9Q5awyuyTNAk7Jo8A5GU,4HqraNuWtJieXGuE7nAhEp,5NaInLg36KZTvnr1IJyZ99,5lCnnNCo8wCmQX0JVNw1Gp</t>
  </si>
  <si>
    <t>2BGRfQgtzikz1pzAD0kaEn</t>
  </si>
  <si>
    <t>Nick Lowe,Joe Jackson,Squeeze,Graham Parker,XTC,Elvis Costello &amp; The Imposters,Graham Parker &amp; The Rumour,Pretenders,Big Star,The English Beat,Burt Bacharach,Ian Dury,Todd Rundgren,Warren Zevon,Billy Bragg,The Replacements,The Jam,Marshall Crenshaw,Pete Townshend,The Style Council</t>
  </si>
  <si>
    <t>https://api.spotify.com/v1/artists/2BGRfQgtzikz1pzAD0kaEn?access_token=BQDFxABRCbXQhgPKNPZFofSGCsWwlJndQMvVyeXjhCTI-3l9TWKZ4yrM5XLM8cjA7ocdhKbcKhqKgaj0djP1bg</t>
  </si>
  <si>
    <t>5Qi4Bb7a8C0a00NZcA77L0,77IURH5NC56Jn09QHi76is,3q7HBObVc0L8jNeTe5Gofh,6DPYiyq5kWVQS4RGwxzPC7,4OBJLual30L7gRl5UkeRcT,0NbfKEOTQCcwd6o7wSDOHI,68DWke2VjdDmA75aJX5C57,1HwM5zlC5qNWhJtM00yXzG,2XnnxQzxFZG8qEPjakokPM,3Mcii5XWf6E0lrY3Uky4cA,6UBA15slIuadJ8h2lPRPos,7EWU4FhUJM1sZQgQKdENeT,3ipn9JLAPI5GUEo4y4jcoi,6evKD5JWJON3qPBJtUEmtY,3nFkdlSjzX9mRTtwJOzDYB,4tujQJicOnuZRLiBFdp3Ou,4EnEZVjo3w1cwcQYePccay,5ndkK3dpZLKtBklKjxNQwT,55Aa2cqylxrFIXC767Z865,5me0Irg2ANcsgc93uaYrpb</t>
  </si>
  <si>
    <t>detroit hip hop,g funk,hip hop,pop rap,rap</t>
  </si>
  <si>
    <t>66,62,81,80,80,76,70,73,60,72,74,69,78,62,84,66,70,77,94,80</t>
  </si>
  <si>
    <t>Lose Yourself - Soundtrack Version,'Till I Collapse,Rap God,Love The Way You Lie,Without Me,Not Afraid,The Monster,The Real Slim Shady,Mockingbird,When I'm Gone</t>
  </si>
  <si>
    <t>78,77,74,74,70,71,71,65,63,68</t>
  </si>
  <si>
    <t>7w9bgPAmPTtrkt2v16QWvQ,6yr8GiTHWvFfi4o6Q5ebdT,6sDQ4uiWw9OdVrCXFLSlZt,6UaRii9AH6Zss9xNMEQ2M9,06wOQGz4bGB7HETrIjpIep,4hEl2wrneFEJbJ6SDYWd2f,5U8hKxSaDXB8cVeLFQjvwx,7KccdUP4IslFXUNNseqBc7,4Tjg4jsELqr8cSgwDZ4twe,2ye824NM1m7Nc2UPXtwZjL</t>
  </si>
  <si>
    <t>7dGJo4pcD2V6oG8kP0tJRR</t>
  </si>
  <si>
    <t>D12,Bad Meets Evil,50 Cent,Dr. Dre,T.I.,The Game,Yelawolf,DMX,Obie Trice,Ice Cube,Tech N9ne,Hopsin,Ludacris,G-Unit,JAY Z,Xzibit,N.W.A.,B.o.B,Lil Wayne,The Notorious B.I.G.</t>
  </si>
  <si>
    <t>https://api.spotify.com/v1/artists/7dGJo4pcD2V6oG8kP0tJRR?access_token=BQDFxABRCbXQhgPKNPZFofSGCsWwlJndQMvVyeXjhCTI-3l9TWKZ4yrM5XLM8cjA7ocdhKbcKhqKgaj0djP1bg</t>
  </si>
  <si>
    <t>0MG4LXIw7n4x0wjDc6WYXk,0VOR7Ie9xUSb45fzIIVJQ1,02uPe16VFxPaiueQsPEDkE,5r4OqYJL7JrtZlffx7FJlb,4SXj7TVoA3bgfR8AVssACa,079svMEXkbT5nGU2kfoqO2,34UhPkLbtFKRq3nmfFgejG,53LVoipNTQ4lvUSJ61XKU3,1U0FaHAc4fcwQcYEJFgkm9,2GVzsXcXyU95u2EahzwqN7,1WudHeuEN3d18SXVos95mc,6DVVsQAnpHdJjb1nYuOQ6g,0d1j4VJ7gzAJaDslzmjTF0,4QK3YJ6hzJdhJHE9q7kbVV,4svpOyfmQKuWpHLjgy4cdK,4MT9A89Dq8xRJ9hMvvPiJw,33qUIIydEBgWpe58IA0o61,0AZ3VR0YbFcS0Kgei7L2QF,6YK58h9BCYpFNv10fsMwoS,7qKMNwlACMZOUdMG3acwst</t>
  </si>
  <si>
    <t>Tom Petty and the Heartbreakers</t>
  </si>
  <si>
    <t>Explosions In The Sky</t>
  </si>
  <si>
    <t>compositional ambient,focus,melancholia,post rock</t>
  </si>
  <si>
    <t>53,59,55,56,49,50,57,42,58,46,45,51,51,56,44,37,43,48,41,41</t>
  </si>
  <si>
    <t>Your Hand In Mine,Hello!,So Long, Lonesome,Waking Up,An Old Peasant Like Me,The Long Spring,Losing The Light,Landing Cliffs,Remember Me As A Time Of Day,A Storm Is Coming</t>
  </si>
  <si>
    <t>48,54,47,44,52,51,45,45,48,44</t>
  </si>
  <si>
    <t>24JygzOLM0EmRQeGtFcIcG,6SZtWGjKULlJUW9sD5guhk,3N2GP2Sz6KxYLQ5unzWyXp,0YJyQ0Kkw3g0Ymc5ddUWKb,79To7bcFvTES7qj6SUpJrl,0Ro81ejkX45XgOKVg4G3z5,2KiPJVT86rLzQcuHUCY59f,5oGI2rGajplyMDjC7Uto5i,18GTPrzJDItA4C5a9jy763,6QrZwsrZlnI5iIah0xSMTA</t>
  </si>
  <si>
    <t>1uQWmt1OhuHGRKmZ2ZcL6p</t>
  </si>
  <si>
    <t>chamber psych</t>
  </si>
  <si>
    <t>This Will Destroy You,Hammock,The Album Leaf,The American Dollar,Caspian,God Is An Astronaut,Mogwai,MONO,Balmorhea,If These Trees Could Talk,Do Make Say Think,65daysofstatic,El Ten Eleven,Eluvium,Godspeed You! Black Emperor,Red Sparowes,Maybeshewill,Russian Circles,pg.lost,And So I Watch You from Afar</t>
  </si>
  <si>
    <t>https://api.spotify.com/v1/artists/1uQWmt1OhuHGRKmZ2ZcL6p?access_token=BQDFxABRCbXQhgPKNPZFofSGCsWwlJndQMvVyeXjhCTI-3l9TWKZ4yrM5XLM8cjA7ocdhKbcKhqKgaj0djP1bg</t>
  </si>
  <si>
    <t>02NfyD6AlLA12crYzw5YcR,2zq0uqN9Wq12tqrQQt1ozw,64tNsm6TnZe2zpcMVMOoHL,6Uhp7WA6sjm5ZL6Xz561de,64mPnRMMeudAet0E62ypkx,6yyZgcrQ10gThrJxzqogiP,3R0asV2e7pWetezwXtpDLG,0qB0cTENhSUc0feov5qbg0,2UazAtjfzqBF0Nho2awK4z,34Ai24gPz5YJ8NbksiNFef,1DXylZlWbVvlckNqwvjTEt,0T7JQxpy1Li93vLNirbv0Z,5xUf6j4upBrXZPg6AI4MRK,6Ghvu1VvMGScGpOUJBAHNH,43ltIj8NRBsmOEjDr5Sk10,6aVjo0xHSiuW5hkasoYSR3,74Hj7BmnUXyx2udrIEIKwX,5HUFo8AH9ZILmlyKFfEMNP,32R6YbLokiJpZpvFX9Ewo9,3MomZRiJwdZmYnysgtF4Ey</t>
  </si>
  <si>
    <t>Faith No More</t>
  </si>
  <si>
    <t>alternative metal,alternative rock,funk metal,funk rock,groove metal,grunge,hard rock,metal,nu metal,post-grunge,rap metal,rap rock,rock</t>
  </si>
  <si>
    <t>59,43,71,52,59,39,37,48,68,47,51,51,76,69,35,51,54,41,36,43</t>
  </si>
  <si>
    <t>Epic,Easy,Midlife Crisis,Ashes to Ashes - 2016 Remastered Version,Evidence - 2016 Remastered Version,Falling To Pieces,From Out Of Nowhere,Stripsearch - 2016 Remastered Version,Digging the Grave - 2016 Remastered Version,Last Cup of Sorrow - 2016 Remastered Version</t>
  </si>
  <si>
    <t>64,51,45,42,41,46,44,38,35,36</t>
  </si>
  <si>
    <t>4ReyTz0y3TGkX48wO3Llot,4Y3WqmBWmG23thvU9xEhMv,3Ph7fws05DvPwpn5CQHTBy,0tZ9qh1m1NGP6rzSf57PGO,5Z7o8zLaEBgpyOTZPp0jj9,20nb0Wl1yqoEERbUSILuG1,1UBqvQDlcfRL0BaknLvn1J,0LErw54mr0L2fQDR8DMLh2,0eaKF8rz7tSYtNmg2mh0FF,0igpADygusN3CM5nkJfmis</t>
  </si>
  <si>
    <t>6GbCJZrI318Ybm8mY36Of5</t>
  </si>
  <si>
    <t>Jane's Addiction,Mr. Bungle,Alice In Chains,Living Colour,Primus,Tomahawk,Peeping Tom,Helmet,Stone Temple Pilots,Mike Patton,Ministry,Mad Season,Soundgarden,Deftones,Fantomas,Melvins,Fear Factory,Jerry Cantrell,Infectious Grooves,Therapy?</t>
  </si>
  <si>
    <t>https://api.spotify.com/v1/artists/6GbCJZrI318Ybm8mY36Of5?access_token=BQDFxABRCbXQhgPKNPZFofSGCsWwlJndQMvVyeXjhCTI-3l9TWKZ4yrM5XLM8cjA7ocdhKbcKhqKgaj0djP1bg</t>
  </si>
  <si>
    <t>67tgMwUfnmqzYsNAtnP6YJ,1GhPHrq36VKCY3ucVaZCfo,1PXHzxRDiLnjqNrRn2Xbsa,5squ8uM6fhMQY71t9xobJC,4YrKBkKSVeqDamzBPWVnSJ,4aaBjq7VqqQvpSF69GglvO,72hqBMsw7x5jnfxxwkii8L,3csPCeXsj2wezyvkRFzvmV,6FXMGgJwohJLUSr5nVlf9X,37f9cjf8Ic4t7vYNRYAzI7,4Y7tXHSEejGu1vQ9bwDdXW,5nPOO9iTcrs9k6yFffPxjH,2YzUXecwzcOdlJsnpnJfkJ,6bWxFw65IEJzBYjx3SxUXd,3OsRAKCvk37zwYcnzRf5XF,2nszamLjZFgu3Yx77mKxuC,4k1ELeJKT1ISyDv8JivPpB,1k8VBufn1nBs8LN9n4snc8,5GxyeQagayzZOg4UwffQlD,5EP020iZcwBqHRnJftibXX</t>
  </si>
  <si>
    <t>big beat,disco house,downtempo,electronic,hip house,trip hop</t>
  </si>
  <si>
    <t>59,64,57,44,59,54,51,50,66,44,64,64,39,60,70,53,66,48,54,54</t>
  </si>
  <si>
    <t>Insomnia - Radio Edit,God Is a DJ,Insomnia,We Come 1 2.0 - Armin Van Buuren Remix,Insomnia 2.0 (Avicii Remix) [Radio Edit],Insomnia - Monster Mix,We Come 1 - Radio Edit,Mass Destruction - Single Version,We Come 1 - Rollo &amp; Sister Bliss Remix,Insomnia 2.0 - Avicii Extended Remix</t>
  </si>
  <si>
    <t>40,53,49,47,40,44,43,41,41,40</t>
  </si>
  <si>
    <t>3VARvuAse3BGcthh63pUeg,1pUFYb9peWkK8m1WCKNRjp,5z5wYWL1IO6y2yEFBOiGt0,7v6zA8UquijCr6gSjkASRS,3Pfk0SZeB7dwPA8wxWTfdv,2FH3BLTMhJlCH1Dmkua5DW,7reoZz80hQYuWtEn0Lsd0p,7syjiyRgeBlnhJLLlswvM7,7G0QmX2h4TFEQRp5ME4a1P,0CjYhruIIhXaXjUBXvqs24</t>
  </si>
  <si>
    <t>5T4UKHhr4HGIC0VzdZQtAE</t>
  </si>
  <si>
    <t>Groove Armada,The Chemical Brothers,Underworld,Kosheen,Basement Jaxx,Moloko,Leftfield,Orbital,Massive Attack,Apollo 440,Fatboy Slim,RÃ¶yksopp,Fluke,Morcheeba,Moby,UNKLE,The Prodigy,Stereo MC's,Chicane,Hooverphonic</t>
  </si>
  <si>
    <t>https://api.spotify.com/v1/artists/5T4UKHhr4HGIC0VzdZQtAE?access_token=BQDFxABRCbXQhgPKNPZFofSGCsWwlJndQMvVyeXjhCTI-3l9TWKZ4yrM5XLM8cjA7ocdhKbcKhqKgaj0djP1bg</t>
  </si>
  <si>
    <t>1GhPHrq36VKCY3ucVaZCfo,37f9cjf8Ic4t7vYNRYAzI7,4k1ELeJKT1ISyDv8JivPpB,5eKLa1xyHLq8ERWmT1CRHj,4YrKBkKSVeqDamzBPWVnSJ,3Z7thZHrtFvqp8OpPffPKp,1PXHzxRDiLnjqNrRn2Xbsa,67tgMwUfnmqzYsNAtnP6YJ,3csPCeXsj2wezyvkRFzvmV,5T4UKHhr4HGIC0VzdZQtAE,3OsRAKCvk37zwYcnzRf5XF,3cQA9WH8liZfeja1DxcDYE,72hqBMsw7x5jnfxxwkii8L,3wury2nd8idV4GecUg5xze,6FXMGgJwohJLUSr5nVlf9X,5kwHgbzNHq1iHkUSrAmjjQ,4aaBjq7VqqQvpSF69GglvO,7MhMgCo0Bl0Kukl93PZbYS,5uh8Bhewltd8j0TLZjNImc,339DNkQkuhHKEcHw6oK8f0</t>
  </si>
  <si>
    <t>Fatboy Slim</t>
  </si>
  <si>
    <t>big beat,disco house,electronic</t>
  </si>
  <si>
    <t>64,44,66,51,59,39,57,59,50,59,70,58,51,57,66,43,54,70,49,52</t>
  </si>
  <si>
    <t>james morrison</t>
  </si>
  <si>
    <t>Praise You - Radio Edit,The Rockafeller Skank - Short Edit,Right Here, Right Now,Praise You - Radio Edit,The Rockafeller Skank - Remastered Version,Weapon Of Choice (feat. Bootsy Collins) - Remastered Version,Where U Iz,Praise You,Praise You - Maribou State Remix,Finder (Hope) - Radio Edit</t>
  </si>
  <si>
    <t>63,59,59,55,51,50,49,48,47,45</t>
  </si>
  <si>
    <t>2tn9zXqIZJbgL1swqwOktz,48JrHJdke53Te8dQ9aWzvV,0qnqsfFYgBo0sPHM2JmfTq,62nm5Ay0pIYt8Z54UQrghu,2EiYIBGH83p6ORjs14Rdgy,3qs3aHNUcqFGv7jMYJJCYa,2TNvuWY10fBok9OY8asAQZ,10yY7i70r9wtllofw0GIpx,2auqHGPYKXr5fnHRWKliRi,5bOlG4JfMRmocufZwreRHd</t>
  </si>
  <si>
    <t>4Y7tXHSEejGu1vQ9bwDdXW</t>
  </si>
  <si>
    <t>The Chemical Brothers,Apollo 440,The Prodigy,The Crystal Method,Basement Jaxx,Propellerheads,Underworld,Groove Armada,Orbital,Faithless,Moby,Armand Van Helden,Leftfield,Primal Scream,Massive Attack,Audio Bullys,Moloko,Blur,Lemon Jelly,Happy Mondays</t>
  </si>
  <si>
    <t>https://api.spotify.com/v1/artists/4Y7tXHSEejGu1vQ9bwDdXW?access_token=BQDFxABRCbXQhgPKNPZFofSGCsWwlJndQMvVyeXjhCTI-3l9TWKZ4yrM5XLM8cjA7ocdhKbcKhqKgaj0djP1bg</t>
  </si>
  <si>
    <t>david byrne &amp; St. Vincent - each treated separately for genre purposes</t>
  </si>
  <si>
    <t>david byrne</t>
  </si>
  <si>
    <t>21XbnrbEMUTZelIfoV12hC,4EVpmkEwrLYEg6jIsiPMIb,57kIMCLPgkzQlXjblX7XXP,3Sz7ZnJQBIHsXLUSo0OQtM,0t4oHObO3FImWvIhMimaSL,2wJ4vsxWd7df7dRU4KcoDe,6g0mn3tzAds6aVeUYRsryU,2iUVQjheBnvOt8vaBrxXJz,58CUVLn2xm7I9iFg97t9XC,4uSftVc3FPWe6RJuMZNEe9,6nXSnNEdLuKTzAQozRtqiI,7bcbShaqKdcyjnmv4Ix8j6,5SjNVG3L9mgWQPsfp1sFDB,16GcWuvvybAoaHr0NqT8Eh,7HeVXdOdMhLslVputGTZFQ,5cMVRrisBpDkXCVG48epED,1MhtYlJvUqfd2EgHSQTGK4,37eqxl8DyLd5sQN54wYJbE,4MXUO7sVCaFgFjoTI5ox5c,43O3c6wewpzPKwVaGEEtBM</t>
  </si>
  <si>
    <t>Father John Misty</t>
  </si>
  <si>
    <t>chamber pop,folk-pop,freak folk,indie folk,indie pop,indie rock,indietronica,neo-psychedelic,new americana,singer-songwriter,stomp and holler</t>
  </si>
  <si>
    <t>50,69,57,76,43,59,65,58,36,61,55,58,50,69,55,49,52,50,69,60</t>
  </si>
  <si>
    <t>Real Love Baby,Chateau Lobby #4 (in C for Two Virgins),Ballad of the Dying Man,Nancy From Now On,Total Entertainment Forever,Hollywood Forever Cemetery Sings,Pure Comedy,Things It Would Be Helpful To Know Before The Revolution,Funtimes In Babylon,True Affection</t>
  </si>
  <si>
    <t>60,53,52,51,53,50,51,51,47,47</t>
  </si>
  <si>
    <t>2qEqMx1n0dnCBzWT9l3nGL,4KmylOc7EVRfTfy6OImJPX,3twj6MfdyZ7Ii8oNAH1g3z,5FdCinAy3O1jbqC3aMIxA0,7oicWlCIeYclL5eUYFpXfz,2as9DMML3RYe4uGiBpTvEm,46gYFkuyyqTOxRwX5jOMdp,2Qv6WEdWhViHKdK7rUVG79,0BlobfOvimTlY5wtRgbm06,6GDk20aRlcSjTmrtgE9USy</t>
  </si>
  <si>
    <t>2kGBy2WHvF0VdZyqiVCkDT</t>
  </si>
  <si>
    <t>J. Tillman,Fleet Foxes,Phosphorescent,Mac Demarco,Strand of Oaks,Sharon Van Etten,The War On Drugs,Cass McCombs,Willis Earl Beal,Andrew Bird,M. Ward,St. Vincent,Wye Oak,Alabama Shakes,Timber Timbre,Jenny Lewis,Jim James,Hiss Golden Messenger,Sufjan Stevens,My Morning Jacket</t>
  </si>
  <si>
    <t>St. Vincent</t>
  </si>
  <si>
    <t>east coast hip hop</t>
  </si>
  <si>
    <t>https://api.spotify.com/v1/artists/2kGBy2WHvF0VdZyqiVCkDT?access_token=BQDFxABRCbXQhgPKNPZFofSGCsWwlJndQMvVyeXjhCTI-3l9TWKZ4yrM5XLM8cjA7ocdhKbcKhqKgaj0djP1bg</t>
  </si>
  <si>
    <t>1xdB9gS1NrKEYgZUEfoqIw,21UJ7PRWb3Etgsu99f8yo8,2evydP72Z45DouM4uMGsIE,6C0JkmxU2cgkVzotHJgfW7,74K7bX12L8GBAWvPuyIgJ7,450iujbtN6XgiA9pv6fVZz,14Gi3Uph96lpNB3utkoVAD,01ZP85CNi7Y9t1e0one46k,1km0R7wy712AzLkA1WjKET,0LVrQUinPUBFvVD5pLqmWY,2uH0RyPcX7fnCcT90HFDQX,5vIOGcdmx1eIkq3ZtuS12U,048FBwXjFYBWxSggPDipic,7FPkZue0zzjHaOPJb4WCw3,5jcIIICg01zIq8InYieJ5w,35YNL4wwv11ZkmeWWL51y7,0vBDEQ1aLZpe4zgn2fPH6Z,6OiHleP2bHM18dXq4aZQWt,0sHeX8oQ6o7xic3wMf4NBU,1NfJU4hy56Z4UM4iyIa1B2</t>
  </si>
  <si>
    <t>Feeder</t>
  </si>
  <si>
    <t>britpop,garage rock,indie rock,madchester,pop rock,rock,welsh rock</t>
  </si>
  <si>
    <t>40,65,49,46,47,61,56,48,67,53,58,53,57,52,33,52,45,58,59,64</t>
  </si>
  <si>
    <t>Just a Day - Edit,Feeling A Moment,Buck Rogers,High,Piece by Piece,Just The Way I'm Feeling,Comfort In Sound,Seven Days In The Sun,Come Back Around,Paperweight</t>
  </si>
  <si>
    <t>52,48,47,45,42,41,39,37,36,36</t>
  </si>
  <si>
    <t>54hC2IlmwTiwbj1oyLxg69,0TSTEhFoce8Gy8LWW6fxjS,6d9SHDUdm2BZOzXG97GyPZ,1nCZfbXDOr4GvaNYvm83Wb,3QuoNjUyylGt4uTtIBPAff,7oRYjjrbmGgnReoLm2VenU,3r9oBgIeWcl7aBp1YrWMtB,07ooj0su0oqcdRKe6IqT7X,3nbUe1HQzLg2drJEwnDh2R,3oWmyYfesDKb3cQkm5ptj1</t>
  </si>
  <si>
    <t>0ZZr6Y49NZWRJc0uCwqpMR</t>
  </si>
  <si>
    <t>Idlewild,Stereophonics,Ash,Athlete,Embrace,Razorlight,Hard-FI,The Enemy,Biffy Clyro,Doves,Manic Street Preachers,Ocean Colour Scene,Maximo Park,The Pigeon Detectives,Hundred Reasons,We Are Scientists,Cast,The Coral,Supergrass,Courteeners</t>
  </si>
  <si>
    <t>https://api.spotify.com/v1/artists/0ZZr6Y49NZWRJc0uCwqpMR?access_token=BQDFxABRCbXQhgPKNPZFofSGCsWwlJndQMvVyeXjhCTI-3l9TWKZ4yrM5XLM8cjA7ocdhKbcKhqKgaj0djP1bg</t>
  </si>
  <si>
    <t>4M5nCE77Qaxayuhp3fVn4V,4MXUO7sVCaFgFjoTI5ox5c,75dQReiBOHN37fQgWQrIAJ,6nXSnNEdLuKTzAQozRtqiI,2BpAc5eK7Rz5GAwSp9UYXa,2Jv5eshHtLycR6R8KQCdc4,4uSftVc3FPWe6RJuMZNEe9,2kGBy2WHvF0VdZyqiVCkDT,6Qm9stX6XO1a4c7BXQDDgc,4mLJ3XfOM5FPjSAWdQ2Jk7,6pmxr66tMAePxzOLfjGNcX,57kIMCLPgkzQlXjblX7XXP,4LG4Bs1Gadht7TCrMytQUO,6gAtOqhriLzOzb3Qqmg5kO,7giUHu5pv6YTZgSkxxCcgh,7ITd48RbLVpUfheE7B86o2,0lO2c86rQmrRJArBxgw0v8,0OdUWJ0sBjDrqHygGUXeCF,2cCUtGK9sDU2EoElnk0GNB,6qiGjRyN7TJ1GA2nXF68Hi</t>
  </si>
  <si>
    <t>chamber pop,folk-pop,freak folk,indie folk,indie pop,indie rock,new americana,singer-songwriter,stomp and holler</t>
  </si>
  <si>
    <t>70,69,69,55,64,66,61,70,55,62,63,57,70,54,68,59,53,67,71,58</t>
  </si>
  <si>
    <t>Mykonos,White Winter Hymnal,Third of May / ÅŒdaigahara - Edit,Fool's Errand,Blue Ridge Mountains,Helplessness Blues,Ragged Wood,Third of May / ÅŒdaigahara,Montezuma,Tiger Mountain Peasant Song</t>
  </si>
  <si>
    <t>63,55,64,62,51,49,48,54,47,46</t>
  </si>
  <si>
    <t>3RVupqMb1zXl8FNG9TlWBZ,4XTuSMs47SIg35KxhNIUGe,3Q3LbqfjDhWjmyYeirHfDe,5OLpVz8NeM4U9neZVoHZMz,1rk9eGO7AkPX1oafUuOnGs,1b8Zlu3aMVxEbyeospYPrK,4wKrMeRoVaP1CVIBd080YK,3ol9IHaYnppYIK8IADJALx,6wLtQqYpizaEYrWV1WBxP5,2hNvu4bGZFOoop3PbornV2</t>
  </si>
  <si>
    <t>4EVpmkEwrLYEg6jIsiPMIb</t>
  </si>
  <si>
    <t>Iron &amp; Wine,Sufjan Stevens,Local Natives,M. Ward,The Tallest Man On Earth,Grizzly Bear,Andrew Bird,Father John Misty,Fruit Bats,Dr. Dog,Beirut,Phosphorescent,The Shins,Volcano Choir,Edward Sharpe &amp; The Magnetic Zeros,The Decemberists,Horse Feathers,Band of Horses,The National,Blind Pilot</t>
  </si>
  <si>
    <t>https://api.spotify.com/v1/artists/4EVpmkEwrLYEg6jIsiPMIb?access_token=BQDFxABRCbXQhgPKNPZFofSGCsWwlJndQMvVyeXjhCTI-3l9TWKZ4yrM5XLM8cjA7ocdhKbcKhqKgaj0djP1bg</t>
  </si>
  <si>
    <t>6QtGlUje9TIkLrgPZrESuk,6P7H3ai06vU1sGvdpBwDmE,0ECwFtbIWEVNwjlrfc6xoL,39T6qqI0jDtSWWioX8eGJz,77tT1kLj6mCWtFNqiOmP9H,5lkiCO9UQ8B23dZ1o0UV4m,5gxynDEKwNDgxGJmJjZyte,4tX2TplrkIP4v05BNC903e,2CvCyf1gEVhI0mX6aFXmVI,34jw2BbxjoYalTp8cJFCPv,7crPfGd2k81ekOoSqQKWWz,2pdvghEHZJtgSXZ7cvNLou,2UZMlIwnkgAEDBsw1Rejkn,7jefIIksOi1EazgRTfW2Pk,1SQRv42e4PjEYfPhS0Tk9E,6zFYqv1mOsgBRQbae3JJ9e,44NX2ffIYHr6D4n7RaZF7A,3lPQ2Fk5JOwGWAF3ORFCqH,6waa8mKu91GjzD4NlONlNJ,7FIoB5PHdrMZVC3q2HE5MS</t>
  </si>
  <si>
    <t>Fleetwood Mac</t>
  </si>
  <si>
    <t>album rock,british blues,classic rock,folk rock,hard rock,mellow gold,rock,singer-songwriter,soft rock</t>
  </si>
  <si>
    <t>66,67,75,68,73,63,60,68,71,67,63,62,67,73,69,75,73,65,64,69</t>
  </si>
  <si>
    <t>The Chain - Remastered,Everywhere - Remastered,Dreams - 2004 Remastered Edition,Landslide,Go Your Own Way - 2004 Remastered Edition,Rhiannon,Little Lies - Remastered,Gypsy,Don't Stop - Remastered,Never Going Back Again - Remastered</t>
  </si>
  <si>
    <t>71,73,72,71,70,66,66,64,61,58</t>
  </si>
  <si>
    <t>7Dm3dV3WPNdTgxoNY7YFnc,0U6Ga0VWSGq6iEE1AKkgO1,0ofHAoxe9vBkTCp2UQIavz,5ihS6UUlyQAfmp48eSkxuQ,07GvNcU1WdyZJq3XxP0kZa,05oETzWbd4SI33qK2gbJfR,04tphyAEH1SJFp6beHQdaz,19Ym5Sg0YyOCa6ao21bdoG,4bEb3KE4mSKlTFjtWJQBqO,2TJqhMuTx2eMun7MMQVIFy</t>
  </si>
  <si>
    <t>08GQAI4eElDnROBrJRGE0X</t>
  </si>
  <si>
    <t>Steve Miller Band,Steely Dan,Eagles,The Doobie Brothers,Daryl Hall &amp; John Oates,Jackson Browne,Steve Winwood,Tom Petty and the Heartbreakers,Paul Simon,Heart,Stevie Nicks,Crosby, Stills &amp; Nash,Tom Petty,Electric Light Orchestra,The Kinks,Billy Joel,Van Morrison,John Mellencamp,The Hollies,George Harrison</t>
  </si>
  <si>
    <t>https://api.spotify.com/v1/artists/08GQAI4eElDnROBrJRGE0X?access_token=BQDFxABRCbXQhgPKNPZFofSGCsWwlJndQMvVyeXjhCTI-3l9TWKZ4yrM5XLM8cjA7ocdhKbcKhqKgaj0djP1bg</t>
  </si>
  <si>
    <t>5vBKu1igxFo6g1sHADkIdg,6oBm8HB0yfrIc9IHbxs6in,6CwfuxIqcltXDGjfZsMd9A,3K2zB87GZv1krx031en5VA,13saZpZnCDWOI9D4IJhp1f,4dwdTW1Lfiq0cM8nBAqIIz,4fwuXg6XQHfdlOdmw36OHa,3z6Gk257P9jNcZbBXJNX5i,4Ui2kfOqGujY81UcPrb5KE,3Bd1cgCjtCI32PYvDC3ynO,4XaUmUGjidSklcDHxv3XWf,6l77PmL5iuEEcYjGl8K6s7,163tK9Wjr9P9DmM0AVK7lm,5e1BZulIiYWPRm8yogwUYH,46CitWgnWrvF9t70C2p1Me,3pTE9iaJTkWns3mxpNQlJV,5r5Va4lVQ1zjEfbJSrmCsS,4W48hZAnAHVOC2c8WH8pcq,7qRll6DYV06u2VuRPAVqug,100sLnojEpcadRx4edEBA6</t>
  </si>
  <si>
    <t>folk-pop,indie pop,pop</t>
  </si>
  <si>
    <t>58,66,70,59,71,73,63,66,71,71,56,53,82,64,68,64,67,65,66,62</t>
  </si>
  <si>
    <t>Dog Days Are Over,You've Got The Love,Shake It Out,Ship To Wreck,Stand By Me,What Kind Of Man,Never Let Me Go,Delilah,Wish That You Were Here - From â€œMiss Peregrineâ€™s Home for Peculiar Childrenâ€ Original Motion Picture,Cosmic Love</t>
  </si>
  <si>
    <t>60,58,65,62,62,59,59,58,57,51</t>
  </si>
  <si>
    <t>15ya59dZ8yGeIfZARiYDjd,18jk6Dx2PsARpxfIHJTTtD,7aliOjqVEBd3ZZ8NMkuifd,3dEFa9KjOLEZl980ctEEv1,1FGvbfMafLBdymgrtGAZYh,2kP1ujXHn0mNqFbiT3zob8,7tmRpTD2fwL3z7W9NGGPpz,12HB8AmFTovKrFcGG36KbL,6xLwpq74Od2hg00JvOIot4,6U6AtmDatHagZC9hfI8q5I</t>
  </si>
  <si>
    <t>1moxjboGR7GNWYIMWsRjgG</t>
  </si>
  <si>
    <t>Kate Nash,Lykke Li,Marina and the Diamonds,La Roux,Lily Allen,Of Monsters and Men,Paloma Faith,Regina Spektor,HAIM,London Grammar,MS MR,Bat For Lashes,Lorde,Tegan and Sara,Daughter,Bombay Bicycle Club,Broods,The Temper Trap,Foxes,Zella Day</t>
  </si>
  <si>
    <t>https://api.spotify.com/v1/artists/1moxjboGR7GNWYIMWsRjgG?access_token=BQDFxABRCbXQhgPKNPZFofSGCsWwlJndQMvVyeXjhCTI-3l9TWKZ4yrM5XLM8cjA7ocdhKbcKhqKgaj0djP1bg</t>
  </si>
  <si>
    <t>0vW8z9pZMGCcRtGPGtyqiB,3pTE9iaJTkWns3mxpNQlJV,3MM8mtgFzaEJsqbjZBSsHJ,3mZqziCJj4pq3P2VBpmK6p,09K1H1DgyIXHsMx2j7KTFX,2qlAMLpUyBjZgnzuFXXZXI,51Eq6WMVEOjjx9KQMAnneG,1HOeqtP7tHkKNJNLzQ2tnr,6ssXMmc5EOUrauZxirM910,11wRdbnoYqRddKBrpHt4Ue,3Rsr4Z96O6U3lToOiV3zBh,0Ak6DLKHtpR6TEEnmcorKA,2Z7UcsdweVlRbAk5wH5fsf,048FBwXjFYBWxSggPDipic,4zrFO6P7G6EZry0pfxMfKT,35YNL4wwv11ZkmeWWL51y7,0Ya43ZKWHTKkAbkoJJkwIB,1NfJU4hy56Z4UM4iyIa1B2,4fSPtBgFPZzygkY6MehwQ7,6e9wIFWhBPHLE9bXK8gtBI</t>
  </si>
  <si>
    <t>Foals</t>
  </si>
  <si>
    <t>alternative dance,alternative rock,dance-punk,garage rock,indie pop,indie rock,indietronica,math pop,new rave,shimmer pop,synthpop</t>
  </si>
  <si>
    <t>58,64,64,53,52,57,54,55,60,73,62,62,63,57,52,52,68,64,62,59</t>
  </si>
  <si>
    <t>My Number,Mountain At My Gates,What Went Down,Birch Tree,Spanish Sahara,Inhaler,Late Night,London Thunder,Give It All,Albatross</t>
  </si>
  <si>
    <t>72,70,64,62,60,57,56,55,54,52</t>
  </si>
  <si>
    <t>4c9WmjVlQMr0s1IjbYO52Z,53L6A3I9vf7rgEZnMzx54E,5h27GYpKZWWhFov8fOunF6,5mOPeaSXywGZX3mDflbDsq,4i3txPQIUV4eC9g9FBpi9I,3tRqWoZuQtOfG54Vd6nNdq,3VEmt3PtYnKsGrINV70AQq,55H7cdGXn6670EiHiTuOtU,1dawtCVI1A3nYxJX32lBH2,08FGTSIe1HZ0WpdxD95ESy</t>
  </si>
  <si>
    <t>6FQqZYVfTNQ1pCqfkwVFEa</t>
  </si>
  <si>
    <t>The Maccabees,Bombay Bicycle Club,Bloc Party,Friendly Fires,Mystery Jets,Klaxons,The Cribs,Everything Everything,White Lies,Kasabian,Jamie T,The Vaccines,The Last Shadow Puppets,Maximo Park,Wild Beasts,We Are Scientists,The Wombats,Courteeners,The Libertines,Editors</t>
  </si>
  <si>
    <t>https://api.spotify.com/v1/artists/6FQqZYVfTNQ1pCqfkwVFEa?access_token=BQDFxABRCbXQhgPKNPZFofSGCsWwlJndQMvVyeXjhCTI-3l9TWKZ4yrM5XLM8cjA7ocdhKbcKhqKgaj0djP1bg</t>
  </si>
  <si>
    <t>psychedelic rock</t>
  </si>
  <si>
    <t>6olE6TJLqED3rqDCT0FyPh,1w5Kfo2jwwIPruYS2UWh56,4pejUc4iciQfgdX6OKulQn,40Yq4vzPs9VNUrIBG5Jr2i,7mRVAzlt1fAAR9Cut6Rq8c,501xbL31Hyumi5FeTyJv1D,5xUf6j4upBrXZPg6AI4MRK,64tNsm6TnZe2zpcMVMOoHL,2UazAtjfzqBF0Nho2awK4z,0iHb0mCbqZTYeb4y9Pirrd,0L8ExT028jH3ddEcZwqJJ5,3YcBF2ttyueytpXtEzn1Za,02NfyD6AlLA12crYzw5YcR,2RTUTCvo6onsAnheUk3aL9,3jOstUTkEu2JkjvRdBA5Gu,5SHQUMAmEK5KmuSb0aDvsn,6B5c4sch27tWHAGdarpPaW,2qk9voo8llSGYcZ6xrBzKx,4zYQWYmtimAEmI6WWEzGfO,4iudEcmuPlYNdbP3e1bdn1</t>
  </si>
  <si>
    <t>alternative metal,alternative rock,funk rock,hard rock,permanent wave,pop rock,post-grunge,rock</t>
  </si>
  <si>
    <t>80,77,71,71,44,24,76,71,68,64,85,74,59,73,74,57,72,80,49,62</t>
  </si>
  <si>
    <t>The Pretender,Everlong,Best of You,Run,Learn to Fly,All My Life,Walk,Everlong - Acoustic Version,My Hero,Something from Nothing</t>
  </si>
  <si>
    <t>74,74,71,71,70,67,65,65,63,63</t>
  </si>
  <si>
    <t>7x8dCjCr0x6x2lXKujYD34,5UWwZ5lm5PKu6eKsHAGxOk,5FZxsHWIvUsmSK1IAvm2pp,28KYBZXnvRk560ty8mdVIQ,5OQsiBsky2k2kDKy2bX2eT,40Gxnw5Vc8hnhGFknXHe3R,76Je5Wklky23mVoxiRszcN,3QmesrvdbPjwf7i40nht1D,4dVbhS6OiYvFikshyaQaCN,6REiraH7Pe3akd0mkFA4l9</t>
  </si>
  <si>
    <t>7jy3rLJdDQY21OgRLCZ9sD</t>
  </si>
  <si>
    <t>Nirvana,Pearl Jam,Queens of the Stone Age,The Smashing Pumpkins,Dave Grohl,Taylor Hawkins &amp; The Coattail Riders,Soundgarden,Alice In Chains,Stone Temple Pilots,Temple Of The Dog,Red Hot Chili Peppers,Incubus,Jane's Addiction,3 Doors Down,Weezer,Hole,Seether,Kings of Leon,Them Crooked Vultures,Silverchair</t>
  </si>
  <si>
    <t>https://api.spotify.com/v1/artists/7jy3rLJdDQY21OgRLCZ9sD?access_token=BQDFxABRCbXQhgPKNPZFofSGCsWwlJndQMvVyeXjhCTI-3l9TWKZ4yrM5XLM8cjA7ocdhKbcKhqKgaj0djP1bg</t>
  </si>
  <si>
    <t>4V8LLVI7PbaPR0K2TGSxFF,360IAlyVv4PCEVjgyMZrxK,3A5tHz1SfngyOZM2gItYKu,3jk39CGeaaSO3FPKNx1RUx,73sIBHcqh3Z3NyqHKZ7FOL,7GN9PivdemQRKjDt4z5Zv8,5xpkLC1MxiPRiIJUDEzuVm,07d5etnpjriczFBB8pxmRe,1anyVhU62p31KFi8MEzkbf,68kEuyFKyqrdQQLLsmiatm,13ubrt8QOOCPljQ2FL1Kca,7tYKF4w9nC0nq9CsPZTHyP,6vHBuUxrcpn1do5UaEJ7g6,5XenQ7XfcvQdfIbpLEFaKQ,7e1ICztHM2Sc4JNLxeMXYl,3jK9MiCrA42lLAdMGUZpwa,6aaMZ3fcfLv4tEbmY7bjRM,5ZS223C6JyBfXasXxrRqOk,0ONHkAv9pCAFxb0zJwDNTy,2HPaUgqeutzr3jx5a9WyDV</t>
  </si>
  <si>
    <t>Frank Ocean</t>
  </si>
  <si>
    <t>dance pop,indie r&amp;b,neo soul,pop,pop rap,rap</t>
  </si>
  <si>
    <t>75,79,69,65,84,64,56,70,91,74,85,72,60,72,67,75,69,78,78,85</t>
  </si>
  <si>
    <t>Chanel,Pink + White,Biking,Ivy,Nights,Thinkin Bout You,Nikes,Self Control,Lens,Solo</t>
  </si>
  <si>
    <t>78,76,76,75,74,70,72,71,70,70</t>
  </si>
  <si>
    <t>Mumford &amp; Sons</t>
  </si>
  <si>
    <t>6Nle9hKrkL1wQpwNfEkxjh,3xKsf9qdS1CyvXSMEid6g8,2q0VexHJirnUPnEOhr2DxK,2ZWlPOoWh0626oTaHrnl2a,7eqoqGkKwgOaWNNHx90uEZ,5mphdlILgAq3vh1MSvAJTS,19YKaevk2bce4odJkP5L22,5GUYJTQap5F3RDQiCOJhrS,371H6HjS4SXGbQ9IVfFUIL,35xSkNIXi504fcEwz9USRB</t>
  </si>
  <si>
    <t>2h93pZq0e7k5yf4dywlkpM</t>
  </si>
  <si>
    <t>Tyler, The Creator,Miguel,Earl Sweatshirt,Syd,Childish Gambino,The Internet,Odd Future,BJ The Chicago Kid,Chance The Rapper,Vince Staples,A$AP Rocky,SZA,Domo Genesis,GoldLink,dvsn,Anderson .Paak,Isaiah Rashad,Jhene Aiko,Pusha T,PARTYNEXTDOOR</t>
  </si>
  <si>
    <t>https://api.spotify.com/v1/artists/2h93pZq0e7k5yf4dywlkpM?access_token=BQDFxABRCbXQhgPKNPZFofSGCsWwlJndQMvVyeXjhCTI-3l9TWKZ4yrM5XLM8cjA7ocdhKbcKhqKgaj0djP1bg</t>
  </si>
  <si>
    <t>0LbLWjaweRbO4FDKYlbfNt,4fSPtBgFPZzygkY6MehwQ7,3M4ThdJR28z9eSMcQHAZ5G,3MM8mtgFzaEJsqbjZBSsHJ,2Z7UcsdweVlRbAk5wH5fsf,11wRdbnoYqRddKBrpHt4Ue,0IBAqjHG8DSaD7PPCGnGiZ,450iujbtN6XgiA9pv6fVZz,4DToQR3aKrHQSSRzSz8Nzt,3WaJSfKnzc65VDgmj2zU8B,2qlAMLpUyBjZgnzuFXXZXI,6e9wIFWhBPHLE9bXK8gtBI,14Gi3Uph96lpNB3utkoVAD,2bcrMsFlF632EQ6VZERWFu,0epOFNiUfyON9EYx7Tpr6V,35YNL4wwv11ZkmeWWL51y7,048FBwXjFYBWxSggPDipic,7FPkZue0zzjHaOPJb4WCw3,7Ln80lUS6He07XvHI8qqHH,6fHETUBbKmdmgybtFOFQuc</t>
  </si>
  <si>
    <t>alternative dance,alternative rock,dance-punk,garage rock,indie rock,new rave,rock</t>
  </si>
  <si>
    <t>64,62,64,64,63,73,54,61,60,66,57,59,56,55,76,52,57,52,83,44</t>
  </si>
  <si>
    <t>Take Me Out,No You Girls,Do You Want To,Love Illumination,Evil Eye,The Dark Of The MatinÃ©e,This Fire,Ulysses,Walk Away,Take Me Out - Live from Avatar Studios</t>
  </si>
  <si>
    <t>70,53,50,52,52,48,45,45,44,44</t>
  </si>
  <si>
    <t>20I8RduZC2PWMWTDCZuuAN,4VP8QiCeaZq8BeTIUrMQOG,1W4LbhJBgIgg3qVHdHvMXs,06Qha323s06okpZ4LmMX7P,6NlE71TbUglmKQVLhE1H8R,6gaWfLDoeG1eoiDAVBN4i8,3Obu3jvFSfgLF3pSbi64Vj,5sCjd47MEpd7vkvhYukANl,3o4pHqlbe6Ehev2lYnIh5T,48Gp6fl66YhMrA1lmMWiVb</t>
  </si>
  <si>
    <t>0XNa1vTidXlvJ2gHSsRi4A</t>
  </si>
  <si>
    <t>Kaiser Chiefs,The Libertines,The Fratellis,Bloc Party,The Last Shadow Puppets,Kasabian,Babyshambles,Razorlight,The Hives,Interpol,Klaxons,Editors,Hard-FI,The Bravery,The Strokes,We Are Scientists,Maximo Park,The Pigeon Detectives,Arctic Monkeys,Dirty Pretty Things</t>
  </si>
  <si>
    <t>https://api.spotify.com/v1/artists/0XNa1vTidXlvJ2gHSsRi4A?access_token=BQDFxABRCbXQhgPKNPZFofSGCsWwlJndQMvVyeXjhCTI-3l9TWKZ4yrM5XLM8cjA7ocdhKbcKhqKgaj0djP1bg</t>
  </si>
  <si>
    <t>4UTHeJ0TdH6zAEt5MoV02I,2qlAMLpUyBjZgnzuFXXZXI,4EENT7N7rCBwrddM3s0vFS,4bFfSfCBYpFh37ziXCSqUs,166Dz1GX3xonSQ3Z6CQW26,5ZBQea34QfBgEDkcGEKK2b,1oJolWh3meHLWUcyIijst7,4FTDSkWpchgZy2axPEGDJW,37uLId6Z5ZXCx19vuruvv5,54QMjE4toDfiCryzYWCpXX,0Z5pcmXDCKTrFWLnDChC37,5GqAhBdaiG5StP2EHhmw8B,3kdrMtLybQIl93rXJlvF3w,4M2H1fDQR5ygAi7MMOVxAA,6FQqZYVfTNQ1pCqfkwVFEa,0vW8z9pZMGCcRtGPGtyqiB,1HOeqtP7tHkKNJNLzQ2tnr,09K1H1DgyIXHsMx2j7KTFX,2fBURuq7FrlH6z5F92mpOl,0LsO2x5E0KNdMxkWh0EmE0</t>
  </si>
  <si>
    <t>Friendly Fires</t>
  </si>
  <si>
    <t>alternative dance,chillwave,dance-punk,electronic,indie pop,indie rock,indietronica,new rave,nu disco,shimmer pop,synthpop</t>
  </si>
  <si>
    <t>34,57,55,39,54,32,46,42,63,64,58,47,39,40,70,58,55,52,56,48</t>
  </si>
  <si>
    <t>Paris (Aeroplane Remix),Jump In The Pool,Skeleton Boy,Paris,Hurting (Tensnake Remix),Hawaiian Air,Kiss Of Life,Lovesick,Hurting,Live Those Days Tonight</t>
  </si>
  <si>
    <t>52,51,48,45,43,40,38,38,37,36</t>
  </si>
  <si>
    <t>4OSEE9iEHADmTSCpxl87GJ,4anehmsEuhkXRjm6HAocaj,2cDpJ4fxFRW6AwethyVUj7,2p7OCaCkFDpsskRCGkL0Va,1s1kCNPfRaqtx19nPxRBAe,3zAMfcHUeoYGltcc9DUEvG,4NuxvRGC0GqDf2hycrqoUF,0Buqb38I326zac3qc6f0IQ,39yjRuofM0VncELyl1ebM6,2eQDgJl0NHaMWskf73S2sz</t>
  </si>
  <si>
    <t>3mZqziCJj4pq3P2VBpmK6p</t>
  </si>
  <si>
    <t>Delphic,Klaxons,Cut Copy,Does It Offend You, Yeah?,The Rapture,Late of the Pier,Black Kids,Van She,Hot Chip,Metronomy,Miami Horror,Fenech-Soler,New Young Pony Club,The Whip,Foals,The Maccabees,Everything Everything,Mystery Jets,Digitalism,Kele</t>
  </si>
  <si>
    <t>https://api.spotify.com/v1/artists/3mZqziCJj4pq3P2VBpmK6p?access_token=BQDFxABRCbXQhgPKNPZFofSGCsWwlJndQMvVyeXjhCTI-3l9TWKZ4yrM5XLM8cjA7ocdhKbcKhqKgaj0djP1bg</t>
  </si>
  <si>
    <t>528t5c0zyuG9beehtth4Za,0nrcqEG1EEnOwpAfIv0UIb,5n71fmAB8Un2IfAPn64erN,0KDuKk6YdEu3hR56HtXmxt,591yCCsZCLXvaJ0Rg38vLZ,53RsXctnNmj9oKXvcbvzI2,126FigDBtqwS2YsOYMTPQe,1t0af5EH36iQVJ06XnLDOt,3CI0BdDDxe6D21RmqTB5fn,1Tsag5J854qxeOo2apszug,1NUOfvAhA9AvsF1ISMkgHX,35b2hm2fvbdZnckJO6FijB,3cdos5vq3wSUR8mEvMiqq9,1FNjzdmDeHeZjU5qUJlQ1G,7eSbps3Uha3MMBNWhMYa2H,43QrUqvhiL71U9A9gJtAfA,5cCgzhFyRJVydeO23BqgLG,31jvzuB4ikftPQZJwrYfCF,55VydwMyCuGcavwPuhutPL,5RTzLFUNaRULfg2DPh5DPO</t>
  </si>
  <si>
    <t>Funeral For A Friend</t>
  </si>
  <si>
    <t>british alternative rock,emo,metalcore,pop punk,post-hardcore,punk christmas,screamo</t>
  </si>
  <si>
    <t>48,40,56,56,58,55,55,41,45,60,57,36,45,38,46,43,48,59,64,43</t>
  </si>
  <si>
    <t>Roses For The Dead,Streetcar,History,All The Rage,Into Oblivion [Reunion],Hospitality,Drive,Recovery,Monsters,The End Of Nothing</t>
  </si>
  <si>
    <t>48,41,40,38,36,31,30,29,28,29</t>
  </si>
  <si>
    <t>6MVhQjz1SNN8IDTBlZwvwG,3QvcNLv6ljvuU1KD7dSINg,6Fbh1lMmind3rj6W67QFeO,0Al5GzxSOC4RoU3QhrSEFL,58pj6Wv5OWBRBEWDOaY4EZ,42d4mhqWEWKNULqQXzLSjg,1plnp6vafVCUjIeBJ94VCa,2lnzg6rMqfvPROcPNgpdTL,0ehVlmYvrZxHPe29r5dKYt,1hzutyFgr301xhfYt94Y3Z</t>
  </si>
  <si>
    <t>4AbDWrmJPSOeIbT2Ou60ik</t>
  </si>
  <si>
    <t>r&amp;b</t>
  </si>
  <si>
    <t>Finch,A Static Lullaby,From First To Last,Story Of The Year,Senses Fail,Alexisonfire,Hawthorne Heights,From Autumn To Ashes,Fightstar,Silverstein,Saosin,The Blackout,Scary Kids Scaring Kids,Aiden,Armor For Sleep,Madina Lake,Matchbook Romance,Enter Shikari,The Used,We Are The Ocean</t>
  </si>
  <si>
    <t>https://api.spotify.com/v1/artists/4AbDWrmJPSOeIbT2Ou60ik?access_token=BQDFxABRCbXQhgPKNPZFofSGCsWwlJndQMvVyeXjhCTI-3l9TWKZ4yrM5XLM8cjA7ocdhKbcKhqKgaj0djP1bg</t>
  </si>
  <si>
    <t>5SHQUMAmEK5KmuSb0aDvsn,2QwJQuBekTA4qF7N7uLHDP,1tqZaCwM57UFKjWoYwMLrw,2Kl8iFAUJmtmyP1Sab1paD,0cQbJU1aAzvbEmTuljWLlF,6RZUqkomCmb8zCRqc9eznB,2zMQOJ4Cyl4BYbw6WqaO3h,3g2kUQ6tHLLbmkV7T4GPtL,5BKsn7SCN2XmbF7apdCpRS,1EJWNhiYbOyeUHbsS7Kp1P,1KsASRNugxU85T0u6zSg32,12VaqyEhgwDRuFfEqbnrpz,0ucLPotcQNI7AViFytdhBz,7t0rwkOPGlDPEhaOcVtOt9,40Yq4vzPs9VNUrIBG5Jr2i,1xgFexIwrf2QjbU0buCNnp,0dlOr0VIysztGWvU1dpjmP,2c0qomdZabcCyqTZ5M9msd,3sFTupo9UGgrujjN21BjwR,3TNt4aUIxgfy9aoaft5Jj2</t>
  </si>
  <si>
    <t>alternative dance,alternative rock,britpop,dance pop,dance rock,electronic,lilith,new wave pop,permanent wave,pop rock,post-grunge,rock,synthpop</t>
  </si>
  <si>
    <t>57,43,64,39,68,68,45,59,60,50,56,60,50,71,71,53,63,43,53,65</t>
  </si>
  <si>
    <t>Stupid Girl,I Think I'm Paranoid,Only Happy When It Rains,The World Is Not Enough,#1 Crush,Cherry Lips (Go Baby Go),Push It,Not Your Kind Of People,Androgyny,Empty</t>
  </si>
  <si>
    <t>55,53,51,49,44,40,43,42,41,39</t>
  </si>
  <si>
    <t>7fI96JHMnvd3Ft70Zzv74G,3g7WsaWWBaNldIYCSNwtuQ,1yea9mxOFUgcXOt5cgiBT6,6zKFGaAaGzpWQkzRMg4Qbi,1rhVq6gCH3fXyuepU5prwU,2BPK0A9AImdpKEIf2OIA3T,3GKHa2azz7Wh0QKDVa8eev,7rxcTrr69J6y3khcYH8qs6,4IGGtDmSJ04HoRwPTQr9O6,2Qypz4SJmX4V8i4GA95ksk</t>
  </si>
  <si>
    <t>6S0GHTqz5sxK5f9HtLXn9q</t>
  </si>
  <si>
    <t>Hole,Veruca Salt,The Cardigans,Poe,No Doubt,Placebo,L7,Fiona Apple,Goldfrapp,Sneaker Pimps,Tori Amos,PJ Harvey,Ladytron,The Cranberries,The Smashing Pumpkins,The Breeders,Natalie Imbruglia,The Donnas,Gossip,Yeah Yeah Yeahs</t>
  </si>
  <si>
    <t>https://api.spotify.com/v1/artists/6S0GHTqz5sxK5f9HtLXn9q?access_token=BQDFxABRCbXQhgPKNPZFofSGCsWwlJndQMvVyeXjhCTI-3l9TWKZ4yrM5XLM8cjA7ocdhKbcKhqKgaj0djP1bg</t>
  </si>
  <si>
    <t>3h8OjAdgYXVRoMZ8jFd6Uw,1AhYnfs5mzb3ennyLFXlYD,0fZ2s0I6Gyt60JUJybaEZA,4uo8Bp99zyj8HQW1ynweoY,2Z8XcWdgy5dSaiQR3d7tHK,0fqQJD6wePdVDxuPUVrLyX,7EbSS8L1ZtVfwiMz40F1MI,7mLYMGXg84miYydKwi2aRi,7vX3cMVyW8gtDA4y855ynF,7CGoeI1N9WOQ5oZkgunru7,3bO8GsqYe5H4xTkcP5ZUZm,6UelqIK8qwhWFc2f6nSEh8,11kBu957KTYoAltZHDm8gW,7p5J8SfKU9Rulp7tcA53G8,2qhLqZ1pkiUl5HNrU2Nz0R,5s9GgX51pD0YhcsQRSYlpF,1gbXoccc8bjK8eUh92mILy,2Vr1fub6eNIztdUNeFPvJj,05xSLrRgGwm2nCH2SmnNMW,6B0tiYh9aXjEkmNp6LhGjk</t>
  </si>
  <si>
    <t>Gipsy Kings</t>
  </si>
  <si>
    <t>flamenco,rumba,world,world christmas</t>
  </si>
  <si>
    <t>56,46,46,52,43,28,38,55,57,37,39,61,65,50,53,45,54,35,62,54</t>
  </si>
  <si>
    <t>BambolÃ©o,Volare (Nel Blu di Pinto di Blu),Djobi, Djoba,Hotel California - Spanish Mix,A Mi Manera (Comme D'Habitude),Baila Me,Bem, Bem, Maria,Un Amor,Tu Quieres Volver,Gipsy Kings Hit Mix '99 - Radio Mix</t>
  </si>
  <si>
    <t>62,48,52,47,50,42,47,46,45,41</t>
  </si>
  <si>
    <t>3qzVJh6INW1CzSDVR9MRgS,3T7LmZloLYEp8kOD3P4qFA,0ZFJDxWClJb4FAVDpANc9O,383LM93rT5NdU2Le0qu4Xk,2RPNwpCcxVBhwhNUrJIiyG,1d2spgUZY1mFYHi5zwo27R,1mLYWvq7S78YJvQn082EpD,0QRSm5qDn2z1aAY1Ghrhzl,1WdxHkmKEYVaaHCwCrUawF,1QB4PUbhbCVbaLXiiVjGJi</t>
  </si>
  <si>
    <t>3jc496ljiyrS3ECrD7QiqL</t>
  </si>
  <si>
    <t>Paco de LucÃ­a,Ottmar Liebert,Jesse Cook,Vicente Amigo,Armik,Carlos Montoya,Chico &amp; The Gypsies,Diego El Cigala,Rodrigo y Gabriela,Sabicas,Johannes Linstead,NiÃ±a Pastori,Buena Vista Social Club,Jose Merce,Chambao,Ketama,Buika,Strunz &amp; Farah,Rosario,Raya Real</t>
  </si>
  <si>
    <t>https://api.spotify.com/v1/artists/3jc496ljiyrS3ECrD7QiqL?access_token=BQDFxABRCbXQhgPKNPZFofSGCsWwlJndQMvVyeXjhCTI-3l9TWKZ4yrM5XLM8cjA7ocdhKbcKhqKgaj0djP1bg</t>
  </si>
  <si>
    <t>6gkWznnJkdkwRPVcmnrays,2eogQKWWoohI3BSnoG7E2U,1zgNpeHQe8GulzfVkYP2VK,0dCKce6tJJdHvlWnDMwzPW,2zpFG5cvw00QmrYTUsjApa,7Jbs4wPCLaKXPxrTxZ2zaa,3mQBpAOMWYqAZyxtyeo4Lo,3sgUnR8TF35euWEV07RPyO,3Dd6jD1AApgtNoU6SJWR7P,2kreKea2n96dXjcyAU9j5N,19xz1vcuKNjniGEftTOSSH,3GHovBcEWpbnwCZDPF9GpM,0Xf8oDAJYd2D0k3NLI19OV,5TGTpu4g8siFOIctZuQO7y,3LfO03nEZMdWNHG2tLpMa0,5QHvbEwccF3WANUD5lEIuA,6oV3BNm1Gj2GGgpYknc5TN,1HvcqyRLS9nF8hAbTWOqpr,3zFfbTj9QY7pvmtjI53DB8,3oZa8Xs6IjlIUGLAhVyK4G</t>
  </si>
  <si>
    <t>Gloria Gaynor</t>
  </si>
  <si>
    <t>disco,soul christmas</t>
  </si>
  <si>
    <t>59,63,52,59,47,46,61,47,45,63,57,38,60,49,50,36,49,49,34,58</t>
  </si>
  <si>
    <t>I Will Survive,I Will Survive - 1981 Re-recording,Can't Take My Eyes Off You Remix By Alex Natale - Alex Natale Rmx Radio Edit,Can't Take My Eyes Off of You - Black Box Mix,I Am What I Am,Can't Take My Eyes Off of You - Extended Version,I Will Survive,Never Can Say Goodbye - Tom Moulton Mix,Never Can Say Goodbye - Rerecorded,Can't Take My Eyes Off You</t>
  </si>
  <si>
    <t>51,48,36,43,43,38,26,25,36,25</t>
  </si>
  <si>
    <t>ben howard</t>
  </si>
  <si>
    <t>6b8IKVufOkAawvQVguQxmo,7DD1ojeTUwnW65g5QuZw7X,4rmYEKI0eEofZz3LlH3DI0,1ip1ULxxvAzaqH3VqKObdu,4L9sdN5l6PvW3EZyP6sY7j,0yhph9BqgilWW2mvTdfgld,4vQKLGNFJcbadtXzHXdP63,409cc3o4gfENTcCbpj2tTy,5t3TuLA2ZUCxoPLUgISqzT,2aJXNcM22TlKx0QiVQj7FI</t>
  </si>
  <si>
    <t>6V6WCgi7waF55bJmylC4H5</t>
  </si>
  <si>
    <t>Sister Sledge,Donna Summer,The Trammps,Village People,The Three Degrees,Tina Charles,KC &amp; The Sunshine Band,Thelma Houston,Anita Ward,The Pointer Sisters,The Weather Girls,Andrea True Connection,CHIC,Sylvester,Tavares,Silver Convention,George McCrae,Dan Hartman,Viola Wills,Irene Cara</t>
  </si>
  <si>
    <t>https://api.spotify.com/v1/artists/6V6WCgi7waF55bJmylC4H5?access_token=BQDFxABRCbXQhgPKNPZFofSGCsWwlJndQMvVyeXjhCTI-3l9TWKZ4yrM5XLM8cjA7ocdhKbcKhqKgaj0djP1bg</t>
  </si>
  <si>
    <t>3qwabfaWewpfli7hMNM3O8,4aaBjq7VqqQvpSF69GglvO,0ucLPotcQNI7AViFytdhBz,5EP020iZcwBqHRnJftibXX,6UOcY6w4K6Ek5Lw5rFDHdP,1EJWNhiYbOyeUHbsS7Kp1P,5nPOO9iTcrs9k6yFffPxjH,0MoXIHcFwhIWnFgBfdvQ30,1P6U1dCeHxPui5pIrGmndZ,1Tz1kM5vFyBpzD22fHW609,6l77PmL5iuEEcYjGl8K6s7,14H7ag1wpQOsPPQJOD6Dqr,7w29UYBi0qsHi5RTcv3lmA,1N2FgBLehaq77UEdJhCt7f,6bWxFw65IEJzBYjx3SxUXd,6hhA8TKRNryM8FNzqCqdDO,5TfnQ0Ai1cEbKY5katFK14,1WHoAjAWGx5qLsgzpaOk7W,1o43SzzuLoyOxqThmp7s0g,6liAMWkVf5LH7YR9yfFy1Y</t>
  </si>
  <si>
    <t>Goldfrapp</t>
  </si>
  <si>
    <t>alternative dance,chamber pop,electroclash,electronic,indie christmas,indietronica,new rave,new wave pop,pop christmas,pop rock,synthpop,trip hop</t>
  </si>
  <si>
    <t>50,54,50,54,49,50,64,45,64,44,53,60,62,49,60,53,48,55,51,62</t>
  </si>
  <si>
    <t>Ooh La La,Systemagic,Anymore,Strict Machine,Tigerman,Faux Suede Drifter,Drew,Become The One,Lovely Head - Live in London,Ocean</t>
  </si>
  <si>
    <t>50,51,48,50,44,43,32,43,42,42</t>
  </si>
  <si>
    <t>6oLb4m0HlijuaxtQIbvAhp,5MJPjpCUEaeFEcEi1RViRi,6WyYTiFZ7afvlT8f9WJu3L,5kNbpvJ5b6R9Zqfm6c9sIX,6hWbspBhXxRshtE6fbzcRz,6xcdMqb6IhBJx0yXjsTSnj,2FtpDfKG3tUbGRgOsFFlKt,4BK0VLyWY3lL1itK0E2vPI,5lEGPwQYMmzyJ2JGyR5ILV,6jyBl7c2Fq5BGcDHKOAhnS</t>
  </si>
  <si>
    <t>5BKsn7SCN2XmbF7apdCpRS</t>
  </si>
  <si>
    <t>RÃ³isÃ­n Murphy,Moloko,Ladytron,Hooverphonic,iamamiwhoami,Sneaker Pimps,RÃ¶yksopp,Little Boots,Air,Flunk,Bat For Lashes,Zero 7,BjÃ¶rk,Saint Etienne,Morcheeba,Tricky,Ladyhawke,Hercules &amp; Love Affair,Austra,Portishead</t>
  </si>
  <si>
    <t>justin timberlake</t>
  </si>
  <si>
    <t>https://api.spotify.com/v1/artists/5BKsn7SCN2XmbF7apdCpRS?access_token=BQDFxABRCbXQhgPKNPZFofSGCsWwlJndQMvVyeXjhCTI-3l9TWKZ4yrM5XLM8cjA7ocdhKbcKhqKgaj0djP1bg</t>
  </si>
  <si>
    <t>7MhMgCo0Bl0Kukl93PZbYS,0O98jlCaPzvsoei6U5jfEL,3C8RpaI3Go0yFF9whvKoED,57dN52uHvrHOxijzpIgu3E,066X20Nz7iquqkkCW6Jxy6,2pAWfrd7WFF3XhVt9GooDL,1GhPHrq36VKCY3ucVaZCfo,2aoFQUeHD1U7pL098lRsDU,5RADpgYLOuS2ZxDq7ggYYH,0SwO7SWeDHJijQ3XNS7xEE,1gR0gsQYfi6joyO1dlp76N,7aA592KWirLsnfb5ulGWvU,3vbKDsSS70ZX9D2OcvbZmS,4RnBFZRiMLRyZy0AzzTg2C,16eRpMNXSQ15wuJoeqguaB,4frXpPxQQZwbCu3eTGnZEw,0XNa1vTidXlvJ2gHSsRi4A,11wRdbnoYqRddKBrpHt4Ue,29XOeO6KIWxGthejQqn793,5INjqkS1o8h1imAzPqGZBb</t>
  </si>
  <si>
    <t>canadian pop</t>
  </si>
  <si>
    <t>70,52,60,70,67,62,64,58,60,74,64,68,69,70,61,67,68,73,62,76</t>
  </si>
  <si>
    <t>Feel Good Inc,Saturnz Barz (feat. Popcaan),Ascension (feat. Vince Staples),Clint Eastwood,Andromeda (feat. D.R.A.M.),On Melancholy Hill,Momentz (feat. De La Soul),Strobelite (feat. Peven Everett),DARE,Submission (feat. Danny Brown &amp; Kelela)</t>
  </si>
  <si>
    <t>80,74,73,73,72,72,72,71,71,71</t>
  </si>
  <si>
    <t>0d28khcov6AiegSCpG5TuT,7l9CE3wmEGOUYw1j4ETjnL,2bBMODHVTXGwE2aZYfbgCt,1RKUoGiLEbcXN4GY4spQDx,2C0KFbb4v9CNWR5c9jWcKC,0q6LuUqGLUiCPP1cbdwFs3,2RCp9QBnFSxdKe8RD4xF8s,6XGddj522FQRHXEhBtjiJu,4Hff1IjRbLGeLgFgxvHflk,2W4yTO3qHdqyvbz2UxfIPh</t>
  </si>
  <si>
    <t>3AA28KZvwAUcZuOKwyblJQ</t>
  </si>
  <si>
    <t>Blur,Damon Albarn,The Avalanches,Ratatat,LCD Soundsystem,MF DOOM,The Chemical Brothers,Madvillain,Death Grips,MGMT,Justice,Danny Brown,Beck,Run The Jewels,The Flaming Lips,Thundercat,Franz Ferdinand,Kasabian,Flying Lotus,Tame Impala</t>
  </si>
  <si>
    <t>https://api.spotify.com/v1/artists/3AA28KZvwAUcZuOKwyblJQ?access_token=BQDFxABRCbXQhgPKNPZFofSGCsWwlJndQMvVyeXjhCTI-3l9TWKZ4yrM5XLM8cjA7ocdhKbcKhqKgaj0djP1bg</t>
  </si>
  <si>
    <t>4ihCM8I0fpWodgjo0mTlhZ,2eogQKWWoohI3BSnoG7E2U,1m24736Bdew1oQVxTePOCo,5RNFFojXkPRmlJZIwXeKQC,5TGTpu4g8siFOIctZuQO7y,0Xf8oDAJYd2D0k3NLI19OV,77zrvBORXcnTyysjjKRfBU,3qwabfaWewpfli7hMNM3O8,1aSxMhuvixZ8h9dK9jIDwL,5PYuBRQMHh7nWmdV076sH9,6gkWznnJkdkwRPVcmnrays,7vPXrGlSGukcwpaPxUfKKR,1aX2dmV8XoHYCOQRxjPESG,3JxCEqL9zjKnDJgUhRuRJD,2wpWOzQE5TpA0dVnh5YD08,4eQJIXFEujzhTVVS1gIfu5,3fhOTtm0LBJ3Ojn4hIljLo,7Fo8TAyGJr4VmhE68QamMf,1mZu3rO7qSD09GdDpePHhY,2s79xe5F6eUQkjwjww27Fh</t>
  </si>
  <si>
    <t>art rock,dance rock,disco,electronic,new romantic,new wave,new wave pop,post-disco,synthpop</t>
  </si>
  <si>
    <t>39,63,46,56,49,60,44,50,61,46,59,44,62,58,53,52,59,56,58,53</t>
  </si>
  <si>
    <t>Libertango,My Jamaican Guy,Pull Up To The Bumper,Slave To The Rhythm - Hot Blooded Version,La vie en rose,La Caravane,Pull Up To The Bumper,I've Seen That Face Before (Libertango),Slave To The Rhythm,Walking In The Rain</t>
  </si>
  <si>
    <t>51,33,43,43,28,41,40,37,37,31</t>
  </si>
  <si>
    <t>3Ljs3vL9GJLEzXJBV8yVxe,2SEt3EzgPm8YJsbai2xCVF,58MVOJWr88GiTmCH6W45bL,4veRrJjAXnJi95hlJvQUzc,1kRml0WkB0Gl3RWz5H648N,7HJBGwfgBIF5m0CVS6tPvK,6NoTZGHfMHircAfm2tyvP4,1bCWLdefPPycJhVtBT4imc,6dVviITtKMQ27YZretA758,07tMZYChDtcGLFQMJ3FZdn</t>
  </si>
  <si>
    <t>2f9ZiYA2ic1r1voObUimdd</t>
  </si>
  <si>
    <t>Malcolm McLaren,Donna Summer,Tom Tom Club,Bryan Ferry,Sylvester,CHIC,Art Of Noise,RÃ³isÃ­n Murphy,Kate Bush,Heaven 17,Sister Sledge,Japan,The Human League,Neneh Cherry,Bronski Beat,Deee-Lite,Roxy Music,Talk Talk,Frankie Goes To Hollywood,ABC</t>
  </si>
  <si>
    <t>https://api.spotify.com/v1/artists/2f9ZiYA2ic1r1voObUimdd?access_token=BQDFxABRCbXQhgPKNPZFofSGCsWwlJndQMvVyeXjhCTI-3l9TWKZ4yrM5XLM8cjA7ocdhKbcKhqKgaj0djP1bg</t>
  </si>
  <si>
    <t>3kbBWco9PZ5eSQsNScwG6U,77oD8X9qLXZhpbCjv53l5n,64tVHZVSAZhDEiOJxnb6hE,4oV5EVJ0XFWsJKoOvdRPvl,2BqjUvq3HLFWNi1buGVxem,3inCNiUr4R6XQ3W43s9Aqi,5hAhrnb0Ch4ODwWu4tsbpi,2Sp19cOHSqAUlE64hekARW,6RWjTQqILL7a1tQ0VapyLK,5zhn89Em2jWUUWdpcLO3YL,1jSaZgaKHmgc7VTgML528r,0FOcXqJgJ1oq9XfzYTDZmZ,4UETUdF77BfyJ7fEFVztr3,4mO4aGO6u29UyR6XLZR9XW,1J4ACYB6yMqd79q3rjskqs,2wrhBKGC3DTNNNDRJPaxW6,4W1poTLCG6XjhBUVehcaMB,2Lhs0asnFQiLuntn3s8p78,6DKmuXxXASTF6xaJwcTfjv,7IDrRpDz0cOuUVC32c8PKD</t>
  </si>
  <si>
    <t>Grandaddy</t>
  </si>
  <si>
    <t>alternative rock,anti-folk,britpop,chamber pop,chamber psych,dance-punk,dream pop,e6fi,folk-pop,freak folk,garage psych,indie folk,indie pop,indie rock,lo-fi,neo-psychedelic,noise pop,nu gaze,power pop,singer-songwriter,slow core,space rock,stomp and holler</t>
  </si>
  <si>
    <t>54,44,49,51,27,58,61,47,56,45,52,44,44,55,44,41,31,48,50,52</t>
  </si>
  <si>
    <t>azealia banks</t>
  </si>
  <si>
    <t>Way We Won't,Brush with the Wild,A.M. 180,The Boat is in the Barn,Evermore,That's What You Get for Gettin' Outta Bed,A Lost Machine,He's Simple, He's Dumb, He's The Pilot,This is the Part,I Don't Wanna Live Here Anymore</t>
  </si>
  <si>
    <t>49,47,46,44,43,41,41,39,39,38</t>
  </si>
  <si>
    <t>0EBlj9BJsCVaJZvxELgsl3,5w1BtuuZCKjEhC68ADWXNN,1tMHDdJEz8MFrkPFgwFACG,2juRtzxuaXgCLh7EJh4Rds,4RWrZppwV1DE9F3G9XsbNR,2tq75lHAOKNxyZ3o2NcwhJ,0kJknkVDizA06kuOIHKsYc,5AGZeZ14tRwn6oXyOBreM7,13hewG5XMewLF8R5Hw3xj0,1OkZ1XjY0Bhysp433fVSP8</t>
  </si>
  <si>
    <t>3W4xM5XYtUp4ifYYPVKVdk</t>
  </si>
  <si>
    <t>Built To Spill,Mercury Rev,Sparklehorse,Guided By Voices,Jason Lytle,Pavement,Yo La Tengo,Teenage Fanclub,The Magnetic Fields,British Sea Power,Clap Your Hands Say Yeah,Super Furry Animals,The Feelies,The New Pornographers,Thurston Moore,Sebadoh,Mark Eitzel,Lambchop,Spiritualized,The Afghan Whigs</t>
  </si>
  <si>
    <t>https://api.spotify.com/v1/artists/3W4xM5XYtUp4ifYYPVKVdk?access_token=BQDFxABRCbXQhgPKNPZFofSGCsWwlJndQMvVyeXjhCTI-3l9TWKZ4yrM5XLM8cjA7ocdhKbcKhqKgaj0djP1bg</t>
  </si>
  <si>
    <t>5LfGQac0EIXyAN8aUwmNAQ,5ND0mGcL9SKSjWIjPd0xIb,5aYyPjAsLj7UzANzdupwnS,6FBDaR13swtiWwGhX1WQsP,0qT79UgT5tY4yudH9VfsdT,7FBcuc1gsnv6Y1nwFtNRCb,3zxKH0qp3nBCuPZCZT5Vaf,4ghjRm4M2vChDfTUycx0Ce,3vAaWhdBR38Q02ohXqaNHT,3Ayl7mCk0nScecqOzvNp6s,2p4FqHnazRucYQHyDCdBrJ,3jOstUTkEu2JkjvRdBA5Gu,08yf5A2nS4XEeNvabDXqyg,6olE6TJLqED3rqDCT0FyPh,2yJwXpWAQOOl5XFzbCxLs9,4UXqAaa6dQYAk18Lv7PEgX,6Wr3hh341P84m3EI8qdn9O,1co4F2pPNH8JjTutZkmgSm,19I4tYiChJoxEO5EuviXpz,4S2yOnmsWW97dT87yVoaSZ</t>
  </si>
  <si>
    <t>alternative rock,permanent wave,pop punk,pop rock,punk,rock</t>
  </si>
  <si>
    <t>76,66,68,81,72,77,66,66,70,69,70,74,67,80,64,82,76,66,65,65</t>
  </si>
  <si>
    <t>Basket Case,American Idiot,Wake Me Up When September Ends,Good Riddance (Time Of Your Life),21 Guns,Holiday/Boulevard Of Broken Dreams,When I Come Around,Still Breathing,Bang Bang,Welcome To Paradise</t>
  </si>
  <si>
    <t>77,74,73,73,72,72,70,69,67,64</t>
  </si>
  <si>
    <t>6L89mwZXSOwYl76YXfX13s,6nTiIhLmQ3FWhvrGafw2zj,3ZffCQKLFLUvYM59XKLbVm,6ORqU0bHbVCRjXm9AjyHyZ,64yrDBpcdwEdNY9loyEGbX,0MsrWnxQZxPAcov7c74sSo,1Dr1fXbc2IxaK1Mu8P8Khz,19YmvsVCetCBeVj6O2mljR,278Ao6KQDxWGGszv24uvhI,5kr3j5Clb9rjEposoMyLVt</t>
  </si>
  <si>
    <t>7oPftvlwr6VrsViSDV7fJY</t>
  </si>
  <si>
    <t>The Offspring,Bowling For Soup,Good Charlotte,blink-182,Sum 41,My Chemical Romance,Yellowcard,New Found Glory,The All-American Rejects,Jimmy Eat World,Simple Plan,Weezer,Billy Talent,Nirvana,Bad Religion,Fall Out Boy,Rise Against,Ramones,AFI,NOFX</t>
  </si>
  <si>
    <t>https://api.spotify.com/v1/artists/7oPftvlwr6VrsViSDV7fJY?access_token=BQDFxABRCbXQhgPKNPZFofSGCsWwlJndQMvVyeXjhCTI-3l9TWKZ4yrM5XLM8cjA7ocdhKbcKhqKgaj0djP1bg</t>
  </si>
  <si>
    <t>0d2BmAcZ7p8vrtBPY48WMW,4kwxTgCKMipBKhSnEstNKj,5VF0YkVLeVD4ytyiyVSIiF,1R84VlXnFFULOsWWV8IrCQ,56ZTgzPBDge0OvCGgMO3OY,04HvbIwBccFmRie5ATX4ft,38zTZcuN7nFvVJ6auhc6V3,5o8Wylae9k23IEJMIiwd8s,3kGhAL9j1WyNjNkWTRQd8T,41SQP16hv1TioVYqdckmxT,7lOJ7WXyopaxri0dbOiZkd,2iUVQjheBnvOt8vaBrxXJz,22ojy4H4ZVpowC4lRRC8In,1LeVJ5GPeYDOVUjxx1y7Rp,7bcbShaqKdcyjnmv4Ix8j6,6kFay2DQ5aZfeu5OsrF3Pw,5hAhrnb0Ch4ODwWu4tsbpi,2wJ4vsxWd7df7dRU4KcoDe,5gspAQIAH8nJUrMYgXjCJ2,0XSqX2PB3C5dTMv7SZaxSm</t>
  </si>
  <si>
    <t>Grizzly Bear</t>
  </si>
  <si>
    <t>alternative dance,alternative rock,brooklyn indie,chamber pop,chillwave,dream pop,folk-pop,freak folk,indie folk,indie pop,indie r&amp;b,indie rock,indietronica,lo-fi,neo-psychedelic,new rave,new weird america,noise pop,shimmer pop,stomp and holler,synthpop</t>
  </si>
  <si>
    <t>41,59,58,55,67,54,57,54,43,65,59,58,49,64,58,52,61,59,61,49</t>
  </si>
  <si>
    <t>Two Weeks,Three Rings,Mourning Sound,Yet Again,Ready, Able,Knife,Foreground,Sleeping Ute,gun-shy,All We Ask</t>
  </si>
  <si>
    <t>69,63,63,57,56,53,50,49,49,46</t>
  </si>
  <si>
    <t>0iTpQYzJnYgh7kIxyq8A2O,5wbFt2XpA1S170iDSbC2wX,18RnM1YySlG8IWK0ivr2a3,202QyrB6Q3Kimsr7KqJut3,5cf1ZfI16kHp3S1ySpQ36G,4BmtCb6sdMqECAItGmFDvU,2MTQDSB9XLD1ejc6tAMQfv,1BH5f9RHwlcLR6h3fG9z4M,51J200kBCGrPT1enOCBfbT,7HxXMjJ5CiZ8BkNpbZD0Nw</t>
  </si>
  <si>
    <t>2Jv5eshHtLycR6R8KQCdc4</t>
  </si>
  <si>
    <t>Department Of Eagles,Animal Collective,Dirty Projectors,Panda Bear,Beach House,Yeasayer,Deerhunter,The Antlers,Atlas Sound,Real Estate,Broken Social Scene,Cass McCombs,Destroyer,Unknown Mortal Orchestra,St. Vincent,The Walkmen,Yo La Tengo,Sharon Van Etten,Kurt Vile,Wolf Parade</t>
  </si>
  <si>
    <t>https://api.spotify.com/v1/artists/2Jv5eshHtLycR6R8KQCdc4?access_token=BQDFxABRCbXQhgPKNPZFofSGCsWwlJndQMvVyeXjhCTI-3l9TWKZ4yrM5XLM8cjA7ocdhKbcKhqKgaj0djP1bg</t>
  </si>
  <si>
    <t>The B-52's</t>
  </si>
  <si>
    <t>5uh8Bhewltd8j0TLZjNImc,14H7ag1wpQOsPPQJOD6Dqr,1GhPHrq36VKCY3ucVaZCfo,4YrKBkKSVeqDamzBPWVnSJ,4tNxq9NGKTKaX8OkZBLgf0,6bWxFw65IEJzBYjx3SxUXd,59xljcfdN2Z9VX2U5RFKEa,1P6U1dCeHxPui5pIrGmndZ,4aaBjq7VqqQvpSF69GglvO,1ViF5mdcW7pEn7md71YjOL,0TYvluyvV1Es8lTHiBfnAn,5T4UKHhr4HGIC0VzdZQtAE,25KNo5GDS6ZpLkjasaecA3,3aKCo8gLJfuPYtr88aWKjF,1PXHzxRDiLnjqNrRn2Xbsa,1ILwJ5zliBLMsRARQJjOMp,72hqBMsw7x5jnfxxwkii8L,0jyyByk1ca4r8gaqMYVPUI,2nszamLjZFgu3Yx77mKxuC,5nPOO9iTcrs9k6yFffPxjH</t>
  </si>
  <si>
    <t>Groove Armada</t>
  </si>
  <si>
    <t>acid jazz,alternative dance,big beat,disco house,electronic,new rave,nu jazz,nu skool breaks,trip hop,vocal house</t>
  </si>
  <si>
    <t>49,60,64,59,59,60,45,64,54,46,54,59,64,55,57,48,51,48,53,64</t>
  </si>
  <si>
    <t>Superstylin',My Friend,At the River,Hands of Time,Suntoucher,I See You Baby - Fatboy Slim Radio Edit,Paper Romance,Think Twice,I See You Baby - Fatboy Slim Remix,Paris - Andhim Remix</t>
  </si>
  <si>
    <t>chillwave</t>
  </si>
  <si>
    <t>56,55,52,49,44,42,42,41,34,36</t>
  </si>
  <si>
    <t>2yWyFT6bW1Rd9cjVvYi4v8,5LRxSyiIRHQD26h1mdM0Ir,1r1TplBm6N6ZQ1Ftt2qelG,0eFRusokOSibQkJS6hE9pl,4OUvfa7eO5jvFMIMOU7MTb,4QLozrKE7XW3pxaNk5VpTU,5JSt5uOkjLDMqWNTzVSMXX,3yu4ztuQEtQ8ouTj8Op7C3,2DIYI7xR0DsCdSHkyY1vUt,21RySuiEbDdwCYpcOdqlgn</t>
  </si>
  <si>
    <t>67tgMwUfnmqzYsNAtnP6YJ</t>
  </si>
  <si>
    <t>Lemon Jelly,Zero 7,The Chemical Brothers,Basement Jaxx,Nightmares On Wax,Morcheeba,Bent,Air,Moloko,Kid Loco,Tosca,Faithless,Thievery Corporation,TÃ©lÃ©popmusik,Underworld,Aim,Leftfield,Dzihan &amp; Kamien,UNKLE,RÃ¶yksopp</t>
  </si>
  <si>
    <t>https://api.spotify.com/v1/artists/67tgMwUfnmqzYsNAtnP6YJ?access_token=BQDFxABRCbXQhgPKNPZFofSGCsWwlJndQMvVyeXjhCTI-3l9TWKZ4yrM5XLM8cjA7ocdhKbcKhqKgaj0djP1bg</t>
  </si>
  <si>
    <t>0cc6vw3VN8YlIcvr1v7tBL,7Ey4PD4MYsKc5I2dolUwbH,4opTS86dN9uO313J9CE8xg,07XSN3sPlIlB2L2XNcTwJw,2cnMpRsOVqtPMfq7YiFE6K,1fBCIkoPOPCDLUxGuWNvyo,7CHilrn81OdYjkh4uSVnYM,4Cqia9vrAbm7ANXbJGXsTE,3EhbVgyfGd7HkpsagwL9GS,711MCceyCBcFnzjGY4Q7Un,7b85ve82Sh36a3UAx74wut,7HLvzuM9p11k9lUQfSM4Rq,3UbyYnvNIT5DFXU4WgiGpP,1dLWg6m8RRhizsdqJbhyj3,6H1RjVyNruCmrBEWRbD0VZ,3BVkDHWRvLJEyKdvhLbjsq,58lV9VcRSjABbAbfWS6skp,27T030eWyCQRmDyuvr1kxY,5M52tdBnJaKSvOpJGz8mfZ,3tufWJzpCiAGleBt5TkmTn</t>
  </si>
  <si>
    <t>album rock,alternative rock,classic rock,glam metal,hard rock,rock</t>
  </si>
  <si>
    <t>68,76,61,71,72,63,56,61,64,82,60,59,65,59,67,57,77,70,73,55</t>
  </si>
  <si>
    <t>Sweet Child O' Mine,Welcome To The Jungle,Paradise City,November Rain,Knockin' On Heaven's Door,Don't Cry (Original),Patience,Civil War,You Could Be Mine,Live And Let Die</t>
  </si>
  <si>
    <t>76,72,72,70,69,65,64,62,61,60</t>
  </si>
  <si>
    <t>7o2CTH4ctstm8TNelqjb51,0bVtevEgtDIeRjCJbK3Lmv,3YBZIN3rekqsKxbJc9FZko,53968oKecrFxkErocab2Al,7gXdAqJLCa5aYUeLVxosOz,0ZEhlT9v8CdOKu55zhYGv9,7D5n2kpYH2WSqIyEO9MeXf,4LM3MtaBdn0bTZW1GqzRVd,1BDKqhEFRW5d9Y5CVXNUL1,04MNKrAnzrHDUzuXAtNoLr</t>
  </si>
  <si>
    <t>3qm84nBOXUEQ2vnTfUTTFC</t>
  </si>
  <si>
    <t>MÃ¶tley CrÃ¼e,Aerosmith,Skid Row,KISS,Van Halen,Poison,Velvet Revolver,Slash,Alice Cooper,AC/DC,Twisted Sister,Warrant,Whitesnake,Quiet Riot,Def Leppard,W.A.S.P.,Bon Jovi,Scorpions,Black Sabbath,Ratt</t>
  </si>
  <si>
    <t>https://api.spotify.com/v1/artists/3qm84nBOXUEQ2vnTfUTTFC?access_token=BQDFxABRCbXQhgPKNPZFofSGCsWwlJndQMvVyeXjhCTI-3l9TWKZ4yrM5XLM8cjA7ocdhKbcKhqKgaj0djP1bg</t>
  </si>
  <si>
    <t>66GWpx9iLxrvvfhDsG9STP,147FGf3bdxV1L0mmVtgaJR,5fScAXreYFnuqwOgBsJgSd,3wury2nd8idV4GecUg5xze,1lYT0A0LV5DUfxr6doRP3d,0qLNsNKm8bQcMoRFkR8Hmh,3s398TKZNahAURRacx7oIT,47Z8LEl3LnQkcpva0xSthT,3iejrAcqxYoVgyxp6zkWgs,0vBDEQ1aLZpe4zgn2fPH6Z,5vIOGcdmx1eIkq3ZtuS12U,3lN1TG4RIoaJCff6Ck9KUR,0sHeX8oQ6o7xic3wMf4NBU,0Uo1d5A6BR1I155GlD9WYo,3mbVe260Kgvs1P8YFcCyY7,67YNiSqhrx1P8oPvIIvbP5,36E7oYfz3LLRto6l2WmDcD,66nOkPJTFgK25NMmojG04V,3xYNGCooNIzKMAtJYKSOyq,0LVrQUinPUBFvVD5pLqmWY</t>
  </si>
  <si>
    <t>Happy Mondays</t>
  </si>
  <si>
    <t>squeeze</t>
  </si>
  <si>
    <t>alt-indie rock,alternative rock,big beat,britpop,dance rock,electronic,indie rock,madchester,neo-psychedelic,new romantic,new wave,new wave pop,post-punk,uk post-punk</t>
  </si>
  <si>
    <t>44,43,56,57,64,60,49,52,44,45,53,36,59,38,39,47,61,43,43,53</t>
  </si>
  <si>
    <t>Step On,Kinky Afro,Hallelujah - Club Mix,24 Hour Party People,Loose Fit,Lazyitis - Remastered version,God's Cop,Bob's Yer Uncle,W.F.L. - Think About The Future Mix,Dennis And Lois</t>
  </si>
  <si>
    <t>45,50,36,34,41,36,36,33,24,30</t>
  </si>
  <si>
    <t>2EisM2EGEZo2sHHJ2G1aBs,5PBMj0trVEBwaHpg0kz0Jz,0Cu0YIYJyIdjjZcEEvsyLk,2rzsrdPcSVwNmygCBy5wbS,4Hck2tchIE1OGx55gaqKDC,5kihtmEFEQYJEWpskGgnmV,2zbMNxTNKWpJVHo3AyP8Ee,7p9Dw7RS1uTJubzRGRGHLV,6pv9pbOmLMLn1wNqpnvP0M,66x2gU5hKxeTz8g6iJbP7Q</t>
  </si>
  <si>
    <t>339DNkQkuhHKEcHw6oK8f0</t>
  </si>
  <si>
    <t>Inspiral Carpets,Black Grape,The Charlatans,Primal Scream,The Stone Roses,James,Ian Brown,The La's,Shed Seven,Cast,Ocean Colour Scene,The Farm,Supergrass,The Wonder Stuff,The Seahorses,The Lightning Seeds,Pulp,The Bluetones,Electronic,Doves</t>
  </si>
  <si>
    <t>https://api.spotify.com/v1/artists/339DNkQkuhHKEcHw6oK8f0?access_token=BQDFxABRCbXQhgPKNPZFofSGCsWwlJndQMvVyeXjhCTI-3l9TWKZ4yrM5XLM8cjA7ocdhKbcKhqKgaj0djP1bg</t>
  </si>
  <si>
    <t>4ruO9Y424Hf796fUGMLKcC,0N8rhjytnqVsz7IWQ9pJ3Q,47yvARr7dCOKqvjDVwfbf3,4cEANJgkp7oXL7fNyi5xky,771qvHyP8sIFxx8dnEFWU5,6Ix7Hx8Af0jg9X4OfD9sYR,45BIdHR6MPeNr1aNT10GJE,4PI5IHRvANLL76O5gRmGKL,77zwstbi3x1IxnbDFg6uns,1TUNPwZWJyhaNZpLZzhOUj,0n2Uel3CvQrmMsYLEfpO3s,5kwbFaRKf9HCFGrJPacZ7s,02frazNrWgZCxUEf4UTfHt,42RbQv212uOjyfIXECLKfR,5A0MH7JfEBEMySevsmauds,0b4SurbppI0Uhv40rlkCj0,0c3RL3vVEgfxD6VBv7CGak,0Iv00ucAIqr5KVS7bXGFa9,3UtSTTCQ0EMUQxmsfZ3Px1,45O9BwPMyywM755SYUK0sP</t>
  </si>
  <si>
    <t>Hawkwind</t>
  </si>
  <si>
    <t>album rock,art rock,blues-rock,british blues,classic rock,experimental,experimental rock,hard rock,kraut rock,neo-psychedelic,progressive rock,protopunk,psychedelic rock,pub rock,rock,space rock,stoner rock,symphonic rock</t>
  </si>
  <si>
    <t>28,14,35,11,14,32,20,34,43,33,30,39,36,37,38,28,34,36,28,54</t>
  </si>
  <si>
    <t>Silver Machine - Original Single Version;Live At The Roundhouse London; 1996 Remastered Version,Master Of The Universe - 1996 Remastered Version,Hurry On Sundown - 1996 Remastered Version,Have You Seen Them,You'd Better Believe It - Live At Edmonton Sundown; 1996 Remastered Version,Motorhead - Bonus Track,Assault and Battery / The Golden Void,Born to Go - 2007 Remastered Version,Orgone Accumulator - 2007 Remastered Version,We Took The Wrong Step Years Ago - 1996 Remastered Version</t>
  </si>
  <si>
    <t>57,38,36,29,27,25,25,24,24,23</t>
  </si>
  <si>
    <t>73HSIWZlSCfs4tqVkrGv7H,3q4hJtKfWjpJrEFtSFmqAf,1Ecj44aLEpLZ6DhgFwec1T,0kBBq8gD4HDoWh5pE0jVNd,7JK2pAQZdftr92d6sBYaMg,0ZwRrX3VlMl8yEDj22w3ed,72O7henR5rQfJWrbXafpYn,2aVmR9Oyo80cho9YTdVzHl,2PV0TqLdWi0z9Nfv4aG03o,33pv5efEwueISKYakOifMb</t>
  </si>
  <si>
    <t>2jK54ZlZhTF1TxygsVeR05</t>
  </si>
  <si>
    <t>Steve Hillage,Hawklords,Gong,Hawkwind Zoo,Robert Calvert,Atomic Rooster,The Pink Fairies,Blue Cheer,Wishbone Ash,Amon DÃ¼Ã¼l II,Nektar,Caravan,Van Der Graaf Generator,Budgie,Soft Machine,Captain Beyond,The Groundhogs,Ozric Tentacles,Curved Air,Uriah Heep</t>
  </si>
  <si>
    <t>https://api.spotify.com/v1/artists/2jK54ZlZhTF1TxygsVeR05?access_token=BQDFxABRCbXQhgPKNPZFofSGCsWwlJndQMvVyeXjhCTI-3l9TWKZ4yrM5XLM8cjA7ocdhKbcKhqKgaj0djP1bg</t>
  </si>
  <si>
    <t>1mZu3rO7qSD09GdDpePHhY,6LQeBFIfD4C22RJVVjQ6S7,17U2ImH5IyYMvjkCfPhMHT,7kCL98rPFsNKjAHDmWrMac,3bpvhFSIErguVNQUiutctF,5HP4SpcujgIKC6tHBwfy42,06tPmk0aHzCFK0T96YzXnN,4W2dcPOyD7eSfJCPHCfwoA,0s0rOb0gT2S9N0SDcjtPC4,6zpPKMhpOoG646kJgZ7RKf,2wpWOzQE5TpA0dVnh5YD08,5ZfzzHE7rxONfoksJsLXrX,4k7b3DWqBnYpobDWbNWLdM,6loBF9iQdE11WSX29fNKqY,2BWfZGPtsjRlRp7JTDqI45,47qTcvYlqJGAEsCI7BcENC,67drSMarzjhEXxEJ2ATLfE,0ZGAYur5k4gJprOffC6LkP,2s79xe5F6eUQkjwjww27Fh,73a6pNH4YtLNgDbPQwXveo</t>
  </si>
  <si>
    <t>Holly Johnson</t>
  </si>
  <si>
    <t>dance rock,new romantic,new wave,new wave pop</t>
  </si>
  <si>
    <t>58,46,49,52,40,30,41,38,51,51,53,40,36,52,42,46,27,33,53,55</t>
  </si>
  <si>
    <t>Americanos,Love Train,Ascension,The Power Of Love,Americanos - (The Perfect Taco Mix) 110 bpm,Heaven's Eyes,Heaven's Here,Atomic City,Follow Your Heart,In And Out Of Love</t>
  </si>
  <si>
    <t>28,23,22,15,12,8,6,6,7,6</t>
  </si>
  <si>
    <t>7diaHj3u3n5xTEKPHviskl,6jS2o7rqNWnmRJy1NhzDrP,1PNJTMZOrcVeynO7yRhpMT,0QDatTb3ObTew6hnIlhRSs,0EJlRnpgSDhxoDjY9TmJld,0VLOZIVfeIrYoVwQFT5xMi,4pX8j07qtdNliLmoiEQBFV,3skMIMOxQClhvZMZ6Ui5nY,3Da8u3jLPzIPnQQWAi6moH,6hgr3GnratssJBwHb35s6q</t>
  </si>
  <si>
    <t>6IDifUtaIPK4yuAiq5W2iG</t>
  </si>
  <si>
    <t>Frankie Goes To Hollywood,Jimmy Somerville,The Communards,Nik Kershaw,Climie Fisher,Hazell Dean,The Blow Monkeys,Living In A Box,Alison Moyet,Johnny Hates Jazz,Bronski Beat,Bucks Fizz,Mel &amp; Kim,Howard Jones,Boy George,T'Pau,Eighth Wonder,Curiosity Killed The Cat,ABC,Kim Wilde</t>
  </si>
  <si>
    <t>https://api.spotify.com/v1/artists/6IDifUtaIPK4yuAiq5W2iG?access_token=BQDFxABRCbXQhgPKNPZFofSGCsWwlJndQMvVyeXjhCTI-3l9TWKZ4yrM5XLM8cjA7ocdhKbcKhqKgaj0djP1bg</t>
  </si>
  <si>
    <t>glam metal</t>
  </si>
  <si>
    <t>4EENT7N7rCBwrddM3s0vFS,066X20Nz7iquqkkCW6Jxy6,166Dz1GX3xonSQ3Z6CQW26,31DXlldabwPHwu6dYevuzK,39x9e2QDpAxK8xTuJDwRqR,3mZqziCJj4pq3P2VBpmK6p,1WHoAjAWGx5qLsgzpaOk7W,54QMjE4toDfiCryzYWCpXX,1mmehjf7eHA10uHMisZGJg,2Vhc7Y0Kc6HzMC6glKM4h6,57anmI1X2hXWPrNagFdzZr,1zTAQ6zkGz2L2i6lfR30EX,50Lr1puweM1hFsF1LpIZLM,2fBURuq7FrlH6z5F92mpOl,0j2MwhbFTvquOBhs3LeIfU,1qcU8NabUQ5efQf8UGW6CV,43mWhBXSflupNLuNjM5vff,04HvbIwBccFmRie5ATX4ft,4aEnNH9PuU1HF3TsZTru54,0tCMgjr8y7UKNmE3B1Uwbl</t>
  </si>
  <si>
    <t>Hot Chip</t>
  </si>
  <si>
    <t>alternative dance,chamber pop,chillwave,dance-punk,electronic,indie christmas,indie pop,indie r&amp;b,indie rock,indietronica,new rave,synthpop</t>
  </si>
  <si>
    <t>55,67,54,48,46,53,55,64,54,51,50,51,48,56,46,59,54,54,60,42</t>
  </si>
  <si>
    <t>Ready For The Floor,Over And Over,Huarache Lights,Boy From School,The Warning,Need You Now,I Feel Better,Atomic Bomb - Cover,One Life Stand,Flutes</t>
  </si>
  <si>
    <t>60,58,54,53,53,51,49,48,47,45</t>
  </si>
  <si>
    <t>7lsFHOFeMyWiqaKrESLudT,6m5D7zGVbzAxceDXQTsRSX,24OUTJgZif1CA1nemnDgXn,7BR8iLWgruHFVRKMMDnIXD,1tuPJrxF3PDVADubHz7PHX,5MRYyecW552BEq2nRBfIQX,2KrIVRYbzxFhrtIs6iDZpn,5sAtexHA58DaMWNNq3Hznv,3Vr5jdQHibI2q0A0KW4RWk,65NKfdLTAnL8ubOho5jCXA</t>
  </si>
  <si>
    <t>37uLId6Z5ZXCx19vuruvv5</t>
  </si>
  <si>
    <t>Cut Copy,LCD Soundsystem,The Rapture,Simian Mobile Disco,Junior Boys,Friendly Fires,Hercules &amp; Love Affair,Metronomy,!!!,Holy Ghost!,YACHT,The Presets,WhoMadeWho,Digitalism,Fujiya &amp; Miyagi,The Whitest Boy Alive,Soulwax,Yeasayer,Caribou,The 2 Bears</t>
  </si>
  <si>
    <t>https://api.spotify.com/v1/artists/37uLId6Z5ZXCx19vuruvv5?access_token=BQDFxABRCbXQhgPKNPZFofSGCsWwlJndQMvVyeXjhCTI-3l9TWKZ4yrM5XLM8cjA7ocdhKbcKhqKgaj0djP1bg</t>
  </si>
  <si>
    <t>6e9wIFWhBPHLE9bXK8gtBI,3MM8mtgFzaEJsqbjZBSsHJ,6ssXMmc5EOUrauZxirM910,3TNt4aUIxgfy9aoaft5Jj2,35YNL4wwv11ZkmeWWL51y7,166Dz1GX3xonSQ3Z6CQW26,2bcrMsFlF632EQ6VZERWFu,2zRt0sfxNnqI8gLR7d8gWt,4RlEYUI2Q5gKfDn1VwKQpK,3kjuyTCjPG1WMFCiyc5IuB,7EFB09NxZrMi9pGlOnuBpd,6kFay2DQ5aZfeu5OsrF3Pw,2qlAMLpUyBjZgnzuFXXZXI,1Li0eIWeMeWcOOWpImcG9H,5BYuBzqmTXwUDw2rYkwExr,3HJIB8sYPyxrFGuwvKXSLR,2cCUtGK9sDU2EoElnk0GNB,3j0kMFxXTTYsuw1twLClw3,7vkiEK5D7Gf0z4M1Va0CXD,0XNa1vTidXlvJ2gHSsRi4A</t>
  </si>
  <si>
    <t>alternative dance,alternative rock,dance-punk,garage rock,indie pop,indie rock,indietronica,new rave,new wave,pop rock,rock</t>
  </si>
  <si>
    <t>59,64,60,65,52,54,55,52,32,71,49,52,57,48,61,61,71,46,51,68</t>
  </si>
  <si>
    <t>Evil,Obstacle 1,Rest My Chemistry,All the Rage Back Home,The Heinrich Maneuver,No I In Threesome,Slow Hands,Pioneer to The Falls,My Desire,Pace Is The Trick</t>
  </si>
  <si>
    <t>60,51,57,49,54,52,52,51,41,49</t>
  </si>
  <si>
    <t>6B182GP3TvEfmgUoIMVUSJ,7wvtiQ3o8ELEmk2NjSSPpX,4iLG33TT4HaVILLC0q4rEn,1EyRK6kk3yW8ZmtqAPLZKJ,4VmqrMPBppKFkOw2zuEIt8,03jKcLMhSDlgn5lKQDLzNG,0mF7YNgURDkBQaxa9YRc47,0yqMzP4oc8umclo66SwfWD,73wOW6iElEjz9cqv2IIA2Z,1gSHz4T49geYywv28Aa5Nf</t>
  </si>
  <si>
    <t>3WaJSfKnzc65VDgmj2zU8B</t>
  </si>
  <si>
    <t>Editors,Bloc Party,White Lies,Yeah Yeah Yeahs,We Are Scientists,The Rapture,The Bravery,She Wants Revenge,Julian Plenti,Arcade Fire,The Horrors,The Walkmen,Klaxons,Albert Hammond, Jr.,The Kills,TV On The Radio,The National,Motorama,The Vines,Franz Ferdinand</t>
  </si>
  <si>
    <t>https://api.spotify.com/v1/artists/3WaJSfKnzc65VDgmj2zU8B?access_token=BQDFxABRCbXQhgPKNPZFofSGCsWwlJndQMvVyeXjhCTI-3l9TWKZ4yrM5XLM8cjA7ocdhKbcKhqKgaj0djP1bg</t>
  </si>
  <si>
    <t>2tRsMl4eGxwoNabM08Dm4I,4CYeVo5iZbtYGBN4Isc3n6,71vVmHeNgCVSa5SVmfvscU,1DFr97A9HnbV3SKTJFu62M,7Iffw1nP3NjCWkRIx3Ily9,5M52tdBnJaKSvOpJGz8mfZ,3JDIAtVrJdQ7GFOX26LYpv,4CzUzn54Cp9TQr6a7JIlMZ,1Yox196W7bzVNZI7RBaPnf,4pQN0GB0fNEEOfQCaWotsY,6SLAMfhOi7UJI0fMztaK0m,3BVkDHWRvLJEyKdvhLbjsq,6ZLTlhejhndI4Rh53vYhrY,3KEixcRfBS5K3E91Vn1Kdy,5i0ph60TnwTlIGrOZAmcZa,7b85ve82Sh36a3UAx74wut,568ZhdwyaiCyOGJRtNYhWf,3JysSUOyfVs1UQ0UaESheP,28hJdGN1Awf7u3ifk2lVkg,2OgUPVlWYgGBGMefZgGvCO</t>
  </si>
  <si>
    <t>album rock,classic rock,hard rock,metal,nwobhm,rock</t>
  </si>
  <si>
    <t>66,63,53,67,49,73,55,55,69,59,59,57,70,53,51,60,68,58,56,55</t>
  </si>
  <si>
    <t>The Trooper - 1998 Remastered Version,Run to the Hills - 1998 Remastered Version,The Number Of The Beast - 1998 Remastered Version,Fear Of The Dark - 1998 Remastered Version,Hallowed Be Thy Name - 1998 Remastered Version,Wasted Years - 1998 Remastered Version,2 Minutes To Midnight - 1998 Remastered Version,Aces High - 1998 Remastered Version,Speed Of Light,If Eternity Should Fail</t>
  </si>
  <si>
    <t>65,64,63,61,60,59,58,57,54,54</t>
  </si>
  <si>
    <t>2pxAohyJptQWTQ5ZRWYijN,2JS1iE5A5RHvUPH5Zl9jlF,1s4Ie0cT6P73SRSfh3oyGW,0P4JuEXYJmu2Q7BTtQW5nR,1iGXvUsVVkYBas0Cniw6NB,4PSiPZp8MYMDZzuBhCLgc6,6aYXSH9JZrD30Av2KlAOMY,5lSbdSQAWAMjAcJDJPFGQr,1smvmwmbrQiBwgJZMxVtup,3n14UOwEsWw7W8iYj1mx1v</t>
  </si>
  <si>
    <t>6mdiAmATAx73kdxrNrnlao</t>
  </si>
  <si>
    <t>Judas Priest,Dio,Saxon,MotÃ¶rhead,Bruce Dickinson,Black Sabbath,Accept,Manowar,Megadeth,Helloween,Rainbow,W.A.S.P.,Ozzy Osbourne,Iced Earth,King Diamond,Twisted Sister,Deep Purple,Anthrax,Testament,QueensrÃ¿che</t>
  </si>
  <si>
    <t>https://api.spotify.com/v1/artists/6mdiAmATAx73kdxrNrnlao?access_token=BQDFxABRCbXQhgPKNPZFofSGCsWwlJndQMvVyeXjhCTI-3l9TWKZ4yrM5XLM8cjA7ocdhKbcKhqKgaj0djP1bg</t>
  </si>
  <si>
    <t>2pdvghEHZJtgSXZ7cvNLou,0vn7UBvSQECKJm2817Yf1P,6r1Xmz7YUD4z0VRUoGm8XN,0fyqyjD7pbaVzbu94ylWQR,5dbuFbrHa1SJlQhQX9OUJ2,4KDyYWR7IpxZ7xrdYbKrqY,4WlSvDKaq1PA2Nr7cCIPxX,23rleGXVOVVgTk3xgtmfE4,7emRV8AluG3d4e5T0DZiK9,5gxynDEKwNDgxGJmJjZyte,46njgd2Rq9tZc4ZjeQMgbh,0cA5Tg15TwARIRZeiNT1RO,2E6Roj0oQnJIm2BeXwDica,3mY9Ii0cL5SQxpOTAm8SHx,1sXbwvCQLGZnaH0Jp2HTVc,6jdObwsrIjSRnBbMw6lPBj,2CvCyf1gEVhI0mX6aFXmVI,6P7H3ai06vU1sGvdpBwDmE,2iM28IgKg89v1o7BTQAVPo,319yZVtYM9MBGqmSQnMyY6</t>
  </si>
  <si>
    <t>Jackson Browne</t>
  </si>
  <si>
    <t>album rock,art rock,blues-rock,classic rock,country rock,folk,folk christmas,folk rock,folk-pop,hard rock,lilith,mellow gold,piano rock,pop rock,rock,rock-and-roll,rockabilly,roots rock,singer-songwriter,soft rock,southern rock,traditional folk</t>
  </si>
  <si>
    <t>62,68,52,45,63,57,51,58,52,60,57,51,51,54,59,55,71,67,56,63</t>
  </si>
  <si>
    <t>Running On Empty,Doctor My Eyes,Stay - Live,Somebody's Baby,The Load Out,These Days,This Train is Bound for Glory,The Pretender,Take It Easy,Late For The Sky</t>
  </si>
  <si>
    <t>61,59,57,56,55,53,47,46,39,46</t>
  </si>
  <si>
    <t>4MZEZz8MqVgvIMXU6AVP22,3QcuZo6WLcFkqqLmDs0d95,14ldz51B9dRHcRKT5vZU62,4SlCb8n5Jw52astU7GWPyV,12nhoRghPNDChpsFaQld4a,2dcoDVcOc9hGPbtZFtpcw3,7mfn1O2YQifrW5nZhAhCGL,7Gr61S9VTm8fcYfAo4Fd9g,2Dl2i1mCLy7orIGtIHgsmb,2WCoRl4kKbaZ6oGN6KD4HQ</t>
  </si>
  <si>
    <t>5lkiCO9UQ8B23dZ1o0UV4m</t>
  </si>
  <si>
    <t>Crosby, Stills &amp; Nash,James Taylor,Leon Russell,Poco,Don Henley,Bonnie Raitt,Stephen Stills,Gordon Lightfoot,Loggins &amp; Messina,Steve Winwood,Boz Scaggs,Dan Fogelberg,Graham Nash,Warren Zevon,Linda Ronstadt,Seals and Crofts,Paul Simon,Steely Dan,Bruce Hornsby,Carole King</t>
  </si>
  <si>
    <t>https://api.spotify.com/v1/artists/5lkiCO9UQ8B23dZ1o0UV4m?access_token=BQDFxABRCbXQhgPKNPZFofSGCsWwlJndQMvVyeXjhCTI-3l9TWKZ4yrM5XLM8cjA7ocdhKbcKhqKgaj0djP1bg</t>
  </si>
  <si>
    <t>2txHhyCwHjUEpJjWrEyqyX,2ysnwxxNtSgbb9t1m2Ur4j,2FXC3k01G6Gw61bmprjgqS,10exVja0key0uqUkk6LJRT,40ELTAg7Kg6vbWnlyx2n9R,4bUqnkrDrb4f7rqmDR9yDu,0gadJ2b9A4SKsB1RFkBb66,3w6zswp5THsSKYLICUbDTZ,5schNIzWdI9gJ1QRK8SBnc,3Lw97gGh8bp1MftsYmwJHG,7FDlvgcodNfC0IBdWevl4u,0XHM5ZNJDU8e4CfbWMeSzC,2WX2uTcsvV5OnS0inACecP,4Ly0KABsxlx4fNj63zJTrF,25tMQOrIU4LlUo6Sv8v5SE,3LpLGlgRS1IKPPwElnpW35,3gd8FJtBJtkRxdfbTu19U2,3NPpFNZtSTHheNBaWC82rB,7nDsS0l5ZAzMedVRKPP8F1,7x5rK9BClDQ8wmCkYAGsQp</t>
  </si>
  <si>
    <t>James Bay</t>
  </si>
  <si>
    <t>neo mellow,pop,pop rock,singer-songwriter,viral pop</t>
  </si>
  <si>
    <t>72,71,77,77,62,62,76,67,73,58,70,63,78,64,77,68,78,78,68,68</t>
  </si>
  <si>
    <t>Let It Go,Hold Back The River,If You Ever Wanna Be In Love - Live From Spotify London/2015,Need The Sun To Break,Let It Go - Live From Spotify London/2015,Best Fake Smile,If I Ainâ€™t Got You - Live From Spotify London/2015,Craving - Acoustic Version,Incomplete,If You Ever Want To Be In Love</t>
  </si>
  <si>
    <t>rammstein</t>
  </si>
  <si>
    <t>69,63,67,57,64,62,62,60,53,57</t>
  </si>
  <si>
    <t>40EB7ABUO6MoWMUwPKptJ7,72FNf7DAlWLmuHiLTBcNHY,6p04v7mjEe4DuHXWzzdv8E,5qrG9Ea6hen3VavTg9vQz9,0JOEUtDjC2adwFfl3gXPWv,3ZDqEhR3yfrcnOWi0g5YGD,4WUipVjYtYBlxjMDTjySrG,36I2fxf1VxcOOrHqYLbmIG,502snqO8SNGLJef5ZLqlYH,0JlLIcpqvp8XbO03z99k4o</t>
  </si>
  <si>
    <t>4EzkuveR9pLvDVFNx6foYD</t>
  </si>
  <si>
    <t>Tom Odell,George Ezra,Hozier,Vance Joy,Lewis Watson,Foy Vance,Passenger,Gabrielle Aplin,Ben Howard,Luke Sital-Singh,James Vincent McMorrow,Roo Panes,Birdy,Seafret,Gavin James,James Morrison,Mumford &amp; Sons,X Ambassadors,Ella Henderson,Paolo Nutini</t>
  </si>
  <si>
    <t>https://api.spotify.com/v1/artists/4EzkuveR9pLvDVFNx6foYD?access_token=BQDFxABRCbXQhgPKNPZFofSGCsWwlJndQMvVyeXjhCTI-3l9TWKZ4yrM5XLM8cjA7ocdhKbcKhqKgaj0djP1bg</t>
  </si>
  <si>
    <t>glam rock</t>
  </si>
  <si>
    <t>7xTcuBOIAAIGDOSvwYFPzk,3LpLGlgRS1IKPPwElnpW35,3AQRLZ9PuTAozP28Skbq8V,4phGZZrJZRo4ElhRtViYdl,3rIZMv9rysU7JkLzEaC5Jp,2HcwFjNelS49kFbfvMxQYw,1XgFuvRd7r5g0h844A5ZUQ,0zOcE3mg9nS6l3yxt1Y0bK,3FUY2gzHeIiaesXtOAdB7A,5DYAABs8rkY9VhwtENoQCz,5Pwc4xIPtQLFEnJriah9YJ,0gadJ2b9A4SKsB1RFkBb66,3nlHsNqwCSvT988ZfSW1Yh,3whuHq0yGx60atvA2RCVRW,7omzannyG2lfDqP5xyZo34,2wpJOPmf1TIOzrB9mzHifd,53A0W3U0s8diEn9RhXQhVz,7x5rK9BClDQ8wmCkYAGsQp,5MmVJVhhYKQ86izuGHzJYA,2WX2uTcsvV5OnS0inACecP</t>
  </si>
  <si>
    <t>James Blunt</t>
  </si>
  <si>
    <t>neo mellow,pop,pop rock</t>
  </si>
  <si>
    <t>62,68,77,77,71,72,67,74,77,70,84,76,60,73,62,62,71,68,68,78</t>
  </si>
  <si>
    <t>OK,You're Beautiful,Goodbye My Lover,Love Me Better,1973,Bartender,Bonfire Heart,Carry You Home,1973 - Acoustic,Don't Give Me Those Eyes</t>
  </si>
  <si>
    <t>83,76,70,59,64,64,56,60,59,59</t>
  </si>
  <si>
    <t>3bWAqKDWg6u1davspr5IkS,0vg4WnUWvze6pBOJDTq99k,6gxycjJNMgmAyfzUXBN80P,3MzDvWYbRMAgkOFu5DhNvh,1BV0m40U0M4t1SLIsDnwZl,2xdGxx6P9seJhGby9qZY5x,2N0volXQpwsvjDorTTxBAU,1zVBU0PAj7ZUVmVfG2pgQG,4DCHszO57DZHgvqalfoITR,1WqfAHQQMcBmRSkxRiwrix</t>
  </si>
  <si>
    <t>goldfrapp</t>
  </si>
  <si>
    <t>7KMqksf0UMdyA0UCf4R3ux</t>
  </si>
  <si>
    <t>Daniel Powter,James Morrison,The Script,Jason Mraz,Snow Patrol,Robbie Williams,Take That,The Fray,Train,Gavin DeGraw,OneRepublic,Passenger,Ronan Keating,Olly Murs,Joshua Radin,Scouting For Girls,Keane,Paolo Nutini,MIKA,Birdy</t>
  </si>
  <si>
    <t>https://api.spotify.com/v1/artists/7KMqksf0UMdyA0UCf4R3ux?access_token=BQDFxABRCbXQhgPKNPZFofSGCsWwlJndQMvVyeXjhCTI-3l9TWKZ4yrM5XLM8cjA7ocdhKbcKhqKgaj0djP1bg</t>
  </si>
  <si>
    <t>5DYAABs8rkY9VhwtENoQCz,7x5rK9BClDQ8wmCkYAGsQp,7KMqksf0UMdyA0UCf4R3ux,0ekbDNE2eOq8QiaXM34wer,7omzannyG2lfDqP5xyZo34,6aZyMrc4doVtZyKNilOmwu,4phGZZrJZRo4ElhRtViYdl,3AQRLZ9PuTAozP28Skbq8V,4fwuXg6XQHfdlOdmw36OHa,6CmXhyslohOFRJMtPpRm4O,6z29S0IoiBJpSMP8plyCj7,2U6gqwyl9F33YxawnFrZG7,39x8gyJjTHiBQklFgVJSV4,0QrowybipCKUDnq5y10PD2,7nDsS0l5ZAzMedVRKPP8F1,5zeCSgiRyezbfLiGOpKAsR,7xTcuBOIAAIGDOSvwYFPzk,7J2lZBANizgPNfUzux31PV,0pf1lcBxh6HiiHQAIzhTI5,7sfgqEdoeBTjd8lQsPT3Cy</t>
  </si>
  <si>
    <t>James Morrison</t>
  </si>
  <si>
    <t>acoustic pop,folk christmas,folk-pop,neo mellow,pop,pop christmas,pop rock,viral pop</t>
  </si>
  <si>
    <t>70,68,79,62,62,73,77,77,63,62,51,51,52,62,68,52,62,63,55,72</t>
  </si>
  <si>
    <t>Broken Strings,I Won't Let You Go,You Give Me Something,You Make It Real,Please Don't Stop The Rain,Once When I Was Little,We Can,Too Late For Lullabies,Person I Should Have Been,Just Like A Child</t>
  </si>
  <si>
    <t>68,60,53,57,56,53,52,51,50,43</t>
  </si>
  <si>
    <t>6jBUP2KCe821yqf1hiBqPR,4gIKec1woB9bIWIG8K7SZn,3BrmZp9bjwjwAva5rCgW87,1Yw6ViCo3tuufI0Hg4mzSU,05ZVTnFGjDTnzQHMxK0Bir,7MwGEIrAhgoBBmQ8yhABhi,0gSRp19OAlmEi8TyjLaZld,5iESoNNB6E7HQmnqheTEvU,5IykAS6igTYF7Bv8zGdW7h,1aN8nGwyQu854dYoSmecpv</t>
  </si>
  <si>
    <t>3LpLGlgRS1IKPPwElnpW35</t>
  </si>
  <si>
    <t>Gavin DeGraw,Paolo Nutini,James Blunt,Howie Day,Joshua Radin,Colbie Caillat,Jason Mraz,The Script,Paloma Faith,Ron Pope,Jon McLaughlin,Will Young,Eric Hutchinson,Amos Lee,Ella Henderson,Tyrone Wells,Daniel Powter,David Gray,Newton Faulkner,Emeli SandÃ©</t>
  </si>
  <si>
    <t>https://api.spotify.com/v1/artists/3LpLGlgRS1IKPPwElnpW35?access_token=BQDFxABRCbXQhgPKNPZFofSGCsWwlJndQMvVyeXjhCTI-3l9TWKZ4yrM5XLM8cjA7ocdhKbcKhqKgaj0djP1bg</t>
  </si>
  <si>
    <t>2P1puQXmG48EVLBrHbum1J,1PjKnsWzJra4dV8OXiNC5F,7nXyULtoL8k7wP9l6kg8Ef,5z1VAFwT35EVvCp1XlZZuL,03EYBMnqSchCMp5D9qmFXi,19B0pJt4UEl3fUijGTRzxB,7rwI5cbw9cUKFVul2rZMiZ,1UhC1mCcd9SFXLibHhMX61,3K0BfjMh2dS8WITuiMuGGW,4qKIiUdFND09cgGOc5kfoR,6u17YlWtW4oqFF5Hn9UU79,2Kx7MNY7cI1ENniW7vT30N,4doI7TR51c6DTaveTwpIkg,7JAxSqDybAiZCDoqJ1R1fc,3Q4xYZ2ZuFaAsZZyjPIfc8,118jMO6hdUQeoDOv0XiLIs,0OhbmRARz9nrChla8W2OGU,06nevPmNVfWUXyZkccahL8,2dJTa3mUidZAO9sKcY72tK,5uCXJWo3WoXgqv3T1RlAbh</t>
  </si>
  <si>
    <t>Jamie Cullum</t>
  </si>
  <si>
    <t>adult standards,neo mellow,pop christmas,vocal jazz</t>
  </si>
  <si>
    <t>60,39,61,66,60,47,47,47,48,52,52,73,48,45,46,48,42,63,55,59</t>
  </si>
  <si>
    <t>Don't Stop The Music,Everlasting Love - Single Version,High And Dry,Get A Hold Of Yourself,Mind Trick,What A Difference A Day Made,Work Of Art,Ev'rybody Wants To Be A Cat,Don't Let Me Be Misunderstood,Devil May Care</t>
  </si>
  <si>
    <t>52,49,48,47,27,45,44,44,42,32</t>
  </si>
  <si>
    <t>7LR87BxVS5GawUHQFJdko5,4kj5VvOJiOPoIBWCSzqDzj,0vwiOFVhknyIMu7TkFDbWo,47YcVqqJe4xHaE4dFoHZd2,6KWuILYF2amgcom2zD50fV,4P2I5Y9l4uPovs67LasSLQ,1P4Xtsi4sybeuim6BqEzzu,440ZmSgAwbetoXw02HysyG,12RIy5nk6zwfPtC1D8bX77,24FoytuvfAQMFnHBP4t449</t>
  </si>
  <si>
    <t>3XxxEq6BREC57nCWXbQZ7o</t>
  </si>
  <si>
    <t>Melody Gardot,Peter Cincotti,Madeleine Peyroux,Diana Krall,Stacey Kent,Renee Olstead,Jane Monheit,Kurt Elling,Lizz Wright,Eliane Elias,Harry Connick, Jr.,Norah Jones,Emilie-Claire Barlow,Sara Gazarek,Till BrÃ¶nner,Karrin Allyson,Molly Johnson,Gregory Porter,Ben L'Oncle Soul,Katie Melua</t>
  </si>
  <si>
    <t>https://api.spotify.com/v1/artists/3XxxEq6BREC57nCWXbQZ7o?access_token=BQDFxABRCbXQhgPKNPZFofSGCsWwlJndQMvVyeXjhCTI-3l9TWKZ4yrM5XLM8cjA7ocdhKbcKhqKgaj0djP1bg</t>
  </si>
  <si>
    <t>0vW8z9pZMGCcRtGPGtyqiB,1NfJU4hy56Z4UM4iyIa1B2,7FPkZue0zzjHaOPJb4WCw3,51Eq6WMVEOjjx9KQMAnneG,1fy3AQc7grjf5LnCd7snSg,09K1H1DgyIXHsMx2j7KTFX,450iujbtN6XgiA9pv6fVZz,01ZP85CNi7Y9t1e0one46k,4fSPtBgFPZzygkY6MehwQ7,0Ak6DLKHtpR6TEEnmcorKA,0Ya43ZKWHTKkAbkoJJkwIB,0IBAqjHG8DSaD7PPCGnGiZ,1KlihEB7FggW8e9cMbPXAz,048FBwXjFYBWxSggPDipic,19t4krGrwyr10giUMdv8BK,14GEKKALFIO2oB9IdGXg2e,6hl5k4gLl1p3sjhHcb57t2,3M0H4efyA5YcijrKlaKbYn,3Sr1muUE6DYihFufoHpnfc,4GvOygVQquMaPm8oAc0vXi</t>
  </si>
  <si>
    <t>Jamie T</t>
  </si>
  <si>
    <t>alt-indie rock,britpop,garage rock,grime,indie rock,new rave</t>
  </si>
  <si>
    <t>58,64,52,54,53,52,61,48,62,62,68,54,43,57,41,48,61,60,45,58</t>
  </si>
  <si>
    <t>Sheila,Sticks 'n' Stones,Zombie,If You Got The Money,Power Over Men,Rabbit Hole,Don't You Find,Chaka Demus,Tescoland,Dragon Bones</t>
  </si>
  <si>
    <t>61,59,59,51,49,48,47,45,45,45</t>
  </si>
  <si>
    <t>0FGtGmz8SVEywhUqNFYWsQ,1khoSOxg6VHzvRlVkczrbl,5tbZBnWJAw72ZRjmMsrh0D,5XbX2Wud5JmdRBtqWMLhoB,7gHBbKf2YVTf2yWgIbb7d0,1cFwUMRIsE6jEMRUDyBONA,7qLbTESTed9qVB4OpaSKjF,0WKoVVdcUV2yvhBoQMlnDL,5wRmmhPacaLn0TswqdmC4E,1EcjLQYwToMtuizOKHBBTk</t>
  </si>
  <si>
    <t>3Rsr4Z96O6U3lToOiV3zBh</t>
  </si>
  <si>
    <t>The Maccabees,Courteeners,The Pigeon Detectives,The Cribs,The View,Mystery Jets,Razorlight,The Enemy,The Libertines,The Vaccines,The Wombats,Babyshambles,Milburn,Maximo Park,The Twang,Reverend And The Makers,Circa Waves,Miles Kane,The Rifles,The Streets</t>
  </si>
  <si>
    <t>https://api.spotify.com/v1/artists/3Rsr4Z96O6U3lToOiV3zBh?access_token=BQA5x3NCl5I7lSGm6oklMWzj_Kkk3oJBCn8fasnADDacSi7JmME830CClpBSUwkG3NalpO2oVIZ1ogANblvPDw</t>
  </si>
  <si>
    <t>3DEveX6KVzhPDqq2VRuN14,5moJNCJeiNwuQAhDLJXULs,4aaBjq7VqqQvpSF69GglvO,5gznATMVO85ZcLTkE9ULU7,0Xf8oDAJYd2D0k3NLI19OV,4YrKBkKSVeqDamzBPWVnSJ,67tgMwUfnmqzYsNAtnP6YJ,1GhPHrq36VKCY3ucVaZCfo,6bWxFw65IEJzBYjx3SxUXd,484sZUYmnRXN84zmk3GY1n,3VNITwohbvU5Wuy5PC6dsI,14H7ag1wpQOsPPQJOD6Dqr,3hv9jJF3adDNsBSIQDqcjp,4Y7tXHSEejGu1vQ9bwDdXW,5BKsn7SCN2XmbF7apdCpRS,0AkpPlFLnr0VQwZQeMGht0,1fa0cOhromAZdq2xRA4vv8,6FXMGgJwohJLUSr5nVlf9X,2Rc3Tb5XUPF1YlnQwuPgjg,0iui2Be5CP8EWxvHYsVspL</t>
  </si>
  <si>
    <t>the vaccines</t>
  </si>
  <si>
    <t>Jamiroquai</t>
  </si>
  <si>
    <t>49,52,54,68,60,59,59,64,60,55,65,60,74,64,60,53,67,66,55,59</t>
  </si>
  <si>
    <t>pop punk</t>
  </si>
  <si>
    <t>Virtual Insanity - Remastered,Cloud 9,Little L,You Give Me Something,Automaton,Shake It On,Something About You,Seven Days in Sunny June,Superfresh,Hot Property</t>
  </si>
  <si>
    <t>59,60,59,58,58,57,56,56,55,55</t>
  </si>
  <si>
    <t>3rpeUtH3p22qBhJRpKxrW6,3ZY9kQ2q0X1II2tiKW6ALQ,5sS4g0adkAUXvLJHQ1i2kj,2oX46s90nkZtTbCowHiWVs,0xCpEzvbWCvn1peuUaNv7p,5T0HCN6xFFmcUOeQMSOnO9,4a0HHREANjq9Y2ymkR1RMz,04hWLKwZKdwl1mZHafiphV,63LV2QbQ2tvynkr4JcakCM,5tVPEj86PZDkB500j8btfM</t>
  </si>
  <si>
    <t>6J7biCazzYhU3gM9j1wfid</t>
  </si>
  <si>
    <t>The Brand New Heavies,Incognito,Moloko,Lenny Kravitz,CHIC,Basement Jaxx,Groove Armada,The Chemical Brothers,Morcheeba,St Germain,Kool &amp; The Gang,Zero 7,Mark Ronson,Fatboy Slim,Goldfrapp,Modjo,Simply Red,Massive Attack,Illya Kuryaki &amp; The Valderramas,Breakbot</t>
  </si>
  <si>
    <t>https://api.spotify.com/v1/artists/6J7biCazzYhU3gM9j1wfid?access_token=BQDFxABRCbXQhgPKNPZFofSGCsWwlJndQMvVyeXjhCTI-3l9TWKZ4yrM5XLM8cjA7ocdhKbcKhqKgaj0djP1bg</t>
  </si>
  <si>
    <t>5K4W6rqBFWDnAN6FQUkS6x,3TVXtAsR1Inumwj472S9r4,1ZwdS5xdxEREPySFridCfh,5me0Irg2ANcsgc93uaYrpb,55Aa2cqylxrFIXC767Z865,7dGJo4pcD2V6oG8kP0tJRR,6l3HvQ5sa6mXTsMTB19rO5,4OBJLual30L7gRl5UkeRcT,5Y5TRrQiqgUO4S36tzjIRZ,2YZyLoL8N0Wb9xBt1NhZWg,0fA0VVWsXO9YnASrzqfmYu,2B4ZHz4QDWJTXPFPgO5peE,59wfkuBoNyhDMQGCljbUbA,0QHgL1lAIqAw0HtD7YldmP,67nwj3Y5sZQLl72VNUHEYE,0Mz5XE0kb1GBnbLQm2VbcO,1sBkRIssrMs1AbVkOJbc7a,6evKD5JWJON3qPBJtUEmtY,4jWzNq3sdzSpqn7BnzvIKn,0NbfKEOTQCcwd6o7wSDOHI</t>
  </si>
  <si>
    <t>east coast hip hop,hip hop,pop rap,rap,southern hip hop,trap music</t>
  </si>
  <si>
    <t>91,100,80,80,94,91,87,80,75,98,79,65,74,89,81,67,82,62,48,76</t>
  </si>
  <si>
    <t>Numb / Encore,All The Way Up (Remix),Clique,99 Problems,Hard Knock Life (The Ghetto Anthem),Renegade,Dirt Off Your Shoulder / Lying From You,Points Of Authority / 99 Problems / One Step Closer,Hâ€¢Aâ€¢M,Jigga What / Faint</t>
  </si>
  <si>
    <t>70,72,57,62,60,55,49,57,49,53</t>
  </si>
  <si>
    <t>5sNESr6pQfIhL3krM8CtZn,2AYTGaclgKXACh13nJRVcV,65rRB2mspD309xE6YimZTl,1Kqp9djNwTIhCsMOeRxrYu,04wE70zoYM5Pckgw36dWBq,0PrLodAzseOnN1EACxuAfV,47SJcoi329tD5TwD6m9CJ4,65eohvrL4ttjA7EfFkQOhX,0mNfruAQIW083E2rwLjgNU,4pnFRnCOfaETea25g0YSvG</t>
  </si>
  <si>
    <t>3nFkdlSjzX9mRTtwJOzDYB</t>
  </si>
  <si>
    <t>Kanye West,Drake,2Pac,The Notorious B.I.G.,Lil Wayne,Eminem,J. Cole,T.I.,Timbaland,Kendrick Lamar,Kid Cudi,Warren G,Diddy,DJ Khaled,Wale,Mos Def,Rick Ross,G-Unit,Memphis Bleek,The Game</t>
  </si>
  <si>
    <t>https://api.spotify.com/v1/artists/3nFkdlSjzX9mRTtwJOzDYB?access_token=BQDFxABRCbXQhgPKNPZFofSGCsWwlJndQMvVyeXjhCTI-3l9TWKZ4yrM5XLM8cjA7ocdhKbcKhqKgaj0djP1bg</t>
  </si>
  <si>
    <t>1OwarW4LEHnoep20ixRA0y,0AD4odMWVQ2wUSlgxOB5Rl,08avsqaGIlK2x3i2Cu7rKH,4jBSa0eitusIKxQHjAgsyd,6R7WjUX7Fk4zHPEHSdqEkY,2lxX1ivRYp26soIavdG9bX,2CxLP749mup3ncPrXgCnvU,2ODUxmFxJSyvGiimNhMHbO,2FcC4sDMXme2ziI7tGKMK8,7nkLRaWHImCvWGHdNGnhVE,2e53aHBQdCMKWqHDuyJsjC,2ScuQMRWThcifBRIvNDFDC,0MAvx5yzdhylg2ztJC3MD3,3y1DgnVXqckGJrbwOKchdU,1kcWyDvrlPUbyxkIoM6pAV,0augulkuXFx1qPfb590w2C,17obwOahRWI121iMUZznh2,0ks4E3VJXDIRABtxz2IiBE,5GUVj2b1lJ4DolQyHlzyaO,77zwstbi3x1IxnbDFg6uns</t>
  </si>
  <si>
    <t>album rock,blues-rock,british blues,classic rock,electric blues,hard rock,rock</t>
  </si>
  <si>
    <t>55,56,45,30,40,55,42,50,56,52,56,48,46,44,40,40,41,34,46,43</t>
  </si>
  <si>
    <t>Kashmir,Prison Blues,Nobody's Fault But Mine,Since I've Been Loving You,Gallows Pole,Thank You,No Quarter,Battle Of Evermore,Friends,Yallah</t>
  </si>
  <si>
    <t>37,31,31,30,30,29,26,25,25,23</t>
  </si>
  <si>
    <t>36WMWZRUPUFDrkUe4or0JC,5vaZVieXsDjVe3LffnAJhV,5Hc9oXsfz1JpdFdsrCizHA,6c079bacG4vVn5jiDyXzD3,4npCi4Qp0XmEtr3K4BDsuj,1wTCmKqXZjdVzmvL1yscWP,1GExf0DQeIRhav1Em6VxIc,1fhokmnk04rzG1KHFxnA1o,3H0EAOjiXn72ARYBzBXUhq,0ALCjAzvw7kCwYvCuQvFnC</t>
  </si>
  <si>
    <t>55bGuHb50r5c0PeqqMeNBV</t>
  </si>
  <si>
    <t>Robert Plant,Jeff Beck,Keith Richards,Coverdale/Page,Alvin Lee,The Yardbirds,Humble Pie,Johnny Winter,David Gilmour,Ten Years After,Free,John Mayall &amp; The Bluesbreakers,Robin Trower,Peter Green,Rory Gallagher,Roy Buchanan,Savoy Brown,Leslie West,Blind Faith,Wishbone Ash</t>
  </si>
  <si>
    <t>https://api.spotify.com/v1/artists/55bGuHb50r5c0PeqqMeNBV?access_token=BQC5yBTvpbDNuwbwjzBuYCdJMIpuaOhJfoQOl10TN1Cc_wdQBnYFvQQ78W6Lq-FDxhGNcQQRPzpXVGaXL4ImHg</t>
  </si>
  <si>
    <t>5l3UmzjFGoGXxOwJJhfm2D,74843TFVgLovU342PyILFz,2OcHx5sWrQ0TwlAbEojG7l,51AV2GURH2q9LqgBcUsUJf,0czJqnJDu3vWrLHmsbLunu,2e6ouu7QY3UnlhZJrx9sH3,2ThhahxrmhAOQPLB9bP1Qh,2ckfYpz65ZueWZa2dB6yXC,7JmwSxe57NpaFr0oATuVCs,68r6TernRfqMNQ3vTr6ln0,36J97Evr5KdqwtTy2MD9Uo,6Id8rcDNyBXPcgKQVfQ8rX,0CHypT4Ez38PqvLQqxKkbK,2QIHd0B2VIKlmLyoq4lUr7,0fH2RnesQeinNPW8LZ0CnD,6qQqvYg3jG7vCsTFe0C1UO,7G0CGfKVAPBYD1mZlIWbb3,6Luf1q47JKj9GmkUuV4cj5,4OO3sW1MwAxI5MW3V1Dx4v,4chuPfKtATDZvbRLExsTp2</t>
  </si>
  <si>
    <t>Joanna Newsom</t>
  </si>
  <si>
    <t>chamber pop,folk-pop,freak folk,harp,indie folk,new weird america</t>
  </si>
  <si>
    <t>34,11,21,37,40,21,22,42,19,41,39,61,26,46,25,1,7,29,31,46</t>
  </si>
  <si>
    <t>The Muppet Show Theme,Clam, Crab, Cockle, Cowrie</t>
  </si>
  <si>
    <t>29,31</t>
  </si>
  <si>
    <t>3snAVekEUGfE6RgnoQfuX8,7BMjWJrWi9AatB65mLLbKG</t>
  </si>
  <si>
    <t>4gn6f5jaOO75s0oF7ozqGG</t>
  </si>
  <si>
    <t>Walter,The Muppet Barbershop Quartet,Ty Burrell,Tommy Luske,The Muppets,Tina Fey,Bret McKenzie,Sibylle Baier,James Baskett &amp; Original Cast,Tangled Ensemble,Pinnacle Gospel Choir,Samuel E. Wright,The Jud Conlon Chorus and The Mellomen,Alela Diane,Digby Wolfe,Summer Soul System,Lloyd Cheechoo,Diane Cluck,The Disneyland Children's Chorus,Vashti Bunyan</t>
  </si>
  <si>
    <t>https://api.spotify.com/v1/artists/4gn6f5jaOO75s0oF7ozqGG?access_token=BQDFxABRCbXQhgPKNPZFofSGCsWwlJndQMvVyeXjhCTI-3l9TWKZ4yrM5XLM8cjA7ocdhKbcKhqKgaj0djP1bg</t>
  </si>
  <si>
    <t>3i9hP422d2KMjaupTzBNVS,5KEG7G8LDYlHgFDqZyEEs2,0543y7yrvny4KymoaneT4W,06nsZ3qSOYZ2hPVIMcr1IN,69Mj3u4FTUrpyeGNSIaU6F,5gxynDEKwNDgxGJmJjZyte,2y8Jo9CKhJvtfeKOsYzRdT,6PAt558ZEZl0DmdXlnjMgD,6r1Xmz7YUD4z0VRUoGm8XN,46njgd2Rq9tZc4ZjeQMgbh,2rc78XDH9zuJP6bm78lU8Z,24GaH9tRBgZjlvOhpFuKi2,530Sdm7eqqzWBdDmILMgnu,4n31svBA9GGIYxGxgrQaRK,1CD77o9fbdyQFrHnUPUEsF,4FAEZeJcsYYBkNq2D3KGTV,44NX2ffIYHr6D4n7RaZF7A,2pdvghEHZJtgSXZ7cvNLou,5lkiCO9UQ8B23dZ1o0UV4m,27a0GiCba9K9lnkKidroFU</t>
  </si>
  <si>
    <t>Joe Cocker</t>
  </si>
  <si>
    <t>album rock,blues-rock,british blues,classic rock,electric blues,folk rock,mellow gold,rock,roots rock,singer-songwriter,soft rock</t>
  </si>
  <si>
    <t>54,49,57,60,59,60,72,74,52,57,58,48,57,57,55,57,73,62,63,56</t>
  </si>
  <si>
    <t>elton john</t>
  </si>
  <si>
    <t>With A Little Help From My Friends,Up Where We Belong,Unchain My Heart,You Are So Beautiful,We Are The World,You Can Leave Your Hat On,Feelin' Alright,Summer In the City,Come Together,N'Oubliez Jamais - Edit</t>
  </si>
  <si>
    <t>58,47,56,54,54,48,46,45,39,42</t>
  </si>
  <si>
    <t>4pU7ed71DOZozQrBQzqkdw,4lqHucjf0bchEtSEbYxiLo,6oyYKWTbYt5Zb8tIiLZbmH,0Q4FBn52tglZ02DCrAY8j0,3KEx71XWs0qpcqChWzhRyn,1x9iOd3K1JC6tdjGZJpFgZ,46NEJxdctcEs2F4LRaXxAm,1iL3mf4SA0iemXFHN4GVXy,5XND7bsPxPo1aja2ElpxPj,3A4NwjDPWGyfOcuZ3WFWBP</t>
  </si>
  <si>
    <t>3pFCERyEiP5xeN2EsPXhjI</t>
  </si>
  <si>
    <t>The Spencer Davis Group,Chris Rea,Peter Frampton,J.J. Cale,The J. Geils Band,Steve Winwood,Rod Stewart,Eric Clapton,Leon Russell,Boz Scaggs,Derek &amp; The Dominos,Blood, Sweat &amp; Tears,Robert Palmer,George Thorogood &amp; The Destroyers,Traffic,Three Dog Night,Van Morrison,Crosby, Stills &amp; Nash,Jackson Browne,Canned Heat</t>
  </si>
  <si>
    <t>post rock</t>
  </si>
  <si>
    <t>https://api.spotify.com/v1/artists/3pFCERyEiP5xeN2EsPXhjI?access_token=BQDFxABRCbXQhgPKNPZFofSGCsWwlJndQMvVyeXjhCTI-3l9TWKZ4yrM5XLM8cjA7ocdhKbcKhqKgaj0djP1bg</t>
  </si>
  <si>
    <t>2ngCOxUAUuIwjkl4qYX51L,0yIXmbc7ceEmnecGhc71ke,4EAvFr7eDtj3eaNbrRI5cP,0LyNy7WH76qOIJMrU4dgNo,6AnjHMqEAps8VJdHU8RykH,3hR8kE1jAgMhut0Daw3EL2,68GsFZshoiZmFCfcCv9ArW,7Lf3LOZp3U3u2f6cWMd3AH,4cxBvDLaAh1LkoPyeRZsaS,30AzZL0valZQ62OIQiFWvk,0FFuvdY7fuiuTmHN9unYoz,65Gh3BfK84aTIugiRCgLBA,25IRTisJjqI6JlkyCVMBsV,0kK3ZgTw6mvlYgekz4xf18,38unGip4o3KhMfqHdHWB7K,4Ry4wFq0m8FwZx1J5OKSSk,1CPwHx5lgVxv0rfcp7UXLx,5kiBy7FO5L4ywMz1xF70PX,0Mk6GS1Xr5tqlQyPNkMZzx,4Xn6fPXDrarY8LxXWqlE2M</t>
  </si>
  <si>
    <t>Jools Holland</t>
  </si>
  <si>
    <t>boogie-woogie</t>
  </si>
  <si>
    <t>30,34,24,25,56,32,31,57,29,47,52,47,43,30,39,27,54,49,46,40</t>
  </si>
  <si>
    <t>Monkey Man,Ac-Cent-Tchu-Ate The Positive,Enjoy Yourself (It's Later Than You Think),Horse To The Water,I Think It's Going To Rain Today,I'm In The Mood For Love,Should I Stay Or should I Go,Pauly's Birthday Boogie,Peace In The Valley,Say Hello, Wave Goodbye</t>
  </si>
  <si>
    <t>35,34,31,31,29,28,27,27,26,26</t>
  </si>
  <si>
    <t>5JSJQNIlsfrfuXhjKTAfDa,2W2wbW6pdWATNGMQIJWORI,0xOD2mFBUkHmRXkWJoywbf,5d4s9ZtVK61HcaxLAFoOpa,5POY4WtFYEbD3vq31QvCJp,1K2mskoYmN2Z05e6colFcr,2yBUb62v3Jz1a4AGqYNHB2,6XUYiLZNyim3oVIPksEN36,70p6skozZGTkRMkQE7iroM,7x8TTgMc5JK6NePieMK3VM</t>
  </si>
  <si>
    <t>6eLbRJP12OhyvUv4ntto4e</t>
  </si>
  <si>
    <t>Roomful Of Blues,Ruby Turner,Bill Wyman's Rhythm Kings,Jools Holland, Amy Winehouse and Paul Weller,Imelda May,The Jive Aces,The Blues Band,Paul Weller,Wilko Johnson,Beverley Knight,Paul Carrack,Dave Edmunds,Dr. Feelgood,Marcia Ball,Chas &amp; Dave,Mojo Blues Band,Ry Cooder,The Commitments,Rumer,Elkie Brooks</t>
  </si>
  <si>
    <t>https://api.spotify.com/v1/artists/6eLbRJP12OhyvUv4ntto4e?access_token=BQDFxABRCbXQhgPKNPZFofSGCsWwlJndQMvVyeXjhCTI-3l9TWKZ4yrM5XLM8cjA7ocdhKbcKhqKgaj0djP1bg</t>
  </si>
  <si>
    <t>0tyLMmQvEuyQR4qjGBdbem,3MCxkaTJmYKH0FZbe3rYxa,3Q8wgwyVVv0z4UEh1HB0KY,3znXuXT3xkCtjgOxXBBVnq,7x4So74vIUx3DaLk93JCFf,099toTcKJoywTosZr2hHjy,4Ajgo7nAsTzjSFymIfBjZ1,4l8UbJGiXxbfyDJPvcVH23,17cssIaAwAcgC9nZZliixv,6CQrZZn0g2ZNfIcXbi4pdo,7AhDVqsNA5q46WKsRPXvoe,0CDUUM6KNRvgBFYIbWxJwV,38euc5ce2q2MMzaoJcPstz,3rT8xTwSOMDURtWpPyoKIO,72XY3HrDdFfZXNZFCT9Zh1,27AzFtMZhRN78bAMPntbpF,6nXSnNEdLuKTzAQozRtqiI,2UDplVRprMbazU74Hq8OLl,5GHv1pBOWOQxIE6WQBq88Q,196lKsA13K3keVXMDFK66q</t>
  </si>
  <si>
    <t>Josh Ritter</t>
  </si>
  <si>
    <t>acoustic pop,alternative country,anti-folk,chamber pop,deep new americana,folk,folk-pop,indie folk,indie pop,neo mellow,new americana,pop rock,progressive bluegrass,roots rock,singer-songwriter,stomp and holler</t>
  </si>
  <si>
    <t>46,50,60,55,43,60,47,49,44,50,47,61,45,52,54,48,55,47,48,67</t>
  </si>
  <si>
    <t>the pointer sisters</t>
  </si>
  <si>
    <t>Getting Ready to Get Down,Kathleen,Homecoming,The Curse,Change of Time,Where The Night Goes,Come and Find Me,To The Dogs Or Whoever,Girl In The War,Cumberland</t>
  </si>
  <si>
    <t>46,26,45,44,42,31,16,18,22,32</t>
  </si>
  <si>
    <t>3MCG194YCv3w1ygcj1RWj1,1LPVD9574cuaAmL70FfEqa,5LreF1bvgFCwcQlPeF1hqc,0VD96RTaXPM5vpO33JiMkx,6pb9iqC24yprvLegoVXRSo,5FjLkC4WTA41rjkVlGQqR3,2Iwx2DFtAkA7M29ndlRtKv,3dn7l3piRRN0eGk4C2pzMl,5fBYKR15HkO5xzH4s3oJpy,0NGhCCtJidKHipTgDwujqs</t>
  </si>
  <si>
    <t>6igfLpd8s6DBBAuwebRUuo</t>
  </si>
  <si>
    <t>Whiskeytown,Joe Purdy,Jason Isbell,Justin Townes Earle,Kathleen Edwards,Langhorne Slim,The Felice Brothers,A.A. Bondy,Joe Pug,Mason Jennings,Son Volt,Dawes,Josh Rouse,Deer Tick,Blitzen Trapper,Old 97's,M. Ward,The Jayhawks,Ryan Adams &amp; The Cardinals,The Avett Brothers</t>
  </si>
  <si>
    <t>https://api.spotify.com/v1/artists/6igfLpd8s6DBBAuwebRUuo?access_token=BQDFxABRCbXQhgPKNPZFofSGCsWwlJndQMvVyeXjhCTI-3l9TWKZ4yrM5XLM8cjA7ocdhKbcKhqKgaj0djP1bg</t>
  </si>
  <si>
    <t>79Xp2rRN7wdsaTJgttdX3K,4AK6F7OLvEQ5QYCBNiQWHq,0C8ZW7ezQVs4URX5aX7Kqx,07YZf4WDAMNwqr4jfgOZ8y,4Rxn7Im3LGfyRkY2FlHhWi,7gOdHgIoIKoe4i9Tta6qdD,6dJeKm76NjfXBNTpHmOhfO,7nU4hB040gTmHm45YYMvqc,5YGY8feqx7naU7z4HrwZM6,6S2OmqARrzebs0tKUEyXyp,6mU8ucezzms5I2kNH6HNlu,66CXWjxzNUsdJxJ2JdwvnR,2Hjj68yyUPiC0HKEOigcEp,1l8Fu6IkuTP0U5QetQJ5Xt,5ZsFI1h6hIdQRw2ti0hz81,6S0dmVVn4udvppDhZIWxCr,2gsggkzM5R49q6jpPvazou,04abdnqPQe2N4fjztDea6z,7gAppWoH7pcYmphCVTXkzs,7n2wHs1TKAczGzO7Dd2rGr</t>
  </si>
  <si>
    <t>Justin Bieber</t>
  </si>
  <si>
    <t>canadian pop,dance pop,pop,pop christmas,post-teen pop</t>
  </si>
  <si>
    <t>65,83,91,88,77,65,67,67,86,85,73,90,65,82,86,70,75,69,79,90</t>
  </si>
  <si>
    <t>plan b</t>
  </si>
  <si>
    <t>Love Yourself,Sorry,What Do You Mean?,Company,Purpose,I'll Show You,What Do You Mean? - Acoustic,Let Me Love You - R3hab Remix,Boyfriend,The Feeling</t>
  </si>
  <si>
    <t>81,80,78,73,71,69,68,67,67,67</t>
  </si>
  <si>
    <t>3hB5DgAiMAQ4DzYbsMq1IT,69bp2EbF7Q2rqc5N3ylezZ,3pzjHKrQSvXGHQ98dx18HI,09mhA1SJjMHniZPF4Hcihn,3jHCXrZNz8fQEEf4BpWCAj,747eWJy8c3u09N30NSqSTp,5bldrrpdHrTeaWNT1Kp5xs,7v7eZEhrTXG8TnBgvDZSDs,07dYGGSrzPeg6a3KZjWX65,7vldwy3gdhmPRKWSCi8H61</t>
  </si>
  <si>
    <t>1uNFoZAHBGtllmzznpCI3s</t>
  </si>
  <si>
    <t>Cody Simpson,One Direction,Selena Gomez,Jason Derulo,Nick Jonas,Jonas Brothers,Selena Gomez &amp; The Scene,Hannah Montana,Miley Cyrus,Demi Lovato,Conor Maynard,Ariana Grande,Jesse McCartney,Fifth Harmony,ZAYN,Sean Kingston,Jessie J,Austin Mahone,The Vamps,Shawn Mendes</t>
  </si>
  <si>
    <t>https://api.spotify.com/v1/artists/1uNFoZAHBGtllmzznpCI3s?access_token=BQDFxABRCbXQhgPKNPZFofSGCsWwlJndQMvVyeXjhCTI-3l9TWKZ4yrM5XLM8cjA7ocdhKbcKhqKgaj0djP1bg</t>
  </si>
  <si>
    <t>21E3waRsmPlU7jZsS13rcj,2RdwBSPQiwcmiDo9kixcl8,0ZrpamOxcZybMHGg1AYtHP,2NdeV5rLm47xAvogXrYhJX,4yiQZ8tQPux8cPriYMWUFP,3DiDSECUqqY1AuBP8qtaIa,1Y8cdNmUJH7yBTd9yOvr5i,5Y5TRrQiqgUO4S36tzjIRZ,2jw70GZXlAI8QzWeY2bgRc,1l7ZsJRRS8wlW3WfJfPfNS,6wPhSqRtPu1UhRCDX5yaDJ,6Ff53KvcvAj5U7Z1vojB5o,23zg3TcAtWQy7J6upgbUnj,4qwGe91Bz9K2T8jXTZ815W,3r17AfJCCUqC9Lf0OAc73G,26dSoYclwsYLMAKD3tpOr4,1yxSLGMDHlW21z4YXirZDS,2DlGxzQSjYe5N6G9nkYghR,4iHNK0tOyZPYnBU7nGAgpQ,2JyWXPbkqI5ZJa3gwqVa0c</t>
  </si>
  <si>
    <t>Justin Timberlake</t>
  </si>
  <si>
    <t>boy band,dance pop,pop,pop rap,post-teen pop,r&amp;b</t>
  </si>
  <si>
    <t>80,82,70,72,76,78,75,75,72,79,71,69,83,67,72,80,77,78,76,69</t>
  </si>
  <si>
    <t>CAN'T STOP THE FEELING! (Original Song from DreamWorks Animation's "TROLLS"),Cry Me a River,SexyBack,Mirrors,Love Never Felt so Good,Rock Your Body,True Colors - Film Version,Hair Up,CAN'T STOP THE FEELING! - Film Version,True Colors</t>
  </si>
  <si>
    <t>82,73,66,72,71,70,69,68,67,67</t>
  </si>
  <si>
    <t>6JV2JOEocMgcZxYSZelKcc,7Lf7oSEVdzZqTA0kEDSlS5,40VAYnnGBDLQVXD8D1ager,4rHZZAmHpZrA3iH5zx8frV,48td6xvpokdYwvbl3JIiXP,1AWQoqb9bSvzTjaLralEkT,1JY9hsqLWZ3JB3K39Ve1xF,2986J0T5CGwJGY3aqgANtE,4sQmCQUZcnBPaVm4dEUKv7,2ORrgw8M0ZbrFlm5cpaKCv</t>
  </si>
  <si>
    <t>31TPClRtHm23RisEBtV3X7</t>
  </si>
  <si>
    <t>Ne-Yo,Pharrell Williams,Robin Thicke,Ciara,Gwen Stefani,Alicia Keys,Destiny's Child,Timbaland,Nelly Furtado,Christina Aguilera,The Pussycat Dolls,*NSYNC,Usher,Janet Jackson,Fergie,Britney Spears,The Black Eyed Peas,Jennifer Lopez,Mariah Carey,Craig David</t>
  </si>
  <si>
    <t>https://api.spotify.com/v1/artists/31TPClRtHm23RisEBtV3X7?access_token=BQDFxABRCbXQhgPKNPZFofSGCsWwlJndQMvVyeXjhCTI-3l9TWKZ4yrM5XLM8cjA7ocdhKbcKhqKgaj0djP1bg</t>
  </si>
  <si>
    <t>450iujbtN6XgiA9pv6fVZz,0XNa1vTidXlvJ2gHSsRi4A,7FPkZue0zzjHaOPJb4WCw3,14Gi3Uph96lpNB3utkoVAD,35YNL4wwv11ZkmeWWL51y7,11wRdbnoYqRddKBrpHt4Ue,048FBwXjFYBWxSggPDipic,3M4ThdJR28z9eSMcQHAZ5G,4fSPtBgFPZzygkY6MehwQ7,0IBAqjHG8DSaD7PPCGnGiZ,6e9wIFWhBPHLE9bXK8gtBI,1NfJU4hy56Z4UM4iyIa1B2,01ZP85CNi7Y9t1e0one46k,4DToQR3aKrHQSSRzSz8Nzt,0Ya43ZKWHTKkAbkoJJkwIB,4LlDtNr8qFwhrT8eL2wzH4,4BntNFyiN3VGG4hhRRZt9d,2Z7UcsdweVlRbAk5wH5fsf,3MM8mtgFzaEJsqbjZBSsHJ,51Eq6WMVEOjjx9KQMAnneG</t>
  </si>
  <si>
    <t>alternative rock,britpop,dance-punk,garage rock,indie rock,new rave,rock</t>
  </si>
  <si>
    <t>61,68,52,56,52,73,57,64,62,54,59,64,48,60,68,54,51,63,64,54</t>
  </si>
  <si>
    <t>Ruby,I Predict A Riot,Everyday I Love You Less and Less,Never Miss A Beat,Hole In My Soul,Oh My God,We Stay Together,Coming Home,Parachute,The Angry Mob</t>
  </si>
  <si>
    <t>66,60,50,52,46,42,44,43,42,38</t>
  </si>
  <si>
    <t>0N5x5UmYcbBeHFJtCCqf62,75D3n6wnFQmu1HVmLAlWM4,5dvBeCMTzUNjyWIcuykzyh,0bXhjlgUddDlJzHOeVM4Tq,2FQwmc6q6la35EjTQ6hjvD,24KqWcpyrY1COcRPYt2ef5,7lwO9zEadmSIoBKVkVIWos,6YHhixKdCGn0a2rqMDENaw,1jbyfljjE9KOO5hZ24hg6K,6HnwnsrihdXP9I2IMYaG1u</t>
  </si>
  <si>
    <t>0LbLWjaweRbO4FDKYlbfNt</t>
  </si>
  <si>
    <t>post-disco</t>
  </si>
  <si>
    <t>Razorlight,Franz Ferdinand,The Pigeon Detectives,Hard-FI,We Are Scientists,Kasabian,Maximo Park,The Fratellis,The Libertines,Babyshambles,Editors,Courteeners,The Enemy,The Hives,The Wombats,The Hoosiers,The Subways,The Last Shadow Puppets,Bloc Party,The Cribs</t>
  </si>
  <si>
    <t>https://api.spotify.com/v1/artists/0LbLWjaweRbO4FDKYlbfNt?access_token=BQDFxABRCbXQhgPKNPZFofSGCsWwlJndQMvVyeXjhCTI-3l9TWKZ4yrM5XLM8cjA7ocdhKbcKhqKgaj0djP1bg</t>
  </si>
  <si>
    <t>3nFkdlSjzX9mRTtwJOzDYB,0fA0VVWsXO9YnASrzqfmYu,3TVXtAsR1Inumwj472S9r4,6l3HvQ5sa6mXTsMTB19rO5,0c173mlxpT3dSFRgMO8XPh,7dGJo4pcD2V6oG8kP0tJRR,55Aa2cqylxrFIXC767Z865,5Y5TRrQiqgUO4S36tzjIRZ,01QTIT5P1pFP3QnnFSdsJf,4OBJLual30L7gRl5UkeRcT,2YZyLoL8N0Wb9xBt1NhZWg,20qISvAhX20dpIbOOzGK3q,5pKCCKE2ajJHZ9KAiaK11H,2GHclqNVjqGuiE5mA7BEoc,1sBkRIssrMs1AbVkOJbc7a,1ZwdS5xdxEREPySFridCfh,137W8MRPWKqSmrBGDBFSop,0z4gvV4rjIZ9wHck67ucSV,7aBzpmFXB4WWpPl2F7RjBe,3q7HBObVc0L8jNeTe5Gofh</t>
  </si>
  <si>
    <t>pop,pop christmas,pop rap,rap</t>
  </si>
  <si>
    <t>84,79,100,87,88,91,94,75,73,80,98,75,93,67,82,80,89,80,72,81</t>
  </si>
  <si>
    <t>Stronger,Father Stretch My Hands Pt. 1,Champions,Famous,Gold Digger,POWER,Waves,FourFiveSeconds,Ultralight Beam,Fade</t>
  </si>
  <si>
    <t>75,68,69,72,65,73,67,71,66,67</t>
  </si>
  <si>
    <t>4y6c5vMzKKM3KsMbHtjKx5,7grpBK2VaYTB15QsYFCNhj,3eZGNBvKkExXp8q5FAyM8y,3p6fkbeZDIVqapfdgQe6fm,3QHPHLAkYV5cQBUYs6rowx,2RUFzxyUlI36KKy9Agkqze,63eqzh8NNPnxJLzuUCibTZ,5XzmZjXhMjDHr7ZfJ6DELQ,0Wi7iEDGFY7I7NkYU6gS4n,1CJnWD3xbUiP3gEJwuVSsO</t>
  </si>
  <si>
    <t>5K4W6rqBFWDnAN6FQUkS6x</t>
  </si>
  <si>
    <t>JAY Z,Kid Cudi,Drake,J. Cole,Big Sean,Eminem,Lil Wayne,Timbaland,Lupe Fiasco,T.I.,Kendrick Lamar,Nas,Rihanna,Common,Rick Ross,2Pac,Wiz Khalifa,Akon,Wyclef Jean,50 Cent</t>
  </si>
  <si>
    <t>https://api.spotify.com/v1/artists/5K4W6rqBFWDnAN6FQUkS6x?access_token=BQDFxABRCbXQhgPKNPZFofSGCsWwlJndQMvVyeXjhCTI-3l9TWKZ4yrM5XLM8cjA7ocdhKbcKhqKgaj0djP1bg</t>
  </si>
  <si>
    <t>0LbLWjaweRbO4FDKYlbfNt,4fSPtBgFPZzygkY6MehwQ7,450iujbtN6XgiA9pv6fVZz,2Z7UcsdweVlRbAk5wH5fsf,01ZP85CNi7Y9t1e0one46k,14Gi3Uph96lpNB3utkoVAD,0IBAqjHG8DSaD7PPCGnGiZ,3M0H4efyA5YcijrKlaKbYn,21UJ7PRWb3Etgsu99f8yo8,5yBDILLJyNFAjFpECkk7ys,1NfJU4hy56Z4UM4iyIa1B2,7FPkZue0zzjHaOPJb4WCw3,6OiHleP2bHM18dXq4aZQWt,0XNa1vTidXlvJ2gHSsRi4A,7sjttK1WcZeyLPn3IsQ62L,048FBwXjFYBWxSggPDipic,1fy3AQc7grjf5LnCd7snSg,51Eq6WMVEOjjx9KQMAnneG,3M4ThdJR28z9eSMcQHAZ5G,0Ak6DLKHtpR6TEEnmcorKA</t>
  </si>
  <si>
    <t>alternative dance,alternative rock,electronic,garage rock,indie rock,new rave,rock</t>
  </si>
  <si>
    <t>64,62,61,63,48,56,54,60,65,48,64,52,58,68,60,57,53,54,64,62</t>
  </si>
  <si>
    <t>You're In Love With a Psycho,Fire,Club Foot,Ill Ray (The King),Underdog,Wasted,Comeback Kid,Re-Wired,Good Fight,Twentyfourseven</t>
  </si>
  <si>
    <t>66,67,63,62,62,60,59,59,58,58</t>
  </si>
  <si>
    <t>0AJhcuRl3i1FfPNr88ZScv,0Ln5tJyLX5qusquBOtq7wf,6C0xucNj75wRdlejwWIEW1,0WruOD5fP4RJ1kAn3Pcv3h,3PbsDnKdrZY0ttX7VE9s5R,2nZ7Cvk7RIdnG3KvihJd5F,5FYRDy9dLVi2uTa8httrVk,1SsDbcjGHregkNfEjogXpm,0yZPKwpGqeStYYjiRNTcPu,4SQbqOk1M2fW6TOOEF3QQW</t>
  </si>
  <si>
    <t>11wRdbnoYqRddKBrpHt4Ue</t>
  </si>
  <si>
    <t>bastille</t>
  </si>
  <si>
    <t>Kaiser Chiefs,The Libertines,Razorlight,The Last Shadow Puppets,The Enemy,Hard-FI,Babyshambles,Miles Kane,Stereophonics,Beady Eye,Courteeners,The Pigeon Detectives,The Coral,Franz Ferdinand,Noel Gallagher's High Flying Birds,Maximo Park,The View,The Cribs,The Fratellis,The Vaccines</t>
  </si>
  <si>
    <t>https://api.spotify.com/v1/artists/11wRdbnoYqRddKBrpHt4Ue?access_token=BQDFxABRCbXQhgPKNPZFofSGCsWwlJndQMvVyeXjhCTI-3l9TWKZ4yrM5XLM8cjA7ocdhKbcKhqKgaj0djP1bg</t>
  </si>
  <si>
    <t>1s1DnVoBDfp3jxjjew8cBR,5baLALm4KxY0I4z4OjumiZ,3VCEssbb6wxzv65MHsHfdg,3YxkGgMvqCQA75aFpy6524,4Eqk6wvSaia7pwOzPaqEQv,64zdCzD7lOFBTIpQBSH8Uv,4E1kp6gNDweuoJ7UIrTbgU,6daShNLhw2lSDN3kz4Guky,5gsErkGsLeCYCSK0Pxj01N,0uDxCS9qmxWJTWCSLAK8Rr,28ZDQf2XF8nAaPotggxfiS,5kOdtYNbevIlgUOQkhASnk,1FKCRRhfazT8IjGqy9QT1X,54KCNI7URCrG6yjQK3Ukow,43EvPY5EelfMkyqqJ9woOI,36kC7LfiVI6Nl158WRsGpR,2xMBy2SwN1OMgSSCKmX3IG,5JqX1glXPg6428ubI1w72i,3EDllPZzA7Ipj53OWeArLe,2Tb1NWMeHK8NrL1at6Jxfp</t>
  </si>
  <si>
    <t>Katzenjammer</t>
  </si>
  <si>
    <t>norwegian pop,norwegian rock</t>
  </si>
  <si>
    <t>51,31,37,31,44,49,29,42,47,43,42,48,50,57,41,29,47,44,49,45</t>
  </si>
  <si>
    <t>Rock-Paper-Scissors,A Bar In Amsterdam,Demon Kitty Rag,I Will Dance (When I Walk Away),Soviet Trumpeter,Hey Ho On the Devil's Back,Land of Confusion,Lady Marlene,To The Sea,Cherry Pie</t>
  </si>
  <si>
    <t>17,38,37,18,16,30,14,13,29,12</t>
  </si>
  <si>
    <t>1clspRN1UYZVNdKBQEx9dI,0ytvlQNCJmSY6l6a840U5A,0K3HfjNco9TQmPjBUqzpVz,3BTXVTLguT1sMc00y9UEKG,50Fq7gXZN8TqdFBqbXZ88N,4Cbghsi8vmIrUOUgSRN6bt,2tGmT6a1OHoU2CsjrB2pNr,1D03K5Hk7kUq5Bh9m075Nj,3gFA0hwCBBlPhTzPemkUSk,0HQIBIHZgnFpMIsSWvgYzt</t>
  </si>
  <si>
    <t>7K4k5g1ie2qHIH42UMNO7n</t>
  </si>
  <si>
    <t>Kaizers Orchestra,Major Parkinson,Skambankt,GÃ¥te,Dumdum Boys,Odd Nordstoga,Valkyrien Allstars,Jokke,deLillos,Oslo Ess,Raga Rockers,Vamp,CC Cowboys,Susanne SundfÃ¸r,Janove,Grand Island,Sivert HÃ¸yem,The Dresden Dolls,Fiddler's Green,Ã˜ystein Sunde</t>
  </si>
  <si>
    <t>https://api.spotify.com/v1/artists/7K4k5g1ie2qHIH42UMNO7n?access_token=BQDFxABRCbXQhgPKNPZFofSGCsWwlJndQMvVyeXjhCTI-3l9TWKZ4yrM5XLM8cjA7ocdhKbcKhqKgaj0djP1bg</t>
  </si>
  <si>
    <t>3rIZMv9rysU7JkLzEaC5Jp,3bUwxJgNakzYKkqAVgZLlh,21UJ7PRWb3Etgsu99f8yo8,766wIvoqqGrjRDnExOjJls,6C0JkmxU2cgkVzotHJgfW7,0G8zjE6SsFTlbglCkU8pm3,0LbLWjaweRbO4FDKYlbfNt,2cGwlqi3k18jFpUyTrsR84,74K7bX12L8GBAWvPuyIgJ7,450iujbtN6XgiA9pv6fVZz,2QLe6Hv3OunsyrNaTRDxQn,2uH0RyPcX7fnCcT90HFDQX,1HGTHrRQkw0BtevSo1jucU,14Gi3Uph96lpNB3utkoVAD,7MhMgCo0Bl0Kukl93PZbYS,2DaxqgrOhkeH0fpeiQq2f4,18Zv2g2vUcEGqJf6WnjfXN,0C0XlULifJtAgn6ZNCW2eu,7sjttK1WcZeyLPn3IsQ62L,6e9wIFWhBPHLE9bXK8gtBI</t>
  </si>
  <si>
    <t>Keane</t>
  </si>
  <si>
    <t>neo mellow,piano rock,pop,pop rock,rock</t>
  </si>
  <si>
    <t>71,61,65,48,46,48,64,68,47,61,47,58,53,56,70,79,55,78,60,59</t>
  </si>
  <si>
    <t>Somewhere Only We Know,Everybody's Changing,Tear Up This Town - Orchestral Version / From "A Monster Calls" Original Motion Picture Soundtrack,Sovereign Light CafÃ©,This Is The Last Time,Silenced By The Night,With Or Without You - Jo Whiley Show - BBC Live Session,Bend &amp; Break,Bedshaped,Is It Any Wonder?</t>
  </si>
  <si>
    <t>58,56,56,55,49,52,52,44,44,45</t>
  </si>
  <si>
    <t>1SKPmfSYaPsETbRHaiA18G,0yac0FPhLRH9i9lOng3f81,2zk3PHJUr75UgIosDoopBG,4QRkCwqwHFaZ7xeoR9CHL6,6IVlHRrjTKep5SS9kbcpTa,0BhGZmaQ1SET53qGkGvwxD,2JZUW0wQcUYr7NW7itcHef,4mPiTSD96K4Dha1irhqpW3,17xGX76BVzLRSbpYteAGR4,4XedV6B8mSgMpeGNNfKsgQ</t>
  </si>
  <si>
    <t>53A0W3U0s8diEn9RhXQhVz</t>
  </si>
  <si>
    <t>Snow Patrol,Travis,Stereophonics,Thirteen Senses,Athlete,Starsailor,Kaiser Chiefs,The Verve,Embrace,Razorlight,Tom Chaplin,Manic Street Preachers,Richard Ashcroft,Hard-FI,Blur,Oasis,Brandon Flowers,The Killers,Noel Gallagher's High Flying Birds,Editors</t>
  </si>
  <si>
    <t>https://api.spotify.com/v1/artists/53A0W3U0s8diEn9RhXQhVz?access_token=BQDFxABRCbXQhgPKNPZFofSGCsWwlJndQMvVyeXjhCTI-3l9TWKZ4yrM5XLM8cjA7ocdhKbcKhqKgaj0djP1bg</t>
  </si>
  <si>
    <t>7xkAwz0bQTGDSbkofyQt3U,3sc7iUG1Wwpwx7bHeZolgx,6zpPKMhpOoG646kJgZ7RKf,7kCL98rPFsNKjAHDmWrMac,0ym94xKp2PIOJtTZKpxbAa,47qTcvYlqJGAEsCI7BcENC,4463nfFMmK1cwAWBQDwT5e,0s0rOb0gT2S9N0SDcjtPC4,6rqU9HQ57NYGBnBzbrY3a4,40enFxfEXXsEXKOt1vgx0k,6loBF9iQdE11WSX29fNKqY,2wpWOzQE5TpA0dVnh5YD08,5WWSL6rElJeUk3Uc1S2RyD,5jVeqi3PNaTOajfvBa4uFn,6kz53iCdBSqhQCZ21CoLcc,6LQeBFIfD4C22RJVVjQ6S7,646StQO8yxIiI3niu1OHnG,2s79xe5F6eUQkjwjww27Fh,0xliTEbFfy5HQHvsTknTkX,7bKupnlF7XOfR1En3K8oAL</t>
  </si>
  <si>
    <t>Kim Wilde</t>
  </si>
  <si>
    <t>dance pop,dance rock,eurodance,europop,new romantic,new wave,new wave pop,pop christmas,soft rock,soul christmas,synthpop</t>
  </si>
  <si>
    <t>61,59,51,52,45,46,55,51,57,50,52,53,57,57,63,46,52,53,63,53</t>
  </si>
  <si>
    <t>Kids In America,You Keep Me Hangin On,You Keep Me Hangin' On (feat. Nena),Cambodia,You Came - Single Version,Chequered Love,Never Trust A Stranger,View From a Bridge,If I Can't Have You,Born to Be Wild - Radio Mix</t>
  </si>
  <si>
    <t>39,43,47,32,41,21,27,16,20,28</t>
  </si>
  <si>
    <t>1YGZyfvdgZxzipWoWYVKxi,3UBXkWznXqXF7Cg3y1UKsI,1DIPIULyadnFOUpN2r98eg,31uCSGOA0A1xrGzhzzQ71k,1QCiU0tuyCoQ2wpdFRnEOl,32CzlQoaKgZxT3WA4qHSgs,0JzmuNNFZKxjYKseLWzIS1,0xdTHRkRv4sTrNikBNiz1u,5u4MhpvPuxhcDCJq7UrBiz,3hDNXp6qTLmxYBXmvWKiys</t>
  </si>
  <si>
    <t>73a6pNH4YtLNgDbPQwXveo</t>
  </si>
  <si>
    <t>Belinda Carlisle,Bananarama,Johnny Hates Jazz,Nik Kershaw,Samantha Fox,T'Pau,Laura Branigan,Alison Moyet,Paul Young,Martika,Howard Jones,Bronski Beat,Dead Or Alive,Thompson Twins,Culture Club,Jimmy Somerville,Sandra,ABC,Alphaville,Go West</t>
  </si>
  <si>
    <t>https://api.spotify.com/v1/artists/73a6pNH4YtLNgDbPQwXveo?access_token=BQDFxABRCbXQhgPKNPZFofSGCsWwlJndQMvVyeXjhCTI-3l9TWKZ4yrM5XLM8cjA7ocdhKbcKhqKgaj0djP1bg</t>
  </si>
  <si>
    <t>rap metal</t>
  </si>
  <si>
    <t>5aAcEtfpPdY9D1s6PLGt9r,4mPGfSPaje7KyKXNlBosQ9,0tTHXoich2PK1inzQTz5Bw,0701LAQrkY5Il5vt06uNnC,7dFJWWaHc5Z8oQbIRgBcwQ,0RGwDw7utw9jyhSf2TySBv,0W6Vi3JrMz1BtEOUqG2mcG,1ZLO8d7zll1WeQJUHaxQer,4SjND9kT6Ja5TSPZTyUUab,0eDYTnKHzOdp51FDZgio58,6Z99p0M73gzZSHQ1FlonCi,0T5OJgMVjKIX3b3W3ekqOl,3Rx4PJ7SP6unkOk5elPUK7,0xTcxl35DKXUeYRWqY10w6,4cmA2QDPdzh8W2ytpyUGes,0t5qZrvVCo9YIUT87SQrTn,3tJoFztHeIJkJWMrx0td2f,5AQVXVBupwWBMUC1A2JOkk,1mceaxtjWdEmwoDVAlkC41,6zSBkdKFLKKggDtE3amfCk</t>
  </si>
  <si>
    <t>King B</t>
  </si>
  <si>
    <t>34,24,35,59,49,45,55,53,56,66,55,55,60,58,62,52,48,47,55,47</t>
  </si>
  <si>
    <t>Fa Sho Doe,The Team (Remix),All I Wanted,Money Made Me Do It,Love you Both,Vince Carter (feat. Dee Mack &amp; B.H.),Do You Really Wanna Go There,Shoot Up,Gorilla,100 Rounds</t>
  </si>
  <si>
    <t>26,8,6,4,3,3,2,1,1,1</t>
  </si>
  <si>
    <t>7BkUE6RSSnU2XzPL4cD5UB,3oSKPJYEgFEX4jVWmPu4e8,2c4X9iqFa5suQWwFjlmD9e,56FUJmWei3stKmpZbaLGuu,5U8DtHefEBw2HTdjUyxc8Z,77XkpslzMqvSbuCXmsfnZF,1Ad8sAVerZjQQJwuVErZdc,5azHul2yBvLUQmaq9LPmID,4MzDrO3a09jWwpgu5N3CZw,2tS3uTM1AWGMvX4OyoxXIx</t>
  </si>
  <si>
    <t>5dKj3B0vI9B2sYxJx9Yfvz</t>
  </si>
  <si>
    <t>OG Boo Dirty,Gangsta Blac,Playa Fly,Trouble,Doe B,Johnny Cinco,Don Trip,HoodRich Pablo Juan,Starlito,Money Bagg Yo,Ralo,Rocko,Money Man,Peewee Longway,Young Scooter,OJ Da Juiceman,Moneybagg Yo,Jose Guapo,Zaytoven,Lil Lonnie</t>
  </si>
  <si>
    <t>https://api.spotify.com/v1/artists/5dKj3B0vI9B2sYxJx9Yfvz?access_token=BQDFxABRCbXQhgPKNPZFofSGCsWwlJndQMvVyeXjhCTI-3l9TWKZ4yrM5XLM8cjA7ocdhKbcKhqKgaj0djP1bg</t>
  </si>
  <si>
    <t>11wRdbnoYqRddKBrpHt4Ue,0epOFNiUfyON9EYx7Tpr6V,0C0XlULifJtAgn6ZNCW2eu,0LbLWjaweRbO4FDKYlbfNt,1GLtl8uqKmnyCWxHmw9tL4,4wo1267SJuUfHgasdlfNfc,4fSPtBgFPZzygkY6MehwQ7,450iujbtN6XgiA9pv6fVZz,7mnBLXK823vNxN3UWB7Gfz,21UJ7PRWb3Etgsu99f8yo8,0XNa1vTidXlvJ2gHSsRi4A,3MM8mtgFzaEJsqbjZBSsHJ,3WaJSfKnzc65VDgmj2zU8B,2Z7UcsdweVlRbAk5wH5fsf,0Ak6DLKHtpR6TEEnmcorKA,6FQqZYVfTNQ1pCqfkwVFEa,6e9wIFWhBPHLE9bXK8gtBI,6ssXMmc5EOUrauZxirM910,7Ln80lUS6He07XvHI8qqHH,0vW8z9pZMGCcRtGPGtyqiB</t>
  </si>
  <si>
    <t>alternative rock,garage rock,indie pop,indie rock,neo mellow,rock</t>
  </si>
  <si>
    <t>73,76,78,64,74,61,62,61,75,65,68,64,66,63,62,70,59,60,83,58</t>
  </si>
  <si>
    <t>Sex on Fire,Use Somebody,Waste A Moment,Reverend,Find Me,WALLS,Around The World,Closer,Wait for Me,Over</t>
  </si>
  <si>
    <t>76,74,70,68,67,66,65,64,63,63</t>
  </si>
  <si>
    <t>0ntQJM78wzOLVeCUAW7Y45,5VGlqQANWDKJFl0MBG3sg2,5LlsD7LdSMkGV4Iu0a2Zq0,5cm47Nc1MWBVIkRFaXxvHY,2mwnYvlLVP465u9V9wjUGj,41QhRnFDdhMLtR8tmnolbr,06ClI3XK2FPR5uP8tPcFS1,1O8d2pWtBclzuY3FctBPVa,2nO1DYEg1X5GHi8SSuNJQj,4jyZ3I1hYRcOkI8RJhxgCb</t>
  </si>
  <si>
    <t>2qk9voo8llSGYcZ6xrBzKx</t>
  </si>
  <si>
    <t>Kasabian,The Strokes,The Killers,Kaiser Chiefs,The Kooks,The Raconteurs,The Libertines,Razorlight,The Black Keys,Stereophonics,Franz Ferdinand,Bloc Party,Interpol,The Last Shadow Puppets,The Vaccines,Foals,Editors,White Lies,Arctic Monkeys,The Maccabees</t>
  </si>
  <si>
    <t>https://api.spotify.com/v1/artists/2qk9voo8llSGYcZ6xrBzKx?access_token=BQDFxABRCbXQhgPKNPZFofSGCsWwlJndQMvVyeXjhCTI-3l9TWKZ4yrM5XLM8cjA7ocdhKbcKhqKgaj0djP1bg</t>
  </si>
  <si>
    <t>7b85ve82Sh36a3UAx74wut,1dLWg6m8RRhizsdqJbhyj3,3EhbVgyfGd7HkpsagwL9GS,2cnMpRsOVqtPMfq7YiFE6K,0cc6vw3VN8YlIcvr1v7tBL,3BVkDHWRvLJEyKdvhLbjsq,62olK5zZHSgFUXGDykgBL8,4opTS86dN9uO313J9CE8xg,09hNSPPOxDop4FRdr6UEnq,6ZPbX2Lxd40e2UVkXpyxvI,3tufWJzpCiAGleBt5TkmTn,1fBCIkoPOPCDLUxGuWNvyo,3UbyYnvNIT5DFXU4WgiGpP,7HLvzuM9p11k9lUQfSM4Rq,7HL4id2U7FSDJtfKQHMgQx,6H1RjVyNruCmrBEWRbD0VZ,1LB8qB5BPb3MHQrfkvifXU,0KyCXNSa7ZMb5LydfKbLG3,4CYeVo5iZbtYGBN4Isc3n6,3nLYJvqbEzs5kg2TlprxIG</t>
  </si>
  <si>
    <t>album rock,classic rock,glam metal,glam rock,hard rock,metal,rock</t>
  </si>
  <si>
    <t>60,59,64,72,68,57,45,61,53,53,55,63,65,59,55,67,65,49,63,53</t>
  </si>
  <si>
    <t>rudimental</t>
  </si>
  <si>
    <t>I Was Made For Lovin' You,Rock And Roll All Nite,Heaven's On Fire,Detroit Rock City,Crazy Crazy Nights,Beth,Strutter,Love Gun,Lick It Up,Shock Me</t>
  </si>
  <si>
    <t>67,62,61,51,56,50,50,50,50,48</t>
  </si>
  <si>
    <t>2ZSCy3P1QzpJySCWA6NRIU,7990Xs9HQx7FXVIDVPEwj9,12A0IAyIegPcMStxpk47YM,7Dtukb9NLJs1i0lohMlIC5,7D7tJseXUZAxhg7l8RbTOj,6LqTX4iiSCEQZxFTOmuYPQ,6uOnSrDg5Rfgil2zUGdyV0,7ChRGXHb05yIp1Sc43d37Z,7aGqzztb8FoK1wI27EUtGP,6EyY46hSIQuNOS8MjZhUYN</t>
  </si>
  <si>
    <t>07XSN3sPlIlB2L2XNcTwJw</t>
  </si>
  <si>
    <t>Twisted Sister,Quiet Riot,Alice Cooper,Van Halen,MÃ¶tley CrÃ¼e,W.A.S.P.,Ace Frehley,Skid Row,Dokken,Great White,Ratt,Poison,Whitesnake,Warrant,Cinderella,Def Leppard,Cheap Trick,David Lee Roth,Dio,White Lion</t>
  </si>
  <si>
    <t>https://api.spotify.com/v1/artists/07XSN3sPlIlB2L2XNcTwJw?access_token=BQDFxABRCbXQhgPKNPZFofSGCsWwlJndQMvVyeXjhCTI-3l9TWKZ4yrM5XLM8cjA7ocdhKbcKhqKgaj0djP1bg</t>
  </si>
  <si>
    <t>6h3rSZ8VLK7a5vXjEmhfuD,6m30rs1IQqnWqV5nKMpU7U,4TwHRCIu3Xg9fjS3l7owkp,6twIAGnYuIT1pncMAsXnEm,4QQgXkCYTt3BlENzhyNETg,0Xf8oDAJYd2D0k3NLI19OV,0Z4CzYz9ieK8q9XiVMPkW5,3tx8fyu3c4OBP5nejYtUOb,74lTWE4DqbFU3Vn8z4uH72,6D7h7R79IZjqJC2GM2wzyY,0FrpdcVlJQqibaz5HfBUrL,545idYhdloaSlLGBY8E9u2,6gkWznnJkdkwRPVcmnrays,38h03gA85YYPeDPd9ER9rT,2hUkfSXyuDfQbUeNOShRiz,3REpOYo13YkVj1dFzda12A,2XzHxDFTNywDd5ReMhgxkg,5mtKpqeeaFavW15yIX4h5e,1OxJzMLmR9l5zPLap9OxuO,5SMVzTJyKFJ7TUb46DglcH</t>
  </si>
  <si>
    <t>outkast</t>
  </si>
  <si>
    <t>Kool &amp; The Gang</t>
  </si>
  <si>
    <t>classic funk rock,disco,funk,funk rock,jazz funk,memphis soul,motown,post-disco,quiet storm,soul,soul christmas</t>
  </si>
  <si>
    <t>52,55,55,64,74,60,50,54,46,50,60,55,59,61,45,50,52,45,53,61</t>
  </si>
  <si>
    <t>Get Down On It,Celebration - Single Version,Jungle Boogie,Celebration,Cherish,Ladies Night - Single Version,Get Down On It,Fresh,Ladies Night,Cherish</t>
  </si>
  <si>
    <t>62,59,56,54,51,50,49,24,47,46</t>
  </si>
  <si>
    <t>1OsCKwNZxph96EkNusILRy,6pc8xULSlsMdFB3OrqbvZ4,4qxCDr5DquZsfaK7lvnY9G,5wiu4PUC6CLNNbC48vqGOb,3aphZHgE73kSPFKiPJRNpk,5F8CrWvnESlOBmFkyxFJqt,7bvmwKRBXS8oxoFKsCsjYn,6DYRI2AiAcTbVK2elxP7Ty,7IJdhXX43QDoTNQeBRxZHu,22PkL4AiP7hnTBgpY3vXxF</t>
  </si>
  <si>
    <t>3VNITwohbvU5Wuy5PC6dsI</t>
  </si>
  <si>
    <t>The Brothers Johnson,Ohio Players,The Gap Band,Commodores,Earth, Wind &amp; Fire,CHIC,The Bar-Kays,Average White Band,Lakeside,Heatwave,Rick James,Cameo,Sister Sledge,The O'Jays,Con Funk Shun,Shalamar,The Whispers,Slave,Rose Royce,Parliament</t>
  </si>
  <si>
    <t>https://api.spotify.com/v1/artists/3VNITwohbvU5Wuy5PC6dsI?access_token=BQDFxABRCbXQhgPKNPZFofSGCsWwlJndQMvVyeXjhCTI-3l9TWKZ4yrM5XLM8cjA7ocdhKbcKhqKgaj0djP1bg</t>
  </si>
  <si>
    <t>Nas</t>
  </si>
  <si>
    <t>3xgj17ZsWxxU86S4qlWvOi,5KQMtyPE8DCQNUzoNqlEsE,0UKfenbZb15sqhfPC6zbt3,77zrvBORXcnTyysjjKRfBU,1BGN1IdyiSR0ZYrkoKNchl,5MhLmv7GgyjbxGqiIGasvT,4l8xPGtl6DHR2uvunqrl8r,2CqEOngQOOMstJupNn6Hmf,3iUjRVvYCsMfz7tuAQtBDI,5mNY0NPszdalbrb4ITO3M8,6uVeWolwyRDrT84lLsaZyW,0EPf9vAXPdFV5Ezp1sMX8B,1aX2dmV8XoHYCOQRxjPESG,2kS4yz85MaZlxp2VaS3BEe,7vPXrGlSGukcwpaPxUfKKR,2i8ynmFv4qgRksyDlBgi6d,7pwjGKaqnfkvS7eQbHaqyH,2tyMOS8xKREgpEwHnLc6EX,70MMkLXtue3Edj3RJhJkYp,0yNLKJebCb8Aueb54LYya3</t>
  </si>
  <si>
    <t>art rock,big beat,dance rock,electro,electronic,experimental,german techno,kraut rock,new romantic,new wave,post-punk,synthpop</t>
  </si>
  <si>
    <t>50,52,55,44,48,55,50,38,54,36,45,45,62,33,44,50,46,40,48,67</t>
  </si>
  <si>
    <t>The Model - 2009 Remastered Version,The Robots - 2009 Remastered Version,Computer Love - 2009 Remastered Version,Autobahn - 2009 Remastered Version,The Robots - 3-D,Radioactivity - 2009 Remastered Version,Neon Lights - 2009 Remastered Version,Tour De France - 2009 Remastered Version,Trans Europe Express - 2009 Remastered Version,Tour De France Ã‰tape 2 - 2009 Remastered Version</t>
  </si>
  <si>
    <t>51,46,45,43,32,41,40,39,38,38</t>
  </si>
  <si>
    <t>1FL9DHDSED6lxNMDJUJQvB,5eqZWYQ5tbIehx00NeKXz7,5BXBi5pLeJhblMVH2ltjpl,31uidLEHAcF8Cw1cX1VCS8,7iO0TceUQqZAsIY7bO1UN2,3kwql90R2gmkK12R8uGHCs,1krBKWusytTAT2jNWJGA7m,5uNlgK7FEg6r9BGy12P9Sx,3UjH6apk0ogZeIqhHbjrRU,4VHTOWCMRnKAgg4a9AKdwQ</t>
  </si>
  <si>
    <t>0dmPX6ovclgOy8WWJaFEUU</t>
  </si>
  <si>
    <t>vegas indie</t>
  </si>
  <si>
    <t>Yello,Gary Numan,DEVO,Art Of Noise,Tangerine Dream,Jean-Michel Jarre,CAN,NEU!,Ultravox,Cluster,Suicide,Visage,The Human League,Cabaret Voltaire,Japan,Wire,Sparks,Front 242,Public Image Ltd.,New Order</t>
  </si>
  <si>
    <t>https://api.spotify.com/v1/artists/0dmPX6ovclgOy8WWJaFEUU?access_token=BQDFxABRCbXQhgPKNPZFofSGCsWwlJndQMvVyeXjhCTI-3l9TWKZ4yrM5XLM8cjA7ocdhKbcKhqKgaj0djP1bg</t>
  </si>
  <si>
    <t>7f5Zgnp2spUuuzKplmRkt7,4YXycRbyyAE0wozTk7QMEq,4bL2B6hmLlMWnUEZnorEtG,3t5xRXzsuZmMDkQzgOX35S,6YvP6AXefuZ3bROoEVjCiY,69GGBxA162lTqCwzJG5jLp,6lB8vOoI4DRrrVxXwuV19c,6JmzdIDSQdeHg0pocIascm,1mrrvBvbrm28iYaPlJ9mG5,1L9i6qZYIGQedgM9QLSyzb,5cBeFQv3kBVP8o15CmPTKb,6e4aHkdDUcsaXPTQdF6Qhn,3MyFDtqB80WZvbtCZRsekM,61lyPtntblHJvA7FMMhi7E,6pcxIOhQCNb7DX2iuEXgxL,041iTeoMIwXMlShuQPIVKo,2zHHEU3t9cutZFyG0fHdOR,4sTQVOfp9vEMCemLw50sbu,7GMot9WvBYqhhJz92vhBp6,20gsENnposVs2I4rQ5kvrf</t>
  </si>
  <si>
    <t>Kygo</t>
  </si>
  <si>
    <t>minimal dub,pop,tropical house</t>
  </si>
  <si>
    <t>76,82,77,83,59,94,78,58,59,68,63,61,69,69,54,62,62,81,68,77</t>
  </si>
  <si>
    <t>It Ain't Me (with Selena Gomez),First Time,Stole the Show,Firestone,It Ain't Me - TiÃ«sto's AFTR:HRS Remix,Stay,Carry Me,Here for You,Coming Over (feat. James Hersey),Raging</t>
  </si>
  <si>
    <t>95,93,79,78,75,70,73,71,70,69</t>
  </si>
  <si>
    <t>3eR23VReFzcdmS7TYCrhCe,2Gl0FzuLxflY6nPifJp5Dr,5masKPHeAOVNgxdLebIcK7,1I8tHoNBFTuoJAlh4hfVVE,6PnfLB5Z1DtXFMqhNn6wDY,2FiSTH0GYpIioUgjfzMIja,3FZEv9JddkjHNFiMVxJYpS,7vqUr6K2Js9Paq4kdNSOm6,6m3ZWIXhjoV76syT1j2oE9,2Vhd5uZB4brKHmM0MNxkZo</t>
  </si>
  <si>
    <t>23fqKkggKUBHNkbKtXEls4</t>
  </si>
  <si>
    <t>Lost Frequencies,Matoma,Felix Jaehn,Robin Schulz,LISTENBEE,The Chainsmokers,Mike Perry,Thomas Jack,Alex Adair,Klingande,Tez Cadey,Life of Dillon,Bakermat,Duke Dumont,Tobtok,Klangkarussell,Sonny Alven,Galantis,EDX,Sam Feldt</t>
  </si>
  <si>
    <t>https://api.spotify.com/v1/artists/23fqKkggKUBHNkbKtXEls4?access_token=BQDFxABRCbXQhgPKNPZFofSGCsWwlJndQMvVyeXjhCTI-3l9TWKZ4yrM5XLM8cjA7ocdhKbcKhqKgaj0djP1bg</t>
  </si>
  <si>
    <t>339qxEdD8z8okRAiTp1HKf,2oAKV8mT3NB1hZbGbGcdYB,3dmSPhg0tdao8ePj4pySJ5,4W1poTLCG6XjhBUVehcaMB,3uQ5cxFHxXddqPL58egs1z,0qt6QSruHshcWT9QOzyfZp,7EFfGZiKL1Ud3cspnlMq4H,4G0XDEk7RbA4BBCTs917U9,2zTCLiQ8OUIWEyV6eZWzFy,2iUVQjheBnvOt8vaBrxXJz,0wz0jO9anccPzH04N7FLBH,1OmdWpAh1pucAuZPzJaxIJ,3iexGtoBAyCUbxOKeru5py,79JJCxCCfJ8HufX6w8q2k4,22ojy4H4ZVpowC4lRRC8In,3W4xM5XYtUp4ifYYPVKVdk,7xwppARWdjgnJSKLhbGzFc,37eqxl8DyLd5sQN54wYJbE,2GATzeg62cr6sH29wSOVWe,6RWjTQqILL7a1tQ0VapyLK</t>
  </si>
  <si>
    <t>Lambchop</t>
  </si>
  <si>
    <t>alternative country,anti-folk,art rock,chamber pop,chamber psych,folk-pop,freak folk,indie folk,indie pop,indie rock,lo-fi,melancholia,new weird america,roots rock,singer-songwriter,slow core</t>
  </si>
  <si>
    <t>34,35,45,31,49,45,33,52,31,58,49,50,39,58,49,53,43,50,43,56</t>
  </si>
  <si>
    <t>NIV,When You Were Mine,Up With People,In Care Of 8675309,Gone Tomorrow,Slipped Dissolved And Loosed,Sharing A Gibson With Martin Luther King Jr.,Flotus,Directions To The Can,The Hustle</t>
  </si>
  <si>
    <t>34,26,35,25,24,18,15,21,21,22</t>
  </si>
  <si>
    <t>2PqkEgaM1zMUWvKiu7HFDv,6cJ6mW2g3RQmHtrvn83DXI,2MHgszVICRgotiPCidc0zb,3LCqASs9pFtQSpymcrDjGX,2HHcRWHbEstHdzew2XOH0A,6GhvMCQI2oliAT1gWaMr7x,1ooB5Qc3z20AVh7XYOlMn0,1RsBeFZwB8kdoQq3gGduVL,5XzzG5H3dMSVpKAYvse172,5uSpBs6qvpHF5mMz0qgQiT</t>
  </si>
  <si>
    <t>2Lhs0asnFQiLuntn3s8p78</t>
  </si>
  <si>
    <t>Giant Sand,Howe Gelb,Tindersticks,Mark Eitzel,Songs: Ohia,Mark Kozelek,Vic Chesnutt,Sun Kil Moon,Richmond Fontaine,Cass McCombs,Low,Calexico,William Tyler,Damien Jurado,Destroyer,Grandaddy,Ryley Walker,Hiss Golden Messenger,Red House Painters,The Magnetic Fields</t>
  </si>
  <si>
    <t>bruno mars</t>
  </si>
  <si>
    <t>https://api.spotify.com/v1/artists/2Lhs0asnFQiLuntn3s8p78?access_token=BQDFxABRCbXQhgPKNPZFofSGCsWwlJndQMvVyeXjhCTI-3l9TWKZ4yrM5XLM8cjA7ocdhKbcKhqKgaj0djP1bg</t>
  </si>
  <si>
    <t>37uLId6Z5ZXCx19vuruvv5,166Dz1GX3xonSQ3Z6CQW26,1mmehjf7eHA10uHMisZGJg,4EENT7N7rCBwrddM3s0vFS,3HJIB8sYPyxrFGuwvKXSLR,4kwxTgCKMipBKhSnEstNKj,2Vhc7Y0Kc6HzMC6glKM4h6,57anmI1X2hXWPrNagFdzZr,1jSaZgaKHmgc7VTgML528r,38zTZcuN7nFvVJ6auhc6V3,7lOJ7WXyopaxri0dbOiZkd,04HvbIwBccFmRie5ATX4ft,2Jv5eshHtLycR6R8KQCdc4,5VF0YkVLeVD4ytyiyVSIiF,4aEnNH9PuU1HF3TsZTru54,1R84VlXnFFULOsWWV8IrCQ,1WHoAjAWGx5qLsgzpaOk7W,5xeBMeW0YzWIXSVzAxhM8O,3C8RpaI3Go0yFF9whvKoED,2WcCoPxAWFNSCvsFPrpf30</t>
  </si>
  <si>
    <t>LCD Soundsystem</t>
  </si>
  <si>
    <t>alternative dance,alternative rock,brooklyn indie,chamber pop,dance-punk,electronic,garage rock,indie folk,indie pop,indie rock,indietronica,neo-psychedelic,new rave,new wave,synthpop</t>
  </si>
  <si>
    <t>63,54,54,55,61,59,51,50,52,57,59,54,66,58,60,55,55,56,60,52</t>
  </si>
  <si>
    <t>call the police,Dance Yrself Clean,american dream,Someone Great,All My Friends,I Can Change,Daft Punk Is Playing At My House,Home,New York, I Love You But You're Bringing Me Down,North American Scum</t>
  </si>
  <si>
    <t>65,64,62,60,60,58,56,56,55,51</t>
  </si>
  <si>
    <t>Lily Allen</t>
  </si>
  <si>
    <t>5kN6AirSbDRzfFQqCuo1kt,2cmRpmO04TLaKPzmAzySYZ,6EkWkW6fbaky8N5BVCGFFB,2VGDntFPvgvqSiUf9ITEfW,2Ud3deeqLAG988pfW0Kwcl,2073QOEC8rBtSyTsRyaWiP,73mlvsfJM2qwlDUJxeaatI,5gmv3BgePSYiHnPJgY7oTJ,5rAff9XfcWx7rguN3t0fkW,29ufIwomYfLbWBxPMdaUZm</t>
  </si>
  <si>
    <t>066X20Nz7iquqkkCW6Jxy6</t>
  </si>
  <si>
    <t>Hot Chip,The Rapture,!!!,Cut Copy,TV On The Radio,Animal Collective,Holy Ghost!,YACHT,Clap Your Hands Say Yeah,Deerhunter,Broken Social Scene,Yeasayer,Grizzly Bear,Dirty Projectors,Caribou,Panda Bear,Hercules &amp; Love Affair,of Montreal,The Avalanches,Japandroids</t>
  </si>
  <si>
    <t>https://api.spotify.com/v1/artists/066X20Nz7iquqkkCW6Jxy6?access_token=BQDFxABRCbXQhgPKNPZFofSGCsWwlJndQMvVyeXjhCTI-3l9TWKZ4yrM5XLM8cjA7ocdhKbcKhqKgaj0djP1bg</t>
  </si>
  <si>
    <t>3csPCeXsj2wezyvkRFzvmV,2YzUXecwzcOdlJsnpnJfkJ,1PXHzxRDiLnjqNrRn2Xbsa,5HAtRoEPUvGSA7ziTGB1cF,2qhmNI4ZHPpeDutdg473Z3,7hFdUW64G4iU1tz46ITRfN,5aj3LEYRbuaabjjHkj5oE1,3Z7thZHrtFvqp8OpPffPKp,5uh8Bhewltd8j0TLZjNImc,1k8VBufn1nBs8LN9n4snc8,37f9cjf8Ic4t7vYNRYAzI7,2hrrhKOVsxoCIZb9H4ZBCZ,67tgMwUfnmqzYsNAtnP6YJ,2nszamLjZFgu3Yx77mKxuC,5E704N5StxMVKpalhaJ5L3,2SYqJ3uDLLXZNyZdLKBy4M,5wnhqlZzXIq8aO9awQO2ND,5UjqeSp9dX6Nrge7WdDukr,1GhPHrq36VKCY3ucVaZCfo,3wury2nd8idV4GecUg5xze</t>
  </si>
  <si>
    <t>Leftfield</t>
  </si>
  <si>
    <t>acid house,big beat,britpop,downtempo,downtempo fusion,electronic,hip house,madchester,trip hop</t>
  </si>
  <si>
    <t>50,39,57,45,44,44,50,39,49,48,44,39,59,53,37,40,43,40,64,57</t>
  </si>
  <si>
    <t>A Final Hit,Phat Planet,Release the Pressure,Dusted,Open Up - Remastered,Melt - Remastered,Open Up - Skream Remix Edit,Afro Left - Remastered,Song of Life - Remastered,Original - Remastered</t>
  </si>
  <si>
    <t>43,40,40,39,39,37,37,36,33,35</t>
  </si>
  <si>
    <t>3t9abvhwUIo6o8mrGbHzA3,3cR4v4R9tl8vZkOAgqiMQh,500ouxcxTEi5VVq9seEXHD,22blgsPhtBL3cFRzRL0fZN,4rNidGxbfF294K7RzRNIRo,5XoUmYzWa8YTaxxV9DWEU3,0d4EXQZXv4necZLXEg7bLF,1insAcIuVNZT4r48ajmz2w,09eWbb66AQEMP8CISnyxqG,6zK6tHtbYjmc8zesa7e8br</t>
  </si>
  <si>
    <t>72hqBMsw7x5jnfxxwkii8L</t>
  </si>
  <si>
    <t>Orbital,Fluke,Underworld,The Orb,The Future Sound Of London,808 State,Death In Vegas,Propellerheads,Lemon Jelly,Stereo MC's,Apollo 440,Dreadzone,Groove Armada,UNKLE,The Shamen,Goldie,Coldcut,Roni Size,The Chemical Brothers,Primal Scream</t>
  </si>
  <si>
    <t>https://api.spotify.com/v1/artists/72hqBMsw7x5jnfxxwkii8L?access_token=BQDFxABRCbXQhgPKNPZFofSGCsWwlJndQMvVyeXjhCTI-3l9TWKZ4yrM5XLM8cjA7ocdhKbcKhqKgaj0djP1bg</t>
  </si>
  <si>
    <t>2UazAtjfzqBF0Nho2awK4z,7CHilrn81OdYjkh4uSVnYM,5GtMEZEeFFsuHY8ad4kOxv,6J7biCazzYhU3gM9j1wfid,1fa0cOhromAZdq2xRA4vv8,1JpHKf8Ztyd8HXU8p6m9cc,1eClJfHLoDI4rZe5HxzBFv,5krkohEVJYw0qoB5VWwxaC,1tqZaCwM57UFKjWoYwMLrw,6S0GHTqz5sxK5f9HtLXn9q,0XHiH53dHrvbwfjYM7en7I,4TKTii6gnOnUXQHyuo9JaD,3d2pb1dHTm8b61zAGVUVvO,7Ey4PD4MYsKc5I2dolUwbH,4e5V1Q2dKCzbLVMQ8qbTn6,2Rc3Tb5XUPF1YlnQwuPgjg,0cQbJU1aAzvbEmTuljWLlF,6GbCJZrI318Ybm8mY36Of5,6GI52t8N5F02MxU0g5U69P,1ZVoRDO29AlDXiMkRLMZSK</t>
  </si>
  <si>
    <t>Lenny Kravitz</t>
  </si>
  <si>
    <t>alternative rock,classic rock,funk rock,hard rock,neo mellow,permanent wave,pop rock,rock,singer-songwriter</t>
  </si>
  <si>
    <t>68,56,65,71,67,55,66,59,64,61,72,66,53,76,60,55,68,63,71,64</t>
  </si>
  <si>
    <t>Are You Gonna Go My Way,Fly Away,It Ain't Over 'Til It's Over,Again,American Woman,The Chamber,I'll Be Waiting,I Belong To You,Can't Get You Off My Mind,Always On The Run</t>
  </si>
  <si>
    <t>68,66,61,59,56,55,54,47,49,48</t>
  </si>
  <si>
    <t>45Ia1U4KtIjAPPU7Wv1Sea,1OxcIUqVmVYxT6427tbhDW,6VnpKLtfNH4Dk09YSGPSyR,5c1QJAiC3773EwiZLwHf5x,3X6iIrFuQoCshIWBseEKPl,2wBW9jGZRRMbQ416NDc7LW,2HPVtKMWRlP1r9ODenvePM,02UjN28wB5uyeqUhZTiuZ2,7bk6iZ5dsrMySXB0aVFYXO,3xxBAMUVusDLjLFwwL9qoY</t>
  </si>
  <si>
    <t>5gznATMVO85ZcLTkE9ULU7</t>
  </si>
  <si>
    <t>Stone Temple Pilots,Velvet Revolver,Seal,Jamiroquai,Simply Red,Terence Trent D'Arby,INXS,The Black Crowes,The Cardigans,Garbage,Chris Cornell,Sheryl Crow,Mick Jagger,Aerosmith,Collective Soul,Illya Kuryaki &amp; The Valderramas,No Doubt,Faith No More,Santana,La Ley</t>
  </si>
  <si>
    <t>https://api.spotify.com/v1/artists/5gznATMVO85ZcLTkE9ULU7?access_token=BQDFxABRCbXQhgPKNPZFofSGCsWwlJndQMvVyeXjhCTI-3l9TWKZ4yrM5XLM8cjA7ocdhKbcKhqKgaj0djP1bg</t>
  </si>
  <si>
    <t>6zpPKMhpOoG646kJgZ7RKf,6loBF9iQdE11WSX29fNKqY,7kCL98rPFsNKjAHDmWrMac,2urZrEdsq72kx0UzfYN8Yv,2s79xe5F6eUQkjwjww27Fh,7bKupnlF7XOfR1En3K8oAL,6rqU9HQ57NYGBnBzbrY3a4,5jVeqi3PNaTOajfvBa4uFn,0WUphJOGHE5i95IeR87hsO,20p5D2KrE8CGuOjHtxsyTp,0ZGAYur5k4gJprOffC6LkP,5PYuBRQMHh7nWmdV076sH9,1aX2dmV8XoHYCOQRxjPESG,06tPmk0aHzCFK0T96YzXnN,6kz53iCdBSqhQCZ21CoLcc,6Zh3xrWlA0SA9Fsfj9AVwm,1mZu3rO7qSD09GdDpePHhY,59luKpdal8UwxcuLJNoKwS,0s0rOb0gT2S9N0SDcjtPC4,4phr5rAgWhcZtWJu8w8lKv</t>
  </si>
  <si>
    <t>vocal house</t>
  </si>
  <si>
    <t>Level 42</t>
  </si>
  <si>
    <t>chic</t>
  </si>
  <si>
    <t>art rock,dance rock,disco,mellow gold,new romantic,new wave,new wave pop,post-disco,soft rock,synthpop</t>
  </si>
  <si>
    <t>51,52,52,63,53,53,57,57,44,59,33,46,62,41,63,51,58,38,51,45</t>
  </si>
  <si>
    <t>Lessons In Love,Running In The Family - Single Version,Something About You,Love Games - Level Best Remix,It's Over,Leaving Me Now - Remix,Something About You,It's Over - Remix,Starchild - Acoustic,The Sun Goes Down (Living It Up)</t>
  </si>
  <si>
    <t>52,37,33,38,37,29,35,19,31,21</t>
  </si>
  <si>
    <t>1xgsWtVVhqEVBGuMd0UrZh,3ufS12QSDrDxDZkO6hFBTT,6z2S13GATGsdWMgFniUZik,1bWDoP7Hb3Idks0gsXqDGI,2VsUzd42fKmxyeQw7cFCqO,6PHOs2HREYB6LeQ6HQaxOu,3MgkCOLLBFvWjUr2fQ16jq,1JkqZUdsL3iERRt0O9IS2D,0yAmWSI3dfk1UL8pAE2Q1I,5dB36Kdu3Oj4cVcNcmLQGB</t>
  </si>
  <si>
    <t>0L9xkvBPcEp1nrhDrodxc5</t>
  </si>
  <si>
    <t>Johnny Hates Jazz,Howard Jones,Nik Kershaw,Spandau Ballet,ABC,Go West,Paul Young,Thompson Twins,China Crisis,Fine Young Cannibals,Curiosity Killed The Cat,Heaven 17,The Human League,The Blow Monkeys,Culture Club,Wang Chung,Frankie Goes To Hollywood,Scritti Politti,Alison Moyet,Swing Out Sister</t>
  </si>
  <si>
    <t>https://api.spotify.com/v1/artists/0L9xkvBPcEp1nrhDrodxc5?access_token=BQDFxABRCbXQhgPKNPZFofSGCsWwlJndQMvVyeXjhCTI-3l9TWKZ4yrM5XLM8cjA7ocdhKbcKhqKgaj0djP1bg</t>
  </si>
  <si>
    <t>4qL0mXWhInJHho86HqOEn7,2MlEIMqlnk7DFA1WJY0Iva,0Uo1d5A6BR1I155GlD9WYo,5RFBPz01PqvSQ1QhEgaxOp,7n1EM42Fseebd9H2p8eWWS,7GiiIIjUWGocnUGoOISAUN,5TnuP42pw475UrjjeabtwZ,3D5X9VA3QZg7kS4OWC5dWA,1RwWmRFTkxTaJcEbgqid3Z,66GWpx9iLxrvvfhDsG9STP,3Xy9NaVDeAgSxBwXqXu7J0,3iejrAcqxYoVgyxp6zkWgs,79fyBJJSUvWw4263rXYDM0,0vBDEQ1aLZpe4zgn2fPH6Z,3jNwnthjUjHYvjyvRGfWuQ,1dekSPU23UC5hw5b8Uxk9W,5rIXueJu7zVE2gDZjUM6g8,0qLNsNKm8bQcMoRFkR8Hmh,2wzMOQwNT6ZvVB4amvhFAH,7jzktaiZ0YO4RquEFi4oKp</t>
  </si>
  <si>
    <t>Levellers</t>
  </si>
  <si>
    <t>britpop,celtic rock,madchester</t>
  </si>
  <si>
    <t>30,23,38,34,42,33,54,28,36,44,22,44,35,45,33,41,32,60,56,45</t>
  </si>
  <si>
    <t>What A Beautiful Day - Remastered Version,One Way - Remastered Version,Liberty Song - Remastered Version,15 Years - Remastered Version,Another Man's Cause - Remastered Version,The Boatman - Remastered Version,The Devil Went Down To Georgia - Remastered Version,The Riverflow - Remastered Version,The Game - Remastered Version,Far From Home - Remastered Version</t>
  </si>
  <si>
    <t>38,38,34,33,33,30,29,29,29,28</t>
  </si>
  <si>
    <t>0W7hN9wYSIUdw2yJyBhkKn,2KqzoO46gwMLOb5YXSlxqs,65bNeQnjWiUMen77rp3mo4,1iaoUteYy25rSSfLUy5WcX,4DjZtPbf11p7FIyY3XGUyv,3rl39Tk2GNff5SXxpabCWQ,3kmkBiTjuNhSWqq49SZ5hA,2GrY1EA7OywSO6dMQOsWcD,7BFQWY0lE5S1SXTs0xERgM,6a5ZWL0jaWAh9fK6rSEi65</t>
  </si>
  <si>
    <t>1TrwMxRrrlk0hZxJkw4jUF</t>
  </si>
  <si>
    <t>Oysterband,The Men They Couldn't Hang,The Wonder Stuff,Carter The Unstoppable Sex Machine,New Model Army,Show Of Hands,The Waterboys,Ferocious Dog,Seth Lakeman,Inspiral Carpets,3 Daft Monkeys,Shed Seven,Bellowhead,Cast,Terrorvision,Dodgy,Pop Will Eat Itself,James,The Pogues,The Saw Doctors</t>
  </si>
  <si>
    <t>https://api.spotify.com/v1/artists/1TrwMxRrrlk0hZxJkw4jUF?access_token=BQDFxABRCbXQhgPKNPZFofSGCsWwlJndQMvVyeXjhCTI-3l9TWKZ4yrM5XLM8cjA7ocdhKbcKhqKgaj0djP1bg</t>
  </si>
  <si>
    <t>5vBKu1igxFo6g1sHADkIdg,3EBRANWwnViQuBrImN61Z1,5MmVJVhhYKQ86izuGHzJYA,4fwuXg6XQHfdlOdmw36OHa,37NqXwtb6nIEqRt4EJSoIO,6CwfuxIqcltXDGjfZsMd9A,14L5rpGTLVUz1pD8fUeJB1,2wvUfjKGoXvcnDHq7GgMOa,7o95ZoZt5ZYn31e9z1Hc0a,12EtLdLfJ41vUOoVzPZIUy,7rZNSLWMjTbwdLNskFbzFf,2jw70GZXlAI8QzWeY2bgRc,4yiQZ8tQPux8cPriYMWUFP,3K2zB87GZv1krx031en5VA,3Y10boYzeuFCJ4Qgp53w6o,6wdvERzX4CUCOXu6hSS95x,5zzrJD2jXrE9dZ1AklRFcL,2cBh5lVMg222FFuRU7EfDE,4RVnAU35WRWra6OZ3CbbMA,15qI5w4XJFLRMwOp2VrlD5</t>
  </si>
  <si>
    <t>dance pop,europop,folk-pop,neo mellow,pop,pop rock,post-teen pop</t>
  </si>
  <si>
    <t>58,61,68,63,61,70,65,55,68,57,59,72,76,59,60,55,58,56,66,60</t>
  </si>
  <si>
    <t>Somewhere Only We Know,Smile,Fuck You,Somewhere Only We know - Live From Spotify, London,Hard Out Here,Not Fair,LDN,NaÃ¯ve - BBC Radio 1's Jo Whiley's Live Lounge,Dream A Little Dream,Littlest Things</t>
  </si>
  <si>
    <t>53,63,51,59,43,44,51,49,48,43</t>
  </si>
  <si>
    <t>6nYEkOrpEjeNV3MBLwoZBG,79z9QkhHePTFsSeVw9uyj0,4XE98WRGbBGRZ7jQ9wIwFt,7FnHpKPgVC6GE0RRCJNB2T,3uWiL6wFXsW7x6UhL5nW59,41gi9iAWpFW3ps8Tvii6z0,5wD6de7Fz1QfxVNkv1SEy7,6mM3zAPOuNkNDytJCDGz96,4QKJpjPfkm3I2PLNyU6oBW,3Ah7nOXSkbkejpI2yWKzSF</t>
  </si>
  <si>
    <t>13saZpZnCDWOI9D4IJhp1f</t>
  </si>
  <si>
    <t>Kate Nash,Pixie Lott,MIKA,Paloma Faith,Duffy,Marina and the Diamonds,Eliza Doolittle,The Ting Tings,Natasha Bedingfield,Girls Aloud,Sugababes,Nelly Furtado,Gwen Stefani,La Roux,Scissor Sisters,Natalia Kills,KT Tunstall,Sophie Ellis-Bextor,Kylie Minogue,The Saturdays</t>
  </si>
  <si>
    <t>https://api.spotify.com/v1/artists/13saZpZnCDWOI9D4IJhp1f?access_token=BQDFxABRCbXQhgPKNPZFofSGCsWwlJndQMvVyeXjhCTI-3l9TWKZ4yrM5XLM8cjA7ocdhKbcKhqKgaj0djP1bg</t>
  </si>
  <si>
    <t>4RddZ3iHvSpGV4dvATac9X,6KO6G41BBLTDNYOLefWTMU,165ZgPlLkK7bf5bDoFc6Sb,5BtHciL0e0zOP7prIHn3pP,2MqhkhX4npxDZ62ObR5ELO,49bzE5vRBRIota4qeHtQM8,0CEFCo8288kQU7mJi25s6E,5KDIH2gF0VpelTqyQS7udb,2RTUTCvo6onsAnheUk3aL9,2xiIXseIJcq3nG7C8fHeBj,0RqtSIYZmd4fiBKVFqyIqD,5nGIFgo0shDenQYSE0Sn7c,1UdQqCUR7RwB9YYJONwbdM,5eAWCfyUhZtHHtBdNk56l1,3RNrq3jvMZxD9ZyoOZbQOD,7rqJQQxuUOCk052MK5kLsH,70BYFdaZbEKbeauJ670ysI,05fG473iIaoy82BF1aGhL8,6B5c4sch27tWHAGdarpPaW,0qT79UgT5tY4yudH9VfsdT</t>
  </si>
  <si>
    <t>alternative metal,nu metal,post-grunge,rap metal</t>
  </si>
  <si>
    <t>77,65,73,74,66,75,72,68,73,76,71,72,63,79,75,43,73,77,72,72</t>
  </si>
  <si>
    <t>Heavy (feat. Kiiara),In The End,Numb,Numb / Encore,What I've Done,Good Goodbye (feat. Pusha T and Stormzy),Battle Symphony,BURN IT DOWN,Nobody Can Save Me,Bleed It Out</t>
  </si>
  <si>
    <t>71,79,78,70,73,72,71,71,71,71</t>
  </si>
  <si>
    <t>104buTcnP2AsxqB7U1FIZ4,60a0Rd6pjrkxjPbaKzXjfq,2nLtzopw4rPReszdYBJU6h,5sNESr6pQfIhL3krM8CtZn,18lR4BzEs7e3qzc0KVkTpU,650OeHTLxZAQmb4aEbGmaA,3FQCJI2t5LTbsRPfYVBSVB,7oVEtyuv9NBmnytsCIsY5I,3dJj6o9o1fRgrojWjailuz,0UFDKFqW2oGspYeYqo9wjA</t>
  </si>
  <si>
    <t>6XyY86QOPPrYVGvF9ch6wz</t>
  </si>
  <si>
    <t>Papa Roach,P.O.D.,Limp Bizkit,Breaking Benjamin,Hoobastank,Skillet,Hollywood Undead,Staind,3 Doors Down,Three Days Grace,Thirty Seconds To Mars,Evanescence,Trapt,System Of A Down,Korn,Imminence,Shinedown,Slipknot,Seether,Sum 41</t>
  </si>
  <si>
    <t>https://api.spotify.com/v1/artists/6XyY86QOPPrYVGvF9ch6wz?access_token=BQDFxABRCbXQhgPKNPZFofSGCsWwlJndQMvVyeXjhCTI-3l9TWKZ4yrM5XLM8cjA7ocdhKbcKhqKgaj0djP1bg</t>
  </si>
  <si>
    <t>2MqhkhX4npxDZ62ObR5ELO,6XyY86QOPPrYVGvF9ch6wz,0KDuKk6YdEu3hR56HtXmxt,4RddZ3iHvSpGV4dvATac9X,2xiIXseIJcq3nG7C8fHeBj,5BtHciL0e0zOP7prIHn3pP,1UdQqCUR7RwB9YYJONwbdM,1SImpQO0GbjRgvlwCcCtFo,6TZdvF1kFzwnQLgHQynzsO,7FBcuc1gsnv6Y1nwFtNRCb,5KDIH2gF0VpelTqyQS7udb,43QrUqvhiL71U9A9gJtAfA,08yf5A2nS4XEeNvabDXqyg,1KEUVZo7CMTSJoM8doulOT,2RTUTCvo6onsAnheUk3aL9,4IliztYDlfMvzQzbx50o60,6deZN1bslXzeGvOLaLMOIF,7iWiAD5LLKyiox2grgfmUT,126FigDBtqwS2YsOYMTPQe,7qAcXJgt1PWnxwUgxMdyuk</t>
  </si>
  <si>
    <t>lostprophets</t>
  </si>
  <si>
    <t>66,87,56,77,76,74,63,64,61,77,68,43,67,56,73,63,77,71,55,62</t>
  </si>
  <si>
    <t>Last Train Home,Rooftops,Burn Burn,To Hell We Ride,Last Summer,Make A Move,Shinobi vs. Dragon Ninja,We Still Kill The Old Way,Bring 'Em Down,We Bring An Arsenal</t>
  </si>
  <si>
    <t>37,39,32,24,33,25,32,23,31,15</t>
  </si>
  <si>
    <t>2zPEvSxzmCYrpgNn1ZhW4U,6WPvFsp74BokXCONd5Xm4l,4hwTJMfXrDiEy6QHtSWfHS,3NnVR2GBIzSGkvTzSfVpWP,4FZbbWIyZvJhtwBLIaNBmG,1kj2O4uHi0CQSq3TFbqirk,7yRgSV2m5olaVSPv8g0atA,3TPsTekrLaILphe12dPn3P,2r5pwRbR9erlTb6PnEtm1S,6s0FBzle9DZMjId7V36FJb</t>
  </si>
  <si>
    <t>7KnaZr690xW0sCihF9Z8oP</t>
  </si>
  <si>
    <t>Hoobastank,Linkin Park,Story Of The Year,Papa Roach,Three Days Grace,Breaking Benjamin,Trapt,The Red Jumpsuit Apparatus,Alien Ant Farm,My Chemical Romance,Staind,Madina Lake,Billy Talent,Smile Empty Soul,3 Doors Down,Flyleaf,Nickelback,Bullet For My Valentine,Hawthorne Heights,Sick Puppies</t>
  </si>
  <si>
    <t>https://api.spotify.com/v1/artists/7KnaZr690xW0sCihF9Z8oP?access_token=BQDFxABRCbXQhgPKNPZFofSGCsWwlJndQMvVyeXjhCTI-3l9TWKZ4yrM5XLM8cjA7ocdhKbcKhqKgaj0djP1bg</t>
  </si>
  <si>
    <t>british blues</t>
  </si>
  <si>
    <t>2jL1PBvL0gBZBPk6B38p3z,2UDplVRprMbazU74Hq8OLl,7AhDVqsNA5q46WKsRPXvoe,1Cc79YAHP7xvQAVQSjveP6,2Plkkomsc4DKawkCioLKjc,4SK1IgkcWWc5HC1TOBq1VS,2H5elA2mJKrHmqkN9GSfkz,7x4So74vIUx3DaLk93JCFf,3CYSRCHfilgR8DSbkCMp5j,6RwBVkrxTbbtS4bwxYQXcp,7tNLRmiAN8hpmFrbIHiHsy,0Ekfvspc0hlcxdfJJVjcnq,3NPZs8XgXtaWslUcnIw6rY,2UBTfUoLI07iRqGeUrwhZh,0zlJDQgqnr9AocrH9gs1Es,0tyLMmQvEuyQR4qjGBdbem,4QIJ2i8I6urte2scKgkVoY,6lx6XS8umFqYRVbBErx9fE,4Sld5LOPbAm1QSq9U32fFV,0nJUwPwC9Ti4vvuJ0q3MfT</t>
  </si>
  <si>
    <t>Lucinda Williams</t>
  </si>
  <si>
    <t>alternative country,anti-folk,country blues,country rock,folk,folk rock,folk-pop,lilith,mellow gold,new americana,outlaw country,roots rock,singer-songwriter,texas country,traditional folk</t>
  </si>
  <si>
    <t>47,47,47,40,45,35,56,43,47,37,48,50,42,58,51,46,49,47,50,59</t>
  </si>
  <si>
    <t>This Train is Bound for Glory,This Land is Your Land,Fruits Of My Labor,Are You Alright?,Can't Let Go,Righteously,Something About What Happens When We Talk,Car Wheels On A Gravel Road,Drunken Angel,Changed The Locks - Live (2003/The Fillmore, San Francisco)</t>
  </si>
  <si>
    <t>47,41,37,35,27,24,34,25,26,25</t>
  </si>
  <si>
    <t>7mfn1O2YQifrW5nZhAhCGL,5hF5VODEuBVFNTVu7j3NrL,6uUSKisDbNyovQ9A8aZaRq,2oEPJrMAMFkhNrgHWCOoQE,4zDVus6ktIGNbmsXVZOoD4,1arh0rTek6D0doHVuTzCq3,3plHqKvimDjUnzftO9PtDB,6MwNShZABoiqSzvc7E9DK3,1ExYeyPEW2qwgzgpSi6plo,69LL4er0pZgmSi33SRtmKc</t>
  </si>
  <si>
    <t>60ht0hWRy1yjUDfNsLuHuP</t>
  </si>
  <si>
    <t>simple minds</t>
  </si>
  <si>
    <t>Tift Merritt,The Jayhawks,Son Volt,Alejandro Escovedo,Uncle Tupelo,Mary Gauthier,Gillian Welch,Kathleen Edwards,Cowboy Junkies,Buddy Miller,Patty Griffin,Guy Clark,Iris DeMent,Steve Earle,Lyle Lovett,Whiskeytown,Rodney Crowell,Rosanne Cash,John Hiatt,John Prine</t>
  </si>
  <si>
    <t>https://api.spotify.com/v1/artists/60ht0hWRy1yjUDfNsLuHuP?access_token=BQDFxABRCbXQhgPKNPZFofSGCsWwlJndQMvVyeXjhCTI-3l9TWKZ4yrM5XLM8cjA7ocdhKbcKhqKgaj0djP1bg</t>
  </si>
  <si>
    <t>2jS7I1u7BpgWT9ssG62Zr1,6G7PZ5QfWCPDMxTJ48vYwG,2u0gw0uCWBMiqV7h0N8kai,6tsRo8ErXzpHk3tQeH6GBW,3tnTlR2MCaYNQqV3v1908x,0s0rOb0gT2S9N0SDcjtPC4,6edGSAX5dVpeJVwu1Q0NwJ,5JsdVATHNPE0XdMFMRoSuf,1fa0cOhromAZdq2xRA4vv8,7zYGAXxAaq15C9eM29M8Fj,3sc7iUG1Wwpwx7bHeZolgx,2sIx6SmAMw9IBySG3Uj0jf,4fomCZiFUMX73KJ0YQ0V90,3PUzVXdNnsJGPDTIU7xvqu,2U6gqwyl9F33YxawnFrZG7,73ZPfpfg1LBVvDEArK4l5B,20p5D2KrE8CGuOjHtxsyTp,6zpPKMhpOoG646kJgZ7RKf,7bKupnlF7XOfR1En3K8oAL,1cK2Abwkni7m51wJCSGllN</t>
  </si>
  <si>
    <t>M People</t>
  </si>
  <si>
    <t>dance pop,dance rock,disco house,europop,hip house,new romantic,new wave pop,vocal house</t>
  </si>
  <si>
    <t>56,35,53,48,36,51,57,59,67,44,59,50,55,45,51,55,59,51,53,47</t>
  </si>
  <si>
    <t>Moving on Up,Search for the Hero,Don't Look Any Further - M People Master Edit,One Night in Heaven,Itchycoo Park - Morales Classic Club Mix,Sight for Sore Eyes,Don't Look Any Further,Moving on Up - M People Master Mix,How Can I Love You More?,Just For You</t>
  </si>
  <si>
    <t>40,39,45,41,22,27,33,32,25,27</t>
  </si>
  <si>
    <t>6vGW3d8X48CBaLdU0PQbey,0JgrkVehf9xqNlPdQK9FVI,6WKBFwie8ptW64uhR3NVE5,2uY8Y0CCNMpid8qgX2TWKb,24EioiRiLItrevTNDQSP2Z,4fj4xZhRhhDC8jhujX8Sy0,6XfW9kVcAajJYUyGl4P7Ah,7nXjmy1vd2rgGPwjHBwrAT,0PArc42od9tA2YDk7udsy6,0acS8sMlEj50uey0fsOsiI</t>
  </si>
  <si>
    <t>3lcbKPLl0ci2mKRdcP5Etf</t>
  </si>
  <si>
    <t>Lisa Stansfield,Dina Carroll,Wet Wet Wet,Black Box,Heather Small,Alison Moyet,Lighthouse Family,Texas,Simply Red,Eternal,Bananarama,Soul II Soul,The Beautiful South,Livin' Joy,Will Young,Des'ree,Fine Young Cannibals,Johnny Hates Jazz,Go West,Ultra Nate</t>
  </si>
  <si>
    <t>https://api.spotify.com/v1/artists/3lcbKPLl0ci2mKRdcP5Etf?access_token=BQDFxABRCbXQhgPKNPZFofSGCsWwlJndQMvVyeXjhCTI-3l9TWKZ4yrM5XLM8cjA7ocdhKbcKhqKgaj0djP1bg</t>
  </si>
  <si>
    <t>6Jrxnp0JgqmeUX1veU591p,0S05AeePINj4CeTVMfysIu,134GdR5tUtxJrf8cpsfpyY,7gRhy3MIPHQo5CXYfWaw9I,1gkSl4XpHIHI4I1WQbfXOE,36ikBJX6oQWWlgrXCock30,0IF46mUS8NXjgHabxk2MCM,738wLrAtLtCtFOLvQBXOXp,3K2zB87GZv1krx031en5VA,6ueGR6SWhUJfvEhqkvMsVs,5BKsn7SCN2XmbF7apdCpRS,0ucLPotcQNI7AViFytdhBz,6UE7nl9mha6s8z0wFQFIZ2,0WbqAlM1WvfUD6dF7omThd,4yiQZ8tQPux8cPriYMWUFP,3hv9jJF3adDNsBSIQDqcjp,0bdfiayQAKewqEvaU6rXCv,13saZpZnCDWOI9D4IJhp1f,5fMUXHkw8R8eOP2RNVYEZX,25uiPmTg16RbhZWAqwLBy5</t>
  </si>
  <si>
    <t>M.I.A.</t>
  </si>
  <si>
    <t>alternative dance,dance pop,escape room,hip pop,indie r&amp;b,new rave,pop</t>
  </si>
  <si>
    <t>64,49,67,60,51,40,66,88,59,67,60,50,64,53,76,74,84,71,78,75</t>
  </si>
  <si>
    <t>Paper Planes,Bad Girls,Paper Planes (Afrikan Boy &amp; Rye Rye Remix),Borders,Go Off,Freedun,Double Bubble Trouble,Y.A.L.A.,Paper Planes (Diplo Street Remix feat. Bun B &amp; Rich Boy),P.O.W.A</t>
  </si>
  <si>
    <t>67,64,50,54,51,48,47,46,46,43</t>
  </si>
  <si>
    <t>1wgqttlPacpvmX5DKVboOa,6iBaw0T7b3pTmMH1eMrul0,0vCNjMAStsqPkEe9cOQOXh,2B6xGUMOvdbQZVp8QaSyXr,6w7MrS3kLvynVi18gp4Oay,7MnTFoXNFBoVDa6mYMJ7kc,27G5YWxn6GvJdh5wka4XOb,6ZiIkRw4Kh2Q5ACgHSK5hM,4Y6VzrcqjvRwD1wdBGFqaa,40qUgQm2mbZXGI3P6mWgxi</t>
  </si>
  <si>
    <t>0QJIPDAEDILuo8AIq3pMuU</t>
  </si>
  <si>
    <t>Santigold,Rye Rye,Elliphant,Azealia Banks,Peaches,Lady Sovereign,Kelis,Major Lazer,La Roux,Janelle MonÃ¡e,Goldfrapp,Ladytron,Robyn,Yelle,Gwen Stefani,Mark Ronson,MÃ˜,Lily Allen,Diplo,Charli XCX</t>
  </si>
  <si>
    <t>https://api.spotify.com/v1/artists/0QJIPDAEDILuo8AIq3pMuU?access_token=BQDFxABRCbXQhgPKNPZFofSGCsWwlJndQMvVyeXjhCTI-3l9TWKZ4yrM5XLM8cjA7ocdhKbcKhqKgaj0djP1bg</t>
  </si>
  <si>
    <t>4wyNyxs74Ux8UIDopNjIai,41SQP16hv1TioVYqdckmxT,55LHFEtIplWhsfyWZUwkf4,4liUQpCxxhjGMgc33K81Fw,5gspAQIAH8nJUrMYgXjCJ2,1bwUhKRmEkOZ1wuTnV9XjC,1LeVJ5GPeYDOVUjxx1y7Rp,5H0YoDsPDi9fObFmJtTjfN,5H0YoDsPDi9fObFmJtTjfN,247AfC9pLuqwgpH8Mo96oA,1S0vL284jxZYKtZQ2jsQ2X,5INjqkS1o8h1imAzPqGZBb,4R073T3AVJKqAsbzLmLW9u,58XGUNsRNu3cVOIOYk5chx,4OrizGCKhOrW6iDDJHN9xd,3AmgGrYHXqgbmZ2yKoIVzO,3kGhAL9j1WyNjNkWTRQd8T,4o1mf6VhPYeSoQkMcfB0HG,3qYfqdVwX0fil71onLpLkh,5gH9MJvoI7pN9bohESzYaA</t>
  </si>
  <si>
    <t>Mac Demarco</t>
  </si>
  <si>
    <t>indie rock,indietronica</t>
  </si>
  <si>
    <t>59,65,59,28,61,63,64,55,55,51,52,76,48,54,58,61,43,31,50,37</t>
  </si>
  <si>
    <t>Chamber Of Reflection,Salad Days,My Kind of Woman,Still Beating,For the First Time,My Old Man,This Old Dog,Baby You're Out,One Another,On the Level</t>
  </si>
  <si>
    <t>67,66,65,65,64,64,64,63,63,63</t>
  </si>
  <si>
    <t>1MJ5f5EYBC92ADD6xcz7nb,4keAoywVf4jxRvXU7ON0hV,2OFrAsP5Vrcb0DtsPNsm54,2N4idqj9TT3HnH2OFT9j0v,4LB5cNN7f18wIJA2RU4iIO,4c7k0jGOFR1OraHvE3BszV,1KTMZ2DeqT4oqIJ7Co5F6R,18nwOqwVCo7JFOci9uqBLD,4xF9zRaPdnrLU7QmVMKOzR,36rqjSUBaArtMBLWrzwInc</t>
  </si>
  <si>
    <t>3Sz7ZnJQBIHsXLUSo0OQtM</t>
  </si>
  <si>
    <t>King Krule,Real Estate,Foxygen,Potty Mouth,Kurt Vile,Beach Fossils,Unknown Mortal Orchestra,Ariel Pink,Ariel Pink,Connan Mockasin,Melody's Echo Chamber,Tame Impala,John Maus,Ty Segall,DIIV,Warpaint,Atlas Sound,Lotus Plaza,Thee Oh Sees,White Fence</t>
  </si>
  <si>
    <t>The Black Keys</t>
  </si>
  <si>
    <t>https://api.spotify.com/v1/artists/3Sz7ZnJQBIHsXLUSo0OQtM?access_token=BQDFxABRCbXQhgPKNPZFofSGCsWwlJndQMvVyeXjhCTI-3l9TWKZ4yrM5XLM8cjA7ocdhKbcKhqKgaj0djP1bg</t>
  </si>
  <si>
    <t>5R3Hr2cnCCjt220Jmt2xLf,540vIaP2JwjQb9dm3aArA4,4sTQVOfp9vEMCemLw50sbu,77AiFEVeAVj2ORpC85QVJs,6VD4UEUPvtsemqD3mmTqCR,7DMveApC7UnC2NPfPvlHSU,1bj5GrcLom5gZFF5t949Xl,5fMUXHkw8R8eOP2RNVYEZX,4D75GcNG95ebPtNvoNVXhz,6cEuCEZu7PAE9ZSzLLc2oQ,1HxJeLhIuegM3KgvPn8sTa,47z7ZrgFoBvVpCnElCE3Zh,4AVFqumd2ogHFlRbKIjp1t,1LOB7jTeEV14pHai6EXSzF,1IELhvOMg5VQlU7syRm6CS,1HBjj22wzbscIZ9sEb5dyf,3t5xRXzsuZmMDkQzgOX35S,1l2ekx5skC4gJH8djERwh1,2XnBwblw31dfGnspMIwgWz,7CajNmpbOovFoOoasH2HaY</t>
  </si>
  <si>
    <t>Major Lazer</t>
  </si>
  <si>
    <t>dance pop,edm,electro house,moombahton,pop,tropical house</t>
  </si>
  <si>
    <t>71,84,81,78,75,88,75,78,76,78,72,76,77,72,67,84,83,74,77,90</t>
  </si>
  <si>
    <t>Run Up (feat. PARTYNEXTDOOR &amp; Nicki Minaj),Cold Water (feat. Justin Bieber &amp; MÃ˜),My Love (feat. Major Lazer, WizKid, Dua Lipa),Light It Up (feat. Nyla &amp; Fuse ODG) - Remix,Lean On (feat. MÃ˜ &amp; DJ Snake),Sua Cara (feat. Anitta &amp; Pabllo Vittar),Know No Better (feat. Quavo),Boom (feat. MOTi, TY Dolla $ign, Wizkid &amp; Kranium),Believer,Powerful (feat. Ellie Goulding &amp; Tarrus Riley)</t>
  </si>
  <si>
    <t>83,80,78,63,64,71,69,48,47,46</t>
  </si>
  <si>
    <t>0fg8CqpjdojMyXLNzM2PaJ,6DNtNfH8hXkqOX1sjqmI7p,7rfiXyFb5M9BqdkvKvVEiB,0L7loeTIg6akW84aEQZpCT,04Hd3SxnL6b41B4ClPtmtq,3ibRxEv4KkcU9e259eyNJA,5b719srfWk2MiDa86ZpJ8u,3ghPeGA7IkGIZsrIKw9wbi,2mFVt6vCOcR71lw3kY2UZB,7ze5Vo1wxqvOHXqH58dKMD</t>
  </si>
  <si>
    <t>738wLrAtLtCtFOLvQBXOXp</t>
  </si>
  <si>
    <t>beck</t>
  </si>
  <si>
    <t>Dillon Francis,DJ Snake,Galantis,Steve Aoki,Deorro,Cheat Codes,Martin Solveig,Diplo,Afrojack,R3hab,Jack Ãœ,Yellow Claw,Alesso,Cash Cash,CAZZETTE,Jonas Blue,Robin Schulz,Don Diablo,Axwell /\ Ingrosso,Calvin Harris</t>
  </si>
  <si>
    <t>https://api.spotify.com/v1/artists/738wLrAtLtCtFOLvQBXOXp?access_token=BQDFxABRCbXQhgPKNPZFofSGCsWwlJndQMvVyeXjhCTI-3l9TWKZ4yrM5XLM8cjA7ocdhKbcKhqKgaj0djP1bg</t>
  </si>
  <si>
    <t>0sHeX8oQ6o7xic3wMf4NBU,5vIOGcdmx1eIkq3ZtuS12U,5fScAXreYFnuqwOgBsJgSd,2evydP72Z45DouM4uMGsIE,3iejrAcqxYoVgyxp6zkWgs,0LVrQUinPUBFvVD5pLqmWY,7rqRuB0wgUaStDN73PlV4U,0vBDEQ1aLZpe4zgn2fPH6Z,1HGTHrRQkw0BtevSo1jucU,0qLNsNKm8bQcMoRFkR8Hmh,66nOkPJTFgK25NMmojG04V,21UJ7PRWb3Etgsu99f8yo8,7MhMgCo0Bl0Kukl93PZbYS,6PHIK3kjWggLtVygsOtpqS,36E7oYfz3LLRto6l2WmDcD,3s398TKZNahAURRacx7oIT,6bGcpvHbRHg8s0wiNyIZK1,74K7bX12L8GBAWvPuyIgJ7,2cGwlqi3k18jFpUyTrsR84,3wury2nd8idV4GecUg5xze</t>
  </si>
  <si>
    <t>alternative rock,britpop,dance rock,electronic,garage rock,indie christmas,indie rock,madchester,new wave,new wave pop,permanent wave,pop rock,rock,welsh rock</t>
  </si>
  <si>
    <t>59,53,56,49,44,53,38,45,53,60,43,65,70,53,61,49,47,47,68,57</t>
  </si>
  <si>
    <t>A Design for Life - Remastered,Motorcycle Emptiness,If You Tolerate This Your Children Will Be Next,Your Love Alone Is Not Enough,You Stole the Sun from My Heart,Everything Must Go - Remastered Version,Autumnsong,The Everlasting,Motorcycle Emptiness - Remastered,Together Stronger (C'mon Wales)</t>
  </si>
  <si>
    <t>brostep</t>
  </si>
  <si>
    <t>53,52,52,51,45,36,40,39,38,38</t>
  </si>
  <si>
    <t>0uJyE3M3ecGZgzltsQKs3a,5ibELGcXGqX5x9TWFeNPxY,2VmyLy2HQlkevZYboXHM5O,37pFLuNVnAJQL9ysRoKTdy,75Ii3Myt6vRsbjzaTbwDQt,3VkzbJz9VrALHns67fJutN,0lmbYpumTlipEY0mUffz9Z,3KnMN356dGY4CuGhfIdwMF,73kW4XDVEv9Vuv7eVN7BdP,2DcXYmH182Y5y7SUQaANfe</t>
  </si>
  <si>
    <t>2uH0RyPcX7fnCcT90HFDQX</t>
  </si>
  <si>
    <t>Supergrass,Ocean Colour Scene,The Charlatans,Ash,Shed Seven,Doves,Mansun,Cast,Richard Ashcroft,James,The Bluetones,Stereophonics,Blur,Suede,Pulp,Ian Brown,Kula Shaker,Embrace,The Verve,Primal Scream</t>
  </si>
  <si>
    <t>https://api.spotify.com/v1/artists/2uH0RyPcX7fnCcT90HFDQX?access_token=BQDFxABRCbXQhgPKNPZFofSGCsWwlJndQMvVyeXjhCTI-3l9TWKZ4yrM5XLM8cjA7ocdhKbcKhqKgaj0djP1bg</t>
  </si>
  <si>
    <t>6jq7GptAwkoFiunDhZYqQ2,4Pi85oI4dmppSqROLj7rgy,2FS22haX3FYbyOsUAkuYqZ,3MqjsWDLhq8SyY6N3PE8yW,2Rc3Tb5XUPF1YlnQwuPgjg,7FnZWGw9lwOr7WzieTKEPR,2gKYxTUOqw9aPt7ljMwSHT,0W1EfnztQTHuv03MuMzWPe,6FaSJ1FXpb5QxKu77LPiZr,1xOtUH3e7hrO0nJesm68Ea,5n9bMYfz9qss2VOW89EVs2,2ST5XwWB4uXGKk2NXP8DUI,7l2wptrNdI4wEHxTlWa6SS,3cBb4A9AZeZhcq781P3wCZ,3q1NXsv9XypOUCJfEatXH9,6MxyNXnnmwQwdW2PD0gXYO,70XauTb6oEJbXxFoH6wY9F,1bZNv4q3OxYq7mmnLha7Tu,7qjoG7bwhAjSd7nJTcjgAk,6ZIgPKHzpcswB8zh7sRIhx</t>
  </si>
  <si>
    <t>Manu Chao</t>
  </si>
  <si>
    <t>latin alternative,rock en espanol,world</t>
  </si>
  <si>
    <t>50,48,69,56,55,62,60,58,39,50,61,65,51,57,53,61,47,65,61,60</t>
  </si>
  <si>
    <t>Me gustas tu,Bongo bong,Mr Bobby,Desaparecido,Je ne t'aime plus,Clandestino,Mentira,Minha galera,Me Llaman Calle,Me Quedo Contigo [Si Me Das A Elegir]</t>
  </si>
  <si>
    <t>42,43,33,35,35,34,32,30,28,24</t>
  </si>
  <si>
    <t>3f8nQXyHPiuL1ORX1PeU8p,2SUd7akvmHCdbSEJJFAo9l,0glbQtR4P7XflsksXSB1z9,5qye87Ucj1Q7k5rwfqkPTy,7EcypZWwOO3cTCAUJ68ojL,7EqhETnKMB92rp5tgyKPn9,2PdDiGXwOnaHD8eEC0f6q6,1Y4C9XyeC1yv6FTuAEPXAC,3xxXRmTyYvqukhT6jbt5wO,4zXJ7xIgAzCMDpBfYF1rzd</t>
  </si>
  <si>
    <t>6wH6iStAh4KIaWfuhf0NYM</t>
  </si>
  <si>
    <t>Mano Negra,Todos Tus Muertos,Los Fabulosos Cadillacs,Aterciopelados,Illya Kuryaki &amp; The Valderramas,Los Pericos,Orishas,Nonpalidece,Sergent Garcia,Salon Victoria,Bomba EstÃ©reo,Los Cafres,Fidel Nadal,Onda Vaga,Pescado Rabioso,Bersuit Vergarabat,Dancing Mood,Fito PÃ¡ez,Kevin Johansen,Divididos</t>
  </si>
  <si>
    <t>https://api.spotify.com/v1/artists/6wH6iStAh4KIaWfuhf0NYM?access_token=BQDFxABRCbXQhgPKNPZFofSGCsWwlJndQMvVyeXjhCTI-3l9TWKZ4yrM5XLM8cjA7ocdhKbcKhqKgaj0djP1bg</t>
  </si>
  <si>
    <t>6hhA8TKRNryM8FNzqCqdDO,6liAMWkVf5LH7YR9yfFy1Y,6bWxFw65IEJzBYjx3SxUXd,1EJWNhiYbOyeUHbsS7Kp1P,5EP020iZcwBqHRnJftibXX,2nszamLjZFgu3Yx77mKxuC,1P6U1dCeHxPui5pIrGmndZ,14H7ag1wpQOsPPQJOD6Dqr,4tNxq9NGKTKaX8OkZBLgf0,67tgMwUfnmqzYsNAtnP6YJ,25KNo5GDS6ZpLkjasaecA3,4aaBjq7VqqQvpSF69GglvO,1Q776wzj2mrtXrNu3iH6nk,1GhPHrq36VKCY3ucVaZCfo,5CE2IfdYZEQGIDsfiRm8SI,3aKCo8gLJfuPYtr88aWKjF,5BKsn7SCN2XmbF7apdCpRS,1PXHzxRDiLnjqNrRn2Xbsa,5aj3LEYRbuaabjjHkj5oE1,5nPOO9iTcrs9k6yFffPxjH</t>
  </si>
  <si>
    <t>Avenged sevenfold</t>
  </si>
  <si>
    <t>Massive Attack</t>
  </si>
  <si>
    <t>downtempo,electronic,nu jazz,trip hop</t>
  </si>
  <si>
    <t>53,62,60,50,54,53,64,60,59,59,64,54,49,64,63,55,60,57,50,64</t>
  </si>
  <si>
    <t>Teardrop,Paradise Circus,Angel,Unfinished Sympathy - 2012 Mix/Master,The Spoils,Black Milk,Paradise Circus - Gui Boratto Remix,Inertia Creeps,Dissolved Girl,Splitting The Atom</t>
  </si>
  <si>
    <t>51,61,46,51,52,50,50,50,49,49</t>
  </si>
  <si>
    <t>5jGXMBRsDfnQYystTNQKZP,2BndJYJQ17UcEeUFJP5JmY,0wBX3jdtqRElIlMxdUtXgb,0j5FJJOmmnXPd0XajFWkMF,7shyK83Q7gKH8DagxwdLZf,1Rezzt36ybaT2ZbDZpv83D,6rU0dLXyWbXqti69nrQP4H,3N2UhXZI4Gf64Ku3cCjz2g,0oeEqyEAavgPfFxDYvjAP6,1r9mGafUiSgumJoRqyLrSt</t>
  </si>
  <si>
    <t>6FXMGgJwohJLUSr5nVlf9X</t>
  </si>
  <si>
    <t>Tricky,Portishead,Morcheeba,Sneaker Pimps,Hooverphonic,UNKLE,Air,Zero 7,Nightmares On Wax,Groove Armada,Thievery Corporation,Moloko,Archive,The Chemical Brothers,DJ Shadow,TÃ©lÃ©popmusik,Goldfrapp,Underworld,Death In Vegas,RÃ¶yksopp</t>
  </si>
  <si>
    <t>https://api.spotify.com/v1/artists/6FXMGgJwohJLUSr5nVlf9X?access_token=BQDFxABRCbXQhgPKNPZFofSGCsWwlJndQMvVyeXjhCTI-3l9TWKZ4yrM5XLM8cjA7ocdhKbcKhqKgaj0djP1bg</t>
  </si>
  <si>
    <t>6DKmuXxXASTF6xaJwcTfjv,0FOcXqJgJ1oq9XfzYTDZmZ,64tVHZVSAZhDEiOJxnb6hE,3W4xM5XYtUp4ifYYPVKVdk,5hAhrnb0Ch4ODwWu4tsbpi,2Sp19cOHSqAUlE64hekARW,6guTJsgPymDUVfqDJyz5UG,2LMR8u7DOMF0FBseDpTsRa,3Rj0tDHoX7C5NFq5DKIpHt,6UYwzZChuolxsylHcZcBBP,2GATzeg62cr6sH29wSOVWe,2wrhBKGC3DTNNNDRJPaxW6,0WPY9nnBy01s5QOt4o4oQX,0wz0jO9anccPzH04N7FLBH,4oV5EVJ0XFWsJKoOvdRPvl,3inCNiUr4R6XQ3W43s9Aqi,3dmSPhg0tdao8ePj4pySJ5,4jSYHcSo85heWskYvAULio,4tyCvqG48h4LdcbFfWBjR9,16eRpMNXSQ15wuJoeqguaB</t>
  </si>
  <si>
    <t>Mercury Rev</t>
  </si>
  <si>
    <t>alternative rock,art rock,britpop,chamber pop,chamber psych,dream pop,electronic,experimental,experimental rock,freak folk,garage rock,indie pop,indie rock,lo-fi,madchester,melancholia,neo-psychedelic,noise pop,post rock,post-punk,power pop,shoegaze,singer-songwriter,slow core,space rock,uk post-punk</t>
  </si>
  <si>
    <t>50,44,49,53,61,47,48,44,52,37,43,41,49,49,51,58,45,36,40,61</t>
  </si>
  <si>
    <t>Goddess On A Hiway - Remastered,Holes,The Dark Is Rising,Holes - Remastered,Opus 40 - Remastered,Tides Of The Moon,Liitle Rhymes,Tides of The Moon,Endlessly - Remastered,Tonite It Shows - Remastered</t>
  </si>
  <si>
    <t>47,43,38,34,32,28,25,24,23,23</t>
  </si>
  <si>
    <t>1ddq4weEupa9Mh4SH1ruIY,6RrJMgSWCe4hZ0b0ZIU9rA,52udHLws7WJBxJc23iDquP,55mEIzlNXYiUXoYgx9S4PI,12r8PUOuD8ZYnX9xZFKFHZ,16BLNBmNdHshicgVfQlcGs,5uRusraoAySqxzozOkyEGP,3VciPb7YsOnVo8FtCcQ2tP,7wkN1BrSDaSVLlrAl5A2UN,1d71dWzDExS4DZm1HBqmJV</t>
  </si>
  <si>
    <t>77oD8X9qLXZhpbCjv53l5n</t>
  </si>
  <si>
    <t>Queens of the Stone Age</t>
  </si>
  <si>
    <t>Spiritualized,Super Furry Animals,Sparklehorse,Grandaddy,Yo La Tengo,Teenage Fanclub,Galaxie 500,The Beta Band,Stereolab,The Boo Radleys,Red House Painters,Sebadoh,Ride,Low,Guided By Voices,Pavement,Tindersticks,Mojave 3,The Wedding Present,The Flaming Lips</t>
  </si>
  <si>
    <t>https://api.spotify.com/v1/artists/77oD8X9qLXZhpbCjv53l5n?access_token=BQDFxABRCbXQhgPKNPZFofSGCsWwlJndQMvVyeXjhCTI-3l9TWKZ4yrM5XLM8cjA7ocdhKbcKhqKgaj0djP1bg</t>
  </si>
  <si>
    <t>1Yox196W7bzVNZI7RBaPnf,1IQ2e1buppatiN1bxUVkrk,3JysSUOyfVs1UQ0UaESheP,14pVkFUHDL207LzLHtSA18,28hJdGN1Awf7u3ifk2lVkg,1DFr97A9HnbV3SKTJFu62M,0lVlNsuGaOr9vMHCZIAKMt,6JW8wliOEwaDZ231ZY7cf4,3WPKDlucMsXH6FC1XaclZC,6mdiAmATAx73kdxrNrnlao,34c4iQ5tkaZKu6Sv28BTde,76S65NHJHrNy4JTrXHP2BH,0NmYchKQ8JIR9QHYJA0FRe,0nmQIMXWTXfhgOBdNzhGOs,0W8edGiwAsv6HXF0Kyc2V9,71vVmHeNgCVSa5SVmfvscU,6ZLTlhejhndI4Rh53vYhrY,05fG473iIaoy82BF1aGhL8,2d0hyoQ5ynDBnkvAbJKORj,6gZq1Q6bdOxsUPUG1TaFbF</t>
  </si>
  <si>
    <t>alternative metal,alternative rock,hard rock,metal,rock,speed metal,thrash metal</t>
  </si>
  <si>
    <t>69,66,58,69,56,67,61,60,54,74,57,49,49,77,44,53,70,77,73,68</t>
  </si>
  <si>
    <t>Nothing Else Matters,Enter Sandman,Master Of Puppets,The Unforgiven,One,Whiskey In The Jar,Sad But True,For Whom The Bell Tolls - Remastered,Fade To Black - Remastered,Hardwired</t>
  </si>
  <si>
    <t>73,72,68,67,66,65,63,62,60,59</t>
  </si>
  <si>
    <t>1znPMY3zq78mVuTAmOA9O7,1bdXMstfxFWYSkEFTnJMoN,6kRz6Juetg9FgBm7PB1jDl,0BAjUM6V9P9g8rK83hVUTJ,0kUBk3PnCat4oPvTlNsStp,2nLj38A7KPJ3GhiVO6zCsJ,037Q3LMK7nqfCsTsD0E0JP,2S7dIlkIskYF2mv1R66O1m,4dO0NqNcwW7yWEHPyQmi7m,5VnRYDDrqturQPvKg4puwu</t>
  </si>
  <si>
    <t>2ye2Wgw4gimLv2eAKyk1NB</t>
  </si>
  <si>
    <t>Megadeth,Slayer,Anthrax,Pantera,Testament,MotÃ¶rhead,Machine Head,Sepultura,Suicidal Tendencies,Iron Maiden,Danzig,Exodus,Overkill,Avenged Sevenfold,Mercyful Fate,Saxon,Ozzy Osbourne,Slipknot,Rage Against The Machine,Godsmack</t>
  </si>
  <si>
    <t>https://api.spotify.com/v1/artists/2ye2Wgw4gimLv2eAKyk1NB?access_token=BQDFxABRCbXQhgPKNPZFofSGCsWwlJndQMvVyeXjhCTI-3l9TWKZ4yrM5XLM8cjA7ocdhKbcKhqKgaj0djP1bg</t>
  </si>
  <si>
    <t>3iUjRVvYCsMfz7tuAQtBDI,0WUphJOGHE5i95IeR87hsO,6loBF9iQdE11WSX29fNKqY,5PYuBRQMHh7nWmdV076sH9,0EPf9vAXPdFV5Ezp1sMX8B,7kCL98rPFsNKjAHDmWrMac,2s79xe5F6eUQkjwjww27Fh,3LtBdgNHdH0Ix8hCFZ4NJG,1aX2dmV8XoHYCOQRxjPESG,5jVeqi3PNaTOajfvBa4uFn,40PsC6cWe7ZQdOUTqF5JgD,7wJ9NwdRWtN92NunmXuwBk,2wpWOzQE5TpA0dVnh5YD08,28yIUgPYZqgJoNZjeBvrHn,7vPXrGlSGukcwpaPxUfKKR,5KQMtyPE8DCQNUzoNqlEsE,36pk438TUUMdX59j1zbvTu,2urZrEdsq72kx0UzfYN8Yv,6hN9F0iuULZYWXppob22Aj,0uAjBatvB4ubpd4kCfjmNt</t>
  </si>
  <si>
    <t>Midge Ure</t>
  </si>
  <si>
    <t>54,44,52,46,45,52,53,39,62,57,25,59,53,43,44,52,52,63,66,58</t>
  </si>
  <si>
    <t>The Man Who Sold the World - 2010 Remaster,Breathe,If I Was - 2010 Remaster,No Regrets - 2010 Remaster,Guns and Arrows,If I Was,Become,Dear God - 2010 Remaster,Vienna - Live,Let It Rise</t>
  </si>
  <si>
    <t>experimental rock</t>
  </si>
  <si>
    <t>45,39,38,24,19,18,18,16,15,15</t>
  </si>
  <si>
    <t>2HUNIj9v8qlJnpuslgcSIX,56r44Qaz4GoeazC0eUkxDm,1wXgh6i9LOQImff92FLnKe,34pMa1vnbIfhW6hWN4n8vm,4YaSO46d7IarXen9jPJ5wa,6jqmb5FSY5taB7BHtLGhTl,2Pf4ao8VippfCfzA5qfV7b,2sL3j6hUhiLTZCmslmijGt,4gSGBkPaPoLgb5pHG7FfLm,5CQUzwiW8JefeHXT3AEXtN</t>
  </si>
  <si>
    <t>2N4isf5pypyuDVpBofqEN8</t>
  </si>
  <si>
    <t>Ultravox,China Crisis,Howard Jones,Heaven 17,Visage,Nik Kershaw,ABC,Blancmange,The Human League,Thompson Twins,Classix Nouveaux,Orchestral Manoeuvres In The Dark,Bronski Beat,Propaganda,Japan,Gary Numan,John Foxx,Spandau Ballet,Simple Minds,A Flock Of Seagulls</t>
  </si>
  <si>
    <t>https://api.spotify.com/v1/artists/2N4isf5pypyuDVpBofqEN8?access_token=BQDFxABRCbXQhgPKNPZFofSGCsWwlJndQMvVyeXjhCTI-3l9TWKZ4yrM5XLM8cjA7ocdhKbcKhqKgaj0djP1bg</t>
  </si>
  <si>
    <t>5tth2a3v0sWwV1C7bApBdX,4d3yvTptO48nOYTPBcPFZC,0urTpYCsixqZwgNTkPJOJ4,05oH07COxkXKIMt6mIPRee,6lHL3ubAMgSasKjNqKb8HF,1wvlC6NwleHt1iRD6d5X2C,0IF46mUS8NXjgHabxk2MCM,0TImkz4nPqjegtVSMZnMRq,08rMCq2ek1YjdDBsCPVH2s,4qwGe91Bz9K2T8jXTZ815W,2NdeV5rLm47xAvogXrYhJX,6zDBeei6hHRiZdAJ6zoTCo,1urjDGTd4iBze91Z1W1gu7,4PrinKSrmILmo0kERG0Ogn,2NmK5FyrQ18HOPXq1UBzqa,5rkVyNGXEgeUqKkB5ccK83,1YfEcTuGvBQ8xSD1f53UnK,7wqtxqI3eo7Gn1P7SpP6cQ,5fikk4h5qbEebqK2Fc6e48,1XkoF8ryArs86LZvFOkbyr</t>
  </si>
  <si>
    <t>Missy Elliott</t>
  </si>
  <si>
    <t>dance pop,escape room,hip hop,hip pop,pop,pop rap,r&amp;b,rap,southern hip hop,urban contemporary</t>
  </si>
  <si>
    <t>67,66,61,66,64,56,66,72,55,67,72,52,56,59,60,71,74,61,58,73</t>
  </si>
  <si>
    <t>Get Ur Freak On,Work It,I'm Better (feat. Lamb),Lose Control (feat. Ciara &amp; Fat Man Scoop),WTF (Where They From) [feat. Pharrell Williams],Bomb Intro / Pass That Dutch,Gossip Folks (feat. Ludacris),One Minute Man (feat. Ludacris),I'm Better (feat. Eve, Lil Kim &amp; Trina),The Rain (Supa Dupa Fly)</t>
  </si>
  <si>
    <t>69,68,64,63,61,54,54,53,52,52</t>
  </si>
  <si>
    <t>6zsk6uF3MxfIeHPlubKBvR,3jagJCUbdqhDSPuxP8cAqF,2Kf9fwIOwZwd6Aw7OxfkF0,0UaMYEvWZi0ZqiDOoHU3YI,7IAa7vUJ11STN7le8XaxsH,1MaI6NwdrqnE3mRzOYTpoo,75DjPjiIp2fvJDjtt41Jfs,0jG92AlXau21qgCQRxGLic,0dT3vnJFJwHfwOfPLacyKy,2WRzpLD8qDRrxMXc63E5WJ</t>
  </si>
  <si>
    <t>2wIVse2owClT7go1WT98tk</t>
  </si>
  <si>
    <t>Lil' Kim,Eve,Aaliyah,Brandy,MÃ½a,Foxy Brown,Kelis,TLC,Amerie,Janet Jackson,Ciara,Tweet,Total,Trina,SWV,Ashanti,Busta Rhymes,Salt-N-Pepa,En Vogue,Mary J. Blige</t>
  </si>
  <si>
    <t>https://api.spotify.com/v1/artists/2wIVse2owClT7go1WT98tk?access_token=BQA5x3NCl5I7lSGm6oklMWzj_Kkk3oJBCn8fasnADDacSi7JmME830CClpBSUwkG3NalpO2oVIZ1ogANblvPDw</t>
  </si>
  <si>
    <t>1GhPHrq36VKCY3ucVaZCfo,5T4UKHhr4HGIC0VzdZQtAE,6FXMGgJwohJLUSr5nVlf9X,1PXHzxRDiLnjqNrRn2Xbsa,67tgMwUfnmqzYsNAtnP6YJ,5nPOO9iTcrs9k6yFffPxjH,4Y7tXHSEejGu1vQ9bwDdXW,1P6U1dCeHxPui5pIrGmndZ,6bWxFw65IEJzBYjx3SxUXd,3csPCeXsj2wezyvkRFzvmV,4YrKBkKSVeqDamzBPWVnSJ,5EP020iZcwBqHRnJftibXX,6liAMWkVf5LH7YR9yfFy1Y,2nszamLjZFgu3Yx77mKxuC,14H7ag1wpQOsPPQJOD6Dqr,5BKsn7SCN2XmbF7apdCpRS,4aaBjq7VqqQvpSF69GglvO,4tNxq9NGKTKaX8OkZBLgf0,25KNo5GDS6ZpLkjasaecA3,6hhA8TKRNryM8FNzqCqdDO</t>
  </si>
  <si>
    <t>downtempo,electronic</t>
  </si>
  <si>
    <t>64,59,66,57,59,64,64,64,60,50,59,54,62,53,60,60,54,59,64,53</t>
  </si>
  <si>
    <t>Porcelain,Why Does My Heart Feel So Bad?,Flower,Natural Blues,Extreme Ways,Moonlit Sky (with The Void Pacific Choir),In This World,Honey,Go - Hardwell Remix Edit,Natural Blues - Sander van Doorn Remix</t>
  </si>
  <si>
    <t>59,54,52,53,56,52,52,48,50,49</t>
  </si>
  <si>
    <t>1hEh8Hc9lBAFWUghHBsCel,3llxqT4IdBS7i2CCIPImww,2O8EVtQtfsKBABn0hOxs8Y,6hmtNel4OKlBpBcTO7ao3o,2OnqLGs0xZvr8ZNzWJELGo,7F6fM3HniG3sC4LAv5WZIl,70evTHsBFgs1AKhC5URcCz,0ChHBmij3WHKGmyan2tPST,5NO9aZMowQwEWq6gJBWRHp,243FGuwWfjkWjrTiaXJi1m</t>
  </si>
  <si>
    <t>3OsRAKCvk37zwYcnzRf5XF</t>
  </si>
  <si>
    <t>The Chemical Brothers,Faithless,Massive Attack,Underworld,Groove Armada,RÃ¶yksopp,Fatboy Slim,Air,Morcheeba,Orbital,Basement Jaxx,Hooverphonic,Portishead,UNKLE,Zero 7,Goldfrapp,Moloko,Nightmares On Wax,Thievery Corporation,Tricky</t>
  </si>
  <si>
    <t>https://api.spotify.com/v1/artists/3OsRAKCvk37zwYcnzRf5XF?access_token=BQDFxABRCbXQhgPKNPZFofSGCsWwlJndQMvVyeXjhCTI-3l9TWKZ4yrM5XLM8cjA7ocdhKbcKhqKgaj0djP1bg</t>
  </si>
  <si>
    <t>6LAwiATl5lQ3Uwh3llJpJI,0YrtvWJMgSdVrk3SfNjTbx,3kbBWco9PZ5eSQsNScwG6U,3inCNiUr4R6XQ3W43s9Aqi,0K1q0nXQ8is36PzOKAMbNe,4LG4Bs1Gadht7TCrMytQUO,3HJIB8sYPyxrFGuwvKXSLR,0XSqX2PB3C5dTMv7SZaxSm,2ooIqOf4X2uz4mMptXCtie,6qyi8X6MdP1lu6B1K6yh3h,7lOJ7WXyopaxri0dbOiZkd,16eRpMNXSQ15wuJoeqguaB,4ZWvN9FEfdTea1SEHjpTNi,1jSaZgaKHmgc7VTgML528r,4mLJ3XfOM5FPjSAWdQ2Jk7,5hAhrnb0Ch4ODwWu4tsbpi,6dgwEwnK0YtDfS9XhRwBTG,5xeBMeW0YzWIXSVzAxhM8O,5o206eFLx38glA2bb4zqIU,3hyGGjxu73JuzBa757H6R5</t>
  </si>
  <si>
    <t>Modest Mouse</t>
  </si>
  <si>
    <t>alternative rock,blues-rock,folk-pop,garage rock,indie folk,indie pop,indie rock,lo-fi,neo-psychedelic,noise pop,pop rock,stomp and holler</t>
  </si>
  <si>
    <t>41,68,54,58,67,70,61,49,58,61,59,61,50,52,62,61,64,56,63,60</t>
  </si>
  <si>
    <t>Float On,Dashboard,The World At Large,Lampshades on Fire,Missed the Boat,Ocean Breathes Salty,The Ground Walks, with Time in a Box,Dramamine,Bukowski,The Good Times Are Killing Me</t>
  </si>
  <si>
    <t>72,62,60,58,57,56,53,53,52,50</t>
  </si>
  <si>
    <t>2lwwrWVKdf3LR9lbbhnr6R,0Fe3WxeO6lZZxj7ytvbDUh,5op53ANI4exiWqFHKuwWxd,5jJ69cMDMC0aeWPjZo6VP2,4asjU3sDnn3002bTJIg2vZ,4ToYlykhwpW98KtMIGnWQK,5o5R70FLhegu7hpsTHAybE,4p82pfEa4cayPqXLN6Rhzm,27QCaXOhT6qY0NT6tv5IZ6,1fBO9S4vo5cfCfRK1Ofaxa</t>
  </si>
  <si>
    <t>1yAwtBaoHLEDWAnWR87hBT</t>
  </si>
  <si>
    <t>Ugly Casanova,Death Cab for Cutie,Built To Spill,Pavement,Spoon,The Shins,TV On The Radio,Wolf Parade,Neutral Milk Hotel,Silversun Pickups,Broken Social Scene,The Flaming Lips,Pinback,Clap Your Hands Say Yeah,Dr. Dog,Yo La Tengo,Broken Bells,of Montreal,Bright Eyes,The Mountain Goats</t>
  </si>
  <si>
    <t>https://api.spotify.com/v1/artists/1yAwtBaoHLEDWAnWR87hBT?access_token=BQDFxABRCbXQhgPKNPZFofSGCsWwlJndQMvVyeXjhCTI-3l9TWKZ4yrM5XLM8cjA7ocdhKbcKhqKgaj0djP1bg</t>
  </si>
  <si>
    <t>wild beasts</t>
  </si>
  <si>
    <t>53LVoipNTQ4lvUSJ61XKU3,0MG4LXIw7n4x0wjDc6WYXk,6DVVsQAnpHdJjb1nYuOQ6g,4svpOyfmQKuWpHLjgy4cdK,1WudHeuEN3d18SXVos95mc,4SXj7TVoA3bgfR8AVssACa,079svMEXkbT5nGU2kfoqO2,2GVzsXcXyU95u2EahzwqN7,0AZ3VR0YbFcS0Kgei7L2QF,1uQWmt1OhuHGRKmZ2ZcL6p,4MT9A89Dq8xRJ9hMvvPiJw,0bRpSBtMd3stO4J6TWclMb,02uPe16VFxPaiueQsPEDkE,33qUIIydEBgWpe58IA0o61,6YK58h9BCYpFNv10fsMwoS,0VOR7Ie9xUSb45fzIIVJQ1,3VdjlG06JkVAnZ19TR7ZHZ,7qKMNwlACMZOUdMG3acwst,3WggbHDpj4rPKbL97zG5MQ,0Gq06EJlfPumvCdMsnkJFp</t>
  </si>
  <si>
    <t>compositional ambient,electronic,post rock</t>
  </si>
  <si>
    <t>42,53,51,44,45,49,50,46,48,63,37,35,55,43,41,59,38,41,44,40</t>
  </si>
  <si>
    <t>Ether,Hungry Face,Kids Will Be Skeletons,Coolverine,Take Me Somewhere Nice,Kill Jester,I'm Jim Morrison, I'm Dead,Jaguar,Heard About You Last Night,Dust Bowl</t>
  </si>
  <si>
    <t>50,49,49,46,46,46,41,40,38,37</t>
  </si>
  <si>
    <t>6QHGZVV3uiOe9XcKYDToKZ,5KLZDzUwTvJmNV3t5bjBCs,1cFH6bxEc9M10kTADnTRjQ,0h0smRHEjrkSFUhNWQh8SR,1ZBkR2W1rHhoKJIWbcfaaD,3M8ATR8VRxZdSAbieOQVZS,3no4hoErHolKdKVzJWJTcg,77usMf9weSg5uBP00Cmh5j,45dNWdzIqcgdJuEPRcDMHQ,7AIKKNvjaFyfnqUSFjAN3O</t>
  </si>
  <si>
    <t>34UhPkLbtFKRq3nmfFgejG</t>
  </si>
  <si>
    <t>MONO,This Will Destroy You,65daysofstatic,Godspeed You! Black Emperor,Do Make Say Think,Caspian,God Is An Astronaut,If These Trees Could Talk,Russian Circles,Explosions In The Sky,Red Sparowes,Silver Mt. Zion,The Album Leaf,Maybeshewill,pg.lost,Hammock,Grails,And So I Watch You from Afar,Tortoise,Pelican</t>
  </si>
  <si>
    <t>https://api.spotify.com/v1/artists/34UhPkLbtFKRq3nmfFgejG?access_token=BQDFxABRCbXQhgPKNPZFofSGCsWwlJndQMvVyeXjhCTI-3l9TWKZ4yrM5XLM8cjA7ocdhKbcKhqKgaj0djP1bg</t>
  </si>
  <si>
    <t>thompson twins</t>
  </si>
  <si>
    <t>g funk</t>
  </si>
  <si>
    <t>3yY2gUcIsjMr8hjo51PoJ8,0qLNsNKm8bQcMoRFkR8Hmh,36E7oYfz3LLRto6l2WmDcD,0fgYKF9Avljex0L9Wt5b8Z,0yNLKJebCb8Aueb54LYya3,6PHIK3kjWggLtVygsOtpqS,7cKtqv9cYVlOwnuCFH95ce,339DNkQkuhHKEcHw6oK8f0,2uH0RyPcX7fnCcT90HFDQX,2bA2YuQk2ID3PWNXUhQrWS,432R46LaYsJZV2Gmc4jUV5,4rjlerN21ygkIhmUv55irs,66GWpx9iLxrvvfhDsG9STP,7zeHJIIfNStVfxlbT72UwY,5fScAXreYFnuqwOgBsJgSd,1n65zfwYIj5kKEtNgxUlWb,1lYT0A0LV5DUfxr6doRP3d,0O0lrN34wrcuBenkqlEDZe,7MhMgCo0Bl0Kukl93PZbYS,3xYNGCooNIzKMAtJYKSOyq</t>
  </si>
  <si>
    <t>Morrissey</t>
  </si>
  <si>
    <t>dance rock,indie rock,madchester,new romantic,new wave,permanent wave,pop rock,rock</t>
  </si>
  <si>
    <t>73,60,61,58,67,53,54,52,58,48,67,58,44,44,56,55,64,55,70,43</t>
  </si>
  <si>
    <t>Suedehead - 2011 Remastered Version,Everyday Is Like Sunday - 2011 Remastered Version,The First Of The Gang To Die,The More You Ignore Me, The Closer I Get - 2014 Remastered Version,Speedway - 2014 Remastered Version,Why Don't You Find Out For Yourself - 2014 Remastered Version,The Last of the Famous International Playboys - 2010 Remastered Version,Let Me Kiss You,You Have Killed Me,You're The One For Me, Fatty - 2014 Remastered Version</t>
  </si>
  <si>
    <t>57,54,50,49,47,45,45,38,43,41</t>
  </si>
  <si>
    <t>0kA5scXMiaO5Ms2GQ4pRWa,0egYMfS7hjEneR86a9K61w,5zflsn7VI8qyvzrowMoTgF,6j4eSvLSgkb3ehJksCtq3w,7wVwKqDtZ5EZHghJ82XGw9,2ydZpUmWZ2k3cFO7IyL00C,6162MRbYpLu1ZJHe7zHh8H,37FMHeqEeY8RvojVwzCdSH,3A402OENFrCFSVVEBVhVTg,7h5Hl0OJTnYtk46VItvEgJ</t>
  </si>
  <si>
    <t>3iTsJGG39nMg9YiolUgLMQ</t>
  </si>
  <si>
    <t>The Smiths,James,Pulp,Echo &amp; the Bunnymen,New Order,Suede,The The,Happy Mondays,Manic Street Preachers,Johnny Marr,Joy Division,The Jesus and Mary Chain,Inspiral Carpets,Peter Murphy,The Charlatans,Siouxsie and the Banshees,The Stone Roses,The Psychedelic Furs,Blur,Electronic</t>
  </si>
  <si>
    <t>https://api.spotify.com/v1/artists/3iTsJGG39nMg9YiolUgLMQ?access_token=BQDFxABRCbXQhgPKNPZFofSGCsWwlJndQMvVyeXjhCTI-3l9TWKZ4yrM5XLM8cjA7ocdhKbcKhqKgaj0djP1bg</t>
  </si>
  <si>
    <t>0aeLcja6hKzb7Uz2ou7ulP,7giUHu5pv6YTZgSkxxCcgh,5schNIzWdI9gJ1QRK8SBnc,16oZKvXb6WkQlVAjwo2Wbg,0n94vC3S9c3mb2HyNAOcjg,4dwdTW1Lfiq0cM8nBAqIIz,196lKsA13K3keVXMDFK66q,4LEiUm1SRbFMgfqnQTwUbQ,2BpAc5eK7Rz5GAwSp9UYXa,7FDlvgcodNfC0IBdWevl4u,2ysnwxxNtSgbb9t1m2Ur4j,0nJaMZM8paoA5HEUTUXPqi,10exVja0key0uqUkk6LJRT,7D5oTJSXSHf51auG0106CQ,6J7rw7NELJUCThPbAfyLIE,5EM6xJN2QNk0cL7EEm9HR9,6qiGjRyN7TJ1GA2nXF68Hi,4M5nCE77Qaxayuhp3fVn4V,4bUqnkrDrb4f7rqmDR9yDu,4j56EQDQu5XnL7R3E9iFJT</t>
  </si>
  <si>
    <t>folk-pop,indie folk,indie pop,neo mellow,singer-songwriter,stomp and holler</t>
  </si>
  <si>
    <t>60,68,73,79,72,73,67,77,64,70,71,64,77,66,70,61,58,70,62,70</t>
  </si>
  <si>
    <t>The Cave,I Will Wait,Little Lion Man,Believe,There Will Be Time,The Wolf,Awake My Soul,Ditmas,White Blank Page,Snake Eyes</t>
  </si>
  <si>
    <t>63,64,62,63,61,57,47,57,46,55</t>
  </si>
  <si>
    <t>billy ocean</t>
  </si>
  <si>
    <t>5tV7QNSURiLd8trSLrZahV,7AwvxYLlFmdoz0hQgyKtNU,20uBdCmVtlUuYsvxysoito,2DVUJ7LTIOEQqjfOZXs8iU,0JY6TLGSQFCw4JZFjYLhZ9,3BVfLmBuTVRSHQSNFLk827,1AbLS4CyyaCmrYCeYM5mTQ,1udac3KKzxMxaHnIATDrVS,5ZK7JYtiFIDx4LqxwuPuhu,1Ujrbg6RNkyazJ6DbRAutG</t>
  </si>
  <si>
    <t>3gd8FJtBJtkRxdfbTu19U2</t>
  </si>
  <si>
    <t>Noah And The Whale,Edward Sharpe &amp; The Magnetic Zeros,Ben Howard,The Lumineers,The Head and the Heart,Of Monsters and Men,The Avett Brothers,Bon Iver,The Tallest Man On Earth,James Vincent McMorrow,George Ezra,Bear's Den,Vance Joy,Benjamin Francis Leftwich,The Civil Wars,Radical Face,Blind Pilot,Iron &amp; Wine,Foy Vance,Young the Giant</t>
  </si>
  <si>
    <t>https://api.spotify.com/v1/artists/3gd8FJtBJtkRxdfbTu19U2?access_token=BQDFxABRCbXQhgPKNPZFofSGCsWwlJndQMvVyeXjhCTI-3l9TWKZ4yrM5XLM8cjA7ocdhKbcKhqKgaj0djP1bg</t>
  </si>
  <si>
    <t>4Z8W4fKeB5YxbusRsdQVPb,4gzpq5DPGxSnKTe4SA8HAU,6e9wIFWhBPHLE9bXK8gtBI,6RZUqkomCmb8zCRqc9eznB,1kDGbuxWknIKx4FlgWxiSp,0C0XlULifJtAgn6ZNCW2eu,53A0W3U0s8diEn9RhXQhVz,1km0R7wy712AzLkA1WjKET,7Ln80lUS6He07XvHI8qqHH,2qk9voo8llSGYcZ6xrBzKx,0XNa1vTidXlvJ2gHSsRi4A,11wRdbnoYqRddKBrpHt4Ue,6ssXMmc5EOUrauZxirM910,2uH0RyPcX7fnCcT90HFDQX,3bUwxJgNakzYKkqAVgZLlh,3MM8mtgFzaEJsqbjZBSsHJ,1GLtl8uqKmnyCWxHmw9tL4,450iujbtN6XgiA9pv6fVZz,7vkiEK5D7Gf0z4M1Va0CXD,7gP3bB2nilZXLfPHJhMdvc</t>
  </si>
  <si>
    <t>alternative rock,indie rock,permanent wave,piano rock,post-grunge,rock</t>
  </si>
  <si>
    <t>79,92,59,68,66,78,71,67,83,80,68,73,60,58,61,64,74,61,51,75</t>
  </si>
  <si>
    <t>Uprising,Dig Down,Madness,Supermassive Black Hole,Starlight,Psycho,Knights Of Cydonia,Time Is Running Out,Undisclosed Desires,Hysteria</t>
  </si>
  <si>
    <t>73,73,69,69,69,68,66,65,65,64</t>
  </si>
  <si>
    <t>4VqPOruhp5EdPBeR92t6lQ,7JhTr0G0gr3ESY3B9uqPi4,0c4IEciLCDdXEhhKxj4ThA,3lPr8ghNDBLc2uZovNyLs9,3skn2lauGk7Dx6bVIt5DVj,383QXk8nb2YrARMUwDdjQS,7ouMYWpwJ422jRcDASZB7P,2takcwOaAZWiXQijPHIx7B,0It6VJoMAare1zdV2wxqZq,7xyYsOvq5Ec3P4fr6mM9fD</t>
  </si>
  <si>
    <t>12Chz98pHFMPJEknJQMWvI</t>
  </si>
  <si>
    <t>Radiohead,Coldplay,Editors,Placebo,Nothing But Thieves,The Killers,Keane,Biffy Clyro,Arctic Monkeys,Kings of Leon,Franz Ferdinand,Kasabian,White Lies,Manic Street Preachers,Travis,Bloc Party,The Kooks,Razorlight,The Vines,Foster The People</t>
  </si>
  <si>
    <t>https://api.spotify.com/v1/artists/12Chz98pHFMPJEknJQMWvI?access_token=BQDFxABRCbXQhgPKNPZFofSGCsWwlJndQMvVyeXjhCTI-3l9TWKZ4yrM5XLM8cjA7ocdhKbcKhqKgaj0djP1bg</t>
  </si>
  <si>
    <t>3sWLSYm3MFYosc4AZhwajg,72X6FHxaShda0XeQw3vbeF,0WPY9nnBy01s5QOt4o4oQX,3r94PF71LWRI5K6wqclNjQ,3ysp8GwsheDcBxP9q65lBg,0WY2ddzQUF9eh16GiqrElA,6DKmuXxXASTF6xaJwcTfjv,0Sd7X8SxWV0AyDLbvd4uEu,4rjlerN21ygkIhmUv55irs,6guTJsgPymDUVfqDJyz5UG,1s5mUpjVtK0XAScRqlErSE,5Wabl1lPdNOeIn0SQ5A1mp,0Zk7We5BZoDR40himAI86D,5hAhrnb0Ch4ODwWu4tsbpi,3Rj0tDHoX7C5NFq5DKIpHt,7vXdfh8G9fJVGvfUSkqf62,5UqTO8smerMvxHYA5xsXb6,2feOOr1Yjovo67byuxvjZv,3kx1S2P2Qq3a9bG4DGsAjR,4IwOItqRhsIoRuD5HP4vyC</t>
  </si>
  <si>
    <t>My Bloody Valentine</t>
  </si>
  <si>
    <t>alternative rock,art rock,britpop,chamber pop,dance rock,dance-punk,dream pop,electronic,experimental,experimental rock,freak folk,garage psych,indie pop,indie rock,indietronica,lo-fi,neo-psychedelic,new wave,no wave,noise pop,noise rock,nu gaze,post rock,post-hardcore,psychedelic rock,shoegaze,singer-songwriter,slow core,space rock,uk post-punk</t>
  </si>
  <si>
    <t>36,64,49,31,41,35,50,35,58,48,29,55,28,61,52,35,59,29,38,41</t>
  </si>
  <si>
    <t>Only Shallow - Remastered Version,When You Sleep - Remastered Version,Sometimes - Remastered (DAT 2006) Version,Sometimes - Remastered Version,Soon - Remastered Version,To Here Knows When - Remastered Version,Loomer - Remastered Version,I Only Said - Remastered Version,Come in Alone - Remastered Version,Touched - Remastered Version</t>
  </si>
  <si>
    <t>47,44,39,41,40,36,36,35,34,32</t>
  </si>
  <si>
    <t>67jatXAtqVqAntRWTgLgDy,0d2MdbpCO8QhEPeA3qnKqB,7CpkwchF5SAOfIwevpl8vc,3gGK41F7JahO3dssrEHa7X,1unh7tJrDhKe7RcK9taMCf,6aSwXlr2OH7af5AZ7eHUSt,4z8GgIwK12UE8tZd2E4myL,7jGQklcqnaDTbbXUwksOd5,35HU86dDkJ18RcITyWTBD2,6cBdboM5KUYv7UcHocWiQi</t>
  </si>
  <si>
    <t>3G3Gdm0ZRAOxLrbyjfhii5</t>
  </si>
  <si>
    <t>Ringo Deathstarr,Slowdive,Ride,Chapterhouse,Lush,Pale Saints,Spiritualized,Swervedriver,The Jesus and Mary Chain,Galaxie 500,Drop Nineteens,Cocteau Twins,Swirlies,Yo La Tengo,Stereolab,Asobi Seksu,Sonic Youth,LSD and the Search for God,A Place To Bury Strangers,Slint</t>
  </si>
  <si>
    <t>https://api.spotify.com/v1/artists/3G3Gdm0ZRAOxLrbyjfhii5?access_token=BQA5x3NCl5I7lSGm6oklMWzj_Kkk3oJBCn8fasnADDacSi7JmME830CClpBSUwkG3NalpO2oVIZ1ogANblvPDw</t>
  </si>
  <si>
    <t>55VydwMyCuGcavwPuhutPL,24XtlMhEMNdi822vi0MhY1,1SImpQO0GbjRgvlwCcCtFo,4UXqAaa6dQYAk18Lv7PEgX,3zxKH0qp3nBCuPZCZT5Vaf,126FigDBtqwS2YsOYMTPQe,591yCCsZCLXvaJ0Rg38vLZ,20JZFwl6HVl6yg8a4H3ZqK,5aYyPjAsLj7UzANzdupwnS,46gyXjRIvN1NL1eCB8GBxo,3vAaWhdBR38Q02ohXqaNHT,3WfJ1OtrWI7RViX9DMyEGy,4NiJW4q9ichVqL1aUsgGAN,5ojhEavq6altxW8fWIlLum,2CmaKO2zEGJ1NWpS1yfVGz,19I4tYiChJoxEO5EuviXpz,5ND0mGcL9SKSjWIjPd0xIb,4iJLPqClelZOBCBifm8Fzv,4ghjRm4M2vChDfTUycx0Ce,5r9uIJCoquVtEkCkvcn8Ez</t>
  </si>
  <si>
    <t>emo,pop punk,punk christmas,screamo</t>
  </si>
  <si>
    <t>64,65,64,82,66,55,58,83,68,76,70,68,74,65,69,65,66,70,66,58</t>
  </si>
  <si>
    <t>Welcome to the Black Parade,Teenagers,Helena (So Long &amp; Goodnight),I'm Not Okay (I Promise),Famous Last Words,I Don't Love You,Na Na Na [Na Na Na Na Na Na Na Na Na],Cancer,Dead!,Mama</t>
  </si>
  <si>
    <t>73,72,69,68,67,65,64,63,62,61</t>
  </si>
  <si>
    <t>5wQnmLuC1W7ATsArWACrgW,7j31rVgGX9Q2blT92VBEA0,5dTHtzHFPyi8TlTtzoz1J9,7lRlq939cDG4SzWOF4VAnd,2d6m2F4I7wCuAKtSsdhh83,4RAOI1etsgbh5NP3T5R8rN,5BB0Jzw60KyfSTyjJqtely,0GgN4MhR5GKn5IcKN0e0rG,0uukw2CgEIApv4IWAjXrBC,0Zh3tKIphLOvQux4dA6PFZ</t>
  </si>
  <si>
    <t>7FBcuc1gsnv6Y1nwFtNRCb</t>
  </si>
  <si>
    <t>The Used,Taking Back Sunday,The Red Jumpsuit Apparatus,Fall Out Boy,Yellowcard,Hawthorne Heights,Senses Fail,Panic! At The Disco,Good Charlotte,All Time Low,The All-American Rejects,Mayday Parade,A Day To Remember,Escape the Fate,Falling In Reverse,AFI,Bowling For Soup,Pierce The Veil,New Found Glory,Get Scared</t>
  </si>
  <si>
    <t>gangster rap</t>
  </si>
  <si>
    <t>https://api.spotify.com/v1/artists/7FBcuc1gsnv6Y1nwFtNRCb?access_token=BQDFxABRCbXQhgPKNPZFofSGCsWwlJndQMvVyeXjhCTI-3l9TWKZ4yrM5XLM8cjA7ocdhKbcKhqKgaj0djP1bg</t>
  </si>
  <si>
    <t>4YrKBkKSVeqDamzBPWVnSJ,3cQA9WH8liZfeja1DxcDYE,67tgMwUfnmqzYsNAtnP6YJ,69NjLU6rit8q9XEjL50BOj,31DXlldabwPHwu6dYevuzK,5uh8Bhewltd8j0TLZjNImc,72hqBMsw7x5jnfxxwkii8L,1GhPHrq36VKCY3ucVaZCfo,3csPCeXsj2wezyvkRFzvmV,1ILwJ5zliBLMsRARQJjOMp,1PXHzxRDiLnjqNrRn2Xbsa,1zTAQ6zkGz2L2i6lfR30EX,6jOz2B9qeID4dLP1o8bFGf,2B0PgHZi2zaDqjKe86Gaip,49H2dQUNhIlso7VNkS8nFR,75nC6MXUalYZSOd7OfNkwq,0WAZJYudbUpl0EOjvdrnRG,3mZqziCJj4pq3P2VBpmK6p,49gaZqfow2v8EEQmjGyEIw,73A3bLnfnz5BoQjb4gNCga</t>
  </si>
  <si>
    <t>Mylo</t>
  </si>
  <si>
    <t>disco house,electronic</t>
  </si>
  <si>
    <t>59,58,59,41,48,49,51,64,50,48,57,51,51,50,48,52,46,53,55,49</t>
  </si>
  <si>
    <t>Drop The Pressure,Doctor Pressure,In My Arms - Radio Edit,Drop the Pressure - Dirty Club Mix,In My Arms,Sunworshipper,Valley Of The Dolls,Otto's Journey,Zenophile - '05 Version,Need You Tonite</t>
  </si>
  <si>
    <t>49,43,34,31,29,26,23,23,19,20</t>
  </si>
  <si>
    <t>243NB0yDHxtapXQvJvCaW6,0kcPt8EVYqz0PJFUE9bJcW,1vRj36yHDoxFVHCOftBijZ,4Z0Uu6SJXhsB8usCWltw75,2CvN4459v5p7vPmKHFdRmU,1HDWClqZC8Mjy6ruDgnML3,5HysOrX0Rgr1y5RueF6AO8,3ZjWQCeqMEyNZmizrPRx8J,0H51ZIH4j8hbdL4265icX0,6VIHLyRgNkmLEg42ZenrR7</t>
  </si>
  <si>
    <t>5YjEVrNMrIRw2xGbjTN6Ti</t>
  </si>
  <si>
    <t>Basement Jaxx,Armand Van Helden,Groove Armada,Mint Royale,Simian Mobile Disco,Lemon Jelly,Leftfield,The Chemical Brothers,Orbital,Aim,Underworld,The Presets,Crazy P,Mr. Scruff,Freemasons,Tensnake,Julio Bashmore,Friendly Fires,Todd Terje,Bicep</t>
  </si>
  <si>
    <t>https://api.spotify.com/v1/artists/5YjEVrNMrIRw2xGbjTN6Ti?access_token=BQDFxABRCbXQhgPKNPZFofSGCsWwlJndQMvVyeXjhCTI-3l9TWKZ4yrM5XLM8cjA7ocdhKbcKhqKgaj0djP1bg</t>
  </si>
  <si>
    <t>6O2zJ0tId7g07yzHtX0yap,30fiiwr2EeZp1tAhzYCmyM,7HqrSDuI9lHuH1CDismTFg,0Mz5XE0kb1GBnbLQm2VbcO,3PyWEKLWI0vHPmoNrIX0QE,2Xu7q46Hf02xOoEIm4E1Qs,2yQf6b8hxahZaT5dHlWaB1,5cMgGlA1xGyeAB2ctYlRdZ,4VmEWwd8y9MCLwexFMdpwt,6FD0unjzGQhX3b6eMccMJe,7xTKLpo7UCzXSnlH7fOIoM,0tCtGc5vt29zFZp6KXzN50,0lEssBAxQl2In4RpaB1C2Y,5pnbUBPifNnlusY8kTBivi,67ei8ib6PLT1w3OkhIb4fB,2x8KDZdSONA3872CnhaAlX,6ns6XAOsw4B0nDUIovAOUO,6jHG1YQkqgojdEzerwvrVv,7iMvwE8qANp3aIfAGKEAwS,0A7g2YbCA9FlyZvAG6VmKP</t>
  </si>
  <si>
    <t>dirty south rap,east coast hip hop,gangster rap,hardcore hip hop,hip hop,pop rap,rap,southern hip hop</t>
  </si>
  <si>
    <t>66,58,54,67,57,62,64,63,67,62,66,57,62,68,52,65,56,54,65,57</t>
  </si>
  <si>
    <t>If I Ruled the World (Imagine That),The Message,N.Y. State of Mind,The World Is Yours,Hate Me Now,I Can,Life's a Bitch,Represent,Wrote My Way Out,Halftime</t>
  </si>
  <si>
    <t>66,63,63,55,62,58,48,49,56,45</t>
  </si>
  <si>
    <t>5PQmSHzWnlgG4EBuIqjac2,1AHfovSnGPVYKaahRtA0U6,5zwz05jkQVT68CjUpPwFZe,5FHXxdJeq1iAE9PjDTEgyd,158DIbrVt4YbqNnWyRCS3P,2NPxL1QqPrD1a7OLHjVcAP,3kgy6gz61XtWzgGw4Xh8CJ,4kxAgnWw4GKmqcuUiXn60o,0Cowgp3aB6IQSNJ8pNJYUN,33BkKAyogx7YXVWdrUlr76</t>
  </si>
  <si>
    <t>20qISvAhX20dpIbOOzGK3q</t>
  </si>
  <si>
    <t>Mobb Deep,Big L,AZ,Mos Def,Rakim,Big Pun,Raekwon,Gang Starr,Method Man,Ghostface Killah,Redman,Beanie Sigel,Talib Kweli,Jadakiss,Black Star,Styles P,GZA,Eric B. &amp; Rakim,Cam'Ron,The Lox</t>
  </si>
  <si>
    <t>https://api.spotify.com/v1/artists/20qISvAhX20dpIbOOzGK3q?access_token=BQDFxABRCbXQhgPKNPZFofSGCsWwlJndQMvVyeXjhCTI-3l9TWKZ4yrM5XLM8cjA7ocdhKbcKhqKgaj0djP1bg</t>
  </si>
  <si>
    <t>2pdvghEHZJtgSXZ7cvNLou,2E6Roj0oQnJIm2BeXwDica,4WlSvDKaq1PA2Nr7cCIPxX,5lkiCO9UQ8B23dZ1o0UV4m,4vpDg7Y7fU982Ds30zawDA,3eskO5m0H4yiF64vRySBjr,1PCZpxHJz7WAMF8EEq8bfc,59zdhVoWxSoHMc74n098Re,6vLlQYujOujIrm7zAKzEdG,42TFhl7WlMRXiNqzSrnzPL,5hW4L92KnC6dX9t7tYM4Ve,3mY9Ii0cL5SQxpOTAm8SHx,1CD77o9fbdyQFrHnUPUEsF,44NX2ffIYHr6D4n7RaZF7A,06nsZ3qSOYZ2hPVIMcr1IN,1KA3WXYMPLxomNuoE22LYd,0nJUwPwC9Ti4vvuJ0q3MfT,4wQ3PyMz3WwJGI5uEqHUVR,3ZWab2LEVkNKiBPIClTwof,6r1Xmz7YUD4z0VRUoGm8XN</t>
  </si>
  <si>
    <t>album rock,blues-rock,classic rock,mellow gold,permanent wave,protopunk,psychedelic rock,rock,roots rock,singer-songwriter,soft rock</t>
  </si>
  <si>
    <t>62,51,51,63,64,61,62,49,58,66,63,54,55,73,60,46,59,69,57,52</t>
  </si>
  <si>
    <t>Harvest Moon,Heart Of Gold,Old Man,My My, Hey Hey (Out of the Blue),Rockin' In The Free World,The Needle And The Damage Done,Out On The Weekend,Down By the River,Cinnamon Girl,Peace Trail</t>
  </si>
  <si>
    <t>66,65,63,61,58,55,55,53,51,51</t>
  </si>
  <si>
    <t>5l9c6bJmzvftumhz4TMPgk,1Q1b8eVkUPGlpSArl8JAVw,16XeptMdlJTWWeIrwEAOvv,6VltRkmJbCTqgKrTHk4Ulw,4Y7fEQ4PAzhlLnLviRw2P4,55XOFkEEYgeqxZkQfEt97X,7DqktFsRwJa0XDFPMjV1xJ,2EFtUP7BmsjHzhQqI6A4rp,4gRfV6SEd0cTqeR9ksrbIs,3U19L6PvI1rDbB7VHm8LYf</t>
  </si>
  <si>
    <t>6v8FB84lnmJs434UJf2Mrm</t>
  </si>
  <si>
    <t>Crosby, Stills &amp; Nash,Graham Nash,Stephen Stills,Jackson Browne,The Band,Buffalo Springfield,The Byrds,David Crosby,Donovan,Lou Reed,Joni Mitchell,Warren Zevon,Traffic,Van Morrison,J.J. Cale,Gram Parsons,John Prine,The Allman Brothers Band,Townes Van Zandt,Leon Russell</t>
  </si>
  <si>
    <t>https://api.spotify.com/v1/artists/6v8FB84lnmJs434UJf2Mrm?access_token=BQDFxABRCbXQhgPKNPZFofSGCsWwlJndQMvVyeXjhCTI-3l9TWKZ4yrM5XLM8cjA7ocdhKbcKhqKgaj0djP1bg</t>
  </si>
  <si>
    <t>0fgYKF9Avljex0L9Wt5b8Z,3xYNGCooNIzKMAtJYKSOyq,7cKtqv9cYVlOwnuCFH95ce,0O0lrN34wrcuBenkqlEDZe,432R46LaYsJZV2Gmc4jUV5,7wJ9NwdRWtN92NunmXuwBk,1aX2dmV8XoHYCOQRxjPESG,2ycnb8Er79LoH2AsR5ldjh,339DNkQkuhHKEcHw6oK8f0,1n65zfwYIj5kKEtNgxUlWb,5KQMtyPE8DCQNUzoNqlEsE,6aq8T2RcspxVOGgMrTzjWc,3iTsJGG39nMg9YiolUgLMQ,7Fo8TAyGJr4VmhE68QamMf,0uAjBatvB4ubpd4kCfjmNt,7bu3H8JO7d0UbMoVzbo70s,3iUjRVvYCsMfz7tuAQtBDI,5N5tQ9Dx1h8Od7aRmGj7Fi,70MMkLXtue3Edj3RJhJkYp,4rjlerN21ygkIhmUv55irs</t>
  </si>
  <si>
    <t>alternative dance,alternative rock,britpop,dance rock,electronic,indie rock,madchester,new romantic,new wave,new wave pop,permanent wave,post-punk,rock,synthpop,uk post-punk</t>
  </si>
  <si>
    <t>58,43,54,55,67,59,62,66,52,55,52,62,63,56,58,73,54,50,48,58</t>
  </si>
  <si>
    <t>Blue Monday - 2015 Remastered Version,Age Of Consent - 2015 Remastered Version,Bizarre Love Triangle - 2015 Remastered Version,Blue Monday '88,True Faith - '94,Elegia - 2015 Remastered Version,Ceremony - 2015 Remastered Version,Your Silent Face - 2015 Remastered Version,Regret - 2015 Remastered Version,Temptation - (7" Version) [2015 Remastered Version]</t>
  </si>
  <si>
    <t>63,62,43,56,53,53,50,50,50,46</t>
  </si>
  <si>
    <t>1RSy7B2vfPi84N80QJ6frX,2EEinN4Zk8MUv4OQuLsTBj,21extzX26A1BEXAkllMPT4,31MOjWj3CT3dCQsMV2b8Wu,01jBLs7IZQzPt3dVdn5rDa,2Xs7CP4Gw8wJ8qX8fkrCAB,1c4OpZ2G1MEcEKSknUZjdD,0eKRwDBVWxCXWpLYFYrbd1,1UVll7jjUlqSGxCZ6uXVaD,4Lz7zvtWOXJlJ591pSo7Tu</t>
  </si>
  <si>
    <t>0yNLKJebCb8Aueb54LYya3</t>
  </si>
  <si>
    <t>Echo &amp; the Bunnymen,Electronic,The The,The Psychedelic Furs,Joy Division,Orchestral Manoeuvres In The Dark,The Human League,Pet Shop Boys,Happy Mondays,Siouxsie and the Banshees,Gary Numan,Soft Cell,Morrissey,Talk Talk,A Flock Of Seagulls,The Cure,Ultravox,Bauhaus,Public Image Ltd.,The Jesus and Mary Chain</t>
  </si>
  <si>
    <t>https://api.spotify.com/v1/artists/0yNLKJebCb8Aueb54LYya3?access_token=BQDFxABRCbXQhgPKNPZFofSGCsWwlJndQMvVyeXjhCTI-3l9TWKZ4yrM5XLM8cjA7ocdhKbcKhqKgaj0djP1bg</t>
  </si>
  <si>
    <t>7HorCYRsMBxPIRFYQE4Ch9,7x5rK9BClDQ8wmCkYAGsQp,7J2lZBANizgPNfUzux31PV,4AksvCnkZaQoTu1nJr62Db,3CGzpCMqpqHnafmn2PFQd9,2wpJOPmf1TIOzrB9mzHifd,450iujbtN6XgiA9pv6fVZz,7nC05zmJukRGYObQeRgg3x,2p55ldnwVuB7xKXBLHDB2y,27M9shmwhIjRo7WntpT9Rp,0ZZr6Y49NZWRJc0uCwqpMR,6C0JkmxU2cgkVzotHJgfW7,21UJ7PRWb3Etgsu99f8yo8,4A9xtvezlouTD7H0kyUje9,4LlDtNr8qFwhrT8eL2wzH4,5schNIzWdI9gJ1QRK8SBnc,3Rsr4Z96O6U3lToOiV3zBh,3x8FbPjh2Qz55XMdE2Yalj,1km0R7wy712AzLkA1WjKET,3LpLGlgRS1IKPPwElnpW35</t>
  </si>
  <si>
    <t>Newton Faulkner</t>
  </si>
  <si>
    <t>indie anthem-folk,neo mellow,pop rock</t>
  </si>
  <si>
    <t>42,68,63,48,45,62,61,57,32,60,54,46,65,53,54,73,62,61,67,68</t>
  </si>
  <si>
    <t>Dream Catch Me,Bricks - Acoustic Version,Write It on Your Skin,Teardrop,Gone In The Morning,Clouds,All I Got,Full Fat,If This is It,I Need Something</t>
  </si>
  <si>
    <t>58,47,43,42,42,39,37,36,35,35</t>
  </si>
  <si>
    <t>0wplliChn9Ikt3n9XoXt1S,538tSwzOuvpliKrvtatAlt,5BBShMsTQqCoNIGnfthNGe,2xs5ckOM6y5ZhQCAokuKFP,67xO9DHmyVwi9GAaoHFq7r,3h1Q9vIIwgqdefiOEk2xX0,0dfs1aOdewnS0jAXRw8FTO,6uIlxfJeGXLPoBF6JGZONO,3l9bd1zoAZxckyuRzklLV4,6wsfslRx1UkkE1d2rRSIWo</t>
  </si>
  <si>
    <t>0pf1lcBxh6HiiHQAIzhTI5</t>
  </si>
  <si>
    <t>Nizlopi,Paolo Nutini,David Gray,The Feeling,Charlie Simpson,Scouting For Girls,Razorlight,Jack Savoretti,Get Cape. Wear Cape. Fly,Frank Turner,Feeder,Athlete,Stereophonics,Twin Atlantic,The Hoosiers,Ben Howard,Jamie T,Nick Mulvey,Biffy Clyro,James Morrison</t>
  </si>
  <si>
    <t>https://api.spotify.com/v1/artists/0pf1lcBxh6HiiHQAIzhTI5?access_token=BQDFxABRCbXQhgPKNPZFofSGCsWwlJndQMvVyeXjhCTI-3l9TWKZ4yrM5XLM8cjA7ocdhKbcKhqKgaj0djP1bg</t>
  </si>
  <si>
    <t>hardcore techno</t>
  </si>
  <si>
    <t>0IpDaO9A1OW1h0YChKzVaX,5I2hMUcztc6QbzkyLskdt4,5RyAbJ3y4yw8EbDcRblB8S,12VaqyEhgwDRuFfEqbnrpz,1RM5gp0RFfjpJhCYFPB30p,3dmSPhg0tdao8ePj4pySJ5,7KomCxZv6D5qCVvefwMnwB,7x83XhcMbOTl1UdYsPTuZM,79S80ZWgVhIPMCHuvl6SkA,0vYkHhJ48Bs3jWcvZXvOrP,6WoTvA9qinpHtSRJuldYh6,1fpXM23IoNckJ7NDAm8YJQ,4rjlerN21ygkIhmUv55irs,2i8ynmFv4qgRksyDlBgi6d,5MWBg16f5UYiaSlyVhzlIW,04tBaW21jyUfeP5iqiKBVq,0S7Zur2g8YhqlzqtlYStli,3QgSmABpItIdj908ek80n5,42TFhl7WlMRXiNqzSrnzPL,6uVeWolwyRDrT84lLsaZyW</t>
  </si>
  <si>
    <t>Nick Cave &amp; The Bad Seeds</t>
  </si>
  <si>
    <t>alternative rock,art rock,chamber pop,garage rock,new wave,permanent wave,singer-songwriter</t>
  </si>
  <si>
    <t>43,35,39,60,35,45,39,63,48,58,47,55,58,50,48,44,51,51,66,45</t>
  </si>
  <si>
    <t>Into My Arms - 2011 Remastered Version,Red Right Hand - 2011 Remastered Version,O Children,Where the Wild Roses Grow - 2011 Remastered Version,Rings of Saturn,I Need You,Girl in Amber,People Ain't No Good - 2011 Remastered Version,Jesus Alone,Skeleton Tree</t>
  </si>
  <si>
    <t>59,56,55,55,50,48,47,47,47,46</t>
  </si>
  <si>
    <t>407ltk0BtcZI8kgu0HH4Yj,0qHeP8zt2WWef7EWCs1ECj,29FQEJUtBAnxWEkux39d7I,3OwtuzRo8mc7lgsBau9MWk,2DJm8k4qUOF5m9yiDPt6gE,2MWyl7mj5wM75B3t3D5z4E,6nL1A5WUhZWCrPhz07yKtU,0c9ImAFCxarmltq6a1jCSe,4GDQIeH1UU1nRdki0METND,3iC4tcs4MfcTBXMV2ptj1M</t>
  </si>
  <si>
    <t>4UXJsSlnKd7ltsrHebV79Q</t>
  </si>
  <si>
    <t>Grinderman,The Birthday Party,Mick Harvey,PJ Harvey,Nick Cave,Tindersticks,EinstÃ¼rzende Neubauten,Tom Waits,Swans,Patti Smith,The Fall,Mark Lanegan,The Jesus and Mary Chain,Wire,John Cale,Scott Walker,Television,Morphine,Lou Reed,Suicide</t>
  </si>
  <si>
    <t>https://api.spotify.com/v1/artists/4UXJsSlnKd7ltsrHebV79Q?access_token=BQDFxABRCbXQhgPKNPZFofSGCsWwlJndQMvVyeXjhCTI-3l9TWKZ4yrM5XLM8cjA7ocdhKbcKhqKgaj0djP1bg</t>
  </si>
  <si>
    <t>2NdeV5rLm47xAvogXrYhJX,6LqNN22kT3074XbTVUrhzX,0NIIxcxNHmOoyBx03SfTCD,63wjoROpeh5f11Qm93UiJ1,5yG7ZAZafVaAlMTeBybKAL,3r17AfJCCUqC9Lf0OAc73G,5OrB6Jhhrl9y2PK0pSV4VP,3AuMNF8rQAKOzjYppFNAoB,3KV3p5EY4AvKxOlhGHORLg,5LHRHt1k9lMyONurDHEdrp,1Y8cdNmUJH7yBTd9yOvr5i,6If57j6e3TXXk0HiLcIZca,2iojnBLj0qIMiKPvVhLnsH,5ZS223C6JyBfXasXxrRqOk,0f5nVCcR06GX8Qikz0COtT,3aQeKQSyrW4qWr35idm0cy,6wPhSqRtPu1UhRCDX5yaDJ,4PrinKSrmILmo0kERG0Ogn,1vfezMIyCr4XUdYRaKIKi3,6vWDO969PvNqNYHIOW5v0m</t>
  </si>
  <si>
    <t>Nicki Minaj</t>
  </si>
  <si>
    <t>dance pop,hip pop,pop,pop rap</t>
  </si>
  <si>
    <t>72,75,77,67,77,72,67,70,83,81,75,64,82,78,71,80,71,59,66,87</t>
  </si>
  <si>
    <t>Swalla (feat. Nicki Minaj &amp; Ty Dolla $ign),No Frauds,Only,Bang Bang,Starships,Truffle Butter,Bom Bidi Bom - From "Fifty Shades Darker (Original Motion Picture Soundtrack)",Make Love,Super Bass,Feeling Myself</t>
  </si>
  <si>
    <t>96,74,66,71,70,64,68,68,66,64</t>
  </si>
  <si>
    <t>6kex4EBAj0WHXDKZMEJaaF,0WtVtCK5SEFvyyA5V8D9CI,1UZ25gykR30Oewh3dBRtVZ,3SaIsrEzrQGDcG1jCeaK8q,2EBCVPNAG46nbgs6jXPGvv,1H6FVVPoDB5R9SOkPLW2zz,4nDfc6F2uVcc6wdG7kBzWO,2KlDzyTJVmOlH1sVTuPcSF,7gKIt3rDGIMJDFVSPBnGmj,6Sm2YzLtL8FcyTMONOkiFw</t>
  </si>
  <si>
    <t>0hCNtLu0JehylgoiP8L4Gh</t>
  </si>
  <si>
    <t>nicki minaj</t>
  </si>
  <si>
    <t>Ciara,Kesha,Tinashe,Keri Hilson,Iggy Azalea,Fergie,Young Money,Kelly Rowland,Jeremih,Tyga,Destiny's Child,Sevyn Streeter,Trey Songz,Jhene Aiko,Omarion,T-Pain,The Pussycat Dolls,Trina,Keyshia Cole,BeyoncÃ©</t>
  </si>
  <si>
    <t>https://api.spotify.com/v1/artists/0hCNtLu0JehylgoiP8L4Gh?access_token=BQDFxABRCbXQhgPKNPZFofSGCsWwlJndQMvVyeXjhCTI-3l9TWKZ4yrM5XLM8cjA7ocdhKbcKhqKgaj0djP1bg</t>
  </si>
  <si>
    <t>5yBDILLJyNFAjFpECkk7ys,1HGTHrRQkw0BtevSo1jucU,6sN51vEARnAAdBw1IKZ8Q9,3M0H4efyA5YcijrKlaKbYn,1NfJU4hy56Z4UM4iyIa1B2,6IRQd80VHepXiTXdmBzk6l,3s398TKZNahAURRacx7oIT,01ZP85CNi7Y9t1e0one46k,5vIOGcdmx1eIkq3ZtuS12U,14Gi3Uph96lpNB3utkoVAD,5fScAXreYFnuqwOgBsJgSd,21UJ7PRWb3Etgsu99f8yo8,2DaxqgrOhkeH0fpeiQq2f4,1fy3AQc7grjf5LnCd7snSg,74K7bX12L8GBAWvPuyIgJ7,1lYT0A0LV5DUfxr6doRP3d,2cGwlqi3k18jFpUyTrsR84,6OiHleP2bHM18dXq4aZQWt,11wRdbnoYqRddKBrpHt4Ue,0vBDEQ1aLZpe4zgn2fPH6Z</t>
  </si>
  <si>
    <t>Noel Gallagher's High Flying Birds</t>
  </si>
  <si>
    <t>alt-indie rock,britpop,garage rock,indie rock,madchester,rock</t>
  </si>
  <si>
    <t>48,53,55,60,64,31,49,48,53,56,56,65,79,53,47,64,68,58,73,45</t>
  </si>
  <si>
    <t>In The Heat Of The Moment,AKA... What A Life!,The Dying Of The Light,Ballad Of The Mighty I,If I Had A Gun...,Riverman,You Know We Can't Go Back,The Right Stuff,Everybody's On the Run,Lock All The Doors</t>
  </si>
  <si>
    <t>52,50,50,49,48,47,46,45,44,43</t>
  </si>
  <si>
    <t>missy elliott</t>
  </si>
  <si>
    <t>7IbMonU3CRITpQ0cRVThsV,4hsVinXCKcblzGyoYoJGKB,6Hxhgw1r3gcbx9fkZfWOIJ,6ujlgkgbsrPskgWslEcZmR,332ioIyluimthvg27jSJGB,117sLVIKxhUxvsAwlpiq0U,5J879vcnRp4bYBxm2ChYJ0,3hvjNXgl7XYGk6ipCuN92P,2U27Yjlo1Hgbo6nofODGMu,70JSVENtXOOotmZzHJ5Uak</t>
  </si>
  <si>
    <t>7sjttK1WcZeyLPn3IsQ62L</t>
  </si>
  <si>
    <t>Beady Eye,Richard Ashcroft,Liam Gallagher,Miles Kane,Courteeners,Noel Gallagher,Ian Brown,The Enemy,Ocean Colour Scene,Hard-FI,The Charlatans,Stereophonics,Oasis,The View,Embrace,The Stone Roses,The Verve,The Coral,Kasabian,Cast</t>
  </si>
  <si>
    <t>https://api.spotify.com/v1/artists/7sjttK1WcZeyLPn3IsQ62L?access_token=BQDFxABRCbXQhgPKNPZFofSGCsWwlJndQMvVyeXjhCTI-3l9TWKZ4yrM5XLM8cjA7ocdhKbcKhqKgaj0djP1bg</t>
  </si>
  <si>
    <t>2UAG5mYlpXcDsj3sLUk3ty,0OTkHkLCuyfnytdITIWzk0,1LNZHFS89EHIqf1aXsa8kO,4ZJoVoU5w16bWFB42pDvb1,3wnu9JSCMXDsoijII1pkzv,3GrX1RFushIOyPhQQRrjNB,4SpamvPxHqXBw6pXbbSXdJ,0yvzSyUpvSgKXREhVm8YtF,4hLMVtJGb0svbKCgLSmw6C,4CflMPpc2saeCEvz6WBzZK,6CxKI7sSeI2ppE0uxaqn39,65n9mUyQfRtNb2kpvrLBfq,7CDyTL619XgW7J0wv59v4K,7eYXtOjJGhrM16cK2hRmnR,5B4ng9hu0VOanZmEvPSCFk,3Z8UdB2mLZgu4VhKDLjSzO,4ANdA7sVkYP3dEpJKsOQsx,5KtMu0qCRB9VBofjaADRmb,4Q7JxMX67QG7kkevOH4MeK,6vLEEUclfagXYAyiuKwWvF</t>
  </si>
  <si>
    <t>Norman Jay</t>
  </si>
  <si>
    <t>18,1,2,13,1,5,26,0,2,3,0,4,0,26,23,1,18,1,0,2</t>
  </si>
  <si>
    <t>One Fine Day,You Make Me Happy - Public House Mix</t>
  </si>
  <si>
    <t>14,9</t>
  </si>
  <si>
    <t>57UG2RDqgx1nT0toiRKFTY,2T5AKi7Y41y8ptPof1BF7G</t>
  </si>
  <si>
    <t>0UTbeMH3r0QJB50wYA4VTE</t>
  </si>
  <si>
    <t>Terry Farley,Greg Vickers,Stymie &amp; the Pimp Jones Luv Orchestra,Guy Williams,Dj Camacho,Ricky Morrison,Alex Kidd,Black Coffee feat. Thiwe,Sgt Slick &amp; Rob Pix Feat. Bright White,Chi Boogie,Human Life &amp; Anabel Englund,Lee Brinx,Evil Eddie Richards,LEFTWING &amp; KODY,Jay Love,BlackMahal,James Talk,Sellassie,Tomas Barford,Josh Dahlberg</t>
  </si>
  <si>
    <t>https://api.spotify.com/v1/artists/0UTbeMH3r0QJB50wYA4VTE?access_token=BQDFxABRCbXQhgPKNPZFofSGCsWwlJndQMvVyeXjhCTI-3l9TWKZ4yrM5XLM8cjA7ocdhKbcKhqKgaj0djP1bg</t>
  </si>
  <si>
    <t>2cGwlqi3k18jFpUyTrsR84,5yBDILLJyNFAjFpECkk7ys,7MhMgCo0Bl0Kukl93PZbYS,21UJ7PRWb3Etgsu99f8yo8,5vIOGcdmx1eIkq3ZtuS12U,1lYT0A0LV5DUfxr6doRP3d,0sHeX8oQ6o7xic3wMf4NBU,2uH0RyPcX7fnCcT90HFDQX,7sjttK1WcZeyLPn3IsQ62L,11wRdbnoYqRddKBrpHt4Ue,5fScAXreYFnuqwOgBsJgSd,1HGTHrRQkw0BtevSo1jucU,3bUwxJgNakzYKkqAVgZLlh,3s398TKZNahAURRacx7oIT,3wury2nd8idV4GecUg5xze,4fSPtBgFPZzygkY6MehwQ7,450iujbtN6XgiA9pv6fVZz,1NfJU4hy56Z4UM4iyIa1B2,36E7oYfz3LLRto6l2WmDcD,0LVrQUinPUBFvVD5pLqmWY</t>
  </si>
  <si>
    <t>alternative rock,britpop,indie rock,neo mellow,permanent wave,pop rock,rock</t>
  </si>
  <si>
    <t>68,48,70,65,53,64,59,58,60,73,56,53,61,49,57,62,61,64,61,53</t>
  </si>
  <si>
    <t>Wonderwall,Don't Look Back In Anger,Champagne Supernova,Stand By Me,Half The World Away - Remastered,Stop Crying Your Heart Out,Live Forever - Remastered,She's Electric,Don't Go Away,Supersonic - Remastered</t>
  </si>
  <si>
    <t>70,68,63,58,56,59,60,59,53,58</t>
  </si>
  <si>
    <t>79RUMZfMNMpqZnswovvTqv,3ixTiPABjqkBKPocxq6oIe,2UjLzxf4oYjHOVOBoVojlL,1kBzKgtm127gi8eSBpZEp1,55IXAAiWMlULBXElaxo7KZ,2PuakTXE2v2j2F86V92ZvD,726Bm6HoMMOwrJlxqbfO45,3n2ujlr3mCscnFFpepXAIy,0goZr16jDmj8QNWDTvOO27,1ZAWaJppxtA3zPh1R2W2wS</t>
  </si>
  <si>
    <t>2DaxqgrOhkeH0fpeiQq2f4</t>
  </si>
  <si>
    <t>The Verve,Beady Eye,Blur,Stereophonics,Ocean Colour Scene,The Stone Roses,Supergrass,Manic Street Preachers,Noel Gallagher's High Flying Birds,Kasabian,The Charlatans,Richard Ashcroft,Travis,Ian Brown,Primal Scream,The Libertines,Razorlight,Courteeners,Pulp,Doves</t>
  </si>
  <si>
    <t>https://api.spotify.com/v1/artists/2DaxqgrOhkeH0fpeiQq2f4?access_token=BQDFxABRCbXQhgPKNPZFofSGCsWwlJndQMvVyeXjhCTI-3l9TWKZ4yrM5XLM8cjA7ocdhKbcKhqKgaj0djP1bg</t>
  </si>
  <si>
    <t>1aX2dmV8XoHYCOQRxjPESG,3iUjRVvYCsMfz7tuAQtBDI,5PYuBRQMHh7nWmdV076sH9,0EPf9vAXPdFV5Ezp1sMX8B,0uAjBatvB4ubpd4kCfjmNt,2s79xe5F6eUQkjwjww27Fh,5jVeqi3PNaTOajfvBa4uFn,3LtBdgNHdH0Ix8hCFZ4NJG,6loBF9iQdE11WSX29fNKqY,0WUphJOGHE5i95IeR87hsO,2wpWOzQE5TpA0dVnh5YD08,6aq8T2RcspxVOGgMrTzjWc,6hN9F0iuULZYWXppob22Aj,7vPXrGlSGukcwpaPxUfKKR,5KQMtyPE8DCQNUzoNqlEsE,7Fo8TAyGJr4VmhE68QamMf,2urZrEdsq72kx0UzfYN8Yv,0z5DFXmhT4ZNzWElsM7V89,28yIUgPYZqgJoNZjeBvrHn,0xliTEbFfy5HQHvsTknTkX</t>
  </si>
  <si>
    <t>art rock,dance rock,madchester,new romantic,new wave,new wave pop,permanent wave,post-punk,synthpop,uk post-punk</t>
  </si>
  <si>
    <t>62,54,46,45,58,53,57,39,52,44,53,62,66,44,52,56,63,63,43,63</t>
  </si>
  <si>
    <t>If You Leave,Enola Gay - 2003 - Remaster,Electricity - 2003 Digital Remaster,So In Love,Enola Gay - Live at the Museum of Liverpool,Maid of Orleans - Live at the Museum of Liverpool,Souvenir - 2003 Digital Remaster,Joan Of Arc (Maid Of Orleans) - 2003 Digital Remaster,Secret,Sailing On The Seven Seas</t>
  </si>
  <si>
    <t>55,55,49,49,48,46,45,44,44,40</t>
  </si>
  <si>
    <t>heavy christmas</t>
  </si>
  <si>
    <t>05oFyvdztPdpwSwpoclD4c,3NYCaxkggl0Hh8vQptSUvV,60TmG8cFPMBo7kTTFOLiAB,1D2QnxvMOac95EG9C0KbsJ,3Y0hNLjvhnLLxK6E0zpQld,5U3U4k04MLDAok1HMck6YI,4i4QN9Zs5s7OZRRLIYHMmP,5WeMMlylGCVGc0ChHSysJA,0WnVjkW8k8Zo37JAI7K8zF,30R6QDPKZCeepPj3hSmQvp</t>
  </si>
  <si>
    <t>7wJ9NwdRWtN92NunmXuwBk</t>
  </si>
  <si>
    <t>avicii</t>
  </si>
  <si>
    <t>The Human League,Ultravox,Heaven 17,Visage,A Flock Of Seagulls,ABC,Thompson Twins,Blancmange,Howard Jones,China Crisis,Bronski Beat,Soft Cell,Simple Minds,Japan,Gary Numan,Talk Talk,Spandau Ballet,Erasure,Propaganda,Alphaville</t>
  </si>
  <si>
    <t>https://api.spotify.com/v1/artists/7wJ9NwdRWtN92NunmXuwBk?access_token=BQDFxABRCbXQhgPKNPZFofSGCsWwlJndQMvVyeXjhCTI-3l9TWKZ4yrM5XLM8cjA7ocdhKbcKhqKgaj0djP1bg</t>
  </si>
  <si>
    <t>2ht3wxeT69CzyKFChNnNAB,3F2Y683ovlWT53WKCeq0oj,2J257euzcjnDLipsyJH3F2,67ei8ib6PLT1w3OkhIb4fB,0Mz5XE0kb1GBnbLQm2VbcO,2GHclqNVjqGuiE5mA7BEoc,7yk35uHNQclPXFGFoTU44w,6ZhjJOJXXwnPS8PrXdmjLw,0CKa42Jqrc9fSFbDjePaXP,5wPoxI5si3eJsYYwyXV4Wi,6FD0unjzGQhX3b6eMccMJe,09hVIj6vWgoCDtT03h8ZCa,2aoFQUeHD1U7pL098lRsDU,0lEssBAxQl2In4RpaB1C2Y,5cMgGlA1xGyeAB2ctYlRdZ,0Y4inQK6OespitzD6ijMwb,2yQf6b8hxahZaT5dHlWaB1,2pAWfrd7WFF3XhVt9GooDL,20qISvAhX20dpIbOOzGK3q,19KwjzvIL92r29IINtlPNP</t>
  </si>
  <si>
    <t>OutKast</t>
  </si>
  <si>
    <t>dirty south rap,hip hop,pop rap,rap,southern hip hop</t>
  </si>
  <si>
    <t>66,48,53,52,67,67,59,61,65,57,62,71,58,62,63,65,64,62,75,61</t>
  </si>
  <si>
    <t>Ms. Jackson,Hey Ya! - Radio Mix / Club Mix,Roses,So Fresh, So Clean,The Way You Move - Club Mix,B.O.B.,ATLiens,Rosa Parks,SpottieOttieDopaliscious,Elevators (Me &amp; You)</t>
  </si>
  <si>
    <t>74,71,69,65,61,59,59,58,56,54</t>
  </si>
  <si>
    <t>0I3q5fE6wg7LIfHGngUTnV,2PpruBYCo4H7WOBJ7Q2EwM,6bUNEbXT7HovLW6BgPCBsb,6glsMWIMIxQ4BedzLqGVi4,5z7mYFfhw6N6f23VwrokJD,3WibbMr6canxRJXhNtAvLU,2vfvGlqCB7oertO5VLE0sz,0shK5iZQppbHPQYiy60xs9,4GdB5M7GbwLZLouktYocFC,2oLwDI8tZUOh6SmTMRRfKs</t>
  </si>
  <si>
    <t>1G9G7WwrXka3Z1r7aIDjI7</t>
  </si>
  <si>
    <t>Big Boi,Goodie Mob,Clipse,Black Star,Mos Def,Common,The Pharcyde,UGK,Big K.R.I.T.,N.E.R.D.,Ghostface Killah,A Tribe Called Quest,Madvillain,Talib Kweli,Gang Starr,Freddie Gibbs,Raekwon,MF DOOM,Nas,Scarface</t>
  </si>
  <si>
    <t>https://api.spotify.com/v1/artists/1G9G7WwrXka3Z1r7aIDjI7?access_token=BQA5x3NCl5I7lSGm6oklMWzj_Kkk3oJBCn8fasnADDacSi7JmME830CClpBSUwkG3NalpO2oVIZ1ogANblvPDw</t>
  </si>
  <si>
    <t>0pf1lcBxh6HiiHQAIzhTI5,3LpLGlgRS1IKPPwElnpW35,7J2lZBANizgPNfUzux31PV,7nC05zmJukRGYObQeRgg3x,450iujbtN6XgiA9pv6fVZz,2wpJOPmf1TIOzrB9mzHifd,5schNIzWdI9gJ1QRK8SBnc,3Rsr4Z96O6U3lToOiV3zBh,2ysnwxxNtSgbb9t1m2Ur4j,1fy3AQc7grjf5LnCd7snSg,0ukgrNYk51TkMQr0f2Br4Q,14r9dR01KeBLFfylVSKCZQ,0vW8z9pZMGCcRtGPGtyqiB,21UJ7PRWb3Etgsu99f8yo8,4fwuXg6XQHfdlOdmw36OHa,1NfJU4hy56Z4UM4iyIa1B2,3x8FbPjh2Qz55XMdE2Yalj,2txHhyCwHjUEpJjWrEyqyX,7FPkZue0zzjHaOPJb4WCw3,7Lf3LOZp3U3u2f6cWMd3AH</t>
  </si>
  <si>
    <t>acoustic pop,folk-pop,neo mellow,pop,pop rock</t>
  </si>
  <si>
    <t>55,68,63,57,61,62,73,62,71,53,58,67,58,65,63,64,61,72,52,57</t>
  </si>
  <si>
    <t>Last Request,New Shoes,Iron Sky,Candy,Jenny Don't Be Hasty,Pencil Full Of Lead,Scream (Funk My Life Up),Better Man,Last Request - (Live &amp; Acoustic Version) [Recorded at Bush Studios],Let Me Down Easy</t>
  </si>
  <si>
    <t>66,65,59,52,58,51,52,52,52,51</t>
  </si>
  <si>
    <t>6xM8oBy40nK1rOd8WmoOPx,265Anh9hGoozFigjUVLUeD,2bcC9Xyi40wnI7Od5uch31,45ZmUXITNXixqBjelRmBSO,3G3GZnfjmypPEdkItAofp8,6ACPfkfDfJfGGE4oKfbiRY,2W58wKH0UciMzGl7Ot19DY,6PN51jW5TJ4XOFMO41lc6h,35H5pzqUFrwU1A3iUxP1XQ,7oxwoJU5oL2POBRMoSk8OF</t>
  </si>
  <si>
    <t>7x5rK9BClDQ8wmCkYAGsQp</t>
  </si>
  <si>
    <t>Newton Faulkner,James Morrison,David Gray,Jack Savoretti,Razorlight,Scouting For Girls,Ben Howard,Jamie T,George Ezra,The View,Maverick Sabre,Damien Rice,The Maccabees,Stereophonics,Paloma Faith,Courteeners,Nick Mulvey,Tom Odell,The Pigeon Detectives,Paul Weller</t>
  </si>
  <si>
    <t>https://api.spotify.com/v1/artists/7x5rK9BClDQ8wmCkYAGsQp?access_token=BQDFxABRCbXQhgPKNPZFofSGCsWwlJndQMvVyeXjhCTI-3l9TWKZ4yrM5XLM8cjA7ocdhKbcKhqKgaj0djP1bg</t>
  </si>
  <si>
    <t>7FIoB5PHdrMZVC3q2HE5MS,4x1nvY2FN8jxqAFA0DA02H,6DbJi8AcN5ANdtvJcwBSw8,3sFhA6G1N0gG1pszb6kk1m,4pJCawaKSZ40EnxN0YEYw3,3WrFJ7ztbogyGnTHbHJFl2,7jefIIksOi1EazgRTfW2Pk,0Lpr5wXzWLtDWm1SjNbpPb,4Fgf6RvuWpiwDXSE7Vammx,3oDbviiivRWhXwIE8hxkVV,6waa8mKu91GjzD4NlONlNJ,67ea9eGLXYMsO2eYQRui3w,22bE4uQ6baNwSHPVcDxLCe,70cRZdQywnSFp9pnc2WTCE,3PhoLpVuITZKcymswpck5b,5QNeV0eXW8W8SVXeALkOpB,6zFYqv1mOsgBRQbae3JJ9e,0vn7UBvSQECKJm2817Yf1P,74ASZWbe4lXaubB36ztrGX,08F3Y3SctIlsOEmKd6dnH8</t>
  </si>
  <si>
    <t>album rock,art rock,classic rock,folk rock,mellow gold,pop christmas,rock,roots rock,singer-songwriter,soft rock</t>
  </si>
  <si>
    <t>69,68,49,62,53,87,73,54,44,73,64,71,80,73,77,24,75,68,75,72</t>
  </si>
  <si>
    <t>FourFiveSeconds,Band On The Run - Remastered 2010,Live And Let Die,Love Song to the Earth,Maybe Iâ€™m Amazed - Remastered 2011,Say Say Say - Remastered 2015,And I Love Her - Live On MTV Unplugged,Let It Be,The Traveler,Jet - Remastered 2010</t>
  </si>
  <si>
    <t>71,60,53,53,48,52,51,50,48,46</t>
  </si>
  <si>
    <t>5XzmZjXhMjDHr7ZfJ6DELQ,40b31eggZB30hoqXhGm4qc,1q4XkQXsmgDgK2S1Umqf7D,2Rbq28aQomoEswOXeK27CE,42dQmgOPH74StNUDD1hgYf,1fmSHJcPDsLYo6sW423k8B,78bOURRHOm19pTFIh0yuEN,4rnkECscLCpjPM4pYyBNMJ,2MB6eZBk3vaEFZXyx1MmdX,13VWHWIIVckG3bHq6oduFJ</t>
  </si>
  <si>
    <t>4STHEaNw4mPZ2tzheohgXB</t>
  </si>
  <si>
    <t>George Harrison,John Lennon,Ringo Starr,Wings,Badfinger,The Beatles,Electric Light Orchestra,Todd Rundgren,George Martin,The Beach Boys,The Hollies,The Who,The Rolling Stones,Simon &amp; Garfunkel,Elton John,The Fireman,Billy Joel,James Taylor,Bob Dylan,Yusuf / Cat Stevens</t>
  </si>
  <si>
    <t>https://api.spotify.com/v1/artists/4STHEaNw4mPZ2tzheohgXB?access_token=BQDFxABRCbXQhgPKNPZFofSGCsWwlJndQMvVyeXjhCTI-3l9TWKZ4yrM5XLM8cjA7ocdhKbcKhqKgaj0djP1bg</t>
  </si>
  <si>
    <t>5lkiCO9UQ8B23dZ1o0UV4m,70cRZdQywnSFp9pnc2WTCE,0vn7UBvSQECKJm2817Yf1P,44NX2ffIYHr6D4n7RaZF7A,3RTzAwFprBqiskp550eSJX,319yZVtYM9MBGqmSQnMyY6,2pdvghEHZJtgSXZ7cvNLou,6P7H3ai06vU1sGvdpBwDmE,4KDyYWR7IpxZ7xrdYbKrqY,5hW4L92KnC6dX9t7tYM4Ve,4vpDg7Y7fU982Ds30zawDA,6kEsKkXuE4olX7m3mNLZkS,08F3Y3SctIlsOEmKd6dnH8,1R6Hx1tJ2VOUyodEpC12xM,23rleGXVOVVgTk3xgtmfE4,7FIoB5PHdrMZVC3q2HE5MS,6vLlQYujOujIrm7zAKzEdG,74ASZWbe4lXaubB36ztrGX,1CPwHx5lgVxv0rfcp7UXLx,1PCZpxHJz7WAMF8EEq8bfc</t>
  </si>
  <si>
    <t>Paul Simon</t>
  </si>
  <si>
    <t>album rock,brill building pop,classic rock,folk,folk christmas,folk rock,folk-pop,mellow gold,neo mellow,permanent wave,pop rock,rock,roots rock,singer-songwriter,soft rock,soul,traditional folk</t>
  </si>
  <si>
    <t>63,73,68,73,59,63,62,67,57,63,64,50,72,62,58,69,58,75,54,62</t>
  </si>
  <si>
    <t>You Can Call Me Al,Me and Julio Down by the Schoolyard,Graceland,50 Ways to Leave Your Lover,Diamonds On the Soles of Her Shoes,Kodachrome,I Know What I Know,The Boy In the Bubble,Mother and Child Reunion,Under African Skies</t>
  </si>
  <si>
    <t>tame impala</t>
  </si>
  <si>
    <t>70,69,62,60,60,49,54,52,51,51</t>
  </si>
  <si>
    <t>0qxYx4F3vm1AOnfux6dDxP,6vxHp3CDNo0afgKGp2yi1E,51KKQAgYFoJHgVIuJWHdHb,6Qb7gtV6Q4MnUjSbkFcopl,71GvlH0VdeClloLIkHrAVu,3f0U5NaD1bCk8nmKpn2ZJY,1jBbbJQfOKyBsJNVng8eIy,00IrSynHsun7DpDrLkRIjM,5vZ1BKMSLgrxxPYGMR904n,40ZTTezGy5R2Led0sO0kn6</t>
  </si>
  <si>
    <t>2CvCyf1gEVhI0mX6aFXmVI</t>
  </si>
  <si>
    <t>Jackson Browne,Simon &amp; Garfunkel,James Taylor,Van Morrison,Harry Nilsson,Carole King,Crosby, Stills &amp; Nash,Steely Dan,Bonnie Raitt,Joni Mitchell,The Band,Art Garfunkel,Yusuf / Cat Stevens,Jim Croce,Gordon Lightfoot,George Harrison,Donovan,Bob Dylan,Ry Cooder,The Byrds</t>
  </si>
  <si>
    <t>https://api.spotify.com/v1/artists/2CvCyf1gEVhI0mX6aFXmVI?access_token=BQDFxABRCbXQhgPKNPZFofSGCsWwlJndQMvVyeXjhCTI-3l9TWKZ4yrM5XLM8cjA7ocdhKbcKhqKgaj0djP1bg</t>
  </si>
  <si>
    <t>5vIOGcdmx1eIkq3ZtuS12U,2P560DaOMNDUACoH8ZhOCR,3s398TKZNahAURRacx7oIT,5fScAXreYFnuqwOgBsJgSd,1HGTHrRQkw0BtevSo1jucU,0vBDEQ1aLZpe4zgn2fPH6Z,3loflELg7MzgrOyNqERolN,2uH0RyPcX7fnCcT90HFDQX,339DNkQkuhHKEcHw6oK8f0,3wury2nd8idV4GecUg5xze,0sHeX8oQ6o7xic3wMf4NBU,3iejrAcqxYoVgyxp6zkWgs,5yBDILLJyNFAjFpECkk7ys,66nOkPJTFgK25NMmojG04V,47Z8LEl3LnQkcpva0xSthT,0LVrQUinPUBFvVD5pLqmWY,66GWpx9iLxrvvfhDsG9STP,3mbVe260Kgvs1P8YFcCyY7,1lYT0A0LV5DUfxr6doRP3d,147FGf3bdxV1L0mmVtgaJR</t>
  </si>
  <si>
    <t>art rock,britpop,dance rock,madchester,neo mellow,new wave pop,rock</t>
  </si>
  <si>
    <t>53,59,49,56,53,45,51,58,52,57,59,44,48,43,52,53,44,39,64,43</t>
  </si>
  <si>
    <t>Wild Wood,You Do Something To Me,Woo SÃ© Mama,Long Long Road,Nova,The Cranes are Back,She Moves with the Fayre,Broken Stones,New York,One Tear</t>
  </si>
  <si>
    <t>48,48,47,45,44,43,43,43,42,42</t>
  </si>
  <si>
    <t>6YV6egaDLNWSxHenzsWE1y,6hKi7fbGQu9gqfgc6TTeX9,1hnN2Ui2Ui9ZUx0YSe1N7D,6HtLfv1PDUikwCGIyLy0EV,4Kr7YkiRjdo2243mDKTSZo,3zDnrvd9Uw6iHVqOgauuw6,2e9xPZYaUwsDFN1TvGdBDj,5s0l1SDNxf0thprYf9GHUd,3y1tQgVkcy0cpGm3wKRvAN,36kUWA62OZNbRaHA5UqqUH</t>
  </si>
  <si>
    <t>7Lf3LOZp3U3u2f6cWMd3AH</t>
  </si>
  <si>
    <t>Ocean Colour Scene,The Jam,Ian Brown,The Charlatans,Richard Ashcroft,Cast,The Style Council,Manic Street Preachers,Happy Mondays,Primal Scream,Supergrass,Shed Seven,Beady Eye,The Bluetones,The La's,Doves,Inspiral Carpets,The Seahorses,The Stone Roses,Black Grape</t>
  </si>
  <si>
    <t>https://api.spotify.com/v1/artists/7Lf3LOZp3U3u2f6cWMd3AH?access_token=BQDFxABRCbXQhgPKNPZFofSGCsWwlJndQMvVyeXjhCTI-3l9TWKZ4yrM5XLM8cjA7ocdhKbcKhqKgaj0djP1bg</t>
  </si>
  <si>
    <t>0iHb0mCbqZTYeb4y9Pirrd,5xUf6j4upBrXZPg6AI4MRK,64tNsm6TnZe2zpcMVMOoHL,2UazAtjfzqBF0Nho2awK4z,7jy3rLJdDQY21OgRLCZ9sD,6olE6TJLqED3rqDCT0FyPh,3R6c2tWDBeYB1GncjLMn9n,0T7JQxpy1Li93vLNirbv0Z,78SHxLdtysAXgywQ4vE0Oa,4iudEcmuPlYNdbP3e1bdn1,3XR64HmFo4OvexUUNW7TP0,3Ukr3Ufjg8ygRJv7Ww887f,0mXTJETA4XUa12MmmXxZJh,40Yq4vzPs9VNUrIBG5Jr2i,07jc1IMGtecDZzOL9cP50t,7LuYiSXiWs86rwWJjEEgB9,0XHiH53dHrvbwfjYM7en7I,7CHilrn81OdYjkh4uSVnYM,02NfyD6AlLA12crYzw5YcR,3YcBF2ttyueytpXtEzn1Za</t>
  </si>
  <si>
    <t>album rock,alternative metal,alternative rock,classic rock,funk rock,grunge,hard rock,nu metal,permanent wave,pop rock,post-grunge,rock</t>
  </si>
  <si>
    <t>64,76,71,68,79,80,55,51,63,62,49,49,66,71,51,44,72,56,59,74</t>
  </si>
  <si>
    <t>Alive,Even Flow,Black,Jeremy,Last Kiss,Yellow Ledbetter,Daughter (Remastered),Better Man - Remastered,Just Breathe,Elderly Woman Behind the Counter in a Small Town (Remastered)</t>
  </si>
  <si>
    <t>71,71,70,68,67,66,63,63,62,59</t>
  </si>
  <si>
    <t>1L94M3KIu7QluZe63g64rv,6QewNVIDKdSl8Y3ycuHIei,5Xak5fmy089t0FYmh3VJiY,62nQ8UZVqR2RMvkJHkcO2o,0QnONzv3TvHAWk294h6DaQ,3bE5slaVEfaDreqARl6k4M,53eJFr4Mfbw5PXJ01K6cFw,2B98ljvzqpCVgt5reTHq28,2m2dgHoAEZUkmxamsOwyQg,5lHgBqh9VwAAzQma55gHRY</t>
  </si>
  <si>
    <t>1w5Kfo2jwwIPruYS2UWh56</t>
  </si>
  <si>
    <t>Temple Of The Dog,Soundgarden,Alice In Chains,Stone Temple Pilots,Foo Fighters,Nirvana,Candlebox,Mad Season,Bush,Silverchair,Mother Love Bone,Screaming Trees,Eddie Vedder,The Smashing Pumpkins,Days Of The New,Mudhoney,Chris Cornell,Velvet Revolver,Jane's Addiction,Incubus</t>
  </si>
  <si>
    <t>https://api.spotify.com/v1/artists/1w5Kfo2jwwIPruYS2UWh56?access_token=BQDFxABRCbXQhgPKNPZFofSGCsWwlJndQMvVyeXjhCTI-3l9TWKZ4yrM5XLM8cjA7ocdhKbcKhqKgaj0djP1bg</t>
  </si>
  <si>
    <t>2McLd7klWE4UjkPLqqMwLv,0QaSiI5TLA4N7mcsdxShDO,2N8IPNZTiNo3nj4mreOlHU,6r20qOqY7qDWI0PPTxVMlC,0bxHci3JIhhKA53n8rH3tT,3jNkaOXasoc7RsxdchvEVq,5TgQ66WuWkoQ2xYxaSTnVP,4uRYpUQZrNrY5t8tAv3XrD,2NCEtX40i9lLNpTg2X5583,1f6TTocyaqNFvwD4xsrDTh,4YWj8sohRDjL9deiuRvEEY,1wzBqAvtFexgKHjt7i3ena,75HK7rgkmDMTnWwwmcN53N,4D5VLxuFvZ058Z5S8YmE47,1369EOxSlL69yV9Yp1nVaR,7iczgrgAFILjQVGzLsUzbG,41iVQ05he8SrfIWbZQ58N7,7GvVTb8yFV0ZrdI30Qce6T,3PAXvY08KxX5HmCsmKw4x8,01K8GEMGGxtrQ4xjDmNLPs</t>
  </si>
  <si>
    <t>hip house</t>
  </si>
  <si>
    <t>Pendulum</t>
  </si>
  <si>
    <t>australian dance,brostep,catstep,drum and bass,edm,electronic</t>
  </si>
  <si>
    <t>47,63,53,63,54,63,61,60,53,49,56,55,50,49,45,44,57,51,46,46</t>
  </si>
  <si>
    <t>Witchcraft,Watercolour,The Island - Pt. I (Dawn),Propane Nightmares,Tarantula (Ft. Fresh, $Pyda &amp; Tenor Fly),Self vs Self (feat. In Flames),Crush,Blood Sugar,Slam,The Island - Pt. II (Dusk)</t>
  </si>
  <si>
    <t>58,57,57,55,54,53,51,51,49,49</t>
  </si>
  <si>
    <t>4Y2glvLjQGOb4dXnwm1hQf,5ami95W9OOWQPwrBb5tud5,1Thv8uCYzyOFC7PME9J936,6tC2iHfUlzB2W4ntXXL2BH,7ifq3etzDP60X1IRaFVngl,2lN6G35gsXkA3xzPYqmis5,6hzwfFKrTabeUsW5SWti17,3JYcbD7v7VaPVJ1Z0QChZU,5iafDaZllVA8NXPr7ciK1C,26s79pNvksAh8tlEembKm3</t>
  </si>
  <si>
    <t>7MqnCTCAX6SsIYYdJCQj9B</t>
  </si>
  <si>
    <t>The Qemists,Sub Focus,Camo &amp; Krooked,DJ Fresh,High Contrast,Chase &amp; Status,Netsky,NERO,Metrik,Drumsound &amp; Bassline Smith,Noisia,Fred V &amp; Grafix,Andy C,DC Breaks,Hadouken!,Danny Byrd,Matrix &amp; Futurebound,Delta Heavy,Black Sun Empire,Logistics</t>
  </si>
  <si>
    <t>https://api.spotify.com/v1/artists/7MqnCTCAX6SsIYYdJCQj9B?access_token=BQA5x3NCl5I7lSGm6oklMWzj_Kkk3oJBCn8fasnADDacSi7JmME830CClpBSUwkG3NalpO2oVIZ1ogANblvPDw</t>
  </si>
  <si>
    <t>0z5DFXmhT4ZNzWElsM7V89,1aX2dmV8XoHYCOQRxjPESG,2s79xe5F6eUQkjwjww27Fh,2jzc5TC5TVFLXQlBNiIUzE,0xliTEbFfy5HQHvsTknTkX,0lZoBs4Pzo7R89JM9lxwoT,2wpWOzQE5TpA0dVnh5YD08,7wJ9NwdRWtN92NunmXuwBk,3iUjRVvYCsMfz7tuAQtBDI,5WWSL6rElJeUk3Uc1S2RyD,5jVeqi3PNaTOajfvBa4uFn,6kz53iCdBSqhQCZ21CoLcc,1mZu3rO7qSD09GdDpePHhY,0yNLKJebCb8Aueb54LYya3,3xYNGCooNIzKMAtJYKSOyq,6loBF9iQdE11WSX29fNKqY,2urZrEdsq72kx0UzfYN8Yv,4bthk9UfsYUYdcFyqxmSUU,6LQeBFIfD4C22RJVVjQ6S7,3sc7iUG1Wwpwx7bHeZolgx</t>
  </si>
  <si>
    <t>dance pop,dance rock,electronic,europop,new romantic,new wave,new wave pop,permanent wave,synthpop</t>
  </si>
  <si>
    <t>63,62,53,69,63,68,53,59,54,57,57,63,58,67,43,52,63,68,46,59</t>
  </si>
  <si>
    <t>Always On My Mind,West End Girls - 2001 Remastered Version,Go West - 2003 Remastered Version,It's A Sin - 2001 Remastered Version,West End Girls - Mix,Domino Dancing,What Have I Done To Deserve This? (With Dusty Springfield) - 2001 Remastered Version,Suburbia,The Pop Kids,New York City Boy</t>
  </si>
  <si>
    <t>63,62,57,55,55,51,50,48,48,47</t>
  </si>
  <si>
    <t>07ABETRdek3ACMpRPvQuaT,7FlwylpJSe3ea6m1IrkizS,5Klo65Y9uouLjNVDV3pqh7,6vYK729O29XnvQqPWyLPfe,5Dqik1P9toCJTLj5rEm78s,4mVLzFbc3gaCoWCEENLouc,5Knl7BTPCME3Kh5WxctWLU,3F4JxbEkur9ZXAtQ5GFVXB,6gQOclxG0m17obCWjVEom9,60sxanUUz1xmUAGIfEdQVM</t>
  </si>
  <si>
    <t>2ycnb8Er79LoH2AsR5ldjh</t>
  </si>
  <si>
    <t>Erasure,The Human League,ABC,a-ha,Alphaville,Duran Duran,Bronski Beat,Orchestral Manoeuvres In The Dark,Ultravox,Dead Or Alive,Thompson Twins,Culture Club,Frankie Goes To Hollywood,New Order,Electronic,Howard Jones,Spandau Ballet,Tears For Fears,Jimmy Somerville,Bananarama</t>
  </si>
  <si>
    <t>https://api.spotify.com/v1/artists/2ycnb8Er79LoH2AsR5ldjh?access_token=BQDFxABRCbXQhgPKNPZFofSGCsWwlJndQMvVyeXjhCTI-3l9TWKZ4yrM5XLM8cjA7ocdhKbcKhqKgaj0djP1bg</t>
  </si>
  <si>
    <t>3CkvROUTQ6nRi9yQOcsB50,7AC976RDJzL2asmZuz7qil,2FcC4sDMXme2ziI7tGKMK8,4vs7NIU7kZc2Efh6yOGKEZ,40DqL6Tv84cKT2pH2NMs9r,2m62cc253Xvd9qYQ8d2X3d,5gxynDEKwNDgxGJmJjZyte,0nCiidE5GgDrc5kWN3NZgZ,7ai5TWiOG8g9Hds5AATS28,3lHXm91pKLq9Sxi6CoRKWu,3Uz6jx81OY2J5K8Z4wmy2P,2utNxkLhreF1oIfO8kQT3q,2yTUYhIf8fxptTIy3KLuJD,5gS1uXayWA0WJPgcRqNIae,6bQfVk5fSJSp3JtGiQZGNI,6w6z8m4WXX7Tub4Rb6Lu7R,3JsMj0DEzyWc0VDlHuy9Bx,2pVMD4bFwl4AyoYyyo51Qg,562Od3CffWedyz2BbeYWVn,5RNFFojXkPRmlJZIwXeKQC</t>
  </si>
  <si>
    <t>Peter Gabriel</t>
  </si>
  <si>
    <t>album rock,art rock,dance rock,mellow gold,new romantic,new wave,permanent wave,progressive rock,rock,singer-songwriter,soft rock,symphonic rock</t>
  </si>
  <si>
    <t>66,61,57,45,63,60,60,52,57,40,49,56,58,43,35,61,68,43,59,56</t>
  </si>
  <si>
    <t>Portishead</t>
  </si>
  <si>
    <t>Solsbury Hill - 2002 Remaster,In Your Eyes,Sledgehammer,The Veil,San Jacinto,Down To Earth,Biko - 2002 Remaster,The Feeling Begins,I'm Amazing</t>
  </si>
  <si>
    <t>56,48,43,40,39,38,37,33,32</t>
  </si>
  <si>
    <t>6DnKPMbm4KnBP16v7xde4J,3MjmFVzp41XxLlKpkhfn4q,61Um5KWRzMLBseUcHSo5uO,7uvjTklg3tmliCOSVXg7SM,3Sn29lGzf0PiffTWZ6WeIM,3NN3bw0UMt3DbFUVGh78kV,6nGVFc8woV7nVQuPDqDWq5,2VrAIjZgqHEX5gP2aW0rpn,4blTs58WQe4S2wRSIBFiDl</t>
  </si>
  <si>
    <t>7C4sUpWGlTy7IANjruj02I</t>
  </si>
  <si>
    <t>Genesis,Yes,David Gilmour,Steve Hackett,Roger Waters,The Alan Parsons Project,Steve Winwood,Emerson, Lake &amp; Palmer,Marillion,Roger Hodgson,Camel,Manfred Mann's Earth Band,Mike &amp; The Mechanics,Jon &amp; Vangelis,Fish,Jethro Tull,Supertramp,Barclay James Harvest,Mike Oldfield,Bryan Ferry</t>
  </si>
  <si>
    <t>https://api.spotify.com/v1/artists/7C4sUpWGlTy7IANjruj02I?access_token=BQDFxABRCbXQhgPKNPZFofSGCsWwlJndQMvVyeXjhCTI-3l9TWKZ4yrM5XLM8cjA7ocdhKbcKhqKgaj0djP1bg</t>
  </si>
  <si>
    <t>068NClnNjJxwqpuCHSsgpb,2C6HFF5xLM3rUfCEuZ3q2I,6ZrfguiRx89kMXIkWJFTgb,7JiVkbKEAhXUZeTAvugDk1,0OS3Poh6YyndAGbvnokvem,2dp9bz0VaeOCAdeVKJnOQZ,2AdBmMHNVetPIksslFBxjs,7H4PS7R8y39quirdc9ICoa,2Z7yUVJvQmc5VQoGuQtR6p,0GRU2oKmoOZ1V3Rafrsigy,38eGkKqwwutqWdnfkL3hVa,6ws5XBA70XgeBpnLZhQBoy,3EJLTLWBKED6IQdsGgOscG,04asfBQI6ZUatexUIAswOB,3rJbSZv98yyWLNOvD6MsAV,56hU0pAm1NSCZlIARIcZl3,2DTLgUUH9vCDkVWuPUwa8b,45mcHOr3FnakkF8oXLyhkr,7BFYdwhxFGwg8AlkSdiVVH,6DIgpWT6IfTRlJbnx1Sd6J</t>
  </si>
  <si>
    <t>Pink</t>
  </si>
  <si>
    <t>1,25,0,3,11,6,43,1,5,9,2,27,22,1,38,6,0,14,12,0</t>
  </si>
  <si>
    <t>Lady Marmalade,What You Wanna Do,The Pink Panther,DanÃ§a do L'ndon,What You Gonna Do,Pilules "Pink" SÃ©rie B</t>
  </si>
  <si>
    <t>11,27,3,1,1,0</t>
  </si>
  <si>
    <t>2tnUIaJN7oBaLbXJZaKXAw,3rVXcHkfWFhHx9Str4J1Wr,3VoUffgerjCKSYLYpQpJAC,3W0vZczyxJcC2HwM1RnNmo,1LE1KgUdgrTgR4MSXKlmyq,4vH70TdvL0sQ2pKe9wnuOz</t>
  </si>
  <si>
    <t>5psTfOBPmc8UquYcnS22KE</t>
  </si>
  <si>
    <t>sufjan stevens</t>
  </si>
  <si>
    <t>Giulietta Machine,NONA REEVES,Sentimental City Romance,CURIO,Jin,CLUTCHO,Ala,BYEE the ROUND,OverTheDogs,Pink Cloud,JAWEYE,The Beaches,Uchikubi Gokumon Doukoukai,PLAGUES,7!!,Aquarifa,The Condors,THEATRE BROOK,FURS,halos</t>
  </si>
  <si>
    <t>https://api.spotify.com/v1/artists/5psTfOBPmc8UquYcnS22KE?access_token=BQDFxABRCbXQhgPKNPZFofSGCsWwlJndQMvVyeXjhCTI-3l9TWKZ4yrM5XLM8cjA7ocdhKbcKhqKgaj0djP1bg</t>
  </si>
  <si>
    <t>1xgFexIwrf2QjbU0buCNnp,267VY6GX5LyU5c9M85ECZQ,5UqTO8smerMvxHYA5xsXb6,3inCNiUr4R6XQ3W43s9Aqi,0rpMdBzQXf7aYRnu5fDBJy,5hAhrnb0Ch4ODwWu4tsbpi,5Q8gM5SMBT2LAoZ5LzqAvH,16eRpMNXSQ15wuJoeqguaB,62sC6lUEWRjbFqXpMmOk4G,3G3Gdm0ZRAOxLrbyjfhii5,4WPY0N74T3KUja57xMQTZ3,6w7fc6IZlo5zwBaKT5jU1X,2h9yQhKyqOMex3QFMVeq7F,4rjlerN21ygkIhmUv55irs,0S7Zur2g8YhqlzqtlYStli,4oV5EVJ0XFWsJKoOvdRPvl,02NfyD6AlLA12crYzw5YcR,0z6zRFzl5njXWLVAisXQBz,3kbBWco9PZ5eSQsNScwG6U,16bN8mhtDFdegWbg0z3s10</t>
  </si>
  <si>
    <t>alternative rock,blues-rock,boston rock,classic rock,dance rock,dance-punk,funk rock,garage rock,indie pop,indie rock,lo-fi,neo-psychedelic,new wave,noise pop,permanent wave,pop rock,rock</t>
  </si>
  <si>
    <t>53,55,59,58,58,61,42,61,55,52,54,52,47,58,51,51,59,48,54,47</t>
  </si>
  <si>
    <t>Where Is My Mind?,Here Comes Your Man,Hey,Debaser,Monkey Gone to Heaven,Gigantic,Wave of Mutilation,Gouge Away,La La Love You,Wave of Mutilation (UK Surf)</t>
  </si>
  <si>
    <t>66,64,62,58,57,53,53,51,50,48</t>
  </si>
  <si>
    <t>6mcxQ1Y3uQRU0IHsvdNLH1,0cs671lxX2eoDzr2KMuo3N,2Aqc48sn8He26hmTvQ2BMj,3FzKPS0oVknVlCW3PhxIHl,1lFC3sMgOcDrVzNh8zXRnl,3oqJ3POeLfa2TJh6BFLhPM,1yJiE307EBIzOB9kqH1deb,1YZDkJOFT8xlAXDi8lneb3,3vY7cKuKNY1oAsyVVn7AQz,2KSSbWLAWSzaso01DEP32W</t>
  </si>
  <si>
    <t>lilith</t>
  </si>
  <si>
    <t>the war on drugs</t>
  </si>
  <si>
    <t>6zvul52xwTWzilBZl6BUbT</t>
  </si>
  <si>
    <t>The Breeders,Dinosaur Jr.,Sonic Youth,Pavement,Violent Femmes,Yo La Tengo,Frank Black,The Flaming Lips,Fugazi,My Bloody Valentine,The Replacements,The Lemonheads,Meat Puppets,The Jesus and Mary Chain,Television,Guided By Voices,Jane's Addiction,Minutemen,Built To Spill,HÃ¼sker DÃ¼</t>
  </si>
  <si>
    <t>https://api.spotify.com/v1/artists/6zvul52xwTWzilBZl6BUbT?access_token=BQDFxABRCbXQhgPKNPZFofSGCsWwlJndQMvVyeXjhCTI-3l9TWKZ4yrM5XLM8cjA7ocdhKbcKhqKgaj0djP1bg</t>
  </si>
  <si>
    <t>0oJM3iJjMdzgsd4z5VHQvw,7Ks3elJhSP20mD04lgiA68,58LTO4K7E3WUtztMK2BCkB,50nN8IFD4xA67fI4jYbLV4,0ukgrNYk51TkMQr0f2Br4Q,0T2sGLJKge2eaFmZJxX7sq,7h2Y48bG543JDzEed383cx,4KGNjRvBeqS7wDrExXVN8a,0tJCNteqwm7LmRZ6KWr8GT,4GvOygVQquMaPm8oAc0vXi,52Syw7gkGRePCAYvEY2X9D,6Vh6UDWfu9PUSXSzAaB3CW,0gusqTJKxtU1UTmNRMHZcv,7k9T7lZlHjRAM1bb0r9Rm3,4IZLJdhHCqAvT4pjn8TLH5,0Tob4H0FLtEONHU1MjpUEp,3S0tlB4fE7ChxI2pWz8Xip,3jNkaOXasoc7RsxdchvEVq,2ajhZ7EA6Dec0kaWiKCApF,7zJL978NtANOysfGY21ty6</t>
  </si>
  <si>
    <t>Plan B</t>
  </si>
  <si>
    <t>56,55,47,59,58,61,51,61,58,58,56,63,65,66,65,74,75,63,57,58</t>
  </si>
  <si>
    <t>In The Name Of Man,She Said,Stay Too Long,Love Goes Down,Charmaine,Prayin',ill Manors,Writing's On The Wall,The Recluse,Playing With Fire (feat. Labrinth)</t>
  </si>
  <si>
    <t>61,60,47,47,47,45,42,42,41,40</t>
  </si>
  <si>
    <t>3NvCdEq1Lae4CAimmxmi0n,5kVU4z9zL3M7w7EVhBBbEF,5QpMRAmThP0RGPVAdDOh2s,0lIGejx4KZkhycdCsdGeRs,0aK071v7qUMlxEZdKRuwCh,2uJYPS4n1Cypb2vHoabqbI,7EzKvpqjHuKqmk3jtJWVUt,0EkII8YHw45AJV0SbTHzZK,7atWDbM4gv5oGE3z9ZDgCT,4mkG0ZTqLwMhMlJoXxhVyz</t>
  </si>
  <si>
    <t>7qlh1IM1XMeQXA9ukp59au</t>
  </si>
  <si>
    <t>Professor Green,Devlin,Akala,Kano,Maverick Sabre,Wretch 32,Tinchy Stryder,Lethal Bizzle,Chip,The Streets,N-Dubz,Example,Dizzee Rascal,Wiley,Jme,Tinie Tempah,Giggs,Chase &amp; Status,Rizzle Kicks,Ghetts</t>
  </si>
  <si>
    <t>https://api.spotify.com/v1/artists/7qlh1IM1XMeQXA9ukp59au?access_token=BQDFxABRCbXQhgPKNPZFofSGCsWwlJndQMvVyeXjhCTI-3l9TWKZ4yrM5XLM8cjA7ocdhKbcKhqKgaj0djP1bg</t>
  </si>
  <si>
    <t>6bWxFw65IEJzBYjx3SxUXd,1EJWNhiYbOyeUHbsS7Kp1P,6FXMGgJwohJLUSr5nVlf9X,5EP020iZcwBqHRnJftibXX,6hhA8TKRNryM8FNzqCqdDO,4aaBjq7VqqQvpSF69GglvO,14H7ag1wpQOsPPQJOD6Dqr,2nszamLjZFgu3Yx77mKxuC,7w29UYBi0qsHi5RTcv3lmA,6Lt6KFXX3P0v6vfrynQAMo,1P6U1dCeHxPui5pIrGmndZ,1Tz1kM5vFyBpzD22fHW609,5BKsn7SCN2XmbF7apdCpRS,3aKCo8gLJfuPYtr88aWKjF,2AgMAiv3MvgQMwYrnLBeje,1Q776wzj2mrtXrNu3iH6nk,6sKLLGj7SqbP2qDBdEOoZ6,12VaqyEhgwDRuFfEqbnrpz,5aj3LEYRbuaabjjHkj5oE1,4tNxq9NGKTKaX8OkZBLgf0</t>
  </si>
  <si>
    <t>alternative rock,electronic,laboratorio,trip hop</t>
  </si>
  <si>
    <t>60,50,66,54,53,54,60,53,62,35,64,44,60,55,43,49,51,60,50,59</t>
  </si>
  <si>
    <t>Glory Box,Roads,Sour Times,The Rip,Wandering Star,Numb,Mysterons,It Could Be Sweet,All Mine,Strangers</t>
  </si>
  <si>
    <t>61,60,52,49,48,47,46,46,45,44</t>
  </si>
  <si>
    <t>68oUQRwGJGExtkpaSvSbgb,6oRbm1KOqskLTFc1rvGi5F,3jD8mKsaq5iDmLhRGx9hLJ,4kOy7M6eT5kYJCZxh0c6Lh,5jOaWGURTGf128H5Ck16yX,5ZNth4o3YvTIMs9KWltgFh,2bt04YlMnqiwA3T6O9UqBO,7xiXaJlz5cTKL168OBVzun,4ParopyuZ1BegcF9nWgnbe,3i1tl2s2113hLDInAEuzJD</t>
  </si>
  <si>
    <t>6liAMWkVf5LH7YR9yfFy1Y</t>
  </si>
  <si>
    <t>Morcheeba,Sneaker Pimps,Massive Attack,Hooverphonic,Tricky,Moloko,Zero 7,UNKLE,BjÃ¶rk,Beth Gibbons,Air,Flunk,Goldfrapp,TÃ©lÃ©popmusik,Lovage,Archive,Martina Topley-Bird,PJ Harvey,Death In Vegas,Nightmares On Wax</t>
  </si>
  <si>
    <t>https://api.spotify.com/v1/artists/6liAMWkVf5LH7YR9yfFy1Y?access_token=BQDFxABRCbXQhgPKNPZFofSGCsWwlJndQMvVyeXjhCTI-3l9TWKZ4yrM5XLM8cjA7ocdhKbcKhqKgaj0djP1bg</t>
  </si>
  <si>
    <t>6KOqPxwfNAmZPkiCnDE9yT,2mG8HHQ9S9kcbjcrb5N1FE,6DCIj8jNaNpBz8e5oKFPtp,6Jrj26oAY96EEC2lqC6fua,2qT62DYO8Ajb276vUJmvhz,3gdbcIdNypBsYNu3iiCjtN,0O0lrN34wrcuBenkqlEDZe,0MBIKH9DjtBkv8O3nS6szj,20p5D2KrE8CGuOjHtxsyTp,53RkHTcl0SJZjpzqogkBf4,5CT7RBitS0e0u78T8tRBWQ,2BGRfQgtzikz1pzAD0kaEn,530Sdm7eqqzWBdDmILMgnu,3fhOTtm0LBJ3Ojn4hIljLo,6scOultrkXrQsClcbGKM7e,5RNFFojXkPRmlJZIwXeKQC,06KgaEpSluofkcChSo7TNr,0RUEHcBiENFEqxgicqS2ig,1eVEVL20zNLcGrPDOR691N,2s79xe5F6eUQkjwjww27Fh</t>
  </si>
  <si>
    <t>Pretenders</t>
  </si>
  <si>
    <t>album rock,art rock,classic rock,dance rock,folk christmas,lilith,mellow gold,new romantic,new wave,new wave pop,permanent wave,pop rock,power pop,rock,roots rock,singer-songwriter,soft rock,synthpop</t>
  </si>
  <si>
    <t>54,51,64,52,52,60,55,51,59,46,39,56,57,59,40,56,38,57,45,53</t>
  </si>
  <si>
    <t>I'll Stand By You,Don't Get Me Wrong - 2007 Remastered Version,Back On The Chain Gang - 2007 Remastered Version,Brass In Pocket - 2006 Remastered Version,Hymn To Her - 2007 Remastered Version,Middle Of The Road - 2007 Remastered Version,Back On The Chain Gang - Live,Roadie Man,Kid - 2006 Remastered Version,My City Was Gone - 2007 Remastered Version</t>
  </si>
  <si>
    <t>60,57,55,51,44,43,43,39,39,38</t>
  </si>
  <si>
    <t>3Nf8oGn1okobzjDcFCvT6n,6Wiamk8BAAP50gAAJopsy2,4cMHCRLPNoEbpnl2rz6GS9,2hvOsGJc6qll4WzW8Ljqc3,5go7pj7RuuNBsZRaI86hZl,1YhyOTcVjHe73cm6tYrHkA,6uEwJJNTUKbXpcFWZwe0fc,7xbVtyTrc4j59RjZm6igvE,56aPHyy70SdIBYWEdV0cEi,3CTxcImER2VN4xGVF4mJCV</t>
  </si>
  <si>
    <t>0GByy3DcfbQwDvXGCWmzv9</t>
  </si>
  <si>
    <t>Joe Jackson,The Go-Go's,The Cars,Squeeze,XTC,The B-52's,The Psychedelic Furs,10,000 Maniacs,Fine Young Cannibals,The Fixx,Missing Persons,Elvis Costello,Robert Palmer,Roxy Music,The Motels,Bryan Ferry,The Smithereens,The Stranglers,The English Beat,ABC</t>
  </si>
  <si>
    <t>https://api.spotify.com/v1/artists/0GByy3DcfbQwDvXGCWmzv9?access_token=BQDFxABRCbXQhgPKNPZFofSGCsWwlJndQMvVyeXjhCTI-3l9TWKZ4yrM5XLM8cjA7ocdhKbcKhqKgaj0djP1bg</t>
  </si>
  <si>
    <t>339DNkQkuhHKEcHw6oK8f0,5fScAXreYFnuqwOgBsJgSd,66GWpx9iLxrvvfhDsG9STP,3s398TKZNahAURRacx7oIT,1lYT0A0LV5DUfxr6doRP3d,0sHeX8oQ6o7xic3wMf4NBU,5vIOGcdmx1eIkq3ZtuS12U,47Z8LEl3LnQkcpva0xSthT,147FGf3bdxV1L0mmVtgaJR,2uH0RyPcX7fnCcT90HFDQX,0LVrQUinPUBFvVD5pLqmWY,0qLNsNKm8bQcMoRFkR8Hmh,0FOcXqJgJ1oq9XfzYTDZmZ,0WPY9nnBy01s5QOt4o4oQX,2Sp19cOHSqAUlE64hekARW,0vBDEQ1aLZpe4zgn2fPH6Z,36E7oYfz3LLRto6l2WmDcD,6DKmuXxXASTF6xaJwcTfjv,3iejrAcqxYoVgyxp6zkWgs,6bGcpvHbRHg8s0wiNyIZK1</t>
  </si>
  <si>
    <t>alt-indie rock,alternative dance,alternative rock,big beat,britpop,classic rock,dance rock,dance-punk,dream pop,electronic,funk rock,garage rock,indie rock,madchester,neo-psychedelic,new rave,new wave,rock,space rock,trip hop</t>
  </si>
  <si>
    <t>52,56,44,49,64,59,53,52,43,58,53,60,44,49,47,45,61,50,44,47</t>
  </si>
  <si>
    <t>Movin' on Up,Loaded - Andy Weatherall Mix,Loaded - Edited version,Rocks,Rocks,Country Girl,Some Velvet Morning - New Version,Come Together,Jailbird,Higher Than the Sun - Higher Than the Orb Mix</t>
  </si>
  <si>
    <t>55,52,52,50,48,31,42,40,39,37</t>
  </si>
  <si>
    <t>67ncFJWaIbJdqZl1bpEppz,7zxDWJtcsVvXsbMBxxbSba,6CInKVeUjxZYpTLd177d0S,3D0HzwuKEYmVePVqU4fcPX,2C1LBnSUybZIGRJUkSK2GC,2k1ITEDrXY9QHHvyC5APqo,1pPpNi0uvdn8r2YT4sNAbz,0TC1pZmOD2ndlReWhUD2d3,2KxebEt84dk8hR8fzvfann,23UR03W03HWH1HFcF4rz9Z</t>
  </si>
  <si>
    <t>3wury2nd8idV4GecUg5xze</t>
  </si>
  <si>
    <t>Happy Mondays,The Charlatans,Inspiral Carpets,Ian Brown,The Stone Roses,Supergrass,Ocean Colour Scene,The La's,Black Grape,Manic Street Preachers,Doves,James,Super Furry Animals,Ride,Teenage Fanclub,Cast,Pulp,Spiritualized,Shed Seven,Kula Shaker</t>
  </si>
  <si>
    <t>https://api.spotify.com/v1/artists/3wury2nd8idV4GecUg5xze?access_token=BQDFxABRCbXQhgPKNPZFofSGCsWwlJndQMvVyeXjhCTI-3l9TWKZ4yrM5XLM8cjA7ocdhKbcKhqKgaj0djP1bg</t>
  </si>
  <si>
    <t>6PHIK3kjWggLtVygsOtpqS,0sHeX8oQ6o7xic3wMf4NBU,13W7XLRXdWeLmIu9vacE1w,7MhMgCo0Bl0Kukl93PZbYS,2uH0RyPcX7fnCcT90HFDQX,339DNkQkuhHKEcHw6oK8f0,0qLNsNKm8bQcMoRFkR8Hmh,5fScAXreYFnuqwOgBsJgSd,3wury2nd8idV4GecUg5xze,1lYT0A0LV5DUfxr6doRP3d,3l14gV4hIMAjmo7KUvEWTx,66nOkPJTFgK25NMmojG04V,5vIOGcdmx1eIkq3ZtuS12U,0NbfEPYRgMczimdfM3skmH,66GWpx9iLxrvvfhDsG9STP,3iejrAcqxYoVgyxp6zkWgs,2evydP72Z45DouM4uMGsIE,3iTsJGG39nMg9YiolUgLMQ,0LVrQUinPUBFvVD5pLqmWY,0FOcXqJgJ1oq9XfzYTDZmZ</t>
  </si>
  <si>
    <t>alternative rock,britpop,dance rock,electronic,garage rock,indie rock,madchester,new wave,new wave pop,permanent wave,rock,sheffield indie</t>
  </si>
  <si>
    <t>53,59,51,70,58,52,60,56,57,64,42,43,53,40,44,44,49,63,53,44</t>
  </si>
  <si>
    <t>Disco 2000,Common People - Full Length Version; Album Version,Babies,Do You Remember The First Time?,Mile End,Like A Friend - Great Expectations Soundtrack,Common People - 7" Edit,Sorted For E's &amp; Wizz,This Is Hardcore - Original Version,After You</t>
  </si>
  <si>
    <t>58,57,53,49,47,45,44,42,40,39</t>
  </si>
  <si>
    <t>7ec55GDkRIBmsI8XKrG1lu,0LEoCPq4QlV2h41Fm5ENJ3,1pUNeXXcmAJOyK6TiVL49n,3rhITD3Q7qlOMCebBTHL8N,2TI7jHYVbAqumEm7LHgPo0,3Z9d7g8Pn4S4ivwlziwcf6,34eiACN3d6Wi2jcSpNjCwQ,6HuHn4aD0sbAxf8Q2udFA7,3Yj8CiMjYKKNn4yvUIf1QU,2utZKtvgklEpRly1Twczxh</t>
  </si>
  <si>
    <t>motown</t>
  </si>
  <si>
    <t>36E7oYfz3LLRto6l2WmDcD</t>
  </si>
  <si>
    <t>Suede,Supergrass,Jarvis Cocker,Blur,Manic Street Preachers,Happy Mondays,James,The Charlatans,Primal Scream,The Stone Roses,Elastica,The Bluetones,Ocean Colour Scene,Sleeper,Inspiral Carpets,Shed Seven,Ash,Morrissey,Doves,Super Furry Animals</t>
  </si>
  <si>
    <t>https://api.spotify.com/v1/artists/36E7oYfz3LLRto6l2WmDcD?access_token=BQDFxABRCbXQhgPKNPZFofSGCsWwlJndQMvVyeXjhCTI-3l9TWKZ4yrM5XLM8cjA7ocdhKbcKhqKgaj0djP1bg</t>
  </si>
  <si>
    <t>7Ey4PD4MYsKc5I2dolUwbH,4M1FpEWs2PeYfJe7xxJfhH,07XSN3sPlIlB2L2XNcTwJw,568ZhdwyaiCyOGJRtNYhWf,2cnMpRsOVqtPMfq7YiFE6K,67ea9eGLXYMsO2eYQRui3w,7jefIIksOi1EazgRTfW2Pk,3JsMj0DEzyWc0VDlHuy9Bx,5NGO30tJxFlKixkPSgXcFE,6IRouO5mvvfcyxtPDKMYFN,36QJpDe2go2KgaRleHCDTp,0rvjqX7ttXeg3mTy8Xscbt,29kkCKKGXheHuoO829FxWK,3EhbVgyfGd7HkpsagwL9GS,5M52tdBnJaKSvOpJGz8mfZ,6zFYqv1mOsgBRQbae3JJ9e,27T030eWyCQRmDyuvr1kxY,0oSGxfWSnnOXhD2fKuz2Gy,58lV9VcRSjABbAbfWS6skp,0PFtn5NtBbbUNbU9EAmIWF</t>
  </si>
  <si>
    <t>Queen</t>
  </si>
  <si>
    <t>album rock,classic rock,glam rock,hard rock,heavy christmas,rock</t>
  </si>
  <si>
    <t>76,53,71,68,72,71,73,68,73,69,79,74,68,64,73,75,70,79,77,72</t>
  </si>
  <si>
    <t>Bohemian Rhapsody - Remastered 2011,Don't Stop Me Now - Remastered 2011,Another One Bites The Dust - Remastered 2011,Under Pressure - Remastered 2011,We Will Rock You - Remastered 2011,We Are The Champions - Remastered 2011,I Want To Break Free - Single Remix,Somebody To Love - Remastered 2011,Crazy Little Thing Called Love - Remastered 2011,The Show Must Go On - Remastered 2011</t>
  </si>
  <si>
    <t>75,74,73,71,70,66,64,64,64,63</t>
  </si>
  <si>
    <t>1AhDOtG9vPSOmsWgNW0BEY,5T8EDUDqKcs6OSOwEsfqG7,5vdp5UmvTsnMEMESIF2Ym7,2fuCquhmrzHpu5xcA1ci9x,4pbJqGIASGPr0ZpGpnWkDn,1lCRw5FEZ1gPDNPzy1K4zW,3Au6174rC3JSzZN5BhCl3D,3vCHmbyOgc6pgwLUWfU4pF,6xdLJrVj4vIXwhuG8TMopk,5n6RDaGFSN88oRWuGtYAIN</t>
  </si>
  <si>
    <t>1dfeR4HaWDbWqFHLkxsg1d</t>
  </si>
  <si>
    <t>Aerosmith,Freddie Mercury,KISS,Deep Purple,Van Halen,The Who,Electric Light Orchestra,Supertramp,The Police,Foreigner,Led Zeppelin,Journey,Boston,Alice Cooper,Black Sabbath,Billy Joel,Scorpions,David Bowie,Bon Jovi,Toto</t>
  </si>
  <si>
    <t>https://api.spotify.com/v1/artists/1dfeR4HaWDbWqFHLkxsg1d?access_token=BQDFxABRCbXQhgPKNPZFofSGCsWwlJndQMvVyeXjhCTI-3l9TWKZ4yrM5XLM8cjA7ocdhKbcKhqKgaj0djP1bg</t>
  </si>
  <si>
    <t>4zYQWYmtimAEmI6WWEzGfO,02uYdhMhCgdB49hZlYRm9o,62cvIQKyg3aHsHNgPxzGPT,3HCpwNmFp2rvjkdjTs4uxs,3yEnArbNHyTCwMRvD9SBy4,4wo1267SJuUfHgasdlfNfc,1TKaUU8ooBgSW9TlyKsw6k,161AC1AVRkIGIMxyj5djFQ,4hvwEwrCmGj22uURGVET7Q,6GbCJZrI318Ybm8mY36Of5,5X1eZAEqHcO5lYy7tgjw5h,6aVjo0xHSiuW5hkasoYSR3,4AZab8zo2nTYd7ORDmQu0V,1fpXM23IoNckJ7NDAm8YJQ,64tNsm6TnZe2zpcMVMOoHL,02NfyD6AlLA12crYzw5YcR,5xUf6j4upBrXZPg6AI4MRK,2UazAtjfzqBF0Nho2awK4z,3u4HBuoQ4dgPBzX2Q9uf5S,1tpXaFf2F55E7kVJON4j4G</t>
  </si>
  <si>
    <t>alternative metal,alternative rock,blues-rock,funk rock,garage rock,indie rock,neo-psychedelic,nu metal,post-grunge,rock,stoner metal,stoner rock</t>
  </si>
  <si>
    <t>49,57,40,53,62,61,47,58,49,63,44,51,54,55,71,59,76,68,51,59</t>
  </si>
  <si>
    <t>No One Knows,I Sat By The Ocean,Go With The Flow,Smooth Sailing,If I Had A Tail,Make It Wit Chu,My God Is The Sun,The Vampyre of Time And Memory,I Appear Missing,Keep Your Eyes Peeled</t>
  </si>
  <si>
    <t>67,64,59,58,57,44,56,55,54,52</t>
  </si>
  <si>
    <t>6y20BV5L33R8YXM0YuI38N,7oXRMDUzBPekkLRTJhSGvC,0wzRcekWyVCSyPtlPOeJau,1Dhi8OBMSyukjUQ93uBfNz,0wmaGiDKtKaRf7G8nBfNsQ,4hwQDO9saWsuwGvHp4oE1Z,1Pc3gTtQG4Cq1x81NcXtCN,5q453TyHMg7pxYdNG9nufn,6mfKEPTYiBAYZ9z0429jsp,5kgvRTKmoJChOc5PAdHZg3</t>
  </si>
  <si>
    <t>4pejUc4iciQfgdX6OKulQn</t>
  </si>
  <si>
    <t>Them Crooked Vultures,Eagles Of Death Metal,Desert Sessions,Kyuss,Wolfmother,The Raconteurs,Fu Manchu,Clutch,Monster Magnet,Faith No More,Truckfighters,Melvins,The Dead Weather,Mark Lanegan,Alice In Chains,Jane's Addiction,Soundgarden,Stone Temple Pilots,Red Fang,Black Rebel Motorcycle Club</t>
  </si>
  <si>
    <t>https://api.spotify.com/v1/artists/4pejUc4iciQfgdX6OKulQn?access_token=BQDFxABRCbXQhgPKNPZFofSGCsWwlJndQMvVyeXjhCTI-3l9TWKZ4yrM5XLM8cjA7ocdhKbcKhqKgaj0djP1bg</t>
  </si>
  <si>
    <t>6kXp61QMZFPcKMcRPqoiVj,6w7fc6IZlo5zwBaKT5jU1X,6zvul52xwTWzilBZl6BUbT,2uH0RyPcX7fnCcT90HFDQX,4WPY0N74T3KUja57xMQTZ3,0fgYKF9Avljex0L9Wt5b8Z,0MBIKH9DjtBkv8O3nS6szj,40Yq4vzPs9VNUrIBG5Jr2i,0qLNsNKm8bQcMoRFkR8Hmh,02da1vDJ2hWqfK7aJL6SJm,7MhMgCo0Bl0Kukl93PZbYS,02NfyD6AlLA12crYzw5YcR,7ohlPA8dRBtCf92zaZCaaB,0GByy3DcfbQwDvXGCWmzv9,2x9SpqnPi8rlE9pjHBwmSC,3bUwxJgNakzYKkqAVgZLlh,2cGwlqi3k18jFpUyTrsR84,0vEsuISMWAKNctLlUAhSZC,1eClJfHLoDI4rZe5HxzBFv,51Blml2LZPmy7TTiAg47vQ</t>
  </si>
  <si>
    <t>album rock,alternative rock,classic rock,dance rock,folk christmas,hard rock,indie rock,mellow gold,neo mellow,new wave,permanent wave,pop christmas,pop rock,rock,singer-songwriter</t>
  </si>
  <si>
    <t>58,52,69,58,54,58,51,71,60,57,70,59,63,60,68,61,68,69,66,81</t>
  </si>
  <si>
    <t>Losing My Religion,Everybody Hurts,It's the End of the World As We Know It (And I Feel Fine),Shiny Happy People,Losing My Religion,The One I Love,Man On The Moon,Drive,Imitation Of Life,Nightswimming</t>
  </si>
  <si>
    <t>71,64,64,63,60,60,57,55,41,50</t>
  </si>
  <si>
    <t>2wVXSc0IrQVodHESUxVUJA,5Q30xdABnojqN3wBIhrsQp,2oSpQ7QtIKTNFfA08Cy0ku,3sw1PM6wj5aUq3kDrHJsk8,1ZyBSeyX7ISulW1NARgWFS,2fdfsGuqb6SBX5ocoBWHUd,3ZSkJEf6bXoYzkJ4uXTL9s,1g1Qvn9GeCDkbuy71nRUzi,5Wo7vtVNx8Hz2L9CSf7tKd,7vJFqIRurrylzPDNWcFAhc</t>
  </si>
  <si>
    <t>4KWTAlx2RvbpseOGMEmROg</t>
  </si>
  <si>
    <t>The Libertines</t>
  </si>
  <si>
    <t>Gin Blossoms,The Lemonheads,Pixies,Manic Street Preachers,The Replacements,Echo &amp; the Bunnymen,10,000 Maniacs,The Smashing Pumpkins,James,Soul Asylum,Blur,Jane's Addiction,Crowded House,Pretenders,Talking Heads,Travis,The Verve,Counting Crows,INXS,U2</t>
  </si>
  <si>
    <t>https://api.spotify.com/v1/artists/4KWTAlx2RvbpseOGMEmROg?access_token=BQDFxABRCbXQhgPKNPZFofSGCsWwlJndQMvVyeXjhCTI-3l9TWKZ4yrM5XLM8cjA7ocdhKbcKhqKgaj0djP1bg</t>
  </si>
  <si>
    <t>7MhMgCo0Bl0Kukl93PZbYS,16eRpMNXSQ15wuJoeqguaB,6zvul52xwTWzilBZl6BUbT,3kjuyTCjPG1WMFCiyc5IuB,3WaJSfKnzc65VDgmj2zU8B,5UqTO8smerMvxHYA5xsXb6,3vbKDsSS70ZX9D2OcvbZmS,6liAMWkVf5LH7YR9yfFy1Y,5hAhrnb0Ch4ODwWu4tsbpi,36E7oYfz3LLRto6l2WmDcD,40Yq4vzPs9VNUrIBG5Jr2i,3G3Gdm0ZRAOxLrbyjfhii5,2QoU3awHVdcHS8LrZEKvSM,72X6FHxaShda0XeQw3vbeF,12VaqyEhgwDRuFfEqbnrpz,6UUrUCIZtQeOf8tC0WuzRy,3inCNiUr4R6XQ3W43s9Aqi,4kwxTgCKMipBKhSnEstNKj,2Jv5eshHtLycR6R8KQCdc4,066X20Nz7iquqkkCW6Jxy6</t>
  </si>
  <si>
    <t>alternative rock,indie rock,melancholia,permanent wave,rock</t>
  </si>
  <si>
    <t>70,61,69,71,66,59,69,62,61,61,71,52,65,64,60,64,58,59,66,67</t>
  </si>
  <si>
    <t>Creep,Karma Police,No Surprises,High And Dry,Fake Plastic Trees,Paranoid Android,Burn the Witch,Daydreaming,Everything In Its Right Place,I Promise</t>
  </si>
  <si>
    <t>76,71,68,68,67,65,63,62,61,61</t>
  </si>
  <si>
    <t>the jacques</t>
  </si>
  <si>
    <t>6b2oQwSGFkzsMtQruIWm2p,3SVAN3BRByDmHOhKyIDxfC,1bSpwPhAxZwlR2enJJsv7U,5jafMI8FLibnjkYTZ33m0c,045sp2JToyTaaKyXkGejPy,2nTsKOXIVGDf2iPeVQO2Gm,3pcCifdPTc2BbqmWpEhtUd,1uRxyAup7OYrlh2SHJb80N,5AiNZnMDCWwujIENPj9PV9,1aPrwxqdKoGZDi679Ldxla</t>
  </si>
  <si>
    <t>4Z8W4fKeB5YxbusRsdQVPb</t>
  </si>
  <si>
    <t>Blur,The Flaming Lips,Pixies,Arcade Fire,Interpol,Sonic Youth,Beck,Portishead,Yo La Tengo,Pulp,The Smashing Pumpkins,My Bloody Valentine,Wilco,Slowdive,PJ Harvey,Sigur RÃ³s,Pavement,Animal Collective,Grizzly Bear,LCD Soundsystem</t>
  </si>
  <si>
    <t>https://api.spotify.com/v1/artists/4Z8W4fKeB5YxbusRsdQVPb?access_token=BQDFxABRCbXQhgPKNPZFofSGCsWwlJndQMvVyeXjhCTI-3l9TWKZ4yrM5XLM8cjA7ocdhKbcKhqKgaj0djP1bg</t>
  </si>
  <si>
    <t>6Ghvu1VvMGScGpOUJBAHNH,2ziB7fzrXBoh1HUPS6sVFn,165ZgPlLkK7bf5bDoFc6Sb,6GbCJZrI318Ybm8mY36Of5,64tNsm6TnZe2zpcMVMOoHL,02NfyD6AlLA12crYzw5YcR,1fSzW5cXBmquli5laFnoGY,2UazAtjfzqBF0Nho2awK4z,5xUf6j4upBrXZPg6AI4MRK,6KO6G41BBLTDNYOLefWTMU,7JDSHlDdVTo7aZKdQZ53Vf,4pejUc4iciQfgdX6OKulQn,3RNrq3jvMZxD9ZyoOZbQOD,69k6uTSZMPLpSnhmLCiKxQ,0lVlNsuGaOr9vMHCZIAKMt,40Yq4vzPs9VNUrIBG5Jr2i,64mPnRMMeudAet0E62ypkx,5eAWCfyUhZtHHtBdNk56l1,14pVkFUHDL207LzLHtSA18,0X380XXQSNBYuleKzav5UO</t>
  </si>
  <si>
    <t>Rage Against The Machine</t>
  </si>
  <si>
    <t>alternative metal,alternative rock,blues-rock,funk metal,funk rock,garage rock,nu metal,post-grunge,rap metal,rap rock,rock</t>
  </si>
  <si>
    <t>69,76,73,63,71,59,50,68,76,65,58,71,75,52,61,71,59,79,69,67</t>
  </si>
  <si>
    <t>Killing In The Name - Remastered,Bulls On Parade,Guerrilla Radio,Renegades Of Funk,Testify,Sleep Now In the Fire,Bombtrack - Remastered,Wake Up - Remastered,Know Your Enemy - Remastered,Take The Power Back - Remastered</t>
  </si>
  <si>
    <t>73,69,66,66,63,60,60,58,58,56</t>
  </si>
  <si>
    <t>59WN2psjkt1tyaxjspN8fp,0tZ3mElWcr74OOhKEiNz1x,1wsRitfRRtWyEapl0q22o8,5YBVDvTSSSiqv7KZDeUlXA,7lmeHLHBe4nmXzuXc0HDjk,1MQTmpYOZ6fcMQc56Hdo7T,2rBHnIxbhkMGLpqmsNX91M,2QiqwOVUctPRVggO9G1Zs5,1XTGyfJeMiZXrZ1W3NolcB,25CbtOzU8Pn17SAaXFjIR3</t>
  </si>
  <si>
    <t>2d0hyoQ5ynDBnkvAbJKORj</t>
  </si>
  <si>
    <t>Deftones,Audioslave,Limp Bizkit,Faith No More,Alice In Chains,Jane's Addiction,Prophets Of Rage,Stone Temple Pilots,Soundgarden,P.O.D.,Static-X,Queens of the Stone Age,Korn,Coal Chamber,Machine Head,The Smashing Pumpkins,Primus,System Of A Down,Pantera,Nine Inch Nails</t>
  </si>
  <si>
    <t>https://api.spotify.com/v1/artists/2d0hyoQ5ynDBnkvAbJKORj?access_token=BQDFxABRCbXQhgPKNPZFofSGCsWwlJndQMvVyeXjhCTI-3l9TWKZ4yrM5XLM8cjA7ocdhKbcKhqKgaj0djP1bg</t>
  </si>
  <si>
    <t>6ul6vL8Hg5jTulDi0Ac8ao,4tM8qmqg5cEZPHNLNQwHeb,2mZITUvfEwrKlksoGpHTsM,7JDSHlDdVTo7aZKdQZ53Vf,29fyAsYdzkCIH96xB40um1,2VYQTNDsvvKN9wmU5W7xpj,4Tg06Sex4LzwcgVdfRrHlp,3HVdAiMNjYrQIKlOGxoGh5,65A714FqhSPjoFZeffQbTv,7fWgqc4HJi3pcHhK8hKg2p,4MAvEYtgY8yNljGP697n4F,74Hj7BmnUXyx2udrIEIKwX,4Lm0pUvmisUHMdoky5ch2I,57ylwQTnFnIhJh4nu4rxCs,0hGpZy6ws8FofByMkt0CV1,1xUhNgw4eJDZfvumIpcz1B,6e8ISIsI7UQZPyEorefAhK,521Yl3LUvD7G9dMRO4fpCy,05fG473iIaoy82BF1aGhL8,3RNrq3jvMZxD9ZyoOZbQOD</t>
  </si>
  <si>
    <t>Rammstein</t>
  </si>
  <si>
    <t>new americana</t>
  </si>
  <si>
    <t>alternative metal,german metal,industrial,industrial metal,industrial rock,neue deutsche harte,nu metal</t>
  </si>
  <si>
    <t>52,47,49,58,42,72,49,64,48,59,51,54,59,68,49,59,53,56,77,75</t>
  </si>
  <si>
    <t>Du hast,Sonne,Feuer frei,Ich will,AMERIKA,Engel,Mein Herz brennt,Links 2 3 4,PUSSY,MEIN TEIL</t>
  </si>
  <si>
    <t>67,65,63,62,62,61,61,59,58,58</t>
  </si>
  <si>
    <t>3cwDSDzTiWr5H5xMQhQ6Mx,5siM4eG36axvG3alLNnsAx,634JArk1AoXtts5DVdd4p2,14NwRQ6fnnoSfjeaHRZqz1,0HpMvhmhBnRBJ9iocNl16t,4L58FgCh0T0WNG0UIqxK4E,7lI4CE7mlyYyrPTMHzLF1x,5avoM8tO2AEUSNbGiRCY0u,3crVlsyXyP4a9HD5WHE8Ri,4Hp6GJYHQxhb3OyFicO79j</t>
  </si>
  <si>
    <t>6wWVKhxIU2cEi0K81v7HvP</t>
  </si>
  <si>
    <t>Eisbrecher,Megaherz,OOMPH!,Static-X,Emigrate,Marilyn Manson,Deathstars,Rob Zombie,Lindemann,Dope,In Extremo,Fear Factory,Apocalyptica,In Flames,Pain,Children Of Bodom,Dimmu Borgir,Korpiklaani,Slipknot,Korn</t>
  </si>
  <si>
    <t>https://api.spotify.com/v1/artists/6wWVKhxIU2cEi0K81v7HvP?access_token=BQDFxABRCbXQhgPKNPZFofSGCsWwlJndQMvVyeXjhCTI-3l9TWKZ4yrM5XLM8cjA7ocdhKbcKhqKgaj0djP1bg</t>
  </si>
  <si>
    <t>0LbLWjaweRbO4FDKYlbfNt,7FPkZue0zzjHaOPJb4WCw3,14Gi3Uph96lpNB3utkoVAD,0IBAqjHG8DSaD7PPCGnGiZ,1fy3AQc7grjf5LnCd7snSg,01ZP85CNi7Y9t1e0one46k,048FBwXjFYBWxSggPDipic,4fSPtBgFPZzygkY6MehwQ7,3M4ThdJR28z9eSMcQHAZ5G,2qV7axHq9Jk7QqFcB3f05A,1NfJU4hy56Z4UM4iyIa1B2,6fHETUBbKmdmgybtFOFQuc,51Eq6WMVEOjjx9KQMAnneG,11wRdbnoYqRddKBrpHt4Ue,4LlDtNr8qFwhrT8eL2wzH4,3Sr1muUE6DYihFufoHpnfc,6OiHleP2bHM18dXq4aZQWt,21UJ7PRWb3Etgsu99f8yo8,1GLtl8uqKmnyCWxHmw9tL4,35YNL4wwv11ZkmeWWL51y7</t>
  </si>
  <si>
    <t>britpop,garage rock,indie rock,madchester,neo mellow,pop rock,rock</t>
  </si>
  <si>
    <t>64,52,56,54,53,48,57,62,64,50,64,44,54,73,54,45,58,65,74,52</t>
  </si>
  <si>
    <t>America,Golden Touch - Full Length,In The Morning,Wire To Wire,Before I Fall To Pieces,Who Needs Love,Somewhere Else,I Can't Stop This Feeling I've Got,Stumble And Fall,Hostage Of Love</t>
  </si>
  <si>
    <t>63,61,60,51,51,45,43,41,39,38</t>
  </si>
  <si>
    <t>6bS7DqTuzrpkluB7boWmw2,13bEwk7dTy0RdOAY3ZNNBD,64IcdRqfcN5rwqSqJpQDDe,7uYGpBJZDaAZX3Leot2iku,0Mz07VC8F7BD8lQoyDW0Ng,35jzZ9P5F81sO2VGDxz3OH,1xDPUKoyQuIiea7Le9ZNgn,6wL6sfsTZy1Glj9i5DTGX4,6U2SkNDEABhSVf5SzUJ28u,6Z6mVsbvRCw9Gj7w6kyk16</t>
  </si>
  <si>
    <t>450iujbtN6XgiA9pv6fVZz</t>
  </si>
  <si>
    <t>Kaiser Chiefs,The Pigeon Detectives,Hard-FI,Babyshambles,The View,The Enemy,Maximo Park,The Libertines,The Fratellis,The Zutons,Courteeners,Dirty Pretty Things,The Cribs,Kasabian,The Hoosiers,The Rifles,The Coral,Stereophonics,The Kooks,We Are Scientists</t>
  </si>
  <si>
    <t>https://api.spotify.com/v1/artists/450iujbtN6XgiA9pv6fVZz?access_token=BQDFxABRCbXQhgPKNPZFofSGCsWwlJndQMvVyeXjhCTI-3l9TWKZ4yrM5XLM8cjA7ocdhKbcKhqKgaj0djP1bg</t>
  </si>
  <si>
    <t>roger hodgson</t>
  </si>
  <si>
    <t>7rN3Agir6FaZNfhf5V7mfN,2d0hyoQ5ynDBnkvAbJKORj,7jy3rLJdDQY21OgRLCZ9sD,6olE6TJLqED3rqDCT0FyPh,2ziB7fzrXBoh1HUPS6sVFn,2UazAtjfzqBF0Nho2awK4z,1w5Kfo2jwwIPruYS2UWh56,3YcBF2ttyueytpXtEzn1Za,5LfGQac0EIXyAN8aUwmNAQ,40Yq4vzPs9VNUrIBG5Jr2i,4pejUc4iciQfgdX6OKulQn,7oPftvlwr6VrsViSDV7fJY,3jOstUTkEu2JkjvRdBA5Gu,64tNsm6TnZe2zpcMVMOoHL,4F84IBURUo98rz4r61KF70,02NfyD6AlLA12crYzw5YcR,41Q0HrwWBtuUkJc7C1Rp6K,5xUf6j4upBrXZPg6AI4MRK,0EdvGhlC1FkGItLOWQzG4J,5eAWCfyUhZtHHtBdNk56l1</t>
  </si>
  <si>
    <t>alternative rock,funk metal,funk rock,permanent wave,pop rock,rock</t>
  </si>
  <si>
    <t>57,73,79,80,76,68,77,74,76,71,71,81,74,71,74,59,66,76,75,79</t>
  </si>
  <si>
    <t>Californication,Under The Bridge,Can't Stop,Snow (Hey Oh),Otherside,Dani California,Scar Tissue,Dark Necessities,By The Way,Go Robot</t>
  </si>
  <si>
    <t>79,78,77,76,75,74,74,74,70,68</t>
  </si>
  <si>
    <t>48UPSzbZjgc449aqz8bxox,3d9DChrdc6BOeFsbrZ3Is0,3ZOEytgrvLwQaqXreDs2Jx,2aibwv5hGXSgw7Yru8IYTO,64BbK9SFKH2jk86U3dGj2P,10Nmj3JCNoMeBQ87uw5j8k,1G391cbiT3v3Cywg8T7DM1,2oaK4JLVnmRGIO9ytBE1bt,1f2V8U1BiWaC9aJWmpOARe,5m578MgxuEC956dulprCe8</t>
  </si>
  <si>
    <t>0L8ExT028jH3ddEcZwqJJ5</t>
  </si>
  <si>
    <t>John Frusciante,Rage Against The Machine,Foo Fighters,Nirvana,Audioslave,Stone Temple Pilots,Pearl Jam,Incubus,The Offspring,The Smashing Pumpkins,Queens of the Stone Age,Green Day,Weezer,Alice In Chains,The White Stripes,Jane's Addiction,311,Soundgarden,Sublime,System Of A Down</t>
  </si>
  <si>
    <t>https://api.spotify.com/v1/artists/0L8ExT028jH3ddEcZwqJJ5?access_token=BQDFxABRCbXQhgPKNPZFofSGCsWwlJndQMvVyeXjhCTI-3l9TWKZ4yrM5XLM8cjA7ocdhKbcKhqKgaj0djP1bg</t>
  </si>
  <si>
    <t>2cGwlqi3k18jFpUyTrsR84,3s398TKZNahAURRacx7oIT,0sHeX8oQ6o7xic3wMf4NBU,5vIOGcdmx1eIkq3ZtuS12U,74K7bX12L8GBAWvPuyIgJ7,5fScAXreYFnuqwOgBsJgSd,0vBDEQ1aLZpe4zgn2fPH6Z,0LVrQUinPUBFvVD5pLqmWY,2uH0RyPcX7fnCcT90HFDQX,0G8zjE6SsFTlbglCkU8pm3,3iejrAcqxYoVgyxp6zkWgs,0qLNsNKm8bQcMoRFkR8Hmh,5yBDILLJyNFAjFpECkk7ys,3mbVe260Kgvs1P8YFcCyY7,6bGcpvHbRHg8s0wiNyIZK1,7Lf3LOZp3U3u2f6cWMd3AH,7sjttK1WcZeyLPn3IsQ62L,3bUwxJgNakzYKkqAVgZLlh,6OiHleP2bHM18dXq4aZQWt,3wury2nd8idV4GecUg5xze</t>
  </si>
  <si>
    <t>Richard Ashcroft</t>
  </si>
  <si>
    <t>britpop,madchester,rock</t>
  </si>
  <si>
    <t>68,49,59,53,47,56,45,53,58,48,44,60,48,39,47,57,60,61,58,57</t>
  </si>
  <si>
    <t>A Song For The Lovers,Break The Night With Colour,They Don't Own Me,Hold On,This Is How It Feels,These People,Check The Meaning,Music Is Power,Out Of My Body,Ain't The Future So Bright</t>
  </si>
  <si>
    <t>50,46,46,42,41,40,39,38,38,36</t>
  </si>
  <si>
    <t>7a90gal9tr3yS8bEXUvu8D,47LnxB0B2b3LrdY4YsJ9is,7y4r5gdIOSfhAxDV8LVnzq,7iBoZdOQ06KxnPSv3OCUfy,39VkeVjVCzvMaEU5tZQqxR,2c65jJGJ1kMwYlOzUkQph8,27lBtZlEualAWVi6Ilttla,36E5ydu47DI0oXGqtWke20,2FDXiMt0bmwe2sjlXUny1F,0aGdsrFPoNoapI8eHX6M0S</t>
  </si>
  <si>
    <t>1HGTHrRQkw0BtevSo1jucU</t>
  </si>
  <si>
    <t>The Verve,Ian Brown,Supergrass,Ocean Colour Scene,Embrace,The Charlatans,Cast,Doves,Manic Street Preachers,Starsailor,Shed Seven,James,Beady Eye,The Seahorses,Kula Shaker,Paul Weller,Noel Gallagher's High Flying Birds,Travis,The Coral,Primal Scream</t>
  </si>
  <si>
    <t>https://api.spotify.com/v1/artists/1HGTHrRQkw0BtevSo1jucU?access_token=BQDFxABRCbXQhgPKNPZFofSGCsWwlJndQMvVyeXjhCTI-3l9TWKZ4yrM5XLM8cjA7ocdhKbcKhqKgaj0djP1bg</t>
  </si>
  <si>
    <t>6wPhSqRtPu1UhRCDX5yaDJ,2NdeV5rLm47xAvogXrYhJX,3r17AfJCCUqC9Lf0OAc73G,6vWDO969PvNqNYHIOW5v0m,1Y8cdNmUJH7yBTd9yOvr5i,0hCNtLu0JehylgoiP8L4Gh,6LqNN22kT3074XbTVUrhzX,26dSoYclwsYLMAKD3tpOr4,2DlGxzQSjYe5N6G9nkYghR,5yG7ZAZafVaAlMTeBybKAL,0NIIxcxNHmOoyBx03SfTCD,4yiQZ8tQPux8cPriYMWUFP,1l7ZsJRRS8wlW3WfJfPfNS,3KV3p5EY4AvKxOlhGHORLg,2gsggkzM5R49q6jpPvazou,5xuNBZoM7z1Vv8IQ6uM0p6,5YGY8feqx7naU7z4HrwZM6,21E3waRsmPlU7jZsS13rcj,23zg3TcAtWQy7J6upgbUnj,5ZS223C6JyBfXasXxrRqOk</t>
  </si>
  <si>
    <t>Rihanna</t>
  </si>
  <si>
    <t>dance pop,pop,pop christmas,r&amp;b,soul christmas,urban contemporary</t>
  </si>
  <si>
    <t>71,72,72,87,75,95,75,80,78,77,77,76,79,83,75,69,86,80,83,78</t>
  </si>
  <si>
    <t>Love On The Brain,Work,Needed Me,Stay,Bitch Better Have My Money,FourFiveSeconds,Umbrella,Sex With Me - Bonus Track,We Found Love,Take A Bow - Main</t>
  </si>
  <si>
    <t>78,77,74,73,72,71,58,66,60,57</t>
  </si>
  <si>
    <t>26QRPeQOgmIGLCQKgoUJkG,14WWzenpaEgQZlqPq2nk4v,3kfxarilcBr81mb2hmZLeh,0GNI8K3VATWBABQFAzBAYe,5lnsCyEKWofnC00U4Ax0ti,5XzmZjXhMjDHr7ZfJ6DELQ,5i66xrvSh1MjjyDd6zcwgj,5FuqYDuS2U6ZFiZgTiSwKH,2Xc3NC04rNmRVrsFf0ypRL,39afswHs17v53znQm1gDTY</t>
  </si>
  <si>
    <t>king b</t>
  </si>
  <si>
    <t>5pKCCKE2ajJHZ9KAiaK11H</t>
  </si>
  <si>
    <t>The Pussycat Dolls,Ciara,Fergie,BeyoncÃ©,Destiny's Child,Nicki Minaj,Kesha,Britney Spears,Jennifer Lopez,Iggy Azalea,Tinashe,Gwen Stefani,Christina Aguilera,Jeremih,Jessie J,JoJo,Miley Cyrus,Ne-Yo,Usher,Jhene Aiko</t>
  </si>
  <si>
    <t>https://api.spotify.com/v1/artists/5pKCCKE2ajJHZ9KAiaK11H?access_token=BQDFxABRCbXQhgPKNPZFofSGCsWwlJndQMvVyeXjhCTI-3l9TWKZ4yrM5XLM8cjA7ocdhKbcKhqKgaj0djP1bg</t>
  </si>
  <si>
    <t>55bGuHb50r5c0PeqqMeNBV,0AD4odMWVQ2wUSlgxOB5Rl,24Wa5wIZIo1sPkzVGP0B5p,0MAvx5yzdhylg2ztJC3MD3,2FcC4sDMXme2ziI7tGKMK8,08avsqaGIlK2x3i2Cu7rKH,5bDxAyJiTYBat1YnFJhvEK,7J7YRBSoiXpdTmcbkKZL2C,2e53aHBQdCMKWqHDuyJsjC,4WlSvDKaq1PA2Nr7cCIPxX,1hXjTjJzZTXDZ75AclOo6N,0543y7yrvny4KymoaneT4W,1CD77o9fbdyQFrHnUPUEsF,6w6z8m4WXX7Tub4Rb6Lu7R,77zwstbi3x1IxnbDFg6uns,4rPZAvpw9ObVO3HFGWSHwt,4KDyYWR7IpxZ7xrdYbKrqY,5s6TJEuHTr9GR894wc6VfP,40DqL6Tv84cKT2pH2NMs9r,5J6L7N6B4nI1M5cwa29mQG</t>
  </si>
  <si>
    <t>album rock,art rock,blues-rock,british blues,classic rock,electric blues,folk rock,hard rock,mellow gold,progressive rock,rock,roots rock,singer-songwriter,soft rock,symphonic rock</t>
  </si>
  <si>
    <t>41,56,48,47,57,45,58,34,57,51,52,57,55,61,43,30,57,58,63,62</t>
  </si>
  <si>
    <t>seal</t>
  </si>
  <si>
    <t>pub rock</t>
  </si>
  <si>
    <t>Big Log,In The Mood - 2006 Remastered Version,29 Palms,Rainbow,Gone, Gone, Gone (Done Moved On),Killing The Blues,Ship Of Fools,Rich Woman,Please Read The Letter,Stick With Me Baby</t>
  </si>
  <si>
    <t>51,45,43,35,39,40,39,39,36,34</t>
  </si>
  <si>
    <t>7257drAN3eTtaaUUPw95B3,1fOrdq5lDitklPno27DeHV,6WPjjN0A7f4GUWiOZDb8Mp,1cVRHEOgwJi2KySpiQRx4U,5LnAolxQcTeIaRpTJYgnA2,4MiX7j4kYbWZlGOimqFvtE,6X2rYNgBbEghiWyexcbldt,6bnmRsdxYacqLSlS36EJT6,6grzgL37NPnS3gXUV8yZ9I,5VZh6XL1r9LuTuBOahLkml</t>
  </si>
  <si>
    <t>1OwarW4LEHnoep20ixRA0y</t>
  </si>
  <si>
    <t>Jimmy Page,Jeff Beck,Pete Townshend,Robin Trower,David Gilmour,Keith Richards,Joe Walsh,The Honeydrippers,Free,Stephen Stills,Sammy Hagar,Peter Frampton,Traffic,Jethro Tull,Wishbone Ash,The Firm,Bonnie Raitt,Emmylou Harris,Roger Waters,Alison Krauss</t>
  </si>
  <si>
    <t>https://api.spotify.com/v1/artists/1OwarW4LEHnoep20ixRA0y?access_token=BQDFxABRCbXQhgPKNPZFofSGCsWwlJndQMvVyeXjhCTI-3l9TWKZ4yrM5XLM8cjA7ocdhKbcKhqKgaj0djP1bg</t>
  </si>
  <si>
    <t>3pFCERyEiP5xeN2EsPXhjI,5gxynDEKwNDgxGJmJjZyte,7mEIug7XUlQHikrFxjTWes,5dbuFbrHa1SJlQhQX9OUJ2,3v4feUQnU3VEUqFrjmtekL,530Sdm7eqqzWBdDmILMgnu,5lkiCO9UQ8B23dZ1o0UV4m,6waa8mKu91GjzD4NlONlNJ,695W5F2Ih8dYahLdjVOIoH,6rqU9HQ57NYGBnBzbrY3a4,4FtSnMlCVxCswABUmdhwpm,3iDD7bnsjL9J4fO298r0L0,3alW3LYQS8K29z8C8NSLIX,04LIHk1SobiQwt2tlupoAV,0543y7yrvny4KymoaneT4W,70ZTdbPEcEugBNay4MvxfL,0JDkhL4rjiPNEp92jAgJnS,0FFuvdY7fuiuTmHN9unYoz,46njgd2Rq9tZc4ZjeQMgbh,35U9lQaRWSQISxQAB94Meo</t>
  </si>
  <si>
    <t>adult standards,album rock,art rock,classic rock,folk christmas,folk rock,hard rock,mellow gold,rock,singer-songwriter,soft rock</t>
  </si>
  <si>
    <t>65,60,67,63,57,57,63,64,61,57,63,67,61,52,57,61,66,52,57,66</t>
  </si>
  <si>
    <t>Maggie May,Da Ya Think I'm Sexy (2008 Album Version),Sailing (2008 Album Version),All For Love,Have I Told You Lately - 2008 Remastered Version,The First Cut Is The Deepest,Have You Ever Seen The Rain,I Don't Want to Talk About It - 2008 Remastered Version,I Don't Want To Talk About It - 1989 Version,Young Turks - 2008 Remastered Version</t>
  </si>
  <si>
    <t>63,62,59,58,57,54,54,53,53,53</t>
  </si>
  <si>
    <t>2LpirOWiA4eslLRuPpQT7V,4z7maGZkAonDlXlwo8q69f,6OuRbvP4PgbuzBIapVzmFJ,4lsEHglVsLzILTDQ3CNESV,6mIY6O7uNGgVqOoX70UAYh,3FeYjbIVqvAhuTcwsE6K3v,7f1X6tauagdeqpfNuNOYWr,2JWKzkQbYsNzx019WyGzaH,6OPi0rUWmRWJhe1BjeOlJb,28OaEH5Baa8RRloKvFGBWu</t>
  </si>
  <si>
    <t>2y8Jo9CKhJvtfeKOsYzRdT</t>
  </si>
  <si>
    <t>Joe Cocker,Steve Winwood,Neil Diamond,Don Henley,Faces,Robert Palmer,Jackson Browne,The Hollies,Christopher Cross,Paul Young,Carly Simon,Chicago,Barry Manilow,Leo Sayer,Peter Frampton,Bread,Roy Orbison,Paul Carrack,Boz Scaggs,America</t>
  </si>
  <si>
    <t>james bay</t>
  </si>
  <si>
    <t>https://api.spotify.com/v1/artists/2y8Jo9CKhJvtfeKOsYzRdT?access_token=BQDFxABRCbXQhgPKNPZFofSGCsWwlJndQMvVyeXjhCTI-3l9TWKZ4yrM5XLM8cjA7ocdhKbcKhqKgaj0djP1bg</t>
  </si>
  <si>
    <t>2pVMD4bFwl4AyoYyyo51Qg,0GoR8CuoikLD53GNMZUGHN,2m62cc253Xvd9qYQ8d2X3d,2FcC4sDMXme2ziI7tGKMK8,40DqL6Tv84cKT2pH2NMs9r,4vs7NIU7kZc2Efh6yOGKEZ,0DW7boyjvbaSP3OJ72sXgC,1C4kZs9XyNnm9HWFng6ZFH,2iptQ8hQmUa7kZocEBHt7u,0mkcYaXUbJUs5mJointuzB,7871fSXc37bZiC4UXaY35j,6Uw88LgaxdanDItfR0JyJ8,5gS1uXayWA0WJPgcRqNIae,0rk01XEfDhJhnBFp0LT1HQ,6W7XIO8Ua1RIisnSf0QIoI,7ai5TWiOG8g9Hds5AATS28,3Uz6jx81OY2J5K8Z4wmy2P,2utNxkLhreF1oIfO8kQT3q,6bQfVk5fSJSp3JtGiQZGNI,3JsMj0DEzyWc0VDlHuy9Bx</t>
  </si>
  <si>
    <t>Roger Hodgson</t>
  </si>
  <si>
    <t>album rock,art rock,mellow gold,progressive rock,soft rock,symphonic rock</t>
  </si>
  <si>
    <t>43,27,60,57,63,45,50,40,33,46,33,34,43,27,30,57,49,56,35,68</t>
  </si>
  <si>
    <t>Lovers In The Wind,Had A Dream (Sleeping With The Enemy),Give a Little Bit,In Jeopardy,The Logical Song,Along Came Mary,Take the Long Way Home,Give a Little Bit with Children's Choir,Breakfast In America,It's Raining Again</t>
  </si>
  <si>
    <t>38,34,32,31,31,30,30,28,28,27</t>
  </si>
  <si>
    <t>2b8AbECRsILKyfW2jh2Nbg,50TovAhwQC8OlcQCq10IxE,5G8jXuQ7ZMgR75kRp4Shkl,3jDRHOLcCLzZTsqH0dzsSf,1xgTn29SjvkWcyXsmqcg6q,51EelJqVvD7Pv5U9QYt85x,13TYvQeoCs7dgVRuZaMreD,49EdEcgaeTQaXLuYZPXJlu,7MY0ycshyGYXr5U3ok20cv,5fa16lbcA2PI6X6fJZmimM</t>
  </si>
  <si>
    <t>3lHXm91pKLq9Sxi6CoRKWu</t>
  </si>
  <si>
    <t>Barclay James Harvest,Tony Banks,The Alan Parsons Project,David Gilmour,Roger Waters,Steve Hackett,Al Stewart,Justin Hayward,Jon Anderson,Rick Wakeman,Ian Anderson,Greg Lake,Jon &amp; Vangelis,John Wetton,Steve Howe,Marillion,Camel,Manfred Mann's Earth Band,Fish,Supertramp</t>
  </si>
  <si>
    <t>https://api.spotify.com/v1/artists/3lHXm91pKLq9Sxi6CoRKWu?access_token=BQDFxABRCbXQhgPKNPZFofSGCsWwlJndQMvVyeXjhCTI-3l9TWKZ4yrM5XLM8cjA7ocdhKbcKhqKgaj0djP1bg</t>
  </si>
  <si>
    <t>kygo</t>
  </si>
  <si>
    <t>5RNFFojXkPRmlJZIwXeKQC,7pwjGKaqnfkvS7eQbHaqyH,7vPXrGlSGukcwpaPxUfKKR,0RUEHcBiENFEqxgicqS2ig,7Fo8TAyGJr4VmhE68QamMf,3iUjRVvYCsMfz7tuAQtBDI,2qT62DYO8Ajb276vUJmvhz,7cKtqv9cYVlOwnuCFH95ce,1aX2dmV8XoHYCOQRxjPESG,2s79xe5F6eUQkjwjww27Fh,0O0lrN34wrcuBenkqlEDZe,3dBVyJ7JuOMt4GE9607Qin,0fgYKF9Avljex0L9Wt5b8Z,4w3QqrcmBv8dasemwBXmxf,5MWBg16f5UYiaSlyVhzlIW,6hN9F0iuULZYWXppob22Aj,7wJ9NwdRWtN92NunmXuwBk,0UKfenbZb15sqhfPC6zbt3,5PYuBRQMHh7nWmdV076sH9,6ysQi6NI88X627t2srsWz6</t>
  </si>
  <si>
    <t>Roxy Music</t>
  </si>
  <si>
    <t>album rock,art rock,classic rock,dance rock,glam rock,melancholia,mellow gold,new romantic,new wave,new wave pop,post-punk,protopunk,rock,singer-songwriter,soft rock,synthpop,uk post-punk</t>
  </si>
  <si>
    <t>56,46,44,57,56,54,52,54,62,53,55,61,58,49,48,66,59,55,46,51</t>
  </si>
  <si>
    <t>More Than This - 1999 Digital Remaster,Avalon - 1999 Digital Remaster,Love Is the Drug - 1999 - Remaster,Jealous Guy,True To Life - 1999 Digital Remaster,Mother Of Pearl - 1999 Digital Remaster,Virginia Plain - 1999 - Remaster,Take A Chance With Me - 1999 Digital Remaster,Dance Away - 1999 Digital Remaster,If There Is Something - 1999 - Remaster</t>
  </si>
  <si>
    <t>60,53,50,45,44,44,43,42,40,40</t>
  </si>
  <si>
    <t>6N7gPTru90HYLRUIVDQ185,7iWIdiJlKvJ4PjFYVrWLUU,3wtMkvedoWMQ3XTKv7tqcZ,6EMQo2suHaUYZVsbGVTxSZ,78xp7CjJ3Uqxa44QAMdBWJ,7Hvs1HWwtwoPnw2vkNzY6t,5ZgNecJcN9SSopnmCTlpXs,1i7udkWd7YzALjdYQnzqvM,6BKVev5kACyEaolcJkaUbz,5XW47WwVu7vgP4cNcMEqWZ</t>
  </si>
  <si>
    <t>3fhOTtm0LBJ3Ojn4hIljLo</t>
  </si>
  <si>
    <t>Bryan Ferry,Sparks,Japan,The Stranglers,Talk Talk,Ultravox,XTC,The The,The Human League,ABC,The Psychedelic Furs,T. Rex,Echo &amp; the Bunnymen,Prefab Sprout,John Cale,Simple Minds,Orchestral Manoeuvres In The Dark,DEVO,Heaven 17,Mott The Hoople</t>
  </si>
  <si>
    <t>https://api.spotify.com/v1/artists/3fhOTtm0LBJ3Ojn4hIljLo?access_token=BQDFxABRCbXQhgPKNPZFofSGCsWwlJndQMvVyeXjhCTI-3l9TWKZ4yrM5XLM8cjA7ocdhKbcKhqKgaj0djP1bg</t>
  </si>
  <si>
    <t>3jNkaOXasoc7RsxdchvEVq,01pKrlgPJhm5dB4lneYAqS,0QaSiI5TLA4N7mcsdxShDO,6m8itYST9ADjBIYevXSb1r,6r20qOqY7qDWI0PPTxVMlC,1bT7m67vi78r2oqvxrP3X5,6Vh6UDWfu9PUSXSzAaB3CW,4VNQWV2y1E97Eqo2D5UTjx,5TgQ66WuWkoQ2xYxaSTnVP,66TrUkUZ3RM29dqeDQRgyA,0bxHci3JIhhKA53n8rH3tT,5EUdiv20t58GCS09VMKk7M,0ukgrNYk51TkMQr0f2Br4Q,2feDdbD5araYcm6JhFHHw7,2nuKjZLgc7II6FO4Rxjt5e,4ly0VtIYiDYVA4q6ry0NUk,34v5MVKeQnIo0CWYMbbrPf,0T2sGLJKge2eaFmZJxX7sq,0Tob4H0FLtEONHU1MjpUEp,61lyPtntblHJvA7FMMhi7E</t>
  </si>
  <si>
    <t>Rudimental</t>
  </si>
  <si>
    <t>edm,house,liquid funk,pop,tropical house,uk funky</t>
  </si>
  <si>
    <t>63,64,63,62,63,68,63,67,61,68,54,60,58,75,62,51,72,61,74,69</t>
  </si>
  <si>
    <t>Lay It All On Me (feat. Ed Sheeran),Waiting All Night (feat. Ella Eyre),Feel The Love (feat. John Newman),Free (feat. Emeli SandÃ©),Rumour Mill (feat. Anne-Marie &amp; Will Heard),Bloodstream,Not Giving In - feat. John Newman &amp; Alex Clare,Healing (feat. Joseph Angel),Feel The Love (feat. John Newman),Lay It All On Me (feat. Big Sean, Vic Mensa &amp; Ed Sheeran) - Rudi VIP Mix</t>
  </si>
  <si>
    <t>46,59,54,47,40,38,47,50,39,48</t>
  </si>
  <si>
    <t>0RAXbA0EGydtxACuuTlUrl,1uWTlK72KKpzsCHhu62OV5,0BomfsUcw03fQPKK668Etn,6jYIc1aO9W3W5RYOVFL10c,7DwgS4noRe9dIie3QPZUWF,10CThxBSCJs5TWsM0Fhdjv,6ADheLGlAnDXLeWUTn13V8,4Bl1UW7cR7RdQvLe0lNyxh,7BtTHIFcMixDi9fLIPFNPt,50cQJosCbruqpVOxZhYIqU</t>
  </si>
  <si>
    <t>scottish rock</t>
  </si>
  <si>
    <t>4WN5naL3ofxrVBgFpguzKo</t>
  </si>
  <si>
    <t>Chase &amp; Status,Sigma,Sub Focus,Wilkinson,DJ Fresh,Naughty Boy,Example,Gorgon City,Netsky,Ella Eyre,High Contrast,Katy B,Maverick Sabre,Labrinth,Blonde,Redlight,John Newman,Wretch 32,Tinie Tempah,Duke Dumont</t>
  </si>
  <si>
    <t>https://api.spotify.com/v1/artists/4WN5naL3ofxrVBgFpguzKo?access_token=BQDFxABRCbXQhgPKNPZFofSGCsWwlJndQMvVyeXjhCTI-3l9TWKZ4yrM5XLM8cjA7ocdhKbcKhqKgaj0djP1bg</t>
  </si>
  <si>
    <t>andy bell</t>
  </si>
  <si>
    <t>6Mo9PoU6svvhgEum7wh2Nd,4toEjJSZu1rbfX2hfVdZFA,6jHG1YQkqgojdEzerwvrVv,03r4iKL2g2442PT9n2UKsx,1JfnADNz5yYEq3hrzlZHLk,4dBOV77d0Fy9KcTZkieXcu,6futYSDVulYR2PktBjTB5W,7jocoSCuCtpCxCI6IbP8ye,0eGh2jSWPBX5GuqIHoZJZG,4Otx4bRLSfpah5kX8hdgDC,3TQ9JTBI2n2hfo7aRONEYV,3537Phr9t8GWkY2GtxDpnt,2RE8NwNxsOyuNZDD0jRxHP,1P8IfcNKwrkQP5xJWuhaOC,25TKXk9zo9yk0HMJQ3TuE9,58Dx4HPzeOO3dbpD9YYEes,22282KfMxDo2PMjnBc82I4,7zliF6Q946WznVk3ZMYhZX,1W9qOBYRTfP7HcizWN43G1,3zpKjsMg2gw1St5WcWoUJN</t>
  </si>
  <si>
    <t>Run DMC</t>
  </si>
  <si>
    <t>east coast hip hop,hardcore hip hop,hip hop,old school hip hop,pop rap,rap</t>
  </si>
  <si>
    <t>58,44,54,70,53,41,51,54,48,59,56,37,60,63,41,49,53,54,56,51</t>
  </si>
  <si>
    <t>Walk This Way,It's Tricky,It's Like That,It's Like That,Peter Piper,Walk This Way,My Adidas,King of Rock,Down With the King,You Be Illin'</t>
  </si>
  <si>
    <t>64,63,52,40,50,31,42,42,40,39</t>
  </si>
  <si>
    <t>6qUEOWqOzu1rLPUPQ1ECpx,6jBCehpNMkwFVF3dz4nLIW,2J6QnTjHIWwXErNWyF0RUC,3ilWFTStFVJDo7bAO07eRs,5gsY63Dq5ht0LEvydhj9lA,5jZbMxOpAN1vi0ygw2FTt9,6LdpVTJzigyi2vbKe8mZAr,7112WRQXlBGe4Os43yw8gV,2oSPru8bef0EMhF9tvMSLn,5m8WUAOtjHLt3y8UVPXUIm</t>
  </si>
  <si>
    <t>3CQIn7N5CuRDP8wEI7FiDA</t>
  </si>
  <si>
    <t>Public Enemy,Boogie Down Productions,Eric B. &amp; Rakim,Beastie Boys,Grandmaster Flash,Whodini,Big Daddy Kane,Digital Underground,Ice-T,Naughty By Nature,Sir Mix-A-Lot,Fat Boys,Kool Moe Dee,LL Cool J,Kurtis Blow,2 LIVE CREW,Biz Markie,The Sugarhill Gang,Slick Rick,EPMD</t>
  </si>
  <si>
    <t>https://api.spotify.com/v1/artists/3CQIn7N5CuRDP8wEI7FiDA?access_token=BQDFxABRCbXQhgPKNPZFofSGCsWwlJndQMvVyeXjhCTI-3l9TWKZ4yrM5XLM8cjA7ocdhKbcKhqKgaj0djP1bg</t>
  </si>
  <si>
    <t>adam ant</t>
  </si>
  <si>
    <t>0tyLMmQvEuyQR4qjGBdbem,5GHv1pBOWOQxIE6WQBq88Q,6igfLpd8s6DBBAuwebRUuo,3Q8wgwyVVv0z4UEh1HB0KY,7AhDVqsNA5q46WKsRPXvoe,2QoU3awHVdcHS8LrZEKvSM,3znXuXT3xkCtjgOxXBBVnq,2UDplVRprMbazU74Hq8OLl,27AzFtMZhRN78bAMPntbpF,1rXr1ZnvbRoYBaedIl9v4v,2Plkkomsc4DKawkCioLKjc,4Cedjq5BQL3MhapRvDpFED,0CDUUM6KNRvgBFYIbWxJwV,2Z7gV3uEh1ckIaBzTUCE6R,60ht0hWRy1yjUDfNsLuHuP,43O3c6wewpzPKwVaGEEtBM,099toTcKJoywTosZr2hHjy,0t4oHObO3FImWvIhMimaSL,2H5elA2mJKrHmqkN9GSfkz,5MPWTD6J1H9XqYEOb4QkdH</t>
  </si>
  <si>
    <t>Ryan Adams</t>
  </si>
  <si>
    <t>alternative country,folk-pop,indie folk,indie pop,neo mellow,new americana,pop rock,roots rock,singer-songwriter,stomp and holler</t>
  </si>
  <si>
    <t>46,48,56,60,47,65,55,47,48,54,45,54,61,56,51,60,60,43,56,52</t>
  </si>
  <si>
    <t>Shiver And Shake,Wonderwall,When The Stars Go Blue,Blank Space,Come Pick Me Up,To Be Without You,Do You Still Love Me?,Bad Blood,Prisoner,Amy</t>
  </si>
  <si>
    <t>61,59,54,54,54,53,52,52,52,51</t>
  </si>
  <si>
    <t>0ZO74hd5ZUUZ7GslP69sa2,7m2VsHmjyXZegtndWPgxOw,0nOe9N3bENgpIGpRecUVnZ,1JhAt4FmhLKj0Z5QpsadNa,0lngUitwRDbvZ5yVO76dVN,2AYCnwO5TE1rvH9kvN9jyj,2lz8pL2v1G6FOr9JHZnZsI,0Pq0pa6k5m7D3mUG1nFQwi,4t221L17yyQfFe7kRluTew,7qzqcfLHBAUherRXgW4Ul7</t>
  </si>
  <si>
    <t>2qc41rNTtdLK0tV3mJn2Pm</t>
  </si>
  <si>
    <t>Whiskeytown,Ryan Adams &amp; The Cardinals,Josh Ritter,Jason Isbell,Son Volt,Wilco,Justin Townes Earle,The Jayhawks,Old 97's,Drive-By Truckers,Uncle Tupelo,Neko Case,Dawes,Conor Oberst,Lucinda Williams,My Morning Jacket,Langhorne Slim,Strand of Oaks,Gillian Welch,John Moreland</t>
  </si>
  <si>
    <t>https://api.spotify.com/v1/artists/2qc41rNTtdLK0tV3mJn2Pm?access_token=BQDFxABRCbXQhgPKNPZFofSGCsWwlJndQMvVyeXjhCTI-3l9TWKZ4yrM5XLM8cjA7ocdhKbcKhqKgaj0djP1bg</t>
  </si>
  <si>
    <t>0MoXIHcFwhIWnFgBfdvQ30,2cBh5lVMg222FFuRU7EfDE,3sFTupo9UGgrujjN21BjwR,5BKsn7SCN2XmbF7apdCpRS,5MmVJVhhYKQ86izuGHzJYA,2wvUfjKGoXvcnDHq7GgMOa,4RVnAU35WRWra6OZ3CbbMA,3K2zB87GZv1krx031en5VA,0WbqAlM1WvfUD6dF7omThd,6UE7nl9mha6s8z0wFQFIZ2,1WHoAjAWGx5qLsgzpaOk7W,12EtLdLfJ41vUOoVzPZIUy,4GLJPBj5Cdr9AgLKvLWM4n,3qwabfaWewpfli7hMNM3O8,2SdOKxC1sSxEyv8JYERaNe,5TfnQ0Ai1cEbKY5katFK14,4YrKBkKSVeqDamzBPWVnSJ,7rZNSLWMjTbwdLNskFbzFf,1gkSl4XpHIHI4I1WQbfXOE,2K13AVg3bFpHSxDM1vJ0qA</t>
  </si>
  <si>
    <t>Scissor Sisters</t>
  </si>
  <si>
    <t>alternative dance,dance pop,disco house,europop,pop,pop rock,synthpop</t>
  </si>
  <si>
    <t>45,56,53,60,68,55,66,59,53,64,55,57,61,50,65,48,59,59,51,48</t>
  </si>
  <si>
    <t>I Don't Feel Like Dancin' - Radio Edit,I Don't Feel Like Dancin',Take Your Mama,Let's Have A Kiki,I Can't Decide,Only The Horses,Laura,Filthy/Gorgeous,Take Me Out,Fire With Fire</t>
  </si>
  <si>
    <t>61,51,50,48,45,42,42,40,40,37</t>
  </si>
  <si>
    <t>1qEHgdFqUxFebMPk8s2HLY,1q9l6c8bAzqWcvO3DM6FsR,4inW0d0HQFGXyYZdUdWaNc,4Q6K6M0HSiRboY3C97AxD4,7f6RiVFXqUT3dWi35OznLI,7BxOczly5v4jRd1Pe3EykU,4BBG8mbCByAGNrj5obWgAv,7iKqm5tT3C2lFtheKDpdF7,5Wb2so09oeGK5YAaGJwt13,2tyKig727k0NaIhtR2ybS3</t>
  </si>
  <si>
    <t>3Y10boYzeuFCJ4Qgp53w6o</t>
  </si>
  <si>
    <t>Little Boots,Sophie Ellis-Bextor,Gossip,Goldfrapp,MIKA,The Ting Tings,Kylie Minogue,La Roux,Yelle,Robyn,Hercules &amp; Love Affair,Girls Aloud,Dragonette,RÃ³isÃ­n Murphy,RuPaul,Ladyhawke,Basement Jaxx,Sugababes,Peaches,CSS</t>
  </si>
  <si>
    <t>https://api.spotify.com/v1/artists/3Y10boYzeuFCJ4Qgp53w6o?access_token=BQDFxABRCbXQhgPKNPZFofSGCsWwlJndQMvVyeXjhCTI-3l9TWKZ4yrM5XLM8cjA7ocdhKbcKhqKgaj0djP1bg</t>
  </si>
  <si>
    <t>4LlDtNr8qFwhrT8eL2wzH4,450iujbtN6XgiA9pv6fVZz,4AksvCnkZaQoTu1nJr62Db,7FPkZue0zzjHaOPJb4WCw3,14Gi3Uph96lpNB3utkoVAD,0LbLWjaweRbO4FDKYlbfNt,3Rsr4Z96O6U3lToOiV3zBh,0Ya43ZKWHTKkAbkoJJkwIB,1NfJU4hy56Z4UM4iyIa1B2,3Z6IRCo7umuk8K2XQy0ZDj,01ZP85CNi7Y9t1e0one46k,47izDDvtOxxz3FzHYuUptd,3M4ThdJR28z9eSMcQHAZ5G,5xi3SZpllRPAkoPVbjB6nc,1fy3AQc7grjf5LnCd7snSg,2ajhZ7EA6Dec0kaWiKCApF,2Ah7S4oLgEBYRbz2V0cZzU,6Vh6UDWfu9PUSXSzAaB3CW,5zgc8pooHxd4un0F49YaCJ,2NDGonCrYiVvzoaQCVFPmF</t>
  </si>
  <si>
    <t>Scouting For Girls</t>
  </si>
  <si>
    <t>dance pop,europop,grime,neo mellow,pop,pop rock</t>
  </si>
  <si>
    <t>54,61,48,52,56,64,62,68,64,58,48,59,64,52,53,57,50,63,41,44</t>
  </si>
  <si>
    <t>She's So Lovely,Heartbeat,This Ain't a Love Song,Elvis Ain't Dead,I Wish I Was James Bond,Posh Girls,Every Time You Go,Love How It Hurts,This Ain't a Love Song - Radio Edit,Millionaire</t>
  </si>
  <si>
    <t>57,44,53,43,41,43,42,35,41,40</t>
  </si>
  <si>
    <t>0IfvvQWe8SjqiCYOMvvnwK,20Mf1Payc1BqR82y5zEvl0,4urgbN6tlGse0nFnEqOcZW,4nCpnQ1rdRIyXocx8uuC4F,1FeNGNqRf12u7UdiCluLZO,3HAHMHFu9yr7moKq8oZ2aD,6hrMFLHRliIqMtwEJcOK4r,0AkxBAeytxcvk6q2fMmFdh,5hHMcyWj45QaN2YEuBm6lr,6mTawxhJldOfr0ogRjFgyO</t>
  </si>
  <si>
    <t>2wpJOPmf1TIOzrB9mzHifd</t>
  </si>
  <si>
    <t>The Hoosiers,Razorlight,The Feeling,The Pigeon Detectives,Hard-FI,Kaiser Chiefs,Jamie T,The Wombats,Courteeners,Busted,The Enemy,McFly,The Fratellis,JLS,The View,Rizzle Kicks,Lawson,Example,Orson,McBusted</t>
  </si>
  <si>
    <t>https://api.spotify.com/v1/artists/2wpJOPmf1TIOzrB9mzHifd?access_token=BQDFxABRCbXQhgPKNPZFofSGCsWwlJndQMvVyeXjhCTI-3l9TWKZ4yrM5XLM8cjA7ocdhKbcKhqKgaj0djP1bg</t>
  </si>
  <si>
    <t>1fa0cOhromAZdq2xRA4vv8,47zz7sob9NUcODy0BTDvKx,1JpHKf8Ztyd8HXU8p6m9cc,2jS7I1u7BpgWT9ssG62Zr1,6edGSAX5dVpeJVwu1Q0NwJ,73ZPfpfg1LBVvDEArK4l5B,5MspMQqdVbdwP6ax3GXqum,19ra5tSw0tWufvUp8GotLo,1zuJe6b1roixEKMOtyrEak,6rqU9HQ57NYGBnBzbrY3a4,0L9xkvBPcEp1nrhDrodxc5,2yTUYhIf8fxptTIy3KLuJD,24hJWbo98sH84tb0nkeaqy,1twC2fwPG5FkvYcMpVBQRz,3gMaNLQm7D9MornNILzdSl,0FFuvdY7fuiuTmHN9unYoz,5gznATMVO85ZcLTkE9ULU7,5IDs1CK15HegSAhGEbSYXo,2urZrEdsq72kx0UzfYN8Yv,3lcbKPLl0ci2mKRdcP5Etf</t>
  </si>
  <si>
    <t>Seal</t>
  </si>
  <si>
    <t>67,70,55,56,57,55,62,72,67,57,55,58,57,54,69,52,68,62,63,50</t>
  </si>
  <si>
    <t>alternative country</t>
  </si>
  <si>
    <t>Kiss From A Rose,Crazy,Stand By Me,Kiss From A Rose - Acoustic Version,Fly Like An Eagle,Every Time I'm With You,Let's Stay Together,Weight in Gold (feat. Seal),Crazy,Amazing</t>
  </si>
  <si>
    <t>60,48,49,49,41,45,45,44,44,36</t>
  </si>
  <si>
    <t>0uwik60xO8tZOyaCgdzlnM,6Vz7vzOpCwKeSQlfViibuY,5pztwVl6brVgqYjYQ93us6,3YfiGjwBzBsDrYPqAJsD4z,1EZTmETpKksbQrxqSTDUIS,1qFC4ot7cbcSLjY8uCKEdt,2Afwh05q16ibyIoj22CxCG,2MR7uOIOsLEgRL6xi9p5pS,10tdqQKFhddpkjzxllTVRj,0bGmUuqzo5CVE2hl79r969</t>
  </si>
  <si>
    <t>5GtMEZEeFFsuHY8ad4kOxv</t>
  </si>
  <si>
    <t>Simply Red,Sade,Terence Trent D'Arby,Lisa Stansfield,Lighthouse Family,Des'ree,Annie Lennox,George Michael,Tina Turner,Paul Young,Level 42,Mike &amp; The Mechanics,Michael McDonald,Randy Crawford,Lionel Richie,Paul Carrack,Lenny Kravitz,Billy Ocean,Spandau Ballet,M People</t>
  </si>
  <si>
    <t>https://api.spotify.com/v1/artists/5GtMEZEeFFsuHY8ad4kOxv?access_token=BQDFxABRCbXQhgPKNPZFofSGCsWwlJndQMvVyeXjhCTI-3l9TWKZ4yrM5XLM8cjA7ocdhKbcKhqKgaj0djP1bg</t>
  </si>
  <si>
    <t>5Y1mtkFXBCx0dyL93Wt54T,2sJLswTuwPwm9Y1tMC4erf,2drMeidRg4jc07neGOL0Ip,6Ec85Uubz3lO7BIEvcBfZK,6QvgWa4x3Ij4tvBpFMo11P,1kcWyDvrlPUbyxkIoM6pAV,6wpI4AEN6UO7ksNN23RGEf,6iDaoPZVgxrTkndDCisX8F,714osTgzZrkyf3SGjggpfY,1yNOfXGQNGjAynk77wv85x,12LgviUQ9DbfYJJ9niDWRq,06nsZ3qSOYZ2hPVIMcr1IN,27a0GiCba9K9lnkKidroFU,692VvGTch5OLXj4zEE6H3y,0Wxy5Qka8BN9crcFkiAxSR,2uNcfNhlVJUyEX0t0NG1m1,7FNOdfxOvdi8xnpVJ8Wp5R,2gCsNOpiBaMNh20jQ5prf0,2ODUxmFxJSyvGiimNhMHbO,4y6J8jwRAwO4dssiSmN91R</t>
  </si>
  <si>
    <t>Seasick Steve</t>
  </si>
  <si>
    <t>acoustic blues,blues,blues-rock,country blues,delta blues,electric blues,garage rock,modern blues,punk blues,texas blues,traditional blues</t>
  </si>
  <si>
    <t>42,42,47,38,48,40,44,55,48,58,43,60,56,46,57,47,34,56,50,60</t>
  </si>
  <si>
    <t>You Can't Teach An Old Dog New Tricks,Roy's Gang,Walkin Man,Summertime Boy,Started Out With Nothin,Cut My Wings,Treasures,Dog House Boogie,Abraham, Martin And John,Keep That Horse Between You And The Ground</t>
  </si>
  <si>
    <t>40,40,39,36,36,34,34,34,23,24</t>
  </si>
  <si>
    <t>1cO9sOKf9OsM1gHjyfb0M0,1TIO70AWi7CjdwsWBfWIWB,3lw5QiH1GDqRFVtpQpOd4g,61Bo6TYMVx6yP4KBqOftxM,39PYDNrDXF2Qe8tARaPcMo,5ifd93AA1pe5caxpVzZ7PA,0xDuSPAXWgpNP8I6WQYLXG,22nq98gtGUZnNor4N3YYlC,1FlA7PG0IhUvtZEni3bYtN,22zbIHyohxIxa8Vp964l7l</t>
  </si>
  <si>
    <t>major lazer</t>
  </si>
  <si>
    <t>6OVkHZQP8QoBYqr1ejCGDv</t>
  </si>
  <si>
    <t>Otis Taylor,Left Lane Cruiser,R.L. Burnside,The Reverend Peyton's Big Damn Band,Tony Joe White,Rory Gallagher,Scott H. Biram,Keb' Mo',North Mississippi Allstars,John Lee Hooker,Walter Trout,J.J. Cale,Canned Heat,Radio Moscow,Howlin' Wolf,Eric Bibb,Moreland &amp; Arbuckle,Buddy Guy,Johnny Winter,Muddy Waters</t>
  </si>
  <si>
    <t>https://api.spotify.com/v1/artists/6OVkHZQP8QoBYqr1ejCGDv?access_token=BQDFxABRCbXQhgPKNPZFofSGCsWwlJndQMvVyeXjhCTI-3l9TWKZ4yrM5XLM8cjA7ocdhKbcKhqKgaj0djP1bg</t>
  </si>
  <si>
    <t>1co4F2pPNH8JjTutZkmgSm,6VeL8VhaMjHTPc5uovFl3h,2DxlS3lTLFIq70S7ap5H3y,3RGLhK1IP9jnYFH4BRFJBS,1YnxVTLZQkk6KJI2c5sBqU,2bt3I0VkmYuPvP57sxokab,30U8fYtiNpeA5KH6H87QUV,0DkpQq8B7ZAKebZEjlzVmd,0WhGV9lzljq2QKJ8ipw6jx,29XJ6qIJAQdRSw64f47aJe,2WRStKp4ihGVUzlzWfv1Qt,4BFMTELQyWJU1SwqcXMBm3,4RjtLUZNqLtMpRKIOaVokc,5f5B8Zd0xuvmcDin3oK76F,5BgWMOdEUJYdUBH3WXfMWt,1inWec2E2UgfzMAhwjgTXe,0RUEHcBiENFEqxgicqS2ig,421A23lYymEUE6SozCfWbr,70MMkLXtue3Edj3RJhJkYp,6NB4b8lltHCjOhW7vQZkAy</t>
  </si>
  <si>
    <t>alternative rock,classic rock,dance rock,garage rock,hard rock,punk,rock</t>
  </si>
  <si>
    <t>66,50,53,72,31,46,56,37,45,40,49,56,43,43,41,51,57,40,48,44</t>
  </si>
  <si>
    <t>Anarchy In The UK,God Save The Queen - Remastered,Pretty Vacant,Holidays In The Sun,Anarchy In the UK,Did You No Wrong - Live,No Feelings,Bodies,Submission,Anarchy in the U.K. - Live</t>
  </si>
  <si>
    <t>56,55,50,46,43,40,38,38,37,37</t>
  </si>
  <si>
    <t>5moTxUGPZXgGmosl4rIELm,2mHchPRtQWet3iIS3jANr1,21rz5LMBiIpQWRGQcb0xIg,4e3TIXJcX3oQJnLup57I0r,17YNjZoMHOoS8BM1fcgiBk,4dk25TvXvr75MPn8A3EwOH,5Pl46yccvPXXcIiXps3qHl,4kU7cIlf4FDrWrs99AcaWS,12YICXbDxlzfxlqdD1RKK7,6Pf27pvR17uqb0SFbsAAJj</t>
  </si>
  <si>
    <t>1u7kkVrr14iBvrpYnZILJR</t>
  </si>
  <si>
    <t>Ramones,The Damned,Buzzcocks,The Clash,Sid Vicious,Stiff Little Fingers,Dead Kennedys,The Vibrators,New York Dolls,Sham 69,The Undertones,The Stooges,Dead Boys,The Adicts,X-Ray Spex,Generation X,The Stranglers,Johnny Thunders,Public Image Ltd.,The Exploited</t>
  </si>
  <si>
    <t>https://api.spotify.com/v1/artists/1u7kkVrr14iBvrpYnZILJR?access_token=BQDFxABRCbXQhgPKNPZFofSGCsWwlJndQMvVyeXjhCTI-3l9TWKZ4yrM5XLM8cjA7ocdhKbcKhqKgaj0djP1bg</t>
  </si>
  <si>
    <t>0s0rOb0gT2S9N0SDcjtPC4,7xkAwz0bQTGDSbkofyQt3U,47qTcvYlqJGAEsCI7BcENC,40enFxfEXXsEXKOt1vgx0k,73a6pNH4YtLNgDbPQwXveo,3sc7iUG1Wwpwx7bHeZolgx,37zKpwMQ7NFzk0MPR4FUJe,7oIgcNOdEHNwP8NFl9tYWs,5wfTNhhtnBtRwfoqZnHonC,0NKDgy9j66h3DLnN8qu1bB,5MspMQqdVbdwP6ax3GXqum,3JxCEqL9zjKnDJgUhRuRJD,5JsdVATHNPE0XdMFMRoSuf,4k7b3DWqBnYpobDWbNWLdM,17U2ImH5IyYMvjkCfPhMHT,3gdIwZY6Q3RXhDteYr4ZvC,5ZfzzHE7rxONfoksJsLXrX,7FxMjqH6DH056sdsstGeVl,6loBF9iQdE11WSX29fNKqY,7bKupnlF7XOfR1En3K8oAL</t>
  </si>
  <si>
    <t>candy pop,dance rock,europop,new romantic,new wave pop</t>
  </si>
  <si>
    <t>51,61,46,50,55,59,20,38,26,69,62,58,59,36,49,47,40,45,52,53</t>
  </si>
  <si>
    <t>Stay,Hello - Turn Your Radio On,You're History,I Don't Care,Wish You Where Here,Goodbye Cruel World,The Trouble With Andre,My 16th Apology,Black Sky,Are We In Love Yet</t>
  </si>
  <si>
    <t>48,31,23,24,23,19,18,17,16,15</t>
  </si>
  <si>
    <t>6DfE5Zb6Fi57Nufe7s0lLP,1Bm7PAYcixkRI0eZmN9cPi,7LxJf1sfuSfWAYF2vy6Dev,3R5WApBU7yCAUwmvUx9ca6,4Q9IllwchG6PcIZI25TLOo,0rDSPoUsfzJW27Yy6NeZXi,56mX1SxsuQKsnQbw0w9HYE,2L9WytnVvsW6J02YllI2im,6aj3amSyrO0IrIBfOfUjVw,0rqpLUctMMDVnzz9wKQMqQ</t>
  </si>
  <si>
    <t>7ooOn6bokl4mGV4CEaUz6A</t>
  </si>
  <si>
    <t>Alison Moyet,Belinda Carlisle,T'Pau,Martika,Kim Wilde,Bananarama,Marcella Detroit,Transvision Vamp,Voice Of The Beehive,Eurythmics,Annie Lennox,Neneh Cherry,Texas,Mel &amp; Kim,The Communards,Sophie B. Hawkins,Bucks Fizz,Debbie Harry,Howard Jones,Go West</t>
  </si>
  <si>
    <t>https://api.spotify.com/v1/artists/7ooOn6bokl4mGV4CEaUz6A?access_token=BQDFxABRCbXQhgPKNPZFofSGCsWwlJndQMvVyeXjhCTI-3l9TWKZ4yrM5XLM8cjA7ocdhKbcKhqKgaj0djP1bg</t>
  </si>
  <si>
    <t>4mw86zm4QZIL8SksdyE6OU,79MO0KcrOdScKyzuDTtI3k,2jabDfWozfWUm6qTlar7c2,02uPe16VFxPaiueQsPEDkE,34UhPkLbtFKRq3nmfFgejG,3khg8RDB6nMuw34w1IHS6Y,1uQWmt1OhuHGRKmZ2ZcL6p,0VOR7Ie9xUSb45fzIIVJQ1,3p5cqyRrl8N8aYx2yMKBB1,0MG4LXIw7n4x0wjDc6WYXk,4svpOyfmQKuWpHLjgy4cdK,7E3BRXV9ZbCt5lQTCXMTia,1U0FaHAc4fcwQcYEJFgkm9,53LVoipNTQ4lvUSJ61XKU3,4QK3YJ6hzJdhJHE9q7kbVV,3DL71JYSG6VREkmLSzfWhU,079svMEXkbT5nGU2kfoqO2,4SXj7TVoA3bgfR8AVssACa,6DVVsQAnpHdJjb1nYuOQ6g,6kDMoHTcBICPILP2aclPWZ</t>
  </si>
  <si>
    <t>bow pop,chamber pop,compositional ambient,dream pop,ethereal wave,icelandic pop,indie folk,melancholia,post rock</t>
  </si>
  <si>
    <t>48,42,52,55,57,50,63,59,33,53,44,68,58,42,56,42,50,49,51,55</t>
  </si>
  <si>
    <t>HoppÃ­polla,StarÃ¡lfur,Untitled #3 (Samskeyti),Svefn-g-englar,Brennisteinn,Olsen Olsen,Ãsjaki,SÃ¦glÃ³pur,ÃgÃ¦tis Byrjun,YfirborÃ°</t>
  </si>
  <si>
    <t>56,53,53,52,49,49,47,46,45,44</t>
  </si>
  <si>
    <t>6eTGxxQxiTFE6LfZHC33Wm,4iVKvR6Y3LwBaOBSQKsqj0,4o7YmNo3syL8mtvHNhwDuL,2fkPXXnPh0jhtwcTxLobqd,3GEZqXBXa2NYpsxgskDxHd,3d4Le1etBUAAsbldCcaWeq,06FOFzecZN4wdNwXCfBxeX,2KvIO4ew1TGnz1VfTJk49g,1V8APWDwv2XUfLi5G6UEpH,0QrHBtkiICzUT5bsLyNqyo</t>
  </si>
  <si>
    <t>6UUrUCIZtQeOf8tC0WuzRy</t>
  </si>
  <si>
    <t>mÃºm,amiina,JÃ³nsi &amp; Alex,The Album Leaf,Mogwai,JÃ³nsi,Explosions In The Sky,Hammock,Hilmar Ã–rn Hilmarsson,This Will Destroy You,Godspeed You! Black Emperor,Ã“lafur Arnalds,Balmorhea,MONO,Eluvium,Efterklang,God Is An Astronaut,Caspian,65daysofstatic,Mew</t>
  </si>
  <si>
    <t>https://api.spotify.com/v1/artists/6UUrUCIZtQeOf8tC0WuzRy?access_token=BQDFxABRCbXQhgPKNPZFofSGCsWwlJndQMvVyeXjhCTI-3l9TWKZ4yrM5XLM8cjA7ocdhKbcKhqKgaj0djP1bg</t>
  </si>
  <si>
    <t>3iUjRVvYCsMfz7tuAQtBDI,2s79xe5F6eUQkjwjww27Fh,7Fo8TAyGJr4VmhE68QamMf,0WUphJOGHE5i95IeR87hsO,1aX2dmV8XoHYCOQRxjPESG,5PYuBRQMHh7nWmdV076sH9,0lZoBs4Pzo7R89JM9lxwoT,6loBF9iQdE11WSX29fNKqY,1h8YIw9HLr6E8gdXVDRbVJ,7vPXrGlSGukcwpaPxUfKKR,7wJ9NwdRWtN92NunmXuwBk,1mZu3rO7qSD09GdDpePHhY,0uAjBatvB4ubpd4kCfjmNt,5jVeqi3PNaTOajfvBa4uFn,4bthk9UfsYUYdcFyqxmSUU,2urZrEdsq72kx0UzfYN8Yv,7cKtqv9cYVlOwnuCFH95ce,0O0lrN34wrcuBenkqlEDZe,5RNFFojXkPRmlJZIwXeKQC,20p5D2KrE8CGuOjHtxsyTp</t>
  </si>
  <si>
    <t>Simple Minds</t>
  </si>
  <si>
    <t>british invasion</t>
  </si>
  <si>
    <t>art rock,dance rock,mellow gold,new romantic,new wave,new wave pop,rock,soft rock,synthpop</t>
  </si>
  <si>
    <t>54,53,56,44,62,46,68,52,47,44,59,58,58,57,68,63,54,55,56,59</t>
  </si>
  <si>
    <t>Don't You (Forget About Me),Alive And Kicking - Edit,Belfast Child - 2002 Digital Remaster,Alive And Kicking - 2002 Digital Remaster,Don't You Forget About Me,Mandela Day - 2002 - Remaster,Someone Somewhere (In Summertime) - 2002 - Remaster,Promised You a Miracle - 2002 - Remaster,New Gold Dream (81/82/83/84) - 2002 - Remaster,The American</t>
  </si>
  <si>
    <t>60,44,50,47,46,45,45,44,43,42</t>
  </si>
  <si>
    <t>6CtNdzwFfWUHOSXyJsHvBe,6qCVitsjomreNsSGrwpE6Y,3fKDSSIgOngs8YYzFJO6eD,2gqpf4zPnByCcqxqGseqes,4K21nchEz8gMXTuW5vAd1c,1cAKfDcmAPKijCDhK28GqW,4GAODfoys7MDfMYXayR4Sv,7nfb3iy0zjqk5N44LQM2vg,4hvrLEqMHWR4troGbku7ZV,0dDR2b47XjMoZdkYSBCtmE</t>
  </si>
  <si>
    <t>6hN9F0iuULZYWXppob22Aj</t>
  </si>
  <si>
    <t>Ultravox,ABC,Talk Talk,China Crisis,The Human League,Heaven 17,Duran Duran,Howard Jones,Big Country,Japan,Orchestral Manoeuvres In The Dark,Frankie Goes To Hollywood,A Flock Of Seagulls,Thompson Twins,Tears For Fears,Spandau Ballet,The The,The Psychedelic Furs,Bryan Ferry,Fine Young Cannibals</t>
  </si>
  <si>
    <t>https://api.spotify.com/v1/artists/6hN9F0iuULZYWXppob22Aj?access_token=BQDFxABRCbXQhgPKNPZFofSGCsWwlJndQMvVyeXjhCTI-3l9TWKZ4yrM5XLM8cjA7ocdhKbcKhqKgaj0djP1bg</t>
  </si>
  <si>
    <t>justin bieber</t>
  </si>
  <si>
    <t>3X0tJzVYoWlfjLYI0Ridsw,73JEBdDEFeVaOLg3y0HhBD,1aSxMhuvixZ8h9dK9jIDwL,1KsASRNugxU85T0u6zSg32,0MBIKH9DjtBkv8O3nS6szj,5MspMQqdVbdwP6ax3GXqum,2gTl60Ao3u7bljVnAqxPh8,4awU3JRQXIYoxabdwO92AU,1G0Xwj8mza6b03iYkVdzDP,7mlge4peaoNgzTsY6M32RB,6W1BHDF0T4a4KYcSwzD586,6cLEWhEKQl6nAvgr60M7zC,4NgNsOXSwIzXlUIJcpnNUp,2LXeJdQVcFkhkWydphLI74,4nlqDmbzFzbNITaqjJv7D7,3CYSRCHfilgR8DSbkCMp5j,1bdAJUX6JPsnYHbTl5jbk6,3UpIbyXfGzmHG6TMH4dJEk,12VaqyEhgwDRuFfEqbnrpz,4wM29TDTr3HI0qFY3KoSFG</t>
  </si>
  <si>
    <t>folk,folk-pop,lilith,new wave pop,pop christmas,pop rock,singer-songwriter</t>
  </si>
  <si>
    <t>56,51,61,56,51,62,46,44,42,52,54,44,62,46,47,47,49,55,60,53</t>
  </si>
  <si>
    <t>Nothing Compares 2 U,All Apologies,Troy,Mandinka,Don't Cry for Me Argentina,The Emperor's New Clothes,Silent Night - Long Version / 2009 Remaster,Why Don't You Do Right,He Moved Through the Fair,Black Boys on Mopeds - 2009 Remaster</t>
  </si>
  <si>
    <t>62,47,44,41,39,36,34,34,34,33</t>
  </si>
  <si>
    <t>3nvuPQTw2zuFAVuLsC9IYQ,1SquBBWJ2qIUAt6GiKZpsq,6m3kJ6d7Ypd1eoBoGP2qZN,6TYckNar2KHob86P5JNETu,6FGr6p4zu4hkXuLg70f00r,0xGKuYwIum3qUbJ2NgnwY8,5bl2rWyYj8Fb1BTGrqHU5q,1Ht2TVVt5OpSL7G1cFxWKx,0W7j85pNUDFELwo0X1LYuT,69YiRnYJCv7KuQZVyWsjWc</t>
  </si>
  <si>
    <t>4sD9znwiVFx9cgRPZ42aQ1</t>
  </si>
  <si>
    <t>Suzanne Vega,Natalie Merchant,Kate Bush,Tori Amos,10,000 Maniacs,Annie Lennox,Tanita Tikaram,Edie Brickell &amp; New Bohemians,The Sugarcubes,Marianne Faithfull,k.d. lang,Beth Orton,Sarah McLachlan,Liz Phair,The Sundays,Cowboy Junkies,Joan Armatrading,Aimee Mann,PJ Harvey,Indigo Girls</t>
  </si>
  <si>
    <t>https://api.spotify.com/v1/artists/4sD9znwiVFx9cgRPZ42aQ1?access_token=BQDFxABRCbXQhgPKNPZFofSGCsWwlJndQMvVyeXjhCTI-3l9TWKZ4yrM5XLM8cjA7ocdhKbcKhqKgaj0djP1bg</t>
  </si>
  <si>
    <t>4IZLJdhHCqAvT4pjn8TLH5,4KGNjRvBeqS7wDrExXVN8a,50nN8IFD4xA67fI4jYbLV4,3S0tlB4fE7ChxI2pWz8Xip,0tJCNteqwm7LmRZ6KWr8GT,7zJL978NtANOysfGY21ty6,7Ks3elJhSP20mD04lgiA68,0T2sGLJKge2eaFmZJxX7sq,1AKNroq6zJX4DlJaA0dcKw,7k9T7lZlHjRAM1bb0r9Rm3,6bwkMlweHsBCpI2a0C5nnN,5itdSz26wZC57bo3dhQTPq,4Dokdwa3WB7ilQ2c2qvIBL,3ijd7T9kkzgvfx1az6Z3wj,58LTO4K7E3WUtztMK2BCkB,6WjX4pepHwXa85B9KMk0PY,7h2Y48bG543JDzEed383cx,3xcx9CcYTM4M1890B8o9Bp,2SrSdSvpminqmStGELCSNd,0ZnmpHEiVrHpbyRqDYjnTL</t>
  </si>
  <si>
    <t>Skepta</t>
  </si>
  <si>
    <t>grime,hip hop,house,pop rap,rap</t>
  </si>
  <si>
    <t>65,61,59,75,58,58,55,61,56,66,52,50,64,58,47,53,51,59,78,52</t>
  </si>
  <si>
    <t>Shutdown,No Security,That's Not Me,Man,It Ain't Safe,I Spy,Konnichiwa,Ladies Hit Squad,Track 5,Lyrics</t>
  </si>
  <si>
    <t>65,65,64,63,59,57,57,55,54,54</t>
  </si>
  <si>
    <t>1CireMJYXN8Rw4u1HG5GFZ,5y2K7jr9M8t1HRAu9jzssT,3loNCAyjqpgB9DvKhLMKi9,4lrD5zPJTGMsYzmYlwFtik,0lmtKyI9HyhgnpyI0jWgEU,2ttbwjSx3ILkLSLbhgzuIv,3ipZsbrdpNTYvN9QkcXB4j,3tvirIJWdwDQmUyKt4jYpG,7clvkdDmtKRos6EuQjuVat,5m862WssDq7xBWWG6RBxzY</t>
  </si>
  <si>
    <t>2p1fiYHYiXz9qi0JJyxBzN</t>
  </si>
  <si>
    <t>Jme,Lethal Bizzle,Kano,Giggs,Chip,Ghetts,Devlin,Wretch 32,Frisco,Wiley,D Double E,Tempa T,Bugzy Malone,Yungen,Akala,P Money,Tinchy Stryder,Donae'o,Stormzy,Section Boyz</t>
  </si>
  <si>
    <t>https://api.spotify.com/v1/artists/2p1fiYHYiXz9qi0JJyxBzN?access_token=BQDFxABRCbXQhgPKNPZFofSGCsWwlJndQMvVyeXjhCTI-3l9TWKZ4yrM5XLM8cjA7ocdhKbcKhqKgaj0djP1bg</t>
  </si>
  <si>
    <t>4whxX965DKKqYkXmk33b4E,1lO13Grp3I1AsIbcACRWvv,6S0GHTqz5sxK5f9HtLXn9q,3MomZRiJwdZmYnysgtF4Ey,6RZUqkomCmb8zCRqc9eznB,2uH0RyPcX7fnCcT90HFDQX,3sFTupo9UGgrujjN21BjwR,6ltVunYjAAD70YtVO6rxvX,4aaBjq7VqqQvpSF69GglvO,6GbCJZrI318Ybm8mY36Of5,6bWxFw65IEJzBYjx3SxUXd,6C3OLzdOvBI9yCOCf7iC4E,7DzxfMQ3VNYR5vw2UFjzSK,4LAGemASxODFta2tWSAucy,2ARH58Hit3yC6ziGdhma23,1HmcAWATwElCmQheMCKGI7,6e9wIFWhBPHLE9bXK8gtBI,3zMir00BoCKhwNTjlT61KN,0Tuudqq2NACRXkvTQGazY2,0hWRiJV8KlRZvsZeemUJVv</t>
  </si>
  <si>
    <t>51,45,61,43,68,58,53,57,54,63,60,53,50,47,57,49,59,44,53,48</t>
  </si>
  <si>
    <t>Remains (Bastille Vs. Rag'N'Bone Man Vs. Skunk Anansie),Hedonism - Just Because You Feel Good,Weak,All You Need Is Love,Secretly,Search And Destroy - Sucker Punch: Original Motion Picture Soundtrack,Brazen - Weep,Twisted - Everyday Hurts,Charlie Big Potato,Love Someone Else</t>
  </si>
  <si>
    <t>53,51,48,44,31,37,37,36,36,35</t>
  </si>
  <si>
    <t>0XDkORnqAgnWMtqKlouLWT,4fBkJ3DTCPKWUBBAtMdimK,3X0Gm78awMjDYuqu053LIr,5UmjcoJsgqp9lZzjlvIFCE,0dw3ZgJ3h4ICWxGsoaz4dm,4mNpRENvkRjG8fgnqkse8X,0LiQ3ptPVKvfaNnYI1CJUL,7ncgJLKeaqgC9HAXx8in8X,7Bf0RPsldDH7jVi9H3wODv,2RgXwqbST2d7LFNt9CSgBw</t>
  </si>
  <si>
    <t>5HlXA01kcjssYDT7EoqUJF</t>
  </si>
  <si>
    <t>Guano Apes,K's Choice,Garbage,Therapy?,Placebo,Manic Street Preachers,Gossip,Anouk,Moloko,Faith No More,Morcheeba,Carmen Consoli,Subsonica,Afterhours,Elisa,Litfiba,Editors,dEUS,Negrita,Fun Lovin' Criminals</t>
  </si>
  <si>
    <t>https://api.spotify.com/v1/artists/5HlXA01kcjssYDT7EoqUJF?access_token=BQDFxABRCbXQhgPKNPZFofSGCsWwlJndQMvVyeXjhCTI-3l9TWKZ4yrM5XLM8cjA7ocdhKbcKhqKgaj0djP1bg</t>
  </si>
  <si>
    <t>7JDSHlDdVTo7aZKdQZ53Vf,49qiE8dj4JuNdpYGRPdKbF,3RNrq3jvMZxD9ZyoOZbQOD,2Pfv2w8a20xzC7Dr7QXRqM,0lVlNsuGaOr9vMHCZIAKMt,7fWgqc4HJi3pcHhK8hKg2p,69k6uTSZMPLpSnhmLCiKxQ,278ZYwGhdK6QTzE3MFePnP,1E4r4z7ivGUcSAnCbINJ9v,18absyD7lQaXUDBXnyzU8M,6gZq1Q6bdOxsUPUG1TaFbF,165ZgPlLkK7bf5bDoFc6Sb,37394IP6uhnjIpsawpMu4l,1xJ6l1VXgGuyZ0uhu27caF,74Hj7BmnUXyx2udrIEIKwX,5eAWCfyUhZtHHtBdNk56l1,35Uu85Pq33mK8x1jYqsHY2,3HVdAiMNjYrQIKlOGxoGh5,3JFsVIxOn7STeilPICkkB2,7iWiAD5LLKyiox2grgfmUT</t>
  </si>
  <si>
    <t>alternative metal,nu metal,post-grunge,rap metal,rap rock,rock</t>
  </si>
  <si>
    <t>58,71,75,61,61,59,52,64,66,49,68,73,67,51,54,79,61,64,65,71</t>
  </si>
  <si>
    <t>Duality,Psychosocial,Before I Forget,The Devil In I,Wait And Bleed,Snuff,Dead Memories,Killpop,Spit It Out,Vermilion Pt. 2</t>
  </si>
  <si>
    <t>72,71,70,69,67,67,62,61,60,60</t>
  </si>
  <si>
    <t>61mWefnWQOLf90gepjOCb3,2MvIMgtWyK88OiPi0J8Dg3,6wqJeItl3Vc3az4ZicSQAB,5hheGdf1cb4rK0FNiedCfK,2gscB6kDOmrv1P6qs2KXE3,3RptaQ5Xb8WvtpItZ2f9Hi,0HAr4QR1xI8nwC7VfzYidu,6AAZigYqOch79lKcrSBOv0,2W2eaLVKv9NObcLXlYRZZo,0O7lENhqOySbsL743G7PqD</t>
  </si>
  <si>
    <t>05fG473iIaoy82BF1aGhL8</t>
  </si>
  <si>
    <t>Static-X,Stone Sour,Korn,Mudvayne,Machine Head,Dope,Coal Chamber,Trivium,Drowning Pool,Mushroomhead,Godsmack,Limp Bizkit,Killswitch Engage,Ill NiÃ±o,Fear Factory,System Of A Down,Sevendust,Rob Zombie,Lamb of God,Bullet For My Valentine</t>
  </si>
  <si>
    <t>funk</t>
  </si>
  <si>
    <t>https://api.spotify.com/v1/artists/05fG473iIaoy82BF1aGhL8?access_token=BQDFxABRCbXQhgPKNPZFofSGCsWwlJndQMvVyeXjhCTI-3l9TWKZ4yrM5XLM8cjA7ocdhKbcKhqKgaj0djP1bg</t>
  </si>
  <si>
    <t>bryan ferry</t>
  </si>
  <si>
    <t>450o9jw6AtiQlQkHCdH6Ru,5SMVzTJyKFJ7TUb46DglcH,2AV6XDIs32ofIJhkkDevjm,6m30rs1IQqnWqV5nKMpU7U,3IKV7o6WPphDB7cCWXaG3E,2JRvXPGWiINrnJljNJhG5s,0N5PyKJzS3M1XNlaCL7bbE,53QzNeFpzAaXYnrDBbDrIp,1b1N51wmSK0ckxFAMPSSHO,3tx8fyu3c4OBP5nejYtUOb,1OGcRXAY9iO4egWiIBqX8F,0Z4CzYz9ieK8q9XiVMPkW5,4YHtIE7FI8ITfekzzN5Jpl,7xGGqA85UIWX1GoTVM4itC,1ThoqLcyIYvZn7iWbj8fsj,6h3rSZ8VLK7a5vXjEmhfuD,5K0rbdBrs2tNXe5LeWMATT,38h03gA85YYPeDPd9ER9rT,5fbhwqYYh4YwUoEs582mq5,4lJHGi5dlJmWwFH0JKF6di</t>
  </si>
  <si>
    <t>Sly &amp; The Family Stone</t>
  </si>
  <si>
    <t>brill building pop,chicago soul,classic funk rock,classic rock,disco,folk rock,funk,funk rock,jazz blues,mellow gold,memphis soul,motown,psychedelic rock,rock,roots rock,singer-songwriter,soul,soul blues,southern soul</t>
  </si>
  <si>
    <t>56,61,60,55,55,56,58,66,51,54,43,50,49,56,70,52,50,61,57,53</t>
  </si>
  <si>
    <t>Everyday People - Single Version,Dance to the Music,Thank You (Falettinme Be Mice Elf Agin) - single master,If You Want Me to Stay,Family Affair - Single Version,I Want to Take You Higher,Just Like a Baby,In Time,Que Sera, Sera (Whatever Will Be, Will Be),Hot Fun in the Summertime</t>
  </si>
  <si>
    <t>57,59,57,56,53,45,43,42,42,36</t>
  </si>
  <si>
    <t>4ZVZBc5xvMyV3WzWktn8i7,1MQWtVcs0PKsY4PA6ZvLiy,4lAnpiPDvKqpJGK38ax35t,2BydLQAh7CUIFvSEqAMc4x,2GVEs1sn5Q1jB1976vQoAX,4qpIk2rvkmxJEVvt38tepd,6Omb07SkH7gZzYkNKf1iRh,21SHzZ1qsXzJ5Socuuyo8w,52Xfwd81ZsBMDTW2S2X3zz,2MXzTtEKUDlfZg8yL6g9gm</t>
  </si>
  <si>
    <t>5m8H6zSadhu1j9Yi04VLqD</t>
  </si>
  <si>
    <t>Funkadelic,Parliament,Curtis Mayfield,Ohio Players,Isaac Hayes,The Meters,Wilson Pickett,The Isley Brothers,The Impressions,Average White Band,Graham Central Station,The Bar-Kays,Shuggie Otis,The Staple Singers,Bill Withers,The Brothers Johnson,Bootsy Collins,The O'Jays,The Spinners,The J.B.'s</t>
  </si>
  <si>
    <t>https://api.spotify.com/v1/artists/5m8H6zSadhu1j9Yi04VLqD?access_token=BQDFxABRCbXQhgPKNPZFofSGCsWwlJndQMvVyeXjhCTI-3l9TWKZ4yrM5XLM8cjA7ocdhKbcKhqKgaj0djP1bg</t>
  </si>
  <si>
    <t>2B4ZHz4QDWJTXPFPgO5peE,3Mcii5XWf6E0lrY3Uky4cA,4tujQJicOnuZRLiBFdp3Ou,0b2XeWDPeBiLeskT6RFqMb,7B4hKK0S9QYnaoqa9OuwgX,3zNM2tRfTX6LI1lN2PlrTt,5UtQf6Eqewo02lVCo3lImQ,3USpNaxpX1iNqNnQWqg9ob,5Jz9kKRnCRLTodCH58MyB4,6DPYiyq5kWVQS4RGwxzPC7,1Oa0bMld0A3u5OTYfMzp5h,6NyJIFHAePjHR1pFxwisqz,4sb7rZNN93BSS6Gqgepo4v,0NbfKEOTQCcwd6o7wSDOHI,4EnEZVjo3w1cwcQYePccay,5spEJXLwD1sKUdC2bnOHPg,1YfEcTuGvBQ8xSD1f53UnK,3crnzLy8R4lVwaigKEOz7V,4VmEWwd8y9MCLwexFMdpwt,1ZwdS5xdxEREPySFridCfh</t>
  </si>
  <si>
    <t>Snoop Dogg</t>
  </si>
  <si>
    <t>g funk,gangster rap,hip hop,pop christmas,pop rap,rap,southern hip hop,west coast rap</t>
  </si>
  <si>
    <t>65,72,66,57,65,56,55,56,60,80,76,64,66,76,70,67,74,74,67,80</t>
  </si>
  <si>
    <t>Gin And Juice (feat. Dat Nigga Daz),Drop It Like It's Hot,Who Am I (What's My Name)?,Beautiful,Neva Left,Sweat (Snoop Dogg vs. David Guetta) [Remix],Ain't No Fun (If the Homies Cant Have None) (feat. Nate Dogg, Warren G &amp; Kurupt),Trash Bags,Moment I Feared,Bacc in da Dayz</t>
  </si>
  <si>
    <t>70,69,66,49,64,56,61,60,60,60</t>
  </si>
  <si>
    <t>0WKYRFtH6KKbaNWjsxqm70,6HHytHLXLX8QfWTtGfFSvH,5XhkV07Vou38wnrzwURUOC,4NO3hYYJudCN6MrcToFCos,3Zgc3xdXTxsjLumnQqiTfE,6h89vMWcUdukHrlEPNHX9f,4rLpAOk5KVNcqEMK3m6Lje,1HAUtll1MUZmQaNE1XEDiU,0NIOJPJfM7tAEcDfhqfrEI,7sjMS672QIyAyjFbvkxYI4</t>
  </si>
  <si>
    <t>7hJcb9fa4alzcOq3EaNPoG</t>
  </si>
  <si>
    <t>Warren G,Ice Cube,Xzibit,DJ Quik,Eazy-E,Westside Connection,Tha Dogg Pound,Mack 10,Daz Dillinger,Dr. Dre,Nate Dogg,Kurupt,Too $hort,The Game,N.W.A.,Bone Thugs-N-Harmony,Busta Rhymes,E-40,Method Man,2Pac</t>
  </si>
  <si>
    <t>https://api.spotify.com/v1/artists/7hJcb9fa4alzcOq3EaNPoG?access_token=BQDFxABRCbXQhgPKNPZFofSGCsWwlJndQMvVyeXjhCTI-3l9TWKZ4yrM5XLM8cjA7ocdhKbcKhqKgaj0djP1bg</t>
  </si>
  <si>
    <t>6C0JkmxU2cgkVzotHJgfW7,53A0W3U0s8diEn9RhXQhVz,766wIvoqqGrjRDnExOjJls,3bUwxJgNakzYKkqAVgZLlh,450iujbtN6XgiA9pv6fVZz,0LbLWjaweRbO4FDKYlbfNt,21UJ7PRWb3Etgsu99f8yo8,0ZZr6Y49NZWRJc0uCwqpMR,6e9wIFWhBPHLE9bXK8gtBI,0G8zjE6SsFTlbglCkU8pm3,74K7bX12L8GBAWvPuyIgJ7,14Gi3Uph96lpNB3utkoVAD,0zOcE3mg9nS6l3yxt1Y0bK,4AksvCnkZaQoTu1nJr62Db,0LVrQUinPUBFvVD5pLqmWY,2cGwlqi3k18jFpUyTrsR84,2wpJOPmf1TIOzrB9mzHifd,18Zv2g2vUcEGqJf6WnjfXN,0C0XlULifJtAgn6ZNCW2eu,5PokPZn11xzZXyXSfnvIM3</t>
  </si>
  <si>
    <t>indie christmas,irish rock,neo mellow,permanent wave,pop,pop christmas,pop rock,rock</t>
  </si>
  <si>
    <t>46,71,48,61,61,64,65,54,59,48,47,56,74,48,53,68,62,55,78,68</t>
  </si>
  <si>
    <t>Chasing Cars,Open Your Eyes,Run - Revised Album Version,Called Out In The Dark,You Could Be Happy,Just Say Yes,Set The Fire To The Third Bar,Run - Revised Album Version,Run - Revised Album Version,New York</t>
  </si>
  <si>
    <t>66,50,59,54,54,53,44,46,46,47</t>
  </si>
  <si>
    <t>0x6Y6ikSyS17NxfhWsgENm,0ZQtDLOa631ZouJviprEXl,63xBKQr7HJkKaSyhwEWCnE,3vOT1IBNEAoShlzk4aSKDi,71Jl2nL3f8h6a4uRjfhq89,4NjepGD2BJeOo4Ne3GkWue,5lKfEyVY0tp3p0UUMbUpCC,0GOCRWZJ0Gx5U4Pr2yDwDA,0GOCRWZJ0Gx5U4Pr2yDwDA,7EmdcS02B8XSgIBG5Arcyp</t>
  </si>
  <si>
    <t>3rIZMv9rysU7JkLzEaC5Jp</t>
  </si>
  <si>
    <t>Athlete,Keane,Thirteen Senses,Travis,Razorlight,Kaiser Chiefs,Stereophonics,Feeder,Editors,Starsailor,Embrace,Hard-FI,The Fray,The Feeling,Doves,The Verve,Scouting For Girls,Brandon Flowers,The Killers,Lifehouse</t>
  </si>
  <si>
    <t>https://api.spotify.com/v1/artists/3rIZMv9rysU7JkLzEaC5Jp?access_token=BQDFxABRCbXQhgPKNPZFofSGCsWwlJndQMvVyeXjhCTI-3l9TWKZ4yrM5XLM8cjA7ocdhKbcKhqKgaj0djP1bg</t>
  </si>
  <si>
    <t>4q3lWHEW55hoLJNzZskFVo,047D9GgqEzyMoULd2oKr7G,6pXCjxMOBcWtvULYkFPVW6,6mQfAAqZGBzIfrmlZCeaYT,6cjSmkVvMvyE6tCAo1M9Is,4JCt4xrbbBB9blkKwNlcJ7,2jS7I1u7BpgWT9ssG62Zr1,3REpOYo13YkVj1dFzda12A,71aKjsWKYqASAffyIQaocZ,545idYhdloaSlLGBY8E9u2,0KMLfCXYb3Dhf1hLpu8cVd,3DEveX6KVzhPDqq2VRuN14,1JpHKf8Ztyd8HXU8p6m9cc,61UT1Zj9dFgPAjZfwnsqsb,1mNnxxnPfHQDOkFjnZmdkc,5UoVLCWzOKMIJ9iioof9OD,1fvz0vd4P0LNMkAysF1ivk,0vUJ3QLN3MlRfjOc2LjGWp,2EURsXo9qlt1aMWlviGCRi,1OxJzMLmR9l5zPLap9OxuO</t>
  </si>
  <si>
    <t>Soul II Soul</t>
  </si>
  <si>
    <t>classic funk rock,disco,funk,hip house,new jack swing,post-disco,quiet storm,urban contemporary</t>
  </si>
  <si>
    <t>45,49,51,61,51,53,56,50,43,55,44,49,55,53,48,51,48,42,48,53</t>
  </si>
  <si>
    <t>Back To Life (However Do You Want Me) - Accapella;feat. Caron Wheeler,Keep On Movin' - feat. Caron Wheeler,Back to Life,Keep On Movin' (Edit) [feat. Caron Wheeler],Get a Life,Jazzie's Groove,Fairplay,Back to Life,Keep on Moving,Keep On Movin'</t>
  </si>
  <si>
    <t>43,34,38,37,36,26,23,29,27,19</t>
  </si>
  <si>
    <t>7vvRkLPIvfjjmCIqNxBuEZ,7upgDi9C0pQn9HZzGfksJq,2zQu3kLvHgRVmrMcKvZUrU,1X37Xc7duxpgY9IqaPiOAU,5HRaxiZNh5CDACzSSYleHx,0HGxuuv3WdVpIFZeIepoUq,0gpmOaWu0Q1Z3u7DWiIL77,6R4k9g8R3vG6nXYR0z9tIC,5c47IHBMRqMW6MalnkaSNh,3zwJ8bvi18jZJAJgG1ULqd</t>
  </si>
  <si>
    <t>2sIx6SmAMw9IBySG3Uj0jf</t>
  </si>
  <si>
    <t>Loose Ends,Alexander O'Neal,The S.O.S Band,Chaka Khan,ZhanÃ©,Evelyn "Champagne" King,Lisa Stansfield,Shalamar,Jody Watley,Cameo,Midnight Star,The Brand New Heavies,Terence Trent D'Arby,Teena Marie,Patrice Rushen,CeCe Peniston,Al B. Sure!,Inner City,Ashford &amp; Simpson,Rose Royce</t>
  </si>
  <si>
    <t>https://api.spotify.com/v1/artists/2sIx6SmAMw9IBySG3Uj0jf?access_token=BQDFxABRCbXQhgPKNPZFofSGCsWwlJndQMvVyeXjhCTI-3l9TWKZ4yrM5XLM8cjA7ocdhKbcKhqKgaj0djP1bg</t>
  </si>
  <si>
    <t>6KOqPxwfNAmZPkiCnDE9yT,2qT62DYO8Ajb276vUJmvhz,3loflELg7MzgrOyNqERolN,40oYPr305MsT2lsiXr9fX9,2P560DaOMNDUACoH8ZhOCR,3BqaUtuQmqIHg7B5Bc7fP7,2BGRfQgtzikz1pzAD0kaEn,1eVEVL20zNLcGrPDOR691N,0RUEHcBiENFEqxgicqS2ig,7sbwBqdkynNUDgiWU3TQ5J,5PFSmueeFLrjYXqn3agenn,7hqZBHSgDs1odG9aupMzEI,2DppeCnNtvrLfEobq9Pw5r,1h8YIw9HLr6E8gdXVDRbVJ,0GByy3DcfbQwDvXGCWmzv9,06KgaEpSluofkcChSo7TNr,1dmEUAQBopYUrsMnQnScWL,0O0lrN34wrcuBenkqlEDZe,2WRStKp4ihGVUzlzWfv1Qt,53RkHTcl0SJZjpzqogkBf4</t>
  </si>
  <si>
    <t>Squeeze</t>
  </si>
  <si>
    <t>art rock,britpop,dance rock,indie christmas,jangle pop,madchester,new romantic,new wave,new wave pop,power pop,pub rock,rock</t>
  </si>
  <si>
    <t>post-teen pop</t>
  </si>
  <si>
    <t>54,52,51,45,59,47,56,45,57,44,43,42,47,47,60,38,40,55,49,46</t>
  </si>
  <si>
    <t>Tempted,Up The Junction,Cool For Cats - Single Edit,Black Coffee In Bed,Pulling Mussels (From The Shell),Cool For Cats,Cool For Cats,Labelled With Love,Take Me I'm Yours - Single Edit,Another Nail In My Heart</t>
  </si>
  <si>
    <t>42,37,43,34,39,37,35,25,32,21</t>
  </si>
  <si>
    <t>4f4SmDjsj6NoEuazQNmIfz,0rk2RLHgXRL4uEHpBHNpt3,1UbW2ygcCXyTl1cNv0Hvfa,1GbjQTFghcq7WLLzTmuk4H,7LwlTiFehCUVQQJKEUzF5Z,4wZSxAXLNRFfQ0yyaCvHei,5qyLJQTYHjBnOBfDi3YVS9,1ZGxPhJOh96prCsePjJNcq,4z610cDM8Ixvske9DIuU8c,57NfHGobiXZDYV1czYktx1</t>
  </si>
  <si>
    <t>6Jrj26oAY96EEC2lqC6fua</t>
  </si>
  <si>
    <t>Joe Jackson,XTC,The Style Council,The Boomtown Rats,The Jam,Nick Lowe,Elvis Costello,The English Beat,The Stranglers,Aztec Camera,Ian Dury,Big Audio Dynamite,Adam &amp; The Ants,Big Country,Pretenders,The Smithereens,Fun Boy Three,The Psychedelic Furs,The Undertones,The Fixx</t>
  </si>
  <si>
    <t>https://api.spotify.com/v1/artists/6Jrj26oAY96EEC2lqC6fua?access_token=BQDFxABRCbXQhgPKNPZFofSGCsWwlJndQMvVyeXjhCTI-3l9TWKZ4yrM5XLM8cjA7ocdhKbcKhqKgaj0djP1bg</t>
  </si>
  <si>
    <t>3g2kUQ6tHLLbmkV7T4GPtL,0asVlqTLu3TimnYVyY5Jxi,2ueoLVCXQ948OfhVvAy3Nn,5VF0YkVLeVD4ytyiyVSIiF,7hAolICGSgXJuM6DUpK5rp,2wJ4vsxWd7df7dRU4KcoDe,7lOJ7WXyopaxri0dbOiZkd,2Jv5eshHtLycR6R8KQCdc4,1R84VlXnFFULOsWWV8IrCQ,5xeBMeW0YzWIXSVzAxhM8O,4Cedjq5BQL3MhapRvDpFED,22ojy4H4ZVpowC4lRRC8In,4kwxTgCKMipBKhSnEstNKj,5cMVRrisBpDkXCVG48epED,38zTZcuN7nFvVJ6auhc6V3,59pWgeY26Q6yJy37QvJflh,4wLIbcoqmqI4WZHDiBxeCB,6mKqFxGMS5TGDZI3XkT5Rt,0bsV0sUjnCuCTYOnNHQl3E,2cevwbv7ISD92VMNLYLHZA</t>
  </si>
  <si>
    <t>alternative dance,alternative rock,anti-folk,chamber pop,chillwave,dream pop,escape room,etherpop,folk-pop,freak folk,indie folk,indie pop,indie r&amp;b,indie rock,indietronica,lo-fi,metropopolis,neo-psychedelic,new rave,noise pop,pop,pop rock,shimmer pop,singer-songwriter,synthpop</t>
  </si>
  <si>
    <t>59,50,62,58,56,59,59,66,55,56,54,49,59,49,57,53,49,62,45,53</t>
  </si>
  <si>
    <t>Cruel,Digital Witness,Cheerleader,The Antidote,Strange Mercy,The Strangers,Now, Now,Who,Teenage Talk,Surgeon</t>
  </si>
  <si>
    <t>52,45,47,45,45,43,35,41,35,40</t>
  </si>
  <si>
    <t>3j5DVpcCELigVZrmwGOw3X,5Nhsc59aScz67qNXA0y9Mn,2Eg8N0qgB1wQ64TexXSOCu,2rKP4A3wm8b5zLFyqSXCMY,1EQ5Ig934wA7qV2qdl5L2e,0AHScqcwHUocaEFeFQyESE,5lYwEkDCQIfH1r64NLdqtn,55iwrKssfMLNfKvEviQCRB,0qPuyRKZ96ruJCH5t76J4F,5ASiwbUlx1HcpX1tVMKgsg</t>
  </si>
  <si>
    <t>7bcbShaqKdcyjnmv4Ix8j6</t>
  </si>
  <si>
    <t>Fiona Apple,tUnE-yArDs,Perfume Genius,Dirty Projectors,Chairlift,Sharon Van Etten,Broken Social Scene,Grizzly Bear,Panda Bear,of Montreal,Neko Case,Destroyer,Animal Collective,Jenny Lewis,Deerhunter,Sleigh Bells,Sleater-Kinney,Angel Olsen,Julia Holter,Rilo Kiley</t>
  </si>
  <si>
    <t>https://api.spotify.com/v1/artists/7bcbShaqKdcyjnmv4Ix8j6?access_token=BQDFxABRCbXQhgPKNPZFofSGCsWwlJndQMvVyeXjhCTI-3l9TWKZ4yrM5XLM8cjA7ocdhKbcKhqKgaj0djP1bg</t>
  </si>
  <si>
    <t>6fvN9GmMCVKb5LY0WsnjFP,45O9BwPMyywM755SYUK0sP,15jHZ1EZwmm2QDjKctvqJQ,3JaAGmSTpJK35DqWrDUzBz,5rIqOJspxDq89aBBCUda1X,65Gh3BfK84aTIugiRCgLBA,2Omy3P5hFZym7FKum1JA1s,0wi4yTYlGtEnbGo4ltZTib,1iTlOqIrZy8DlvCPJY2sjS,5ujCegv1BRbEPTCwQqFk6t,3cqIsBnzV3BabbPWKz8Txf,25IRTisJjqI6JlkyCVMBsV,6biWAmrHyiMkX49LkycGqQ,2e53aHBQdCMKWqHDuyJsjC,6ysQi6NI88X627t2srsWz6,6SLAMfhOi7UJI0fMztaK0m,3zIIUxcnIoUMouVQdphkeC,568ZhdwyaiCyOGJRtNYhWf,4YveAIZNQZBiWbt7iWsvCa,31oqOoeYTFXYaENhMINVl8</t>
  </si>
  <si>
    <t>Status Quo</t>
  </si>
  <si>
    <t>album rock,blues-rock,british blues,classic rock,glam rock,hard rock,heavy christmas,mellow gold,rock,soft rock,southern rock</t>
  </si>
  <si>
    <t>57,54,53,65,56,47,54,49,55,57,39,43,63,57,51,59,42,68,48,47</t>
  </si>
  <si>
    <t>Rockin' All Over The World,Whatever You Want,In The Army Now,Pictures of Matchstick Men - Mono Version,Caroline,What You're Proposing,Down Down,Fun, Fun, Fun,The Wanderer,Roll Over Lay Down</t>
  </si>
  <si>
    <t>57,56,45,47,47,43,42,41,40,40</t>
  </si>
  <si>
    <t>2oUeXNq3vYqB60LB1D219g,2kUzt5LsTUR0ggquP7O3eN,6QLspHLCLftSGPa6vNzKuo,0MRs5O62wfDgf5cQKalrPq,0M5wW96q1hkvIlmuw131g9,3nhpHXLDOjNDPeE8sxYq2g,5vVZaiK2mIL9WE1GWikOE6,4qUdi7ijWDHnR7gIymYHx1,3Hl8JijCnvsnSoGSrEsTL1,5DX5obOE0tEEerHM60BtL3</t>
  </si>
  <si>
    <t>4gIdjgLlvgEOz7MexDZzpM</t>
  </si>
  <si>
    <t>Nazareth,Uriah Heep,Suzi Quatro,Sweet,Smokie,Dave Edmunds,UFO,Shakin' Stevens,Golden Earring,John Fogerty,Mud,Dr. Feelgood,Thin Lizzy,Free,Mott The Hoople,Rainbow,Showaddywaddy,Deep Purple,Krokus,The Refreshments</t>
  </si>
  <si>
    <t>https://api.spotify.com/v1/artists/4gIdjgLlvgEOz7MexDZzpM?access_token=BQDFxABRCbXQhgPKNPZFofSGCsWwlJndQMvVyeXjhCTI-3l9TWKZ4yrM5XLM8cjA7ocdhKbcKhqKgaj0djP1bg</t>
  </si>
  <si>
    <t>2uH0RyPcX7fnCcT90HFDQX,5vIOGcdmx1eIkq3ZtuS12U,0ZZr6Y49NZWRJc0uCwqpMR,74K7bX12L8GBAWvPuyIgJ7,1HGTHrRQkw0BtevSo1jucU,450iujbtN6XgiA9pv6fVZz,0LVrQUinPUBFvVD5pLqmWY,3bUwxJgNakzYKkqAVgZLlh,5yBDILLJyNFAjFpECkk7ys,0sHeX8oQ6o7xic3wMf4NBU,2cGwlqi3k18jFpUyTrsR84,01ZP85CNi7Y9t1e0one46k,0vBDEQ1aLZpe4zgn2fPH6Z,0G8zjE6SsFTlbglCkU8pm3,11wRdbnoYqRddKBrpHt4Ue,2evydP72Z45DouM4uMGsIE,6C0JkmxU2cgkVzotHJgfW7,7sjttK1WcZeyLPn3IsQ62L,5fScAXreYFnuqwOgBsJgSd,14Gi3Uph96lpNB3utkoVAD</t>
  </si>
  <si>
    <t>alternative rock,britpop,electronic,garage rock,indie rock,neo mellow,pop rock,rock,welsh rock</t>
  </si>
  <si>
    <t>58,53,54,47,53,61,53,61,48,59,68,48,45,48,73,49,46,60,56,56</t>
  </si>
  <si>
    <t>Dakota,Maybe Tomorrow,Have A Nice Day,Handbags And Gladrags,C'est La Vie,I Wanna Get Lost With You,I Wanna Get Lost With You (Acoustic 2015) - Bonus Track,Mr. Writer,Dakota - Decade In The Sun Version,Indian Summer</t>
  </si>
  <si>
    <t>63,53,49,53,52,50,47,47,46,45</t>
  </si>
  <si>
    <t>0IOgCgSDoRBHK9uNTpJnbx,4M7XzMb9rNL4rncIXR5pD6,5RgPd9i9pxkGc8SBLd2i3p,2MTUQO0Fk2Tj6fGNpX6Fmz,2xt81cgiSP48aiv032Rwvx,16GrAa93uAWWSgzev3Eyi3,4rhGVkQaa29ZtWy4M9cbRw,0KawAZyPX4PLGcyUtqGvfP,0UopkfGuwDf3hx3tr8rPxC,4aHIg13kTIDpH9iJ8KreCM</t>
  </si>
  <si>
    <t>21UJ7PRWb3Etgsu99f8yo8</t>
  </si>
  <si>
    <t>Manic Street Preachers,Ocean Colour Scene,Feeder,Embrace,Richard Ashcroft,Razorlight,Doves,Travis,Beady Eye,Supergrass,The Verve,The Enemy,Cast,Starsailor,Kasabian,Ash,Athlete,Noel Gallagher's High Flying Birds,The Charlatans,Hard-FI</t>
  </si>
  <si>
    <t>https://api.spotify.com/v1/artists/21UJ7PRWb3Etgsu99f8yo8?access_token=BQDFxABRCbXQhgPKNPZFofSGCsWwlJndQMvVyeXjhCTI-3l9TWKZ4yrM5XLM8cjA7ocdhKbcKhqKgaj0djP1bg</t>
  </si>
  <si>
    <t>bat for lashes</t>
  </si>
  <si>
    <t>1jjpkAHC8bd9fRFfgKyYLP,0Ekfvspc0hlcxdfJJVjcnq,6uXJm6sZx9IVPrN2laTOP5,6UWifcscEdbjPgmbevBxZV,4gQ8biCMcMrOuBdJx639Q0,7AhDVqsNA5q46WKsRPXvoe,60ht0hWRy1yjUDfNsLuHuP,0nJUwPwC9Ti4vvuJ0q3MfT,52BKc9OtCbQstAAPTIvLGH,1Cc79YAHP7xvQAVQSjveP6,05FEKb23HHED5ZsWmKo8kz,4QIJ2i8I6urte2scKgkVoY,3znXuXT3xkCtjgOxXBBVnq,31z9f9AyPawiq0qlBO1M3i,2XJzOLYV2mF5K2JfUhJEK0,2Plkkomsc4DKawkCioLKjc,1rXr1ZnvbRoYBaedIl9v4v,1mkuxdmqLdlrtCSwLQ2sUn,3Q8wgwyVVv0z4UEh1HB0KY,0zlJDQgqnr9AocrH9gs1Es</t>
  </si>
  <si>
    <t>Steve Earle</t>
  </si>
  <si>
    <t>alternative country,country rock,folk,folk rock,mellow gold,new americana,outlaw country,rock,roots rock,singer-songwriter,southern rock,texas country,traditional country,traditional folk</t>
  </si>
  <si>
    <t>51,50,44,50,44,47,51,59,46,40,44,49,55,54,47,45,54,41,60,51</t>
  </si>
  <si>
    <t>Copperhead Road,Guitar Town,Feel Alright,Lookin' for a Woman,Hard-Core Troubadour,Youâ€™re the Best Lover That I Ever Had,Fixin' to Die,Goodbye,Meet Me in the Alleyway,Someday</t>
  </si>
  <si>
    <t>44,40,45,42,41,33,38,38,33,31</t>
  </si>
  <si>
    <t>1HChuZvDKwcl76LvaGExeo,6EtQxcfkQqVibxsUr718YA,7fF6Af2M3vL4IUtE8cMy6G,5tHpA88LjzDxeWGmNEEeT0,7aXK1UkGw6bDc2zr4YUpdJ,17G0vwHUq6aJvOJ8UO50jz,7ngcnTkbLrtpV8c74s49X5,3RWYPQpOdC4YrZJCrFWjZi,0Y9ak0p8Tq4uBYdVY3Uu9S,5izputOQ61RhxpLcSGgeti</t>
  </si>
  <si>
    <t>2UBTfUoLI07iRqGeUrwhZh</t>
  </si>
  <si>
    <t>Robert Earl Keen,Guy Clark,Todd Snider,Hayes Carll,Ray Wylie Hubbard,Son Volt,Lucinda Williams,John Prine,James McMurtry,Alejandro Escovedo,Billy Joe Shaver,Rodney Crowell,Justin Townes Earle,Ryan Bingham,Chris Knight,Uncle Tupelo,Drive-By Truckers,Slaid Cleaves,Jason Isbell,Lyle Lovett</t>
  </si>
  <si>
    <t>https://api.spotify.com/v1/artists/2UBTfUoLI07iRqGeUrwhZh?access_token=BQDFxABRCbXQhgPKNPZFofSGCsWwlJndQMvVyeXjhCTI-3l9TWKZ4yrM5XLM8cjA7ocdhKbcKhqKgaj0djP1bg</t>
  </si>
  <si>
    <t>progressive house</t>
  </si>
  <si>
    <t>3koiLjNrgRTNbOwViDipeA,3dkbV4qihUeMsqN4vBGg93,2AV6XDIs32ofIJhkkDevjm,60df5JBRRPcnSpsIMxxwQm,7GaxyUddsPok8BuhxN6OUW,57bUPid8xztkieZfS7OlEV,53QzNeFpzAaXYnrDBbDrIp,1ThoqLcyIYvZn7iWbj8fsj,3RwQ26hR2tJtA8F9p2n7jG,7fIvjotigTGWqjIz6EP1i4,6hnWRPzGGKiapVX1UCdEAC,0vqkz1b2qBkoYrGMj2CUWq,0N5PyKJzS3M1XNlaCL7bbE,3MdG05syQeRYPPcClLaUGl,1eYhYunlNJlDoQhtYBvPsi,0HU0U9kdXEHZVxUNbuQe8S,6twIAGnYuIT1pncMAsXnEm,0W498bDDNlJIrYMKXdpLHA,5m8H6zSadhu1j9Yi04VLqD,2iE18Oxc8YSumAU232n4rW</t>
  </si>
  <si>
    <t>classic funk rock,funk,funk rock,motown,quiet storm,soul,soul christmas</t>
  </si>
  <si>
    <t>75,68,60,71,68,66,66,70,69,64,71,61,58,64,68,58,64,59,63,70</t>
  </si>
  <si>
    <t>Superstition - Single Version,Signed, Sealed, Delivered (I'm Yours),Sir Duke,For Once In My Life,Faith - From "Sing" Original Motion Picture Soundtrack,Uptight (Everything's Alright),Isn't She Lovely,I Just Called To Say I Love You,Superstition,Part-Time Lover</t>
  </si>
  <si>
    <t>72,68,64,63,63,60,58,57,57,56</t>
  </si>
  <si>
    <t>300RfAPZ57B0y6YYj9n6DN,3M5eeHXgG4VplKNcsBC8Dj,2udw7RDkldLFIPG9WYdVtT,2yNWwardt8VzlpNBWrGYD6,1ta2S3gzMhDEm4zXj1CMF6,5q5q7yDHiVkBnaivsda4TN,373zqV0VLz9mnrSaY9kaiX,0Oii8bI6O1ZlhBrOrtJ5GF,1kryOQS9FQDsbYY4db5zS5,0ErrsvDylBWZeAUYbqLllv</t>
  </si>
  <si>
    <t>7guDJrEfX3qb6FEbdPA5qi</t>
  </si>
  <si>
    <t>Marvin Gaye,Al Green,Curtis Mayfield,Otis Redding,James Brown,The Supremes,The Isley Brothers,Bill Withers,The Temptations,Four Tops,Sam Cooke,Bobby Womack,Wilson Pickett,Diana Ross,Ray Charles,Donny Hathaway,Commodores,Roberta Flack,Sly &amp; The Family Stone,The Jackson 5</t>
  </si>
  <si>
    <t>https://api.spotify.com/v1/artists/7guDJrEfX3qb6FEbdPA5qi?access_token=BQDFxABRCbXQhgPKNPZFofSGCsWwlJndQMvVyeXjhCTI-3l9TWKZ4yrM5XLM8cjA7ocdhKbcKhqKgaj0djP1bg</t>
  </si>
  <si>
    <t>36E7oYfz3LLRto6l2WmDcD,5eTZsi8vuwdtA0SLEe3GZl,0ndVVO80abvgGgjv2ICzct,7rqRuB0wgUaStDN73PlV4U,0vBDEQ1aLZpe4zgn2fPH6Z,2uH0RyPcX7fnCcT90HFDQX,0qLNsNKm8bQcMoRFkR8Hmh,7MhMgCo0Bl0Kukl93PZbYS,0sHeX8oQ6o7xic3wMf4NBU,5Rsu72e1qrjIUtxH6Zmy9K,5fScAXreYFnuqwOgBsJgSd,5vIOGcdmx1eIkq3ZtuS12U,1o7zIbVAgDDHKijLVuLASg,3iejrAcqxYoVgyxp6zkWgs,147FGf3bdxV1L0mmVtgaJR,3l14gV4hIMAjmo7KUvEWTx,66nOkPJTFgK25NMmojG04V,0NbfEPYRgMczimdfM3skmH,6bEiU0j4lC3yh2D1kHzFpb,28pqwEjm2WDueRWP4AjA1x</t>
  </si>
  <si>
    <t>alternative rock,britpop,dance rock,indie rock,madchester,new wave,new wave pop,rock</t>
  </si>
  <si>
    <t>61,18,29,38,45,58,60,70,59,33,56,53,36,44,43,42,43,40,34,23</t>
  </si>
  <si>
    <t>Beautiful Ones,Animal Nitrate (Remastered),Outsiders,Trash,The Wild Ones (Remastered),So Young (Remastered),When You Are Young,Like Kids,No Tomorrow,What I'm Trying To Tell You</t>
  </si>
  <si>
    <t>42,48,40,35,39,36,33,33,32,31</t>
  </si>
  <si>
    <t>animal collective</t>
  </si>
  <si>
    <t>5yWVfYEeQRPuFtytvkOgU1,7FTmBYe7DHiOx1ZdaNzbZb,4ix0suYaC4ZUv1i1ZOru87,5sVPOuJJAmidyxU8LjJBVu,10hLkl5k0NjO7QAJvoVzIy,7nNu4mmw822NRsMUmQPbw9,6a8XA2L0q7blrQCzFKA75y,3pSaOIP5KFRc5j1jMMvNzN,476s20ocoXoHa9BifCBrwI,6fX3aGrwUhmHqAPoidQrCc</t>
  </si>
  <si>
    <t>6PHIK3kjWggLtVygsOtpqS</t>
  </si>
  <si>
    <t>Pulp,The Tears,Brett Anderson,Mansun,Cast,Manic Street Preachers,James,Blur,Supergrass,Gene,The Charlatans,Ocean Colour Scene,Longpigs,Shed Seven,Black Grape,Elastica,The Bluetones,Sleeper,Echobelly,Bernard Butler</t>
  </si>
  <si>
    <t>https://api.spotify.com/v1/artists/6PHIK3kjWggLtVygsOtpqS?access_token=BQDFxABRCbXQhgPKNPZFofSGCsWwlJndQMvVyeXjhCTI-3l9TWKZ4yrM5XLM8cjA7ocdhKbcKhqKgaj0djP1bg</t>
  </si>
  <si>
    <t>4M5nCE77Qaxayuhp3fVn4V,4uSftVc3FPWe6RJuMZNEe9,4EVpmkEwrLYEg6jIsiPMIb,2Jv5eshHtLycR6R8KQCdc4,5o8Wylae9k23IEJMIiwd8s,4G0XDEk7RbA4BBCTs917U9,7bcbShaqKdcyjnmv4Ix8j6,2ooIqOf4X2uz4mMptXCtie,5VF0YkVLeVD4ytyiyVSIiF,7lOJ7WXyopaxri0dbOiZkd,2ueoLVCXQ948OfhVvAy3Nn,2ApaG60P4r0yhBoDCGD8YG,3hyGGjxu73JuzBa757H6R5,2wJ4vsxWd7df7dRU4KcoDe,6nXSnNEdLuKTzAQozRtqiI,2Z7gV3uEh1ckIaBzTUCE6R,4Sw0SFu1fFdYXdAEVdrqnO,4kwxTgCKMipBKhSnEstNKj,6gAtOqhriLzOzb3Qqmg5kO,2kGBy2WHvF0VdZyqiVCkDT</t>
  </si>
  <si>
    <t>Sufjan Stevens</t>
  </si>
  <si>
    <t>alternative rock,chamber pop,folk christmas,folk-pop,freak folk,indie christmas,indie folk,indie pop,indie rock,neo mellow,neo-psychedelic,pop christmas,singer-songwriter,stomp and holler</t>
  </si>
  <si>
    <t>70,61,69,66,54,52,58,58,58,59,62,64,60,59,55,56,50,59,54,70</t>
  </si>
  <si>
    <t>The Only Thing,Should Have Known Better,To Be Alone With You,Death with Dignity,Casimir Pulaski Day,Chicago,No Shade in the Shadow of The Cross,Fourth of July,All of Me Wants All of You,The Dress Looks Nice on You</t>
  </si>
  <si>
    <t>66,64,62,61,60,58,55,55,54,54</t>
  </si>
  <si>
    <t>6Rt6KwuF7I8ZkdZG2G0bYr,5I6y1KWmUoV5YCaIEcs1qs,3tchJ8gDgMdaSxpaLxlr1F,4fpEuKIzTLmMJnYwFU0oqr,1u1YU1LE0FWHFOHpR2iXua,7Bo0xLcXWx3pdhqwthqGaz,5LQecKwQNqdf2uKdrJN04v,4K3RZJ8sWPbv0IedcnEfw6,4dl77NeP009biypEUuEs8u,0oEyXbHhtUBqKdKHewG8Cn</t>
  </si>
  <si>
    <t>4MXUO7sVCaFgFjoTI5ox5c</t>
  </si>
  <si>
    <t>Iron &amp; Wine,Andrew Bird,Fleet Foxes,Grizzly Bear,The Antlers,Sun Kil Moon,St. Vincent,Neutral Milk Hotel,Dirty Projectors,Broken Social Scene,Perfume Genius,Elliott Smith,The Mountain Goats,Sharon Van Etten,M. Ward,Conor Oberst,Mount Eerie,Animal Collective,Volcano Choir,Father John Misty</t>
  </si>
  <si>
    <t>https://api.spotify.com/v1/artists/4MXUO7sVCaFgFjoTI5ox5c?access_token=BQDFxABRCbXQhgPKNPZFofSGCsWwlJndQMvVyeXjhCTI-3l9TWKZ4yrM5XLM8cjA7ocdhKbcKhqKgaj0djP1bg</t>
  </si>
  <si>
    <t>12EtLdLfJ41vUOoVzPZIUy,15qI5w4XJFLRMwOp2VrlD5,5TDVKqW9uhqGjwwwKGuma4,6JMHws5haIO6V35YNYDnDw,7LP4hiTAVkw3Rtc1hqtLi4,6htUPs3clIStnkvg5jimKZ,60vX3zLcdKRXvKLITVh5Df,3f5W9NEwkc1SAIPFuumcaf,1g5PorBgjWrL60NdotRE6Q,0uq5PttqEjj3IH1bzwcrXF,5orH1OWgjAYUX8sZ5gihTv,5jLwURKdEPDvuYnac74s9c,7L12TqJ0fbwtFljTbwfwRI,1kM5rgJvkiDMOoKX56H6pX,6csA2rxNLkQJXeEa7lyGXn,3EBRANWwnViQuBrImN61Z1,17UkABEasVRlCcIFZ3wHb7,2AEEnr6Le5zHzBwpnlZSmq,3RjnAn8EWb7zaLlGWVxQeP,2cBh5lVMg222FFuRU7EfDE</t>
  </si>
  <si>
    <t>Sugababes</t>
  </si>
  <si>
    <t>bubblegum dance,dance pop,europop,pop,pop christmas,pop rock,post-teen pop,r&amp;b,tropical house,uk garage</t>
  </si>
  <si>
    <t>57,60,57,54,33,40,54,49,37,69,45,42,43,59,45,61,60,40,37,56</t>
  </si>
  <si>
    <t>Too Lost In You,About You Now,Push The Button,Overload,Round Round,Hole In The Head,Get Sexy,Ugly,Stronger,Freak Like Me</t>
  </si>
  <si>
    <t>45,56,44,48,44,45,44,27,34,36</t>
  </si>
  <si>
    <t>0tRQ7UZtDQtKUkFFRtyTyM,1ctdfJSzp6qF2iDAVdDrfl,3EDS89HeAhHiZKlljciK0a,3HHkKnJf9oAR7V5KzlxeZo,6FmtB3SLE6eqb24VfMnH4z,0UODoSWbhBQyUhzL10D03d,6jWqljzUuDsdR8OLTkUMsy,4T5tKtfBXCZpZZbUnK3laC,7Aj31SmJS1DmnngvU0cBKX,5VamJoXQR2u1jLgfBX3p92</t>
  </si>
  <si>
    <t>7rZNSLWMjTbwdLNskFbzFf</t>
  </si>
  <si>
    <t>The Maccabees</t>
  </si>
  <si>
    <t>Girls Aloud,The Saturdays,All Saints,Atomic Kitten,Rachel Stevens,Liberty X,Melanie C,Jamelia,Mutya Buena,Spice Girls,Geri Halliwell,Alesha Dixon,Samantha Mumba,S Club 7,Mis-Teeq,Pixie Lott,Steps,Emma Bunton,Billie Piper,Sophie Ellis-Bextor</t>
  </si>
  <si>
    <t>https://api.spotify.com/v1/artists/7rZNSLWMjTbwdLNskFbzFf?access_token=BQDFxABRCbXQhgPKNPZFofSGCsWwlJndQMvVyeXjhCTI-3l9TWKZ4yrM5XLM8cjA7ocdhKbcKhqKgaj0djP1bg</t>
  </si>
  <si>
    <t>5ShFRZUGJZL1qMkIPtYV5M,0dLSQG3IV62UNVhWUe6mx6,0sHeX8oQ6o7xic3wMf4NBU,2LMR8u7DOMF0FBseDpTsRa,77oD8X9qLXZhpbCjv53l5n,7rqRuB0wgUaStDN73PlV4U,66nOkPJTFgK25NMmojG04V,6UYwzZChuolxsylHcZcBBP,244fcyNSuyhbRlMGfMbYrO,5fScAXreYFnuqwOgBsJgSd,0GHcMuYNbDXb8cfJ7I5PsD,5zhn89Em2jWUUWdpcLO3YL,0LVrQUinPUBFvVD5pLqmWY,2evydP72Z45DouM4uMGsIE,5Rsu72e1qrjIUtxH6Zmy9K,1o7zIbVAgDDHKijLVuLASg,6DKmuXxXASTF6xaJwcTfjv,2Sp19cOHSqAUlE64hekARW,3wury2nd8idV4GecUg5xze,4zPGlyitRvJo7iz6OKlETa</t>
  </si>
  <si>
    <t>Super Furry Animals</t>
  </si>
  <si>
    <t>alternative rock,big beat,britpop,chamber psych,electronic,madchester,neo-psychedelic,space rock,welsh rock</t>
  </si>
  <si>
    <t>31,49,59,44,44,38,43,37,48,56,24,45,53,49,33,36,50,47,57,46</t>
  </si>
  <si>
    <t>Golden Retriever,Juxtapozed With U,Play It Cool,Something 4 the Weekend,Hello Sunshine,Hello Sunshine,Bing Bong,Changed The Way You Kiss Me,Ice Hockey Hair,The Very Best of Neil Diamond</t>
  </si>
  <si>
    <t>40,40,16,24,28,32,29,25,24,23</t>
  </si>
  <si>
    <t>7JzlGmut2XLe3HHQPD56Wr,2umbhz2teUJ8QpOl4bBD7T,2Ps295jbfubxmL9bT0aD06,0ZDEqQsvURpLZSLGGFT8oA,3qbhPtKeLD5w4UN44oR0bE,0Tfa4rQwrvrtUqFPKy2IjS,1n2Kc5LM0KSgXyVvnyGlpY,6PoibIkO4kVDmgUQCYrYQZ,2Rbrj2ozLWuPLXlibNYO7p,3WOD9sKw3dnb6d7HQ27FdD</t>
  </si>
  <si>
    <t>0FOcXqJgJ1oq9XfzYTDZmZ</t>
  </si>
  <si>
    <t>speed metal</t>
  </si>
  <si>
    <t>Gorky's Zygotic Mynci,Gruff Rhys,Supergrass,The Beta Band,Mercury Rev,Mansun,The Bluetones,The Boo Radleys,Badly Drawn Boy,The Charlatans,Neon Neon,British Sea Power,Doves,Ash,Gene,Longpigs,Spiritualized,Teenage Fanclub,Primal Scream,Gomez</t>
  </si>
  <si>
    <t>https://api.spotify.com/v1/artists/0FOcXqJgJ1oq9XfzYTDZmZ?access_token=BQDFxABRCbXQhgPKNPZFofSGCsWwlJndQMvVyeXjhCTI-3l9TWKZ4yrM5XLM8cjA7ocdhKbcKhqKgaj0djP1bg</t>
  </si>
  <si>
    <t>0K7VN4aHxHcEb7PqkfoIVA,3UpIbyXfGzmHG6TMH4dJEk,73JEBdDEFeVaOLg3y0HhBD,4sD9znwiVFx9cgRPZ42aQ1,0MBIKH9DjtBkv8O3nS6szj,2gTl60Ao3u7bljVnAqxPh8,4awU3JRQXIYoxabdwO92AU,08DLZqQd6XDAVteF9nSEJ1,1bdAJUX6JPsnYHbTl5jbk6,6cLEWhEKQl6nAvgr60M7zC,0dYkMe3wK29DulSa0uR8Rq,1KsASRNugxU85T0u6zSg32,1aSxMhuvixZ8h9dK9jIDwL,6W1BHDF0T4a4KYcSwzD586,5hW4L92KnC6dX9t7tYM4Ve,4wM29TDTr3HI0qFY3KoSFG,76oeXwztPqAxVg9oqozK3z,4TKTii6gnOnUXQHyuo9JaD,7mlge4peaoNgzTsY6M32RB,5MspMQqdVbdwP6ax3GXqum</t>
  </si>
  <si>
    <t>Suzanne Vega</t>
  </si>
  <si>
    <t>anti-folk,art rock,folk,folk-pop,lilith,mellow gold,new wave pop,permanent wave,pop rock,singer-songwriter</t>
  </si>
  <si>
    <t>48,55,51,57,51,46,44,51,49,44,44,56,61,54,63,53,43,66,52,62</t>
  </si>
  <si>
    <t>Luka,Tom's Diner,Luka,Tom's Diner,Caramel,Marlene On The Wall,Gypsy,Blood Makes Noise,Erie Canal,Ironbound / Fancy Poultry</t>
  </si>
  <si>
    <t>Queen with Adam Lambert</t>
  </si>
  <si>
    <t>52,48,45,38,34,35,34,24,31,31</t>
  </si>
  <si>
    <t>6wXy0MosS6KGV8yowVradf,0Ww1dujmNHu8mcxLnhCAB3,48Ej1CDmpsETlImicgiXWC,6z4qThYByGBpkfZJCm3UqQ,4qcOADO7wWrYp9ADIeDjOH,4HqqWTrpTKVRKtDfHHxnRj,0J49bHfKcfLoTyn7cLSNhY,77QCsV6XQFx4kbyTf3yf6U,7fVZ6BoI9xnUElpSGHyL5M,410BVybCgMY4OPpxn8Un2K</t>
  </si>
  <si>
    <t>3X0tJzVYoWlfjLYI0Ridsw</t>
  </si>
  <si>
    <t>Shawn Colvin,Aimee Mann,Natalie Merchant,SinÃ©ad O'Connor,10,000 Maniacs,Tanita Tikaram,Edie Brickell &amp; New Bohemians,Paula Cole,Joan Armatrading,Beth Orton,Rickie Lee Jones,Tori Amos,Kate Bush,k.d. lang,Joni Mitchell,Indigo Girls,Heather Nova,Sheryl Crow,Marianne Faithfull,Annie Lennox</t>
  </si>
  <si>
    <t>https://api.spotify.com/v1/artists/3X0tJzVYoWlfjLYI0Ridsw?access_token=BQDFxABRCbXQhgPKNPZFofSGCsWwlJndQMvVyeXjhCTI-3l9TWKZ4yrM5XLM8cjA7ocdhKbcKhqKgaj0djP1bg</t>
  </si>
  <si>
    <t>165ZgPlLkK7bf5bDoFc6Sb,05fG473iIaoy82BF1aGhL8,7JDSHlDdVTo7aZKdQZ53Vf,3RNrq3jvMZxD9ZyoOZbQOD,4RddZ3iHvSpGV4dvATac9X,6Ghvu1VvMGScGpOUJBAHNH,2d0hyoQ5ynDBnkvAbJKORj,0BEI7i5sgUuivcfwXLzFmM,6KO6G41BBLTDNYOLefWTMU,2BUrLolMFK48vn3scYOSMf,69k6uTSZMPLpSnhmLCiKxQ,6gZq1Q6bdOxsUPUG1TaFbF,49qiE8dj4JuNdpYGRPdKbF,0nmQIMXWTXfhgOBdNzhGOs,2Pfv2w8a20xzC7Dr7QXRqM,5KDIH2gF0VpelTqyQS7udb,0lVlNsuGaOr9vMHCZIAKMt,3TOqt5oJwL9BE2NG9MEwDa,35Uu85Pq33mK8x1jYqsHY2,14pVkFUHDL207LzLHtSA18</t>
  </si>
  <si>
    <t>System Of A Down</t>
  </si>
  <si>
    <t>alternative metal,alternative rock,funk rock,nu metal,post-grunge,rock</t>
  </si>
  <si>
    <t>73,77,58,75,77,69,73,58,65,49,52,68,71,77,61,68,61,78,61,69</t>
  </si>
  <si>
    <t>Chop Suey!,B.Y.O.B.,Toxicity,Lonely Day,Hypnotize,Aerials,Violent Pornography,Radio/Video,Lost In Hollywood,Cigaro</t>
  </si>
  <si>
    <t>74,72,71,70,68,65,65,65,64,63</t>
  </si>
  <si>
    <t>5V3mdRI2yQxbSsJGDPc5lD,0EYOdF5FCkgOJJla8DI2Md,7MeXwzhSDGfqNfuFANgzVC,1VNWaY3uNfoeWqb5U8x2QX,6oO7WMjD6kEvCITLbVj0mu,1twBt7aZiy7HWPG025QGuP,249Z7XT6mf8B2zuI0RaeS0,41pOIT2t1rvr2Trg1HQChZ,0GrHWVTDsaWcD4nrCGr7VE,47EqCQZG5v4o0WFMufGf5S</t>
  </si>
  <si>
    <t>5eAWCfyUhZtHHtBdNk56l1</t>
  </si>
  <si>
    <t>Limp Bizkit,Slipknot,Static-X,Korn,Papa Roach,Deftones,Rage Against The Machine,Serj Tankian,P.O.D.,Scars On Broadway,Coal Chamber,Godsmack,Stone Sour,Avenged Sevenfold,Mudvayne,Staind,Machine Head,Disturbed,Sevendust,Pantera</t>
  </si>
  <si>
    <t>https://api.spotify.com/v1/artists/5eAWCfyUhZtHHtBdNk56l1?access_token=BQDFxABRCbXQhgPKNPZFofSGCsWwlJndQMvVyeXjhCTI-3l9TWKZ4yrM5XLM8cjA7ocdhKbcKhqKgaj0djP1bg</t>
  </si>
  <si>
    <t>6ysQi6NI88X627t2srsWz6,0WhGV9lzljq2QKJ8ipw6jx,4WquJweZPIK9qcfVFhTKvf,3v4feUQnU3VEUqFrjmtekL,4BFMTELQyWJU1SwqcXMBm3,0S7Zur2g8YhqlzqtlYStli,1YqGsKpdixxSVgpfaL2AEQ,3fhOTtm0LBJ3Ojn4hIljLo,42TFhl7WlMRXiNqzSrnzPL,1SQRv42e4PjEYfPhS0Tk9E,3JaAGmSTpJK35DqWrDUzBz,3yesh1QeNXucaDFw8ZPKxd,2eRdPaLHWAL4d1WcNUO9Vz,3Q6OOkfssqoMSTtl11J5Uk,421A23lYymEUE6SozCfWbr,3UvcmAOZt64oKpP95f6MMM,0RUEHcBiENFEqxgicqS2ig,7pwjGKaqnfkvS7eQbHaqyH,2DxlS3lTLFIq70S7ap5H3y,2WRStKp4ihGVUzlzWfv1Qt</t>
  </si>
  <si>
    <t>T. Rex</t>
  </si>
  <si>
    <t>album rock,art rock,blues-rock,british blues,britpop,classic rock,dance rock,folk rock,garage rock,glam rock,hard rock,heavy christmas,new wave,protopunk,psychedelic rock,punk,rock,singer-songwriter</t>
  </si>
  <si>
    <t>51,45,44,57,56,51,52,59,66,69,65,43,48,51,40,50,57,46,53,49</t>
  </si>
  <si>
    <t>Get It On,20th Century Boy - 2012 Remaster,Hot Love - A Side,Ride A White Swan,Children of the Revolution - 2012 Remaster,Mambo Sun,Bang a Gong (Get It On) - Re-Recorded / Remastered,Cosmic Dancer,Jeepster,I Love To Boogie</t>
  </si>
  <si>
    <t>59,42,48,47,43,36,42,41,37,40</t>
  </si>
  <si>
    <t>5nbNdS5SKdpiDZjCBh8W7b,1y5LL9dpLXbCXNKKqw5wCJ,1FvG5AZm68WSFQj3fJywoy,3q76upyNC5OXGuCdI4yqjQ,7as3y0Z9c0LH4sZDhFw9uU,0atmueX1iVVW8Q6NSSvPJi,3QNddJs5eU0TG6C828fDQe,5wffYfKqMgurUDpFoBCNSl,3ugLpAoE4uJv3CRyGCU77w,2yCXjCr32mfkJ4JPxQ35dz</t>
  </si>
  <si>
    <t>3dBVyJ7JuOMt4GE9607Qin</t>
  </si>
  <si>
    <t>Mott The Hoople,New York Dolls,MC5,Faces,The Stooges,Television,Small Faces,Roxy Music,Lou Reed,The Kinks,Sweet,Flamin' Groovies,The Modern Lovers,Love,Johnny Thunders,Big Star,The Stranglers,Sparks,Buzzcocks,The Undertones</t>
  </si>
  <si>
    <t>https://api.spotify.com/v1/artists/3dBVyJ7JuOMt4GE9607Qin?access_token=BQDFxABRCbXQhgPKNPZFofSGCsWwlJndQMvVyeXjhCTI-3l9TWKZ4yrM5XLM8cjA7ocdhKbcKhqKgaj0djP1bg</t>
  </si>
  <si>
    <t>1LeVJ5GPeYDOVUjxx1y7Rp,4skJp5OKvcc9eKokiuhi2s,1S0vL284jxZYKtZQ2jsQ2X,41SQP16hv1TioVYqdckmxT,56ZTgzPBDge0OvCGgMO3OY,1bwUhKRmEkOZ1wuTnV9XjC,4OrizGCKhOrW6iDDJHN9xd,55LHFEtIplWhsfyWZUwkf4,6O4EGCCb6DoIiR6B1QCQgp,38zTZcuN7nFvVJ6auhc6V3,2Jv5eshHtLycR6R8KQCdc4,0KydPQPUUoTNhmiHKOg5Er,3Sz7ZnJQBIHsXLUSo0OQtM,4ogwGU9VPWrnVBs1GEwZVV,4DMSJzGjw2SMkKAT5EEE5u,5juOkIIy18sFw9L30syt1Z,2RhgnQNC74QoBlaUvT4MEe,6NrkINd80slV25wkBu9mEB,4wyNyxs74Ux8UIDopNjIai,4kwxTgCKMipBKhSnEstNKj</t>
  </si>
  <si>
    <t>Tame Impala</t>
  </si>
  <si>
    <t>australian alternative rock,indie pop,indie rock,indietronica,neo-psychedelic,psychedelic rock</t>
  </si>
  <si>
    <t>64,57,52,65,67,63,58,59,61,57,66,57,76,56,62,62,65,56,59,59</t>
  </si>
  <si>
    <t>The Less I Know The Better,Let It Happen,Feels Like We Only Go Backwards,New Person, Same Old Mistakes,Elephant,Eventually,The Moment,Yes I'm Changing,'Cause I'm A Man,Disciples</t>
  </si>
  <si>
    <t>72,66,66,61,62,60,60,58,59,55</t>
  </si>
  <si>
    <t>jamie cullum</t>
  </si>
  <si>
    <t>4g3Ax56IslQkI6XVfYKVc5,068LmtzI6xJJDPfPnMje0U,6vTtMyCg96xwpoIBws9K0Q,5LraK2D6KZTbSxT7npbbU9,6HqWcIutC3Bwk6awM1jnGP,04GyFGGvAyItrPfeV0HNj2,6GpH4Q5hUKzMvMoO4n5itq,10ZwvQF9EbmXA20sFf9bO3,2oVyKK5NH2oawyrDZJn581,1pcELo31UwH8VFi9yhIbAC</t>
  </si>
  <si>
    <t>5INjqkS1o8h1imAzPqGZBb</t>
  </si>
  <si>
    <t>Unknown Mortal Orchestra,Pond,Melody's Echo Chamber,Real Estate,Beach House,Beach Fossils,DIIV,Foxygen,Toro y Moi,Deerhunter,Grizzly Bear,Neon Indian,Mac Demarco,Temples,HOMESHAKE,Washed Out,The Growlers,Wild Nothing,King Krule,Animal Collective</t>
  </si>
  <si>
    <t>https://api.spotify.com/v1/artists/5INjqkS1o8h1imAzPqGZBb?access_token=BQDFxABRCbXQhgPKNPZFofSGCsWwlJndQMvVyeXjhCTI-3l9TWKZ4yrM5XLM8cjA7ocdhKbcKhqKgaj0djP1bg</t>
  </si>
  <si>
    <t>thrash metal</t>
  </si>
  <si>
    <t>0s0rOb0gT2S9N0SDcjtPC4,3lcbKPLl0ci2mKRdcP5Etf,5MspMQqdVbdwP6ax3GXqum,4fomCZiFUMX73KJ0YQ0V90,2u0gw0uCWBMiqV7h0N8kai,5jqKIZLB5WA5KquEihB3ND,6edGSAX5dVpeJVwu1Q0NwJ,7xkAwz0bQTGDSbkofyQt3U,0dlOr0VIysztGWvU1dpjmP,2jS7I1u7BpgWT9ssG62Zr1,67YNiSqhrx1P8oPvIIvbP5,2oDCaYSoTLVLIBg1gI2dPK,1VbWUxZTRNY2gw3qZ1tg9W,2Q4FnG5T6NTUcAAZwuMV5K,5TDVKqW9uhqGjwwwKGuma4,2cBh5lVMg222FFuRU7EfDE,2yTUYhIf8fxptTIy3KLuJD,2U6gqwyl9F33YxawnFrZG7,60vX3zLcdKRXvKLITVh5Df,6rqU9HQ57NYGBnBzbrY3a4</t>
  </si>
  <si>
    <t>Texas</t>
  </si>
  <si>
    <t>britpop,dance pop,dance rock,europop,lilith,neo mellow,new romantic,new wave pop,pop rock,scottish rock</t>
  </si>
  <si>
    <t>51,50,62,55,53,50,57,61,63,56,47,23,62,48,57,56,58,51,54,57</t>
  </si>
  <si>
    <t>Say What You Want,Summer Son,Black Eyed Boy - Radio Edit,Inner Smile,Tell That Girl,For Everything,Let's Work It Out,The Conversation,Can't Control,Round the World</t>
  </si>
  <si>
    <t>57,49,48,45,40,44,41,43,42,40</t>
  </si>
  <si>
    <t>chance the rapper</t>
  </si>
  <si>
    <t>4MIB4aXVS0M0KNVcbQlyOP,2No8m5PPpazNUTuxbNYlVk,5AyCNXtRTLztjTDQjdhYfX,41UGKlXQNSyQolR2qWYuty,48jmbjEefppfnihX89a7iU,3YaVDP7FU01JbBVG2sHJJg,7BhpPFVuTJKMNf2yKvXlPP,47yA85FBBxYYziGtH1WlP2,0F9eR5lT0SfsQopW2JnmEx,1RxTKlLBk2FmFqeNGUhlK9</t>
  </si>
  <si>
    <t>5JsdVATHNPE0XdMFMRoSuf</t>
  </si>
  <si>
    <t>Alison Moyet,M People,Annie Lennox,The Beautiful South,Wet Wet Wet,Deacon Blue,Lighthouse Family,Belinda Carlisle,Natalie Imbruglia,Lisa Stansfield,The Lightning Seeds,Sharleen Spiteri,The Corrs,Del Amitri,All Saints,Sophie Ellis-Bextor,Mike &amp; The Mechanics,Will Young,Melanie C,Paul Young</t>
  </si>
  <si>
    <t>https://api.spotify.com/v1/artists/5JsdVATHNPE0XdMFMRoSuf?access_token=BQDFxABRCbXQhgPKNPZFofSGCsWwlJndQMvVyeXjhCTI-3l9TWKZ4yrM5XLM8cjA7ocdhKbcKhqKgaj0djP1bg</t>
  </si>
  <si>
    <t>0YhUSm86okLWldQVwJkLlP,77SW9BnxLY8rJ0RciFqkHh,2XddLUPFBmTonCFy8uB3uc,0MmnmsAuQKRFpo6vJElcaU,0Ya43ZKWHTKkAbkoJJkwIB,4BxCuXFJrSWGi1KHcVqaU4,2xaAOVImG2O6lURwqperlD,2eam0iDomRHGBypaDQLwWI,6DIS6PRrLS3wbnZsf7vYic,4Ui2kfOqGujY81UcPrb5KE,4iiQabGKtS2RtTKpVkrVTw,6hl5k4gLl1p3sjhHcb57t2,536BYVgOnRky0xjsPT96zl,4o0pNHbyj36LPvukNqEug0,7jZycSvTyx0W9poD4PjEIG,6oFs3qk4VepIVFdoD4jmsy,4fgXfJCQnK6c44u4KzAtQP,0Ak6DLKHtpR6TEEnmcorKA,4j56EQDQu5XnL7R3E9iFJT,26VFTg2z8YR0cCuwLzESi2</t>
  </si>
  <si>
    <t>The 1975</t>
  </si>
  <si>
    <t>nu gaze,pop,shiver pop</t>
  </si>
  <si>
    <t>68,75,46,63,68,73,71,69,71,71,59,61,75,66,61,65,63,62,70,89</t>
  </si>
  <si>
    <t>Somebody Else,The Sound,Chocolate,UGH!,Love Me,Loving Someone,Robbers,She's American,Girls,A Change Of Heart</t>
  </si>
  <si>
    <t>69,69,68,60,59,59,59,59,60,59</t>
  </si>
  <si>
    <t>4m0q0xQ2BNl9SCAGKyfiGZ,7h6lpVuSGPW6RNjDXKpYDh,4WiiRw2PHMNQE0ad6y6GdD,2T4oNTmPYTZTdIzeFdNNez,2HklyUw3TR56nVyVJAIhw5,5RD9TjTKGTTA61cBw7PImI,73jVPicY2G9YHmzgjk69ae,5aV4HUW9RFOB0aXq0Ud9s0,5WSdMcWTKRdN1QYVJHJWxz,49clMzwHdKb5f0awEH99pg</t>
  </si>
  <si>
    <t>3mIj9lX2MWuHmhNCA7LSCW</t>
  </si>
  <si>
    <t>Bad Suns,The Neighbourhood,Swim Deep,Amber Run,The Wombats,Kodaline,Catfish and the Bottlemen,Bleachers,WALK THE MOON,HAIM,Smallpools,Circa Waves,Two Door Cinema Club,The Maine,The Hunna,Pvris,Sundara Karma,The Vaccines,Young the Giant,Halsey</t>
  </si>
  <si>
    <t>https://api.spotify.com/v1/artists/3mIj9lX2MWuHmhNCA7LSCW?access_token=BQDFxABRCbXQhgPKNPZFofSGCsWwlJndQMvVyeXjhCTI-3l9TWKZ4yrM5XLM8cjA7ocdhKbcKhqKgaj0djP1bg</t>
  </si>
  <si>
    <t>5LXEAEGrpKQtpyCu2sZuWu,0UKfenbZb15sqhfPC6zbt3,5CT7RBitS0e0u78T8tRBWQ,0O0lrN34wrcuBenkqlEDZe,2mG8HHQ9S9kcbjcrb5N1FE,3QP0XPDwbvGivqDAaJ5f5G,53RkHTcl0SJZjpzqogkBf4,7cKtqv9cYVlOwnuCFH95ce,1aX2dmV8XoHYCOQRxjPESG,2DppeCnNtvrLfEobq9Pw5r,2qT62DYO8Ajb276vUJmvhz,2Uz58cSxlJgefDaSikxYQ7,2s79xe5F6eUQkjwjww27Fh,0fgYKF9Avljex0L9Wt5b8Z,7hqZBHSgDs1odG9aupMzEI,5jVeqi3PNaTOajfvBa4uFn,1eVEVL20zNLcGrPDOR691N,1m24736Bdew1oQVxTePOCo,6DCIj8jNaNpBz8e5oKFPtp,2x9SpqnPi8rlE9pjHBwmSC</t>
  </si>
  <si>
    <t>art rock,dance rock,new romantic,new wave,new wave pop,permanent wave,pop rock,post-punk,power pop,rock,synthpop,zolo</t>
  </si>
  <si>
    <t>50,55,39,55,51,46,46,54,62,47,52,45,53,58,42,57,45,46,64,68</t>
  </si>
  <si>
    <t>Love Shack,Love Shack - Edit,Rock Lobster,Dance This Mess Around,Roam,Private Idaho,Roam [Edit] (45 Version),Planet Claire,52 Girls,Legal Tender</t>
  </si>
  <si>
    <t>64,59,39,44,49,29,44,31,30,23</t>
  </si>
  <si>
    <t>4W4wYHtsrgDiivRASVOINL,64B4UbGRLtGRBtiN2m8OvF,0rme3FLbw5o1KLXpJzivjS,0gEeV3AKllRnkBO4Kx3sFE,5fqcIHU6DhQtFKVO5XSdQs,0Y87qqNyXLEwv7VNBQ6Thq,0jfONt56vckywtWwm8wjki,3t3GtCFoABBDACLLSleDgV,5t0vvOox2t9W0WmVH8zb1o,2KtX1U0VYiteO72JYUXW92</t>
  </si>
  <si>
    <t>3gdbcIdNypBsYNu3iiCjtN</t>
  </si>
  <si>
    <t>mac Demarco</t>
  </si>
  <si>
    <t>Oingo Boingo,DEVO,Missing Persons,The Psychedelic Furs,The Go-Go's,Adam Ant,The Fixx,The The,The Human League,Adam &amp; The Ants,XTC,Thomas Dolby,ABC,Echo &amp; the Bunnymen,Big Audio Dynamite,Thompson Twins,The English Beat,Tom Tom Club,The Cars,Talking Heads</t>
  </si>
  <si>
    <t>https://api.spotify.com/v1/artists/3gdbcIdNypBsYNu3iiCjtN?access_token=BQDFxABRCbXQhgPKNPZFofSGCsWwlJndQMvVyeXjhCTI-3l9TWKZ4yrM5XLM8cjA7ocdhKbcKhqKgaj0djP1bg</t>
  </si>
  <si>
    <t>7lEokLkF9CWjEBogNWcV69,5zoKOcTDI9EMOhGNaxL708,7Jgf8XBIsOlXS1XOTOwz4A,714osTgzZrkyf3SGjggpfY,3pHeBYl1yujXcZqqfF1UyQ,5P1oS9DUTPEqcrmXDmX4p8,4wQ3PyMz3WwJGI5uEqHUVR,54SHZF2YS3W87xuJKSvOVf,1YwfENKEZrowcmtR1nALZn,0ZIwOAzDuGPspzK7yiTc4S,73iWh9WUMf0xK6cRkNJK4h,2gFsmDBM0hkoZPmrO5EdyO,3v4feUQnU3VEUqFrjmtekL,1riHqX633Kup3mJAw8WR8p,59QxeZBL6k9L4oJBGSyukd,4ZqBwBVB3dsYWL3d5Spi10,5bDxAyJiTYBat1YnFJhvEK,10rzK0sLCXsUlDhl8ed0MV,1Jl8u1U1GtBlwocZK5LWZv,2CxLP749mup3ncPrXgCnvU</t>
  </si>
  <si>
    <t>The Black Crowes</t>
  </si>
  <si>
    <t>album rock,alternative rock,blues-rock,classic rock,electric blues,funk rock,hard rock,jam band,mellow gold,modern blues,pop rock,post-grunge,rock,roots rock,singer-songwriter,southern rock</t>
  </si>
  <si>
    <t>33,52,41,48,57,54,69,55,47,54,46,55,57,53,57,48,58,46,52,43</t>
  </si>
  <si>
    <t>She Talks To Angels,Hard To Handle,Jealous Again,Remedy,She Talks to Angels,I Ain't Hiding,Twice As Hard,Remedy,Thorn In My Pride,She Talks To Angels - Acoustic Bonus Version</t>
  </si>
  <si>
    <t>44,53,42,45,45,43,38,41,33,26</t>
  </si>
  <si>
    <t>37431qrKdYaPF0idZ7o1Zr,0N7LKqYxUrg5UFb6Z4OSDF,3TxkuaIEUv53lEflPskcN8,6llJQueoTgqptK1HVUJBSI,47cBKOTLfTt7EOavt7ZW5V,23NUOYOJWsivBQm7M29fAF,6bv7GJ12vZtPxbJF61GZpF,12X975TabaOePM1hEBTiu6,4dVHnlcE9kQOrzFrjMl2eN,1cM6oq8BBDVN4eJYt1CfGf</t>
  </si>
  <si>
    <t>5krkohEVJYw0qoB5VWwxaC</t>
  </si>
  <si>
    <t>Rich Robinson,Gov't Mule,Chris Robinson Brotherhood,North Mississippi Allstars,Blues Traveler,Blackberry Smoke,The Allman Brothers Band,Widespread Panic,The Derek Trucks Band,Little Feat,Warren Haynes,Tedeschi Trucks Band,Faces,Kenny Wayne Shepherd,The Marshall Tucker Band,Molly Hatchet,Joe Walsh,Blackfoot,JJ Grey &amp; Mofro,Humble Pie</t>
  </si>
  <si>
    <t>https://api.spotify.com/v1/artists/5krkohEVJYw0qoB5VWwxaC?access_token=BQDFxABRCbXQhgPKNPZFofSGCsWwlJndQMvVyeXjhCTI-3l9TWKZ4yrM5XLM8cjA7ocdhKbcKhqKgaj0djP1bg</t>
  </si>
  <si>
    <t>skepta</t>
  </si>
  <si>
    <t>085pc2PYOi8bGKj0PNjekA,3r17AfJCCUqC9Lf0OAc73G,6wPhSqRtPu1UhRCDX5yaDJ,2jw70GZXlAI8QzWeY2bgRc,4yiQZ8tQPux8cPriYMWUFP,698hF4vcwHwPy8ltmXermq,5Y5TRrQiqgUO4S36tzjIRZ,3sgFRtyBnxXD5ESfmbK4dl,2DlGxzQSjYe5N6G9nkYghR,6LqNN22kT3074XbTVUrhzX,6MF9fzBmfXghAz953czmBC,26dSoYclwsYLMAKD3tpOr4,6S0dmVVn4udvppDhZIWxCr,1l7ZsJRRS8wlW3WfJfPfNS,41qil2VaGbD194gaEcmmyx,7o95ZoZt5ZYn31e9z1Hc0a,31TPClRtHm23RisEBtV3X7,1KCSPY1glIKqW2TotWuXOR,0jnsk9HBra6NMjO2oANoPY,1Y8cdNmUJH7yBTd9yOvr5i</t>
  </si>
  <si>
    <t>The Black Eyed Peas</t>
  </si>
  <si>
    <t>dance pop,pop,pop rap,post-teen pop</t>
  </si>
  <si>
    <t>74,72,71,72,76,69,75,67,78,75,68,80,70,79,67,68,83,80,82,75</t>
  </si>
  <si>
    <t>Where Is The Love?,I Gotta Feeling,My Humps,Pump It,Boom Boom Pow,Just Canâ€™t Get Enough,Don't Phunk With My Heart,The Time (Dirty Bit),Meet Me Halfway,Imma Be</t>
  </si>
  <si>
    <t>63,56,67,65,65,61,60,59,53,51</t>
  </si>
  <si>
    <t>7oPnZNl1acGA7ELxsNirrR,4kLLWz7srcuLKA7Et40PQR,2WNVqZq1ujhMDlOAqBFkVv,7KIbDUwumrpG5f30kEYW1v,3oDFtOhcN08qeDPAK6MEQG,6HePVKyIeL20JWLVthsU9c,3BnvVIFwQXXMGjkW4rWRJj,5bitEcj72xFL3yv9ZS5fkE,3F9ByoUqu31xU0I3G5xfVg,16sbugRbf9xEKlekuQ7Whm</t>
  </si>
  <si>
    <t>1yxSLGMDHlW21z4YXirZDS</t>
  </si>
  <si>
    <t>will.i.am,Fergie,The Pussycat Dolls,Nelly Furtado,Gwen Stefani,Far East Movement,Timbaland,LMFAO,Jennifer Lopez,Kesha,Taio Cruz,Britney Spears,Sean Kingston,Christina Aguilera,Will Smith,Natasha Bedingfield,Justin Timberlake,P!nk,Flo Rida,Destiny's Child</t>
  </si>
  <si>
    <t>acoustic pop</t>
  </si>
  <si>
    <t>https://api.spotify.com/v1/artists/1yxSLGMDHlW21z4YXirZDS?access_token=BQDFxABRCbXQhgPKNPZFofSGCsWwlJndQMvVyeXjhCTI-3l9TWKZ4yrM5XLM8cjA7ocdhKbcKhqKgaj0djP1bg</t>
  </si>
  <si>
    <t>6YWdHD3R863Apw1hkx3BwC,4wo1267SJuUfHgasdlfNfc,4F84IBURUo98rz4r61KF70,4AZab8zo2nTYd7ORDmQu0V,4FZ3j1oH43e7cukCALsCwf,1tpXaFf2F55E7kVJON4j4G,0bZCak2tcRMY1dzEIuwF42,4ddt8PPvmWrI9mJQy1VrIG,3yEnArbNHyTCwMRvD9SBy4,5BYuBzqmTXwUDw2rYkwExr,26T3LtbuGT1Fu9m0eRq5X3,02uYdhMhCgdB49hZlYRm9o,16GcWuvvybAoaHr0NqT8Eh,3mVWMgLc7bcyCBtL2ymZwK,6VDdCwrBM4qQaGxoAyxyJC,4DToQR3aKrHQSSRzSz8Nzt,6dgwEwnK0YtDfS9XhRwBTG,0XNa1vTidXlvJ2gHSsRi4A,11wRdbnoYqRddKBrpHt4Ue,4pejUc4iciQfgdX6OKulQn</t>
  </si>
  <si>
    <t>alternative rock,blues-rock,classic rock,garage rock,indie pop,indie rock,modern blues,punk blues,rock</t>
  </si>
  <si>
    <t>63,61,74,54,61,59,61,54,62,61,75,57,69,55,70,60,64,68,73,71</t>
  </si>
  <si>
    <t>Lonely Boy,Howlin' For You,Gold On The Ceiling,Tighten Up,Fever,Little Black Submarines,Everlasting Light,Weight of Love,Little Black Submarines - radio edit,Next Girl</t>
  </si>
  <si>
    <t>65,59,64,56,58,61,50,56,51,47</t>
  </si>
  <si>
    <t>5G1sTBGbZT5o4PNRc75RKI,1gBGDhwhekrKYy7gqULf0t,5lN1EH25gdiqT1SFALMAq1,2I3CLotxmAz4SgJDU9yFjl,3Hx7RXqCS7Kzjy2ot2q1Gk,1PXsUXSM3LF2XNSkmIldPb,5oPN2dntsV2UM5ifrTGEC8,3xMQOd1C3TXsjQ3pmzOmkC,17609ifVvJ7Npd8IqVnRFc,2NdNUzldjsnx6cq6Qo2vlo</t>
  </si>
  <si>
    <t>7mnBLXK823vNxN3UWB7Gfz</t>
  </si>
  <si>
    <t>Dan Auerbach,The Raconteurs,The White Stripes,The Dead Weather,Jack White,Black Rebel Motorcycle Club,The Heavy,Band Of Skulls,Wolfmother,The Kills,Cage The Elephant,Eagles Of Death Metal,Alabama Shakes,The Arcs,Cold War Kids,The Hives,Broken Bells,Franz Ferdinand,Kasabian,Queens of the Stone Age</t>
  </si>
  <si>
    <t>https://api.spotify.com/v1/artists/7mnBLXK823vNxN3UWB7Gfz?access_token=BQDFxABRCbXQhgPKNPZFofSGCsWwlJndQMvVyeXjhCTI-3l9TWKZ4yrM5XLM8cjA7ocdhKbcKhqKgaj0djP1bg</t>
  </si>
  <si>
    <t>2vwI9jlKSgJbne3dlTzaLO,0RUEHcBiENFEqxgicqS2ig,6bvtY9dkfSa5yKuogd2aLU,2DppeCnNtvrLfEobq9Pw5r,2WRStKp4ihGVUzlzWfv1Qt,6Jrj26oAY96EEC2lqC6fua,5PFSmueeFLrjYXqn3agenn,57YVY9QP1mhqc51WqHln0e,2P560DaOMNDUACoH8ZhOCR,1dmEUAQBopYUrsMnQnScWL,1h8YIw9HLr6E8gdXVDRbVJ,1inWec2E2UgfzMAhwjgTXe,2qT62DYO8Ajb276vUJmvhz,6KOqPxwfNAmZPkiCnDE9yT,4K3NWDwBIxgktui14SccR2,7pwjGKaqnfkvS7eQbHaqyH,2bt3I0VkmYuPvP57sxokab,1uJKSAvQROYPgm7qhZkqd3,4AIo9dEYhuS3AtwhhKgA0M,0oQLexIBY9SlMhtbSIPFAO</t>
  </si>
  <si>
    <t>The Boomtown Rats</t>
  </si>
  <si>
    <t>dance rock,new romantic,new wave,new wave pop,power pop,pub rock,punk</t>
  </si>
  <si>
    <t>35,57,34,47,49,52,43,41,59,40,47,51,52,54,39,46,46,30,36,47</t>
  </si>
  <si>
    <t>I Don't Like Mondays,Rat Trap,Banana Republic,Up All Night,Someone's Looking At You,Diamond Smiles,Lookin' After No. 1,Like Clockwork,Nothing Happened Today,She's So Modern</t>
  </si>
  <si>
    <t>52,37,29,22,27,24,24,20,18,18</t>
  </si>
  <si>
    <t>78lJEojkdaVbQRkFOTNMKG,7e5gTZeEefXjDJSHnKhXLf,20RhtsuslnkRd1MJ6rlfQ1,3sO3ks58FlCpaGUKIT30jw,0feweuu6nhCaeLpYbZzHdm,0JB9r18g07EBrgo2ei7Fvt,6zdRF50eIXyt1qpYYa90ZC,3DPkAmNXB973vCokmyV1ZQ,1ORwXM4YAxurLUCCQjg9bf,1GWL6ShVErBQovWVEOZLKn</t>
  </si>
  <si>
    <t>40oYPr305MsT2lsiXr9fX9</t>
  </si>
  <si>
    <t>Skids,The Stranglers,Bob Geldof,Adam &amp; The Ants,The Undertones,Squeeze,Ian Dury,Tom Robinson Band,The Jam,Fun Boy Three,Big Country,Generation X,XTC,Joe Jackson,The Vapors,Sparks,Stiff Little Fingers,The Ruts,The Teardrop Explodes,The Alarm</t>
  </si>
  <si>
    <t>https://api.spotify.com/v1/artists/40oYPr305MsT2lsiXr9fX9?access_token=BQDFxABRCbXQhgPKNPZFofSGCsWwlJndQMvVyeXjhCTI-3l9TWKZ4yrM5XLM8cjA7ocdhKbcKhqKgaj0djP1bg</t>
  </si>
  <si>
    <t>66GWpx9iLxrvvfhDsG9STP,5vIOGcdmx1eIkq3ZtuS12U,3s398TKZNahAURRacx7oIT,339DNkQkuhHKEcHw6oK8f0,3wury2nd8idV4GecUg5xze,3iejrAcqxYoVgyxp6zkWgs,0vBDEQ1aLZpe4zgn2fPH6Z,0sHeX8oQ6o7xic3wMf4NBU,66nOkPJTFgK25NMmojG04V,147FGf3bdxV1L0mmVtgaJR,1lYT0A0LV5DUfxr6doRP3d,3mbVe260Kgvs1P8YFcCyY7,0qLNsNKm8bQcMoRFkR8Hmh,47Z8LEl3LnQkcpva0xSthT,0LVrQUinPUBFvVD5pLqmWY,1dekSPU23UC5hw5b8Uxk9W,1HGTHrRQkw0BtevSo1jucU,7rqRuB0wgUaStDN73PlV4U,7Lf3LOZp3U3u2f6cWMd3AH,2uH0RyPcX7fnCcT90HFDQX</t>
  </si>
  <si>
    <t>The Charlatans</t>
  </si>
  <si>
    <t>alt-indie rock,alternative rock,big beat,britpop,chamber psych,dance rock,dream pop,electronic,indie rock,madchester,neo-psychedelic,new wave</t>
  </si>
  <si>
    <t>44,53,49,52,57,44,45,59,43,43,64,39,60,52,53,41,53,38,57,58</t>
  </si>
  <si>
    <t>The Only One I Know,One To Another,Solutions,North Country Boy,Plastic Machinery,Different Days,Hey Sunrise,Not Forgotten,Future Tense,The Forgotten One</t>
  </si>
  <si>
    <t>56,49,45,45,42,43,43,40,40,40</t>
  </si>
  <si>
    <t>17hdos7cv1vAvcfoTU4Pym,5nvy5ir4RWTgI4hC8dnsQP,7snsuzs3wv8KKhPNBb20Ne,0do7KTlM9AsE34FTHyAmHP,0fMdbQrsYylKuCFYldizco,6OOg1wxydoQysWpKWPx7tc,5pX7h3yFQ5bp07oReKRT9j,2sxzpynD97oVk1pXO7DxuP,57KHuC1rRcJbwDmSi1uV2Z,0yBrltLZUidlKKk6NxvIag</t>
  </si>
  <si>
    <t>5fScAXreYFnuqwOgBsJgSd</t>
  </si>
  <si>
    <t>Inspiral Carpets,Ocean Colour Scene,Ian Brown,Happy Mondays,Primal Scream,Shed Seven,Cast,Supergrass,The Bluetones,Black Grape,The Stone Roses,The Seahorses,James,The La's,Doves,Dodgy,Richard Ashcroft,Mansun,Paul Weller,Manic Street Preachers</t>
  </si>
  <si>
    <t>https://api.spotify.com/v1/artists/5fScAXreYFnuqwOgBsJgSd?access_token=BQDFxABRCbXQhgPKNPZFofSGCsWwlJndQMvVyeXjhCTI-3l9TWKZ4yrM5XLM8cjA7ocdhKbcKhqKgaj0djP1bg</t>
  </si>
  <si>
    <t>4YrKBkKSVeqDamzBPWVnSJ,5eKLa1xyHLq8ERWmT1CRHj,4Y7tXHSEejGu1vQ9bwDdXW,1PXHzxRDiLnjqNrRn2Xbsa,4k1ELeJKT1ISyDv8JivPpB,67tgMwUfnmqzYsNAtnP6YJ,3csPCeXsj2wezyvkRFzvmV,37f9cjf8Ic4t7vYNRYAzI7,5T4UKHhr4HGIC0VzdZQtAE,5aj3LEYRbuaabjjHkj5oE1,6FXMGgJwohJLUSr5nVlf9X,72hqBMsw7x5jnfxxwkii8L,2nszamLjZFgu3Yx77mKxuC,43mWhBXSflupNLuNjM5vff,5nPOO9iTcrs9k6yFffPxjH,2fBURuq7FrlH6z5F92mpOl,1P6U1dCeHxPui5pIrGmndZ,3Z7thZHrtFvqp8OpPffPKp,31DXlldabwPHwu6dYevuzK,2YzUXecwzcOdlJsnpnJfkJ</t>
  </si>
  <si>
    <t>alternative dance,big beat,breakbeat,disco house,electronic,new rave,trip hop</t>
  </si>
  <si>
    <t>59,51,64,57,66,59,50,44,59,50,66,51,53,54,64,56,64,39,48,39</t>
  </si>
  <si>
    <t>Galvanize,Hey Boy Hey Girl,Go,Wide Open,Block Rockin' Beats - 2003 Digital Remaster,The Salmon Dance,Let Forever Be,Swoon,Another World,Star Guitar</t>
  </si>
  <si>
    <t>60,59,56,53,51,49,48,48,46,45</t>
  </si>
  <si>
    <t>4bz7uB4edifWKJXSDxwHcs,7kXmJwrZGIhDaLT9sNo3ut,2cNjgoSh1TBHFQIhfzRJUE,702bgtK1RC080O8pozq94S,2wPFy7SAFnt9Nj2TipWcqb,0ZpZQMXC3A6LTZH1U5kPdJ,3m1JFLpKLYgMi1jf6Bu16P,1xrr9bAS0zfjCXdLKpLJnA,5Te7AHL5oAW2S8GDsdv1vA,19mC6xktT1JyyycK6cQaXA</t>
  </si>
  <si>
    <t>1GhPHrq36VKCY3ucVaZCfo</t>
  </si>
  <si>
    <t>Basement Jaxx,The Crystal Method,Fatboy Slim,Underworld,The Prodigy,Groove Armada,Orbital,Apollo 440,Faithless,Death In Vegas,Massive Attack,Leftfield,UNKLE,Soulwax,RÃ¶yksopp,Digitalism,Air,Propellerheads,Simian Mobile Disco,Fluke</t>
  </si>
  <si>
    <t>https://api.spotify.com/v1/artists/1GhPHrq36VKCY3ucVaZCfo?access_token=BQA5x3NCl5I7lSGm6oklMWzj_Kkk3oJBCn8fasnADDacSi7JmME830CClpBSUwkG3NalpO2oVIZ1ogANblvPDw</t>
  </si>
  <si>
    <t>6LQeBFIfD4C22RJVVjQ6S7,2wpWOzQE5TpA0dVnh5YD08,1mZu3rO7qSD09GdDpePHhY,0s0rOb0gT2S9N0SDcjtPC4,20p5D2KrE8CGuOjHtxsyTp,6kz53iCdBSqhQCZ21CoLcc,2urZrEdsq72kx0UzfYN8Yv,2s79xe5F6eUQkjwjww27Fh,7kCL98rPFsNKjAHDmWrMac,6loBF9iQdE11WSX29fNKqY,5WWSL6rElJeUk3Uc1S2RyD,0L9xkvBPcEp1nrhDrodxc5,5PYuBRQMHh7nWmdV076sH9,73a6pNH4YtLNgDbPQwXveo,5jVeqi3PNaTOajfvBa4uFn,6rqU9HQ57NYGBnBzbrY3a4,0z5DFXmhT4ZNzWElsM7V89,6zpPKMhpOoG646kJgZ7RKf,1aX2dmV8XoHYCOQRxjPESG,3LtBdgNHdH0Ix8hCFZ4NJG</t>
  </si>
  <si>
    <t>The Communards</t>
  </si>
  <si>
    <t>46,53,58,51,59,63,63,53,52,52,57,55,46,55,57,57,63,51,62,39</t>
  </si>
  <si>
    <t>midge ure</t>
  </si>
  <si>
    <t>Don't Leave Me This Way (with Sarah Jane Morris),Never Can Say Goodbye,Never Can Say Goodbye,Don't Leave Me This Way (with Sarah Jane Morris),For A Friend,Disenchanted,So Cold The Night,You Are My World,There's More To Love (Than Boy Meets Girl),For A Friend</t>
  </si>
  <si>
    <t>56,45,38,35,32,26,28,31,29,29</t>
  </si>
  <si>
    <t>26g8bCaVhcv0KkBi5SlEg7,0u6CqsKqlArqFuMVKREXp9,7l1lSaaIyUgIaKW5AoD9pN,2dLeacu3f20JRT3djtg6Lg,5TkAYIFbhDS9ielEwJCeSI,4zhaU6Vuf306QS08Q1I1Zv,38RgACL9HpIBQEfhPzIDYT,683gCNByRKM9Hdpqmh9Acl,1KyP7421rt5APmM444kCyy,7LRXbl3e0kkRcKTR064E8S</t>
  </si>
  <si>
    <t>17U2ImH5IyYMvjkCfPhMHT</t>
  </si>
  <si>
    <t>Jimmy Somerville,Bronski Beat,Frankie Goes To Hollywood,Alison Moyet,Fine Young Cannibals,Culture Club,Spandau Ballet,ABC,Nik Kershaw,Howard Jones,Dead Or Alive,Level 42,Heaven 17,Kim Wilde,Thompson Twins,Paul Young,Erasure,Johnny Hates Jazz,The Human League,Blancmange</t>
  </si>
  <si>
    <t>https://api.spotify.com/v1/artists/17U2ImH5IyYMvjkCfPhMHT?access_token=BQDFxABRCbXQhgPKNPZFofSGCsWwlJndQMvVyeXjhCTI-3l9TWKZ4yrM5XLM8cjA7ocdhKbcKhqKgaj0djP1bg</t>
  </si>
  <si>
    <t>432R46LaYsJZV2Gmc4jUV5,1n65zfwYIj5kKEtNgxUlWb,0Zy4ncr8h1jd7Nzr9946fD,0yNLKJebCb8Aueb54LYya3,7cKtqv9cYVlOwnuCFH95ce,762310PdDnwsDxAQxzQkfX,4Egyhh5C7MvfJaWXFx1qc4,3yY2gUcIsjMr8hjo51PoJ8,4HxBVyHaUa60eCSsJWxwWR,75XeVX3ggxZzH9lS2UTNJa,30m0NFP0tHVmxcsUCvEN3K,6ixeWfTvnU1VOVPEVP5Bcq,0WkypWGtWi9gAlB6aIKESl,5Wabl1lPdNOeIn0SQ5A1mp,5OK8j1JnhoBlivN32G7yOO,6aq8T2RcspxVOGgMrTzjWc,4AIo9dEYhuS3AtwhhKgA0M,1wHmR7I0UlF58WFQexCPha,7Fo8TAyGJr4VmhE68QamMf,49DW3KvkyjHO35mK1JnSyS</t>
  </si>
  <si>
    <t>frank ocean</t>
  </si>
  <si>
    <t>drum and bass</t>
  </si>
  <si>
    <t>alternative rock,art rock,dance rock,new romantic,new wave,permanent wave,pop rock,rock</t>
  </si>
  <si>
    <t>67,55,48,67,54,75,41,73,51,24,33,27,25,55,43,62,36,40,56,57</t>
  </si>
  <si>
    <t>Friday I'm In Love,Boys Don't Cry,Close To Me,Just Like Heaven,Fascination Street - Remastered,Lovesong - Remastered,Lullaby,Pictures Of You - Remastered,A Forest,Inbetween Days</t>
  </si>
  <si>
    <t>67,65,63,61,57,56,50,53,52,52</t>
  </si>
  <si>
    <t>20CNpCKq1oTdvekXaboyeq,1QFh8OH1e78dGd3VyJZCAC,4xiyq1iRdsxuU1BPUJ490Z,5ft1GmMZA4uNX7afvQfDLn,2wanmHGKh4DFoOd04Klvuv,2mIrfke7vosXAEWfz6ucyo,6qRPb7YlIsNfrOXbU5HhXg,2o49Twc3qrNMOt8gq9W06L,0T6kwiueP62ten2KLLmQS4,4CRpOsjhvgxjF7rQufmyZ1</t>
  </si>
  <si>
    <t>7bu3H8JO7d0UbMoVzbo70s</t>
  </si>
  <si>
    <t>Joy Division,Siouxsie and the Banshees,Killing Joke,New Order,The The,Depeche Mode,Gene Loves Jezebel,The Smiths,Sisters of Mercy,The Glove,The Bolshoi,Red Lorry Yellow Lorry,The Danse Society,Cocteau Twins,This Mortal Coil,Soft Cell,The Teardrop Explodes,Clan of Xymox,Talk Talk,The Cult</t>
  </si>
  <si>
    <t>https://api.spotify.com/v1/artists/7bu3H8JO7d0UbMoVzbo70s?access_token=BQDFxABRCbXQhgPKNPZFofSGCsWwlJndQMvVyeXjhCTI-3l9TWKZ4yrM5XLM8cjA7ocdhKbcKhqKgaj0djP1bg</t>
  </si>
  <si>
    <t>6urzdpGY5yUimWZsgJUoTb,7CHilrn81OdYjkh4uSVnYM,3l02WF362j1oHOurzuseBv,3SfrwwVPGtjYTI3vwQ4hEU,4Cqia9vrAbm7ANXbJGXsTE,3STTKsLP1gSzGvOVCtNlWS,6biWAmrHyiMkX49LkycGqQ,4YJR4xviDKHoelt9WKHlBa,4opTS86dN9uO313J9CE8xg,3EhbVgyfGd7HkpsagwL9GS,0cc6vw3VN8YlIcvr1v7tBL,57b3sKD9pGilMb2QlMqArq,4ASJkb9HOe3Vz5ZaXOjnfN,3UbyYnvNIT5DFXU4WgiGpP,6w7j5wQ5AI5OQYlcM15s2L,49DW3KvkyjHO35mK1JnSyS,3BVkDHWRvLJEyKdvhLbjsq,7CGoviGsNXYmGOBkXk8dtW,0Nkyv1Zj8Xh7Lux3KzIQCl,6SLAMfhOi7UJI0fMztaK0m</t>
  </si>
  <si>
    <t>album rock,comic,glam metal,hard rock,heavy christmas,metal,rock</t>
  </si>
  <si>
    <t>57,56,58,44,61,34,63,56,61,64,68,49,47,65,62,57,57,59,41,59</t>
  </si>
  <si>
    <t>I Believe In A Thing Called Love,Growing On Me,Love Is Only A Feeling,One Way Ticket,Get Your Hands Off My Woman,Friday Night,Black Shuck,Open Fire,Givin' Up,Love On The Rocks With No Ice</t>
  </si>
  <si>
    <t>66,46,44,43,41,40,39,38,38,36</t>
  </si>
  <si>
    <t>756CJtQRFSxEx9jV4P9hpA,77asYwewm0lXvz76inosJm,1Xiziz94CF3sFctb1udhAm,55MXOSZbFpsGs5SWh3rjmV,0a8pD243dhPtQkWvpAQpt7,0FXIFD0DV5RBb3EytmjUBS,1ACGHc4pgbk6wrwg0CkHGT,0D0qFTAAiEfuug8gCKsWHS,3LDsZ7JCzTwfuTRuteUqtB,4KFoXMUU9jvj2mfqnTyAqi</t>
  </si>
  <si>
    <t>5r1bdqzhgRoHC3YcCV6N5a</t>
  </si>
  <si>
    <t>Airbourne,Velvet Revolver,Steel Panther,Thunder,Slash,The Answer,Thin Lizzy,Andrew W.K.,Skid Row,Alice Cooper,MÃ¶tley CrÃ¼e,Hardcore Superstar,Backyard Babies,Whitesnake,Extreme,The Cult,W.A.S.P.,Danko Jones,Reckless Love,Rainbow</t>
  </si>
  <si>
    <t>https://api.spotify.com/v1/artists/5r1bdqzhgRoHC3YcCV6N5a?access_token=BQDFxABRCbXQhgPKNPZFofSGCsWwlJndQMvVyeXjhCTI-3l9TWKZ4yrM5XLM8cjA7ocdhKbcKhqKgaj0djP1bg</t>
  </si>
  <si>
    <t>1r8W4U4Vu3oUdUDqeqhiA5,3xsnj4nXMUhb0vDL54ZQDP,0tF8cI9opIUSuGIekILhPC,6Jh2j83pQx6U91TJfYg6fu,5HqJl169uDS6BL3wltqodY,5DTLOGgelbrtyUyBmfG5Iv,2i7D6DKkGpyxACUn9OU7tb,7ubCsS9WjRhWn1K04sYa09,6dqBherxR2n5xMfqAI0L2J,2gR0iQTVBPHDKiNn1Kq8HI</t>
  </si>
  <si>
    <t>The Faces</t>
  </si>
  <si>
    <t>8,7,6,9,9,11,12,11,35,47</t>
  </si>
  <si>
    <t>Tug Of War,Born to Live On - DJ Zulan Radio Edit</t>
  </si>
  <si>
    <t>17,3</t>
  </si>
  <si>
    <t>5Za2VqTFzv2JPTjAawznw7,7zeal4FlQFhWEJoSf2RX5F</t>
  </si>
  <si>
    <t>27pyLBNdWVJBkbykvbf3TW</t>
  </si>
  <si>
    <t>Dynamic Africana,Tony Tete Harbor,Eric Akaeze,Chief Checker,Olufemi Ajasa,Peacocks Guiter Band,Ify Jerry Crusade,Eddie Okwedy,The Funkees,Ebo Taylor</t>
  </si>
  <si>
    <t>https://api.spotify.com/v1/artists/27pyLBNdWVJBkbykvbf3TW?access_token=BQDFxABRCbXQhgPKNPZFofSGCsWwlJndQMvVyeXjhCTI-3l9TWKZ4yrM5XLM8cjA7ocdhKbcKhqKgaj0djP1bg</t>
  </si>
  <si>
    <t>5hAhrnb0Ch4ODwWu4tsbpi,77oD8X9qLXZhpbCjv53l5n,3inCNiUr4R6XQ3W43s9Aqi,3W4xM5XYtUp4ifYYPVKVdk,6DKmuXxXASTF6xaJwcTfjv,4kwxTgCKMipBKhSnEstNKj,5xeBMeW0YzWIXSVzAxhM8O,2QoU3awHVdcHS8LrZEKvSM,1jSaZgaKHmgc7VTgML528r,3kbBWco9PZ5eSQsNScwG6U,38zTZcuN7nFvVJ6auhc6V3,267VY6GX5LyU5c9M85ECZQ,4oV5EVJ0XFWsJKoOvdRPvl,5UqTO8smerMvxHYA5xsXb6,55LHFEtIplWhsfyWZUwkf4,3G3Gdm0ZRAOxLrbyjfhii5,2ooIqOf4X2uz4mMptXCtie,5VF0YkVLeVD4ytyiyVSIiF,64tVHZVSAZhDEiOJxnb6hE,3u1ulLq00Y3bfmq9FfjsPu</t>
  </si>
  <si>
    <t>The Flaming Lips</t>
  </si>
  <si>
    <t>alternative rock,anti-folk,blues-rock,chamber pop,dance-punk,dream pop,experimental rock,folk-pop,freak folk,garage rock,indie christmas,indie folk,indie pop,indie rock,indietronica,lo-fi,neo-psychedelic,new rave,new wave,noise pop,ok indie,psychedelic rock,rock,singer-songwriter,slow core,space rock</t>
  </si>
  <si>
    <t>61,44,58,53,50,59,56,65,52,54,57,55,51,59,59,52,58,58,49,58</t>
  </si>
  <si>
    <t>Yoshimi Battles The Pink Robots Part 1,Do You Realize??,She Don't Use Jelly,Silver Trembling Hands,Fight Test,The Yeah Yeah Yeah Song,In The Morning Of The Magicians,Race for the Prize - Remix,The W.A.N.D.,Ego Tripping At The Gates Of Hell</t>
  </si>
  <si>
    <t>58,58,54,53,50,46,45,44,43,42</t>
  </si>
  <si>
    <t>0ccCwNzXvr1Yoz91vKz31Z,2DFRFqWNahKtFD112H2iEZ,1dJuteDIOkGfDSN7zPkzNv,4yYKWN3FtoRxdlJBqIn8Rh,0ScgmigVOJr2mFsAtwFQmz,2mlIzqDE7RaMaMx1UPdsXL,4ou3f7jaB41isbJkt6CF2b,0bQB8vGtqWOvYu8MKLtMc7,29gAUokzTrxKQ9W0g55CKo,4xTaOn06UiRHkq2ZUjWIqI</t>
  </si>
  <si>
    <t>16eRpMNXSQ15wuJoeqguaB</t>
  </si>
  <si>
    <t>Yo La Tengo,Mercury Rev,Pavement,Grandaddy,Spiritualized,Animal Collective,of Montreal,Wilco,Clap Your Hands Say Yeah,Built To Spill,Deerhunter,Dinosaur Jr.,Guided By Voices,Sonic Youth,Foxygen,My Bloody Valentine,Neutral Milk Hotel,Dirty Projectors,Sparklehorse,Ween</t>
  </si>
  <si>
    <t>https://api.spotify.com/v1/artists/16eRpMNXSQ15wuJoeqguaB?access_token=BQDFxABRCbXQhgPKNPZFofSGCsWwlJndQMvVyeXjhCTI-3l9TWKZ4yrM5XLM8cjA7ocdhKbcKhqKgaj0djP1bg</t>
  </si>
  <si>
    <t>7MhMgCo0Bl0Kukl93PZbYS,0sHeX8oQ6o7xic3wMf4NBU,7ueZp29tCNwjIj4yAMTEaC,0O98jlCaPzvsoei6U5jfEL,13W7XLRXdWeLmIu9vacE1w,0LVrQUinPUBFvVD5pLqmWY,0FOcXqJgJ1oq9XfzYTDZmZ,3wury2nd8idV4GecUg5xze,0ikiOZC4SDG6OrgHLESydg,36E7oYfz3LLRto6l2WmDcD,2LMR8u7DOMF0FBseDpTsRa,0IBAqjHG8DSaD7PPCGnGiZ,6OiHleP2bHM18dXq4aZQWt,3s398TKZNahAURRacx7oIT,7EFB09NxZrMi9pGlOnuBpd,77oD8X9qLXZhpbCjv53l5n,2dBj3prW7gP9bCCOIQeDUf,7siPLyFwRFYQkKgWKJ5Sod,6DKmuXxXASTF6xaJwcTfjv,7nrxbXekCLrFwmF4J3pz7o</t>
  </si>
  <si>
    <t>70,59,36,52,51,53,44,57,48,61,44,54,58,49,49,44,52,57,50,35</t>
  </si>
  <si>
    <t>History Song,Herculean,Kingdom Of Doom,Northern Whale,80s Life,The Good, The Bad And The Queen,Green Fields,Nature Springs,Behind The Sun,A Soldier's Tale</t>
  </si>
  <si>
    <t>39,37,32,31,30,29,28,28,27,26</t>
  </si>
  <si>
    <t>3NNQX4orAyZ0nRkQAqgh1D,5eyuiPhFR4TeguD3xjh4O6,4ptHRYPFdzn6FGxTNDI2Vi,3vJFELMHiffCvYyrWFjzLp,7nbJsUjlooVHuyq2I1l7CT,08Gpu1btI92sayix9DIzsg,5tjHC6InhhtXQKCLcze6BN,7bQsZ6CHzoGeBzmoYOrdyL,53pygCy9jXomVw03qvx7WD,6BxXxduwsaT4GZ5vJ0CSW0</t>
  </si>
  <si>
    <t>6iy8nrBbtL57i4eUttHTww</t>
  </si>
  <si>
    <t>Blur,Supergrass,Graham Coxon,Damon Albarn,Jarvis Cocker,Doves,Super Furry Animals,Primal Scream,Peter Doherty,Pulp,The Beta Band,Babyshambles,The Coral,Ian Brown,The Horrors,Mercury Rev,Danger Mouse,The Dandy Warhols,Spiritualized,Rocket Juice &amp; The Moon</t>
  </si>
  <si>
    <t>https://api.spotify.com/v1/artists/6iy8nrBbtL57i4eUttHTww?access_token=BQDFxABRCbXQhgPKNPZFofSGCsWwlJndQMvVyeXjhCTI-3l9TWKZ4yrM5XLM8cjA7ocdhKbcKhqKgaj0djP1bg</t>
  </si>
  <si>
    <t>5PYuBRQMHh7nWmdV076sH9,3iUjRVvYCsMfz7tuAQtBDI,0EPf9vAXPdFV5Ezp1sMX8B,2s79xe5F6eUQkjwjww27Fh,7wJ9NwdRWtN92NunmXuwBk,3LtBdgNHdH0Ix8hCFZ4NJG,5jVeqi3PNaTOajfvBa4uFn,7vPXrGlSGukcwpaPxUfKKR,6aq8T2RcspxVOGgMrTzjWc,2wpWOzQE5TpA0dVnh5YD08,0uAjBatvB4ubpd4kCfjmNt,6loBF9iQdE11WSX29fNKqY,2urZrEdsq72kx0UzfYN8Yv,0WUphJOGHE5i95IeR87hsO,5KQMtyPE8DCQNUzoNqlEsE,1mZu3rO7qSD09GdDpePHhY,6hN9F0iuULZYWXppob22Aj,0lZoBs4Pzo7R89JM9lxwoT,3C6chBmZ9wzisBhoh8G2nK,5WWSL6rElJeUk3Uc1S2RyD</t>
  </si>
  <si>
    <t>father john misty</t>
  </si>
  <si>
    <t>The Human League</t>
  </si>
  <si>
    <t>art rock,dance pop,dance rock,disco,europop,madchester,new romantic,new wave,new wave pop,permanent wave,post-punk,soft rock,synthpop</t>
  </si>
  <si>
    <t>electric blues</t>
  </si>
  <si>
    <t>46,54,45,53,59,39,57,44,62,53,58,52,63,44,52,58,66,68,48,57</t>
  </si>
  <si>
    <t>Don't You Want Me - 2002 - Remaster,Together In Electric Dreams,Human - Edit,Love Action (I Believe in Love) - 2002 - Remaster,Human,(Keep Feeling) Fascination,The Things That Dreams Are Made of - 2002 - Remaster,Mirror Man,Don't You Want Me - Extended Dance Mix,Seconds</t>
  </si>
  <si>
    <t>68,39,49,48,40,39,40,29,37,37</t>
  </si>
  <si>
    <t>3L7RtEcu1Hw3OXrpnthngx,2J9yZBKajggHsCmoSiaVCw,7qm1JpihtROAIU1XpvqYHS,5RBPXlIiZVrr8hab7LpRJB,79FPdsekcDp7RWK1IzClbr,3zLZ7AVfbYuy0BnRWLafZg,5GLYtND9tYHCEdIQ1i1JH3,4FZOj1X9ypXqxAm45kUkdP,1UXYBgzn0vmDAG6NimtPLY,6XddlINS6fSZYjtuXGcwXj</t>
  </si>
  <si>
    <t>1aX2dmV8XoHYCOQRxjPESG</t>
  </si>
  <si>
    <t>Heaven 17,Ultravox,Visage,ABC,Orchestral Manoeuvres In The Dark,Blancmange,Thompson Twins,Japan,Soft Cell,Bronski Beat,A Flock Of Seagulls,Howard Jones,Spandau Ballet,China Crisis,Gary Numan,Frankie Goes To Hollywood,Simple Minds,Duran Duran,Naked Eyes,Dead Or Alive</t>
  </si>
  <si>
    <t>https://api.spotify.com/v1/artists/1aX2dmV8XoHYCOQRxjPESG?access_token=BQDFxABRCbXQhgPKNPZFofSGCsWwlJndQMvVyeXjhCTI-3l9TWKZ4yrM5XLM8cjA7ocdhKbcKhqKgaj0djP1bg</t>
  </si>
  <si>
    <t>the weeknd</t>
  </si>
  <si>
    <t>2EVlbKnHoS3sRVmm4gPf3x,28KtnfdwBHptsGPPWjeovU,0KU55rzxAihPhi27MAuz9O,5qWp1rlj0J9UzkBvU3fmRs,7aAcvFj1fFqKkdPzmp1nAR,4SrofCfzlhtiKRAsMfBxV4,04bDp8VBNHzbTdujiMUuCb,0gQWNqoN7Btbv1a7bItMmW,2oVmQT6s29pVIKpqJkyxBS,5NbhCycHGgUKZM6qg1DXj2,7iM6UV8wXD4l2bS2QxdOPY,0rOadSgjgHpAXqcEq4D0xS,1G1vSdh0wuYFKr1bUpBhUc,3sVKVwY8TD445BiC6Q4B43,60HxU5pfO88nduyocuUuYE,5kkANnP50OoBkxc8JRuTsA,4Xxkt0tSJr1uNxGDZcJLRc,0ZSjRETud0Y3BZ3aLNKzAz,3Z8Y3Ek99rukRa1Hdo14GE,3Vs1e8KVCqgQHUJcqxtgQu</t>
  </si>
  <si>
    <t>The Jacques</t>
  </si>
  <si>
    <t>29,20,47,7,34,46,23,31,44,39,11,34,18,41,31,42,49,42,28,16</t>
  </si>
  <si>
    <t>Down and out in London and Tokyo,Eleanor Ring Me,Pretty DJ,Weekends,No Kamikaze,The Artful Dodger,This Is England,Foreign Films,Baby, Turn the Light Off,Scum in a Bottle</t>
  </si>
  <si>
    <t>16,10,10,9,7,7,5,5,4,3</t>
  </si>
  <si>
    <t>5wh29idECz5fQF4I4IiyDt,4Xbdo6wTFUeloyWpo5PXfS,1vFoPr0rsqvepc4TY0aJnM,07FHGy9quRyqomvMqOtndu,43Vpl9vRdCLBCpa6pnCBAY,4sVBC42mhuOsezl4xUtb94,0rvt9zw9CHCJRUxZ1VGd0N,0Z2dQz9KEJ69RUaq3H6O5B,3rVK3Qk2iei85Qw7gggyry,5CJjlMi8yzp7NoyetcLP11</t>
  </si>
  <si>
    <t>4PsjwNjuhm45waas7wa1xJ</t>
  </si>
  <si>
    <t>Yak,Trampolene,The Big Moon,Chouette,The Bulletproof Bomb,The Sherlocks,Lysistrata,FRONTEERS,Black Honey,Cabbage,Johnny Mafia,Baby Strange,Dead Pretties,Palma Violets,The Family Rain,Spring King,VANT,Superfood,The Blinders,The Madcaps</t>
  </si>
  <si>
    <t>https://api.spotify.com/v1/artists/4PsjwNjuhm45waas7wa1xJ?access_token=BQDFxABRCbXQhgPKNPZFofSGCsWwlJndQMvVyeXjhCTI-3l9TWKZ4yrM5XLM8cjA7ocdhKbcKhqKgaj0djP1bg</t>
  </si>
  <si>
    <t>0epOFNiUfyON9EYx7Tpr6V,0LbLWjaweRbO4FDKYlbfNt,0XNa1vTidXlvJ2gHSsRi4A,18Zv2g2vUcEGqJf6WnjfXN,1GLtl8uqKmnyCWxHmw9tL4,450iujbtN6XgiA9pv6fVZz,2qk9voo8llSGYcZ6xrBzKx,11wRdbnoYqRddKBrpHt4Ue,2bcrMsFlF632EQ6VZERWFu,3M4ThdJR28z9eSMcQHAZ5G,3MM8mtgFzaEJsqbjZBSsHJ,3WaJSfKnzc65VDgmj2zU8B,0Ya43ZKWHTKkAbkoJJkwIB,0SwO7SWeDHJijQ3XNS7xEE,0Ak6DLKHtpR6TEEnmcorKA,6ssXMmc5EOUrauZxirM910,53A0W3U0s8diEn9RhXQhVz,3rIZMv9rysU7JkLzEaC5Jp,5BvJzeQpmsdsFp4HGUYUEx,14Gi3Uph96lpNB3utkoVAD</t>
  </si>
  <si>
    <t>alternative rock,garage rock,indie christmas,indie pop,indie rock,permanent wave,pop christmas,pop rock,rock,vegas indie</t>
  </si>
  <si>
    <t>76,64,68,55,74,61,80,73,55,64,64,66,68,74,62,60,71,71,70,56</t>
  </si>
  <si>
    <t>Mr. Brightside,Somebody Told Me,When You Were Young,All These Things That I've Done,Human,Read My Mind,Smile Like You Mean It,Shot At The Night,Just Another Girl,Spaceman</t>
  </si>
  <si>
    <t>77,69,66,62,60,60,57,43,42,47</t>
  </si>
  <si>
    <t>3n3Ppam7vgaVa1iaRUc9Lp,3twNvmDtFQtAd5gMKedhLD,3gNGi2iUGHXGpBQHce6Nua,0OpSYP9Oly3SqmeIgiRnzT,0McuGBXkEVz9Yq5gui4A7c,3iyjOwyySLRDEW2tqP7MhX,1jUT2mNIfOYH1m5KLV2UbY,2t7GkLfIzPolHmPNjQ9dfJ,7Ld35v87sInQhXWJWMuOz8,0cQUOFWG27UCdOS1F8s80V</t>
  </si>
  <si>
    <t>0C0XlULifJtAgn6ZNCW2eu</t>
  </si>
  <si>
    <t>The Strokes,Kaiser Chiefs,Franz Ferdinand,Brandon Flowers,The Kooks,Razorlight,Kings of Leon,Kasabian,The Bravery,The Fratellis,Bloc Party,Interpol,The Wombats,MGMT,The Vaccines,White Lies,Keane,Snow Patrol,Vampire Weekend,Hard-FI</t>
  </si>
  <si>
    <t>https://api.spotify.com/v1/artists/0C0XlULifJtAgn6ZNCW2eu?access_token=BQDFxABRCbXQhgPKNPZFofSGCsWwlJndQMvVyeXjhCTI-3l9TWKZ4yrM5XLM8cjA7ocdhKbcKhqKgaj0djP1bg</t>
  </si>
  <si>
    <t>5S1QRmQTpPOTCkr31mp7a4,3g4FSdDDJx3Gd7TBHBthHq,6BmnvJpupjnfm5o2BBg7lC,4yzbK0y1AuziggQYh3tHCv,2z1GJmR0L8LH5qHTgIXcIW,0u2nKLEi5PUDYJ3EOWGz6o,33aOTfriwffVyzoDeDbwAN,0qSB09yZVl6giFc9M8hEw3,5ge9YDw6vooNaGcXGKTaPn,68w0Qs3zP00wtEjymKmT0m,6GnLA4X4Go4n8KqYGKfxWE,6aYGKVYDuJTHx5vaWg1qWZ,75GDeJewJEbdVaKCdsp9Gf,2ou5vHf8Vp1ru210N1fi5F,5fXBx5ZEDDcZ5cFkoMc9Nc,6SsncboYa3UdNPn6JpyWtv,3Qz20wvTPZon2a6fbeyWrM,7wWbbQYVV7AVROYT3sMVoA,08obiQI3tas0efMsb0J2s0,5A9ngJ6sz2OtvjylZgY5cB</t>
  </si>
  <si>
    <t>The Klaxons</t>
  </si>
  <si>
    <t>dance-punk,new rave</t>
  </si>
  <si>
    <t>16,16,10,14,11,14,12,14,10,28,18,14,6,26,10,17,11,18,14,18</t>
  </si>
  <si>
    <t>Clap Clap Sound,Pou Poum,Rockenshwindel,Tyrololohiday,Divertida Mexicana,Funny Bird,Only For You,Buffalo Johnny,The Choo Choo Express,Youpiyo</t>
  </si>
  <si>
    <t>18,3,2,1,1,1,1,0,0,0</t>
  </si>
  <si>
    <t>3bnut3Zb3pW3QqwReYYCIK,4wtBdOQzri7uNLJFkOBXra,5jRdbO7cB6hbiPwAv0dBnW,70Cv5BZAKaT9mfx3DQ5iyi,7ugr8d9jZzskeiX7CPgrS9,6ybetlJI930563KSRBuDUX,6Jn2rozHI289y9cwWwlZda,12qKhIeyqMCwAvwlYCURfu,1Zw2xBtX7ybdSj8QAd7RQE,7p1RtWQJUZxkL1YHOhN6eH</t>
  </si>
  <si>
    <t>1ajKVVeguChWXvyDr7L8rv</t>
  </si>
  <si>
    <t>Erika,Guy Denys,Jean Harduin,Alain Eberwein,Manu Maugain,Jo Courtin,Marcello,Damien Poyard,Karine Fontaine,Eric Bouvelle,Maurice Larcange,AndrÃ© Blot,Albert Hennebel,Daniel Colin,Le Grand Julot,Bernard Marly,Pascale Andrews,Jo Privat,Christa Behnke,Hector Delfosse</t>
  </si>
  <si>
    <t>https://api.spotify.com/v1/artists/1ajKVVeguChWXvyDr7L8rv?access_token=BQDFxABRCbXQhgPKNPZFofSGCsWwlJndQMvVyeXjhCTI-3l9TWKZ4yrM5XLM8cjA7ocdhKbcKhqKgaj0djP1bg</t>
  </si>
  <si>
    <t>0IBAqjHG8DSaD7PPCGnGiZ,6fHETUBbKmdmgybtFOFQuc,0ikiOZC4SDG6OrgHLESydg,51Eq6WMVEOjjx9KQMAnneG,450iujbtN6XgiA9pv6fVZz,7FPkZue0zzjHaOPJb4WCw3,1fy3AQc7grjf5LnCd7snSg,3M4ThdJR28z9eSMcQHAZ5G,01ZP85CNi7Y9t1e0one46k,2Z7UcsdweVlRbAk5wH5fsf,11wRdbnoYqRddKBrpHt4Ue,0vW8z9pZMGCcRtGPGtyqiB,1NfJU4hy56Z4UM4iyIa1B2,3M0H4efyA5YcijrKlaKbYn,0Ak6DLKHtpR6TEEnmcorKA,3Sr1muUE6DYihFufoHpnfc,6OiHleP2bHM18dXq4aZQWt,0LbLWjaweRbO4FDKYlbfNt,048FBwXjFYBWxSggPDipic,1KlihEB7FggW8e9cMbPXAz</t>
  </si>
  <si>
    <t>alt-indie rock,alternative rock,britpop,dance-punk,funk rock,garage rock,indie rock,madchester,new rave,rock</t>
  </si>
  <si>
    <t>54,44,48,54,61,52,53,64,48,63,73,58,64,60,62,45,58,64,57,43</t>
  </si>
  <si>
    <t>Can't Stand Me Now,Don't Look Back Into The Sun,What Katie Did,Music When The Lights Go Out,Time For Heroes,Gunga Din,You're My Waterloo,Heart Of The Matter,What Became of the Likely Lads,What A Waster</t>
  </si>
  <si>
    <t>63,42,54,53,49,48,47,45,45,29</t>
  </si>
  <si>
    <t>71D4LseR0RADPbyvMeTIHR,38peLHRTxGZAd5TpEO3gB9,39BYRAiJhO6fWPJTDYhMxm,59aBJF7Nh9dkYbXY7xHZFk,79hW2iblmoT71PtfEj40Rn,0XPi8NgpZZ7YkivJjq0Nzt,3GuC0yIbStjQPAyv5DCjCW,0k6v1l7XeR1ETsdxwN23Oz,3QKCxyJA3ITuCAaxEhjAxt,3blXu9PHcG78ujYnV6yfvh</t>
  </si>
  <si>
    <t>4fSPtBgFPZzygkY6MehwQ7</t>
  </si>
  <si>
    <t>Babyshambles,Dirty Pretty Things,Peter Doherty,The Cribs,Razorlight,The Pigeon Detectives,The View,The Fratellis,The Enemy,The Last Shadow Puppets,Kasabian,The Maccabees,Courteeners,Miles Kane,The Vaccines,The Rifles,The Coral,Kaiser Chiefs,Maximo Park,Milburn</t>
  </si>
  <si>
    <t>https://api.spotify.com/v1/artists/4fSPtBgFPZzygkY6MehwQ7?access_token=BQDFxABRCbXQhgPKNPZFofSGCsWwlJndQMvVyeXjhCTI-3l9TWKZ4yrM5XLM8cjA7ocdhKbcKhqKgaj0djP1bg</t>
  </si>
  <si>
    <t>irish rock</t>
  </si>
  <si>
    <t>09K1H1DgyIXHsMx2j7KTFX,51Eq6WMVEOjjx9KQMAnneG,7FPkZue0zzjHaOPJb4WCw3,048FBwXjFYBWxSggPDipic,3Rsr4Z96O6U3lToOiV3zBh,35YNL4wwv11ZkmeWWL51y7,1NfJU4hy56Z4UM4iyIa1B2,3pTE9iaJTkWns3mxpNQlJV,7mDQwcnDUGuSoggxbUtVc1,3TBfn8PtXr42OrTPaoC3E8,1SBU4DvQapOFCnxMzENUkp,0Ak6DLKHtpR6TEEnmcorKA,1VyVjE6tvQiM8T8a3WcYQd,4fSPtBgFPZzygkY6MehwQ7,3Sr1muUE6DYihFufoHpnfc,0IBAqjHG8DSaD7PPCGnGiZ,1fy3AQc7grjf5LnCd7snSg,1HOeqtP7tHkKNJNLzQ2tnr,7cfhZmKaLWzNLwHDxzugUH,6FQqZYVfTNQ1pCqfkwVFEa</t>
  </si>
  <si>
    <t>alt-indie rock,alternative dance,british indie rock,britpop,dance-punk,garage rock,indie folk,indie rock,indietronica,new rave,shimmer pop</t>
  </si>
  <si>
    <t>52,54,52,57,62,52,64,64,39,45,32,62,41,62,45,54,53,55,50,70</t>
  </si>
  <si>
    <t>Toothpaste Kisses,Pelican,Marks To Prove It,Grew Up At Midnight,Kamakura,Something Like Happiness,Spit It Out,No Kind Words,First Love,Love You Better</t>
  </si>
  <si>
    <t>60,45,45,41,42,41,40,39,33,33</t>
  </si>
  <si>
    <t>4BAWCedKFfdwxPFmFv4DMG,0iPncBNh7VdW1krk41bnoU,3eNB1We6AdorBZxukqfCOR,1YKe2vjEtrfvJlPwhmyR1q,1ELHtiAuKEOs5guJhrNDPm,0eyZvFlYgJRGimjq5QU817,4CXwWowaVZh879vWnWCQPs,6ElnYeiyK3onCcemq16ZGQ,1qSvNNrGOZy0r1H7ppdR6g,0BbhYH1Agcvq2cf34xablZ</t>
  </si>
  <si>
    <t>0vW8z9pZMGCcRtGPGtyqiB</t>
  </si>
  <si>
    <t>Mystery Jets,The Cribs,The Pigeon Detectives,Maximo Park,Jamie T,We Are Scientists,Courteeners,Bombay Bicycle Club,The Rakes,The Futureheads,Good Shoes,The Vaccines,Jack Penate,The Libertines,The Rifles,Babyshambles,The View,Everything Everything,Little Comets,Foals</t>
  </si>
  <si>
    <t>https://api.spotify.com/v1/artists/0vW8z9pZMGCcRtGPGtyqiB?access_token=BQDFxABRCbXQhgPKNPZFofSGCsWwlJndQMvVyeXjhCTI-3l9TWKZ4yrM5XLM8cjA7ocdhKbcKhqKgaj0djP1bg</t>
  </si>
  <si>
    <t>5o8Wylae9k23IEJMIiwd8s,1jSaZgaKHmgc7VTgML528r,3HJIB8sYPyxrFGuwvKXSLR,6fVcDUckTwxqg56qNsEvUr,0XSqX2PB3C5dTMv7SZaxSm,5E7zSu46SqTmgKqsc0tFkY,6kFay2DQ5aZfeu5OsrF3Pw,7lOJ7WXyopaxri0dbOiZkd,3kjuyTCjPG1WMFCiyc5IuB,2Jv5eshHtLycR6R8KQCdc4,4MXUO7sVCaFgFjoTI5ox5c,0OdUWJ0sBjDrqHygGUXeCF,75dQReiBOHN37fQgWQrIAJ,6g0mn3tzAds6aVeUYRsryU,57kIMCLPgkzQlXjblX7XXP,4LG4Bs1Gadht7TCrMytQUO,5hAhrnb0Ch4ODwWu4tsbpi,6gAtOqhriLzOzb3Qqmg5kO,41SQP16hv1TioVYqdckmxT,4EVpmkEwrLYEg6jIsiPMIb</t>
  </si>
  <si>
    <t>alternative rock,chamber pop,folk-pop,freak folk,garage rock,indie folk,indie pop,indie rock,indietronica,lo-fi,neo-psychedelic,singer-songwriter,stomp and holler</t>
  </si>
  <si>
    <t>54,52,61,55,49,50,52,59,71,66,69,67,69,65,57,70,61,54,65,69</t>
  </si>
  <si>
    <t>The System Only Dreams in Total Darkness,I Need My Girl,Don't Swallow the Cap,This Is The Last Time,I Should Live in Salt,About Today,Fireproof,Graceless,Demons,Heavenfaced</t>
  </si>
  <si>
    <t>67,66,61,60,60,59,56,56,55,54</t>
  </si>
  <si>
    <t>5t8OscU60DLybml2sjwhri,7rbCL7W893Zonbfnevku5s,0QEHU0ZccfSXYUpF2iVUab,6XW2rKHwNnX5qzk79Qis9w,6gf7WF9nXNON9HdNtrdEDq,0MUh20kYFOG1vN8R6GEAnR,64zdnlftDUEpPQbOut0sV2,20byjuLA86KfF9qjzxiwWG,6OQip5XRRwqZJVFEJu8UTM,1rEEgRINO05qGniV12qiZP</t>
  </si>
  <si>
    <t>2cCUtGK9sDU2EoElnk0GNB</t>
  </si>
  <si>
    <t>The Antlers,Clap Your Hands Say Yeah,TV On The Radio,Frightened Rabbit,Wolf Parade,Okkervil River,The Walkmen,Broken Social Scene,Arcade Fire,Grizzly Bear,Sufjan Stevens,Band of Horses,Local Natives,The War On Drugs,Phosphorescent,The Shins,Yo La Tengo,Volcano Choir,Real Estate,Fleet Foxes</t>
  </si>
  <si>
    <t>https://api.spotify.com/v1/artists/2cCUtGK9sDU2EoElnk0GNB?access_token=BQDFxABRCbXQhgPKNPZFofSGCsWwlJndQMvVyeXjhCTI-3l9TWKZ4yrM5XLM8cjA7ocdhKbcKhqKgaj0djP1bg</t>
  </si>
  <si>
    <t>4S2yOnmsWW97dT87yVoaSZ,6i0KVTOvm96T55mbp742ks,2yJwXpWAQOOl5XFzbCxLs9,0qT79UgT5tY4yudH9VfsdT,6SiyKSeJo6gcsS2NvuAbsl,7oPftvlwr6VrsViSDV7fJY,6Wr3hh341P84m3EI8qdn9O,30sqtiTKIb1oDve0SdYayT,5ND0mGcL9SKSjWIjPd0xIb,74xFFXkvOq9dPDigOWTHiX,6xTk3EK5T9UzudENVvu9YB,6nDLku5uL3ou60kvCGZorh,08yf5A2nS4XEeNvabDXqyg,5aYyPjAsLj7UzANzdupwnS,19I4tYiChJoxEO5EuviXpz,7sVQKNtdP2NylxMgbNOJMM,4ghjRm4M2vChDfTUycx0Ce,20oQv3LStCKCjI9oQ0JNha,6FBDaR13swtiWwGhX1WQsP,4RddZ3iHvSpGV4dvATac9X</t>
  </si>
  <si>
    <t>alternative metal,alternative rock,permanent wave,pop punk,pop rock,post-grunge,punk,rock,skate punk</t>
  </si>
  <si>
    <t>65,60,64,72,53,81,76,57,66,59,64,63,67,68,65,60,66,59,81,77</t>
  </si>
  <si>
    <t>You're Gonna Go Far, Kid,The Kids Aren't Alright,Pretty Fly (For A White Guy),Self Esteem,Why Don't You Get A Job,Coming for You,Come Out and Play,Want You Bad,Staring At The Sun,Original Prankster</t>
  </si>
  <si>
    <t>70,70,65,62,63,59,57,57,54,53</t>
  </si>
  <si>
    <t>2G8IHtLBcgu2GXTwq0iB4Y,01a0J96fRD91VnjQQUCqMK,51T1wGHtx6hXW89UCzw1Rc,6PVMOFV7IjuP7LxulzSA43,027h5P3kCyktHv9dpHUBBS,1SZoPX6yKcuejHQ49DtDxr,5G0vAvojJAb8np3INdsISs,5EuWYcCiqOaf9jkWBauDFN,0w9HCom5v1vqXWOLYjlBqe,0lrKE7gOvKOIK1p3Vs7P1C</t>
  </si>
  <si>
    <t>5LfGQac0EIXyAN8aUwmNAQ</t>
  </si>
  <si>
    <t>NOFX,Pennywise,Bad Religion,Sum 41,zebrahead,Green Day,Rise Against,Anti-Flag,Bowling For Soup,Millencolin,Rancid,Bloodhound Gang,Billy Talent,Good Charlotte,AFI,Goldfinger,New Found Glory,Less Than Jake,blink-182,Papa Roach</t>
  </si>
  <si>
    <t>https://api.spotify.com/v1/artists/5LfGQac0EIXyAN8aUwmNAQ?access_token=BQDFxABRCbXQhgPKNPZFofSGCsWwlJndQMvVyeXjhCTI-3l9TWKZ4yrM5XLM8cjA7ocdhKbcKhqKgaj0djP1bg</t>
  </si>
  <si>
    <t>1fy3AQc7grjf5LnCd7snSg,01ZP85CNi7Y9t1e0one46k,450iujbtN6XgiA9pv6fVZz,3Sr1muUE6DYihFufoHpnfc,048FBwXjFYBWxSggPDipic,51Eq6WMVEOjjx9KQMAnneG,0IBAqjHG8DSaD7PPCGnGiZ,35YNL4wwv11ZkmeWWL51y7,6fHETUBbKmdmgybtFOFQuc,1NfJU4hy56Z4UM4iyIa1B2,1KlihEB7FggW8e9cMbPXAz,14Gi3Uph96lpNB3utkoVAD,7mDQwcnDUGuSoggxbUtVc1,14GEKKALFIO2oB9IdGXg2e,0vW8z9pZMGCcRtGPGtyqiB,0LbLWjaweRbO4FDKYlbfNt,4fSPtBgFPZzygkY6MehwQ7,3TBfn8PtXr42OrTPaoC3E8,0Ya43ZKWHTKkAbkoJJkwIB,3M4ThdJR28z9eSMcQHAZ5G</t>
  </si>
  <si>
    <t>The Pigeon Detectives</t>
  </si>
  <si>
    <t>alt-indie rock,britpop,dance-punk,garage rock,indie rock,madchester,new rave,sheffield indie</t>
  </si>
  <si>
    <t>53,48,61,45,57,54,54,52,44,64,43,56,39,48,58,64,62,45,68,64</t>
  </si>
  <si>
    <t>a tribe called quest</t>
  </si>
  <si>
    <t>I Found Out,Take Her Back,I'm Not Sorry,Romantic Type,This Is an Emergency,I'm Always Right,Don't Know How to Say Goodbye,Caught in Your Trap,Wolves,Enemy Lines</t>
  </si>
  <si>
    <t>53,50,45,43,41,35,35,35,34,34</t>
  </si>
  <si>
    <t>2zpG6GUvNc1hqDBsLIJOOp,5wmVTGxvksXYV9Dz2V2YNi,6IL6VSKkaxQMjCzFTmUwb1,1YQqbxv6NvivmxPG8mLszw,1fCwVFYiZGb46bm4bPclhy,1g4WjcxBD1lztacffDjteF,3rBpbtPBz46RazXYe1Fx5m,3h3tp96UYkbEQh8DJDQkmk,5YLh0fLd7ETx6mpvDJxdD3,1sI1GBJWtGJHUaA4T06LWu</t>
  </si>
  <si>
    <t>7FPkZue0zzjHaOPJb4WCw3</t>
  </si>
  <si>
    <t>The View,The Enemy,Razorlight,The Rifles,Maximo Park,The Cribs,Babyshambles,We Are Scientists,Dirty Pretty Things,Courteeners,Milburn,Hard-FI,The Rakes,Reverend And The Makers,The Maccabees,Kaiser Chiefs,The Libertines,The Futureheads,The Wombats,The Fratellis</t>
  </si>
  <si>
    <t>https://api.spotify.com/v1/artists/7FPkZue0zzjHaOPJb4WCw3?access_token=BQDFxABRCbXQhgPKNPZFofSGCsWwlJndQMvVyeXjhCTI-3l9TWKZ4yrM5XLM8cjA7ocdhKbcKhqKgaj0djP1bg</t>
  </si>
  <si>
    <t>two door cinema club</t>
  </si>
  <si>
    <t>6gkWznnJkdkwRPVcmnrays,2eogQKWWoohI3BSnoG7E2U,5IDs1CK15HegSAhGEbSYXo,3oZa8Xs6IjlIUGLAhVyK4G,4JCt4xrbbBB9blkKwNlcJ7,2zpFG5cvw00QmrYTUsjApa,32lVGr0fSRGT6okLKHiP68,5jNGQ7VOU87x5402JjhTtd,3MdG05syQeRYPPcClLaUGl,1zgNpeHQe8GulzfVkYP2VK,2EURsXo9qlt1aMWlviGCRi,5dcOK4stT4JDkP6Dqhbz5s,3LfO03nEZMdWNHG2tLpMa0,0Xf8oDAJYd2D0k3NLI19OV,3REpOYo13YkVj1dFzda12A,6V6WCgi7waF55bJmylC4H5,19xz1vcuKNjniGEftTOSSH,1HvcqyRLS9nF8hAbTWOqpr,4PpmBoqphQusNFsxuVKb6j,6mQfAAqZGBzIfrmlZCeaYT</t>
  </si>
  <si>
    <t>The Pointer Sisters</t>
  </si>
  <si>
    <t>adult standards,album rock,classic funk rock,dance pop,dance rock,disco,europop,funk,mellow gold,motown,new romantic,new wave,new wave pop,post-disco,quiet storm,soft rock,soul,soul christmas</t>
  </si>
  <si>
    <t>59,63,62,58,53,47,57,54,64,52,48,48,50,60,50,62,57,49,55,61</t>
  </si>
  <si>
    <t>I'm So Excited,Jump (For My Love),Automatic - 12" Special Remix,Fire,Automatic,Slow Hand,He's So Shy,Neutron Dance,I'm So Excited - 12" Remix,Yes We Can Can</t>
  </si>
  <si>
    <t>56,54,32,50,30,38,40,39,38,23</t>
  </si>
  <si>
    <t>1ot6jEe4w4hYnsOPjd3xKQ,3L9ClO1W5KmebIXTrlKShF,0FCyuLdiv6YXC8YvbYkDM3,65lHwG8JFJs67PnOUhCYPq,77XQA2fCyPEJyA62nXe6kZ,3fvDLsiTHPQNgzuMd3Mpb5,6R9NqD0WX9sJYs6PbA5onu,2yE2mvPQJ3qLtLJiRfg23G,6jc1163Wzty6vWXhOwUGBo,54yDjj45HFNps1ParSHmV0</t>
  </si>
  <si>
    <t>2kreKea2n96dXjcyAU9j5N</t>
  </si>
  <si>
    <t>Sister Sledge,Donna Summer,Billy Ocean,Irene Cara,Evelyn "Champagne" King,The Three Degrees,Taylor Dayne,Deniece Williams,Diana Ross,The Trammps,Ashford &amp; Simpson,Sheena Easton,Tavares,CHIC,Shalamar,Gloria Gaynor,The Weather Girls,Dan Hartman,Paula Abdul,Chaka Khan</t>
  </si>
  <si>
    <t>https://api.spotify.com/v1/artists/2kreKea2n96dXjcyAU9j5N?access_token=BQDFxABRCbXQhgPKNPZFofSGCsWwlJndQMvVyeXjhCTI-3l9TWKZ4yrM5XLM8cjA7ocdhKbcKhqKgaj0djP1bg</t>
  </si>
  <si>
    <t>6DCIj8jNaNpBz8e5oKFPtp,4bthk9UfsYUYdcFyqxmSUU,0f3EsoviYnRKTkmayI3cux,6hN9F0iuULZYWXppob22Aj,7lzordPuZEXxwt9aoVZYmG,0GByy3DcfbQwDvXGCWmzv9,1eClJfHLoDI4rZe5HxzBFv,0lZoBs4Pzo7R89JM9lxwoT,7A9yZMTrFZcgEWAX2kBfK6,0Ty63ceoRnnJKVEYP0VQpk,6KOqPxwfNAmZPkiCnDE9yT,3CkvROUTQ6nRi9yQOcsB50,0PFtn5NtBbbUNbU9EAmIWF,3JsMj0DEzyWc0VDlHuy9Bx,3gdbcIdNypBsYNu3iiCjtN,530Sdm7eqqzWBdDmILMgnu,1LB8qB5BPb3MHQrfkvifXU,5gxynDEKwNDgxGJmJjZyte,3RGLhK1IP9jnYFH4BRFJBS,1aX2dmV8XoHYCOQRxjPESG</t>
  </si>
  <si>
    <t>the xx</t>
  </si>
  <si>
    <t>album rock,art rock,classic rock,dance rock,hard rock,mellow gold,new romantic,new wave,new wave pop,permanent wave,rock,soft rock</t>
  </si>
  <si>
    <t>64,68,65,66,64,60,66,68,64,70,54,66,72,68,60,57,65,60,72,62</t>
  </si>
  <si>
    <t>nu gaze</t>
  </si>
  <si>
    <t>Every Breath You Take - Remastered 2003,Roxanne - Remastered 2003,Message In A Bottle - Remastered 2003,Every Little Thing She Does Is Magic - Remastered 2003,So Lonely - Remastered 2003,Walking On The Moon - Remastered 2003,Can't Stand Losing You,Don't Stand So Close To Me - Remastered 2003,De Do Do Do, De Da Da Da - Remastered 2003,King Of Pain - Remastered 2003</t>
  </si>
  <si>
    <t>72,65,63,61,58,56,53,53,51,48</t>
  </si>
  <si>
    <t>5C0LFQARavkPpn7JgA4sLk,3FmAUR4SPWa3P1KyDf21Fu,3bN4tg6rnNPy9GCkGhym4T,60HDLY1Dh2Hy9wTVI3WPzO,3awlW6flEG4juGnGCduWw9,4Xgr8IWwGSGyqLjwiwOxqk,4uErlni7Deg1CgSy3zYtN7,11D6qKfTcfrSnZyuw3D6ud,0cDa0cvogF66Dl7gh8yJQI,2PcOjiz52Q0ink53o1bT5U</t>
  </si>
  <si>
    <t>5NGO30tJxFlKixkPSgXcFE</t>
  </si>
  <si>
    <t>The Cars,Tears For Fears,Men At Work,Simple Minds,Billy Idol,Pretenders,INXS,Duran Duran,Huey Lewis &amp; The News,Sting,Joe Jackson,Genesis,Toto,Supertramp,The B-52's,Robert Palmer,Cheap Trick,Steve Winwood,The Clash,The Human League</t>
  </si>
  <si>
    <t>https://api.spotify.com/v1/artists/5NGO30tJxFlKixkPSgXcFE?access_token=BQDFxABRCbXQhgPKNPZFofSGCsWwlJndQMvVyeXjhCTI-3l9TWKZ4yrM5XLM8cjA7ocdhKbcKhqKgaj0djP1bg</t>
  </si>
  <si>
    <t>1GhPHrq36VKCY3ucVaZCfo,5eKLa1xyHLq8ERWmT1CRHj,4Y7tXHSEejGu1vQ9bwDdXW,37f9cjf8Ic4t7vYNRYAzI7,3csPCeXsj2wezyvkRFzvmV,1PXHzxRDiLnjqNrRn2Xbsa,4YrKBkKSVeqDamzBPWVnSJ,7MqnCTCAX6SsIYYdJCQj9B,5T4UKHhr4HGIC0VzdZQtAE,2McLd7klWE4UjkPLqqMwLv,72hqBMsw7x5jnfxxwkii8L,67tgMwUfnmqzYsNAtnP6YJ,3jNkaOXasoc7RsxdchvEVq,4YWj8sohRDjL9deiuRvEEY,0QaSiI5TLA4N7mcsdxShDO,6FXMGgJwohJLUSr5nVlf9X,6r20qOqY7qDWI0PPTxVMlC,0bxHci3JIhhKA53n8rH3tT,3PAXvY08KxX5HmCsmKw4x8,4uRYpUQZrNrY5t8tAv3XrD</t>
  </si>
  <si>
    <t>big beat,breakbeat,electronic,hardcore techno</t>
  </si>
  <si>
    <t>64,51,64,44,50,57,59,63,59,47,51,59,63,56,63,66,63,54,46,60</t>
  </si>
  <si>
    <t>Smack My Bitch Up,Breathe,Voodoo People (Pendulum Mix),Firestarter,Out Of Space (Remastered),Invaders Must Die,Omen,No Good (Start The Dance),Spitfire,The Day Is My Enemy - Bad Company UK Remix</t>
  </si>
  <si>
    <t>54,55,56,53,52,50,49,49,47,43</t>
  </si>
  <si>
    <t>3tehrxZR8eaANHov4cEctL,5oPUBUzrAnwvlmMzl1VW7Y,6dL7YebdUbJKGIbFLmRWvM,1GTPxha6U7x9ElVxkQw3OK,6gd0CyUDtpqZpTz2Yh2etS,4tge5dkhcDyjM6yrfeFTVo,1edapjizXWDfcJPt29Jg8Z,4kcBLVepesflQP345wKVeq,5hvegt2rnsuCMhDOXkPffC,1BFVCFkAeJnFHyfWBst5Ty</t>
  </si>
  <si>
    <t>4k1ELeJKT1ISyDv8JivPpB</t>
  </si>
  <si>
    <t>The Chemical Brothers,The Crystal Method,Fatboy Slim,Apollo 440,Orbital,Underworld,Basement Jaxx,Pendulum,Faithless,The Qemists,Leftfield,Groove Armada,Chase &amp; Status,Noisia,Sub Focus,Massive Attack,DJ Fresh,High Contrast,Black Sun Empire,NERO</t>
  </si>
  <si>
    <t>https://api.spotify.com/v1/artists/4k1ELeJKT1ISyDv8JivPpB?access_token=BQDFxABRCbXQhgPKNPZFofSGCsWwlJndQMvVyeXjhCTI-3l9TWKZ4yrM5XLM8cjA7ocdhKbcKhqKgaj0djP1bg</t>
  </si>
  <si>
    <t>0fYPQBOx0vsRMmjUba9HgF,0fgYKF9Avljex0L9Wt5b8Z,7cKtqv9cYVlOwnuCFH95ce,09mvgMBvJkxarNIDGdwPWg,2ZfogSsOWP4mVfEqfpLXCt,53RkHTcl0SJZjpzqogkBf4,7zeHJIIfNStVfxlbT72UwY,1n65zfwYIj5kKEtNgxUlWb,4Egyhh5C7MvfJaWXFx1qc4,3QP0XPDwbvGivqDAaJ5f5G,7vPXrGlSGukcwpaPxUfKKR,4HLWX9kzfraiCsTvrxJEXm,4AIo9dEYhuS3AtwhhKgA0M,0uAjBatvB4ubpd4kCfjmNt,5CT7RBitS0e0u78T8tRBWQ,4VuMnSnoTGrma3a79UhfMs,2DppeCnNtvrLfEobq9Pw5r,7hqZBHSgDs1odG9aupMzEI,70MMkLXtue3Edj3RJhJkYp,5LXEAEGrpKQtpyCu2sZuWu</t>
  </si>
  <si>
    <t>The Psychedelic Furs</t>
  </si>
  <si>
    <t>alternative rock,art rock,dance rock,dream pop,madchester,new romantic,new wave,new wave pop,post-punk,power pop,punk,synthpop,uk post-punk</t>
  </si>
  <si>
    <t>48,58,54,43,49,46,44,55,41,46,44,43,36,58,39,41,47,42,48,50</t>
  </si>
  <si>
    <t>Love My Way,Pretty in Pink,The Ghost in You,Heartbeat,India,Heaven,Pretty in Pink - From the Original Motion Picture Soundtrack,Sister Europe - Remastered Album Version,Imitation of Christ,President Gas</t>
  </si>
  <si>
    <t>39,49,34,21,38,31,29,33,32,31</t>
  </si>
  <si>
    <t>4dk40nfaQav6b4ZsJ9OYUo,1K1TFdBh7NrDyKiwiJEmsy,4PxVSYOpsYTI9gx6ZP9IM4,4xRkd6qa8yHNTHUjmD4hzK,26w1A69Yd7Ey3is2HZZ1nb,7pkYoIvVhCLMqYEPIUu4tI,2mZGm1xVwF7H0bVcHWBXO4,60YZ4pQN9D2YvWx4WyauVl,2LVJyer59kCSFpqHjuW2uJ,3Xcj4v1Is2v4kdhlxCHXZf</t>
  </si>
  <si>
    <t>0O0lrN34wrcuBenkqlEDZe</t>
  </si>
  <si>
    <t>Modern English,Echo &amp; the Bunnymen,The The,Love and Rockets,The Church,The Fixx,Peter Murphy,Siouxsie and the Banshees,Gene Loves Jezebel,Adam Ant,Japan,The Chameleons,The Teardrop Explodes,A Flock Of Seagulls,Missing Persons,Magazine,Adam &amp; The Ants,Big Audio Dynamite,Public Image Ltd.,Oingo Boingo</t>
  </si>
  <si>
    <t>lucinda williams</t>
  </si>
  <si>
    <t>https://api.spotify.com/v1/artists/0O0lrN34wrcuBenkqlEDZe?access_token=BQDFxABRCbXQhgPKNPZFofSGCsWwlJndQMvVyeXjhCTI-3l9TWKZ4yrM5XLM8cjA7ocdhKbcKhqKgaj0djP1bg</t>
  </si>
  <si>
    <t>3ICflSq6ZgYAIrm2CTkfVP,2lxX1ivRYp26soIavdG9bX,1SQRv42e4PjEYfPhS0Tk9E,67ea9eGLXYMsO2eYQRui3w,776Uo845nYHJpNaStv1Ds4,22WZ7M8sxp5THdruNY3gXt,6waa8mKu91GjzD4NlONlNJ,36QJpDe2go2KgaRleHCDTp,6PAt558ZEZl0DmdXlnjMgD,74oJ4qxwOZvX6oSsu1DGnw,293zczrfYafIItmnmM3coR,6QtGlUje9TIkLrgPZrESuk,2qFr8w5sWUITRlzZ9kZotF,1PCZpxHJz7WAMF8EEq8bfc,7FIoB5PHdrMZVC3q2HE5MS,1WRM9i067hd2ujxxi8FI3m,4wQ3PyMz3WwJGI5uEqHUVR,4NgfOZCL9Ml67xzM0xzIvC,2AM4ilv6UzW0uMRuqKtDgN,42TFhl7WlMRXiNqzSrnzPL</t>
  </si>
  <si>
    <t>album rock,british invasion,classic rock,folk rock,hard rock,mellow gold,protopunk,rock,singer-songwriter</t>
  </si>
  <si>
    <t>67,56,69,71,74,74,64,79,74,65,68,66,64,62,69,64,69,66,69,66</t>
  </si>
  <si>
    <t>(I Can't Get No) Satisfaction - Mono Version / Remastered 2002,Start Me Up - 2009 Re-Mastered Digital Version,Gimme Shelter,Sympathy For The Devil,Paint It Black,Beast Of Burden - Remastered,Angie - Remastered 2009,You Can't Always Get What You Want,Paint It Black,Brown Sugar - Remastered</t>
  </si>
  <si>
    <t>69,68,68,67,62,63,62,60,60,59</t>
  </si>
  <si>
    <t>7fSGbZLhWlAiCC3HDPAULu,6ml6iL8HUdQKgtMaehAZc8,1dv3ePjze9tPq2pk8eWJdR,4sFbojhVXQv7dBC9PVCcRn,7rTIFcozz0hOEY566g6Rob,0832Tptls5YicHPGgw7ssP,6oD0TvHIYmObKNl5Mz05ri,72WZtWs6V7uu3aMgMmEkYe,0wzABO1igQsSy8cQ7dIeHK,6Gi8vIT6In8RrT2eTKxoVR</t>
  </si>
  <si>
    <t>22bE4uQ6baNwSHPVcDxLCe</t>
  </si>
  <si>
    <t>The Animals,The Yardbirds,The Kinks,The Who,Jimi Hendrix,The Doors,The Hollies,Led Zeppelin,Eric Clapton,Cream,Chuck Berry,Steve Miller Band,Jefferson Airplane,The Byrds,George Harrison,Steppenwolf,The Allman Brothers Band,Janis Joplin,ZZ Top,Lou Reed</t>
  </si>
  <si>
    <t>jamie t</t>
  </si>
  <si>
    <t>https://api.spotify.com/v1/artists/22bE4uQ6baNwSHPVcDxLCe?access_token=BQDFxABRCbXQhgPKNPZFofSGCsWwlJndQMvVyeXjhCTI-3l9TWKZ4yrM5XLM8cjA7ocdhKbcKhqKgaj0djP1bg</t>
  </si>
  <si>
    <t>02NfyD6AlLA12crYzw5YcR,2UazAtjfzqBF0Nho2awK4z,5sD1ZLf2dGQ9gQ3YJl1eAd,78SHxLdtysAXgywQ4vE0Oa,64tNsm6TnZe2zpcMVMOoHL,6zvul52xwTWzilBZl6BUbT,5xUf6j4upBrXZPg6AI4MRK,4iudEcmuPlYNdbP3e1bdn1,5SHQUMAmEK5KmuSb0aDvsn,1xgFexIwrf2QjbU0buCNnp,694QW15WkebjcrWgQHzRYF,0T7JQxpy1Li93vLNirbv0Z,267VY6GX5LyU5c9M85ECZQ,6Ghvu1VvMGScGpOUJBAHNH,1lZvg4fNAqHoj6I9N8naBM,3R6c2tWDBeYB1GncjLMn9n,6GbCJZrI318Ybm8mY36Of5,2QMMktUMtwMSwUZATX1cRO,0iHb0mCbqZTYeb4y9Pirrd,5UqTO8smerMvxHYA5xsXb6</t>
  </si>
  <si>
    <t>alternative metal,alternative rock,blues-rock,funk rock,garage rock,grunge,indie rock,nu metal,permanent wave,pop christmas,pop rock,post-grunge,rock</t>
  </si>
  <si>
    <t>59,68,62,63,71,69,76,62,57,53,59,51,55,69,59,55,63,50,64,59</t>
  </si>
  <si>
    <t>1979,Bullet With Butterfly Wings,Tonight, Tonight,Cherub Rock,Zero,Disarm,Today,Landslide,Mellon Collie and the Infinite Sadness,Thirty-Three</t>
  </si>
  <si>
    <t>72,67,65,59,59,57,54,54,52,50</t>
  </si>
  <si>
    <t>progressive rock</t>
  </si>
  <si>
    <t>3Y8Ff1nH44jFywAtpgmleZ,4qMzPtAZe0C9KWpWIzvZAP,4iCGSi1RonREsPtfEKYj5b,0F2LiyHp9E0pAanpfnzHNp,1o2jjiTtiVJEtQyYzcRHnm,7A8caPxvrT8ZgLvQPPUCcj,3cahGAUUQ0n55EjLBs2Wjo,2dc1BYopTHgviDXawShfME,6jrNtWLvTRQhIzWkeU9IFX,02BSpb2sKuFgs0Go3LRbTj</t>
  </si>
  <si>
    <t>40Yq4vzPs9VNUrIBG5Jr2i</t>
  </si>
  <si>
    <t>Jane's Addiction,Stone Temple Pilots,Blind Melon,Bush,Alice In Chains,Pixies,Soundgarden,Silverchair,Hole,The Breeders,Everclear,Mad Season,Dinosaur Jr.,Deftones,The Presidents Of The United States Of America,Candlebox,Faith No More,Toadies,Temple Of The Dog,Sonic Youth</t>
  </si>
  <si>
    <t>https://api.spotify.com/v1/artists/40Yq4vzPs9VNUrIBG5Jr2i?access_token=BQDFxABRCbXQhgPKNPZFofSGCsWwlJndQMvVyeXjhCTI-3l9TWKZ4yrM5XLM8cjA7ocdhKbcKhqKgaj0djP1bg</t>
  </si>
  <si>
    <t>3iTsJGG39nMg9YiolUgLMQ,0fgYKF9Avljex0L9Wt5b8Z,7bu3H8JO7d0UbMoVzbo70s,432R46LaYsJZV2Gmc4jUV5,1lYT0A0LV5DUfxr6doRP3d,0yNLKJebCb8Aueb54LYya3,36E7oYfz3LLRto6l2WmDcD,339DNkQkuhHKEcHw6oK8f0,4rjlerN21ygkIhmUv55irs,7cKtqv9cYVlOwnuCFH95ce,7MhMgCo0Bl0Kukl93PZbYS,2P560DaOMNDUACoH8ZhOCR,5Wabl1lPdNOeIn0SQ5A1mp,4fSPtBgFPZzygkY6MehwQ7,0O0lrN34wrcuBenkqlEDZe,0qLNsNKm8bQcMoRFkR8Hmh,1n65zfwYIj5kKEtNgxUlWb,6zvul52xwTWzilBZl6BUbT,3G3Gdm0ZRAOxLrbyjfhii5,3wury2nd8idV4GecUg5xze</t>
  </si>
  <si>
    <t>The Smiths</t>
  </si>
  <si>
    <t>alternative rock,dance rock,indie rock,new wave,permanent wave,rock,uk post-punk</t>
  </si>
  <si>
    <t>63,58,73,67,64,67,61,52,58,54,70,59,55,62,55,60,55,69,52,57</t>
  </si>
  <si>
    <t>There Is A Light That Never Goes Out - 2011 Remastered Version,This Charming Man - 2011 Remastered Version,How Soon Is Now? - 2011 Remastered Version,Bigmouth Strikes Again - 2011 Remastered Version,Please, Please, Please Let Me Get What I Want - 2011 Remastered Version,Asleep - 2011 Remastered Version,I Know It's Over - 2011 Remastered Version,Heaven Knows I'm Miserable Now - 2011 Remastered Version,Ask - 2011 Remastered Version,The Boy With The Thorn In His Side - 2011 Remastered Version</t>
  </si>
  <si>
    <t>69,67,63,62,59,59,57,54,55,55</t>
  </si>
  <si>
    <t>0WQiDwKJclirSYG9v5tayI,1FvDJ9KGxcqwv1utyPL3JZ,1YrnDTqvcnUKxAIeXyaEmU,2OErSh4oVVAUll0vHxdr6p,1oA0tDRFjY5xoNDXuMBGGA,7LZgdL0MxiElfaKZbuuE4l,3M2bD9SMYnJIPdrTKUnBd3,1H5N26VqHR4JhuaRKY2I0u,2AdRSHeYmDGMrgIfiS2w7K,6s1lXoCa6EmIGnr0GrwcJp</t>
  </si>
  <si>
    <t>3yY2gUcIsjMr8hjo51PoJ8</t>
  </si>
  <si>
    <t>Morrissey,Echo &amp; the Bunnymen,The Cure,Joy Division,The Stone Roses,New Order,Pulp,Happy Mondays,The Jesus and Mary Chain,The The,Blur,The Jam,Cocteau Twins,The Libertines,The Psychedelic Furs,James,Siouxsie and the Banshees,Pixies,My Bloody Valentine,Primal Scream</t>
  </si>
  <si>
    <t>https://api.spotify.com/v1/artists/3yY2gUcIsjMr8hjo51PoJ8?access_token=BQDFxABRCbXQhgPKNPZFofSGCsWwlJndQMvVyeXjhCTI-3l9TWKZ4yrM5XLM8cjA7ocdhKbcKhqKgaj0djP1bg</t>
  </si>
  <si>
    <t>pretenders</t>
  </si>
  <si>
    <t>5fScAXreYFnuqwOgBsJgSd,339DNkQkuhHKEcHw6oK8f0,3s398TKZNahAURRacx7oIT,3wury2nd8idV4GecUg5xze,5vIOGcdmx1eIkq3ZtuS12U,66GWpx9iLxrvvfhDsG9STP,47Z8LEl3LnQkcpva0xSthT,0sHeX8oQ6o7xic3wMf4NBU,2uH0RyPcX7fnCcT90HFDQX,0qLNsNKm8bQcMoRFkR8Hmh,0LVrQUinPUBFvVD5pLqmWY,2cGwlqi3k18jFpUyTrsR84,36E7oYfz3LLRto6l2WmDcD,7MhMgCo0Bl0Kukl93PZbYS,5yBDILLJyNFAjFpECkk7ys,3iejrAcqxYoVgyxp6zkWgs,0vBDEQ1aLZpe4zgn2fPH6Z,0WPY9nnBy01s5QOt4o4oQX,4fSPtBgFPZzygkY6MehwQ7,1HGTHrRQkw0BtevSo1jucU</t>
  </si>
  <si>
    <t>alt-indie rock,alternative rock,britpop,classic rock,dance rock,electronic,funk rock,garage rock,indie rock,madchester,new wave,rock</t>
  </si>
  <si>
    <t>56,52,49,57,53,44,52,59,58,60,53,68,61,70,48,44,45,49,62,53</t>
  </si>
  <si>
    <t>I Wanna Be Adored - Remastered,She Bangs the Drums - Remastered,Waterfall - Remastered,Fools Gold - Remastered,I Am the Resurrection - Remastered,Love Spreads,Made of Stone - Remastered,This Is the One - Remastered,Sally Cinnamon - Single Mix,Shoot You Down - Remastered</t>
  </si>
  <si>
    <t>60,59,58,58,56,53,51,51,50,49</t>
  </si>
  <si>
    <t>758wEKVqfYopJIHYWdLVd4,3clIHVzJ9J2rvvrFUKLICo,4CWgqHRJjDLd2PCedMz8eY,2mv6GY70UsHiTCGQZ4JfgC,5ikdUUm6JbnEVnp35c7dvy,1vW6lAtewJNs7oezT8wDQd,0bZelokqNQicLQfLU1Ayw8,433EQGQOsQjWvD5eImXkHf,6sDSDCrz36fF78hfwvAEmq,2erQ477GekpdP5l3xp5adl</t>
  </si>
  <si>
    <t>1lYT0A0LV5DUfxr6doRP3d</t>
  </si>
  <si>
    <t>The Charlatans,Happy Mondays,Ian Brown,Primal Scream,Ocean Colour Scene,Inspiral Carpets,The La's,Supergrass,Manic Street Preachers,James,Doves,The Verve,Pulp,Blur,Beady Eye,Shed Seven,Cast,Ride,The Libertines,Richard Ashcroft</t>
  </si>
  <si>
    <t>https://api.spotify.com/v1/artists/1lYT0A0LV5DUfxr6doRP3d?access_token=BQDFxABRCbXQhgPKNPZFofSGCsWwlJndQMvVyeXjhCTI-3l9TWKZ4yrM5XLM8cjA7ocdhKbcKhqKgaj0djP1bg</t>
  </si>
  <si>
    <t>0gusqTJKxtU1UTmNRMHZcv,50nN8IFD4xA67fI4jYbLV4,4sSSkVtrCTzENCgm2vokiY,3Rsr4Z96O6U3lToOiV3zBh,7Ks3elJhSP20mD04lgiA68,2KT0mSAPvd9PreXYCiVfVO,7k9T7lZlHjRAM1bb0r9Rm3,32ajq7O4OyrKjGQtm768YF,58LTO4K7E3WUtztMK2BCkB,0oJM3iJjMdzgsd4z5VHQvw,4KGNjRvBeqS7wDrExXVN8a,4L8MIM7AXmq6jb0tRix4JT,0T2sGLJKge2eaFmZJxX7sq,19t4krGrwyr10giUMdv8BK,0pobPzcYFoVSprUnwY2Bio,43wKY96Kd6ucV8s3KTekTn,7zJL978NtANOysfGY21ty6,4fSPtBgFPZzygkY6MehwQ7,01ZP85CNi7Y9t1e0one46k,51Eq6WMVEOjjx9KQMAnneG</t>
  </si>
  <si>
    <t>The Streets</t>
  </si>
  <si>
    <t>electronic,grime,indie rock,new rave,uk garage</t>
  </si>
  <si>
    <t>65,59,55,62,55,50,66,29,47,56,61,49,61,41,35,38,58,62,48,54</t>
  </si>
  <si>
    <t>Fit But You Know It,Blinded By The Lights,Has It Come to This?,Dry Your Eyes,Let's Push Things Forward,Weak Become Heroes,Turn The Page,Don't Mug Yourself,Could Well Be In,Stay Positive</t>
  </si>
  <si>
    <t>57,52,51,51,48,46,45,45,43,42</t>
  </si>
  <si>
    <t>312A8WfROSLvZbMDHBUPDp,6DoenX36UcAKSp6wR9UKxM,35zEswqAFI1D41cmoBXOFK,3PEx44by2Pe7E6M8tgqE5N,4qpfuBm06Q5ZR7Tfu5hiEn,4H45wRMStWCWwCLQ8TEz1z,42F4K181FFdhkbDAaoxDye,2phF2CRhoSnpJUxxvHUf8Z,0CAj7Re6tu6LhHRU3DZZUh,1eK8LMokAdUm1u7w4eM2Xc</t>
  </si>
  <si>
    <t>4GvOygVQquMaPm8oAc0vXi</t>
  </si>
  <si>
    <t>Dizzee Rascal,Kano,Roots Manuva,Jamie T,Devlin,Just Jack,Wiley,The Mitchell Brothers,Akala,Professor Green,Lethal Bizzle,Artful Dodger,Wretch 32,The Twang,Goldie Lookin Chain,Dan Le Sac vs Scroobius Pip,Ghetts,The Libertines,The Enemy,The Cribs</t>
  </si>
  <si>
    <t>https://api.spotify.com/v1/artists/4GvOygVQquMaPm8oAc0vXi?access_token=BQDFxABRCbXQhgPKNPZFofSGCsWwlJndQMvVyeXjhCTI-3l9TWKZ4yrM5XLM8cjA7ocdhKbcKhqKgaj0djP1bg</t>
  </si>
  <si>
    <t>4fSPtBgFPZzygkY6MehwQ7,1rAv1GhTQ2rmG94p9lU3rB,0XNa1vTidXlvJ2gHSsRi4A,1Li0eIWeMeWcOOWpImcG9H,3WaJSfKnzc65VDgmj2zU8B,4DToQR3aKrHQSSRzSz8Nzt,3M4ThdJR28z9eSMcQHAZ5G,1GLtl8uqKmnyCWxHmw9tL4,2Z7UcsdweVlRbAk5wH5fsf,0LbLWjaweRbO4FDKYlbfNt,5BvJzeQpmsdsFp4HGUYUEx,0SwO7SWeDHJijQ3XNS7xEE,3TNt4aUIxgfy9aoaft5Jj2,0Ak6DLKHtpR6TEEnmcorKA,11wRdbnoYqRddKBrpHt4Ue,4wo1267SJuUfHgasdlfNfc,7Ln80lUS6He07XvHI8qqHH,3MM8mtgFzaEJsqbjZBSsHJ,4F84IBURUo98rz4r61KF70,7vkiEK5D7Gf0z4M1Va0CXD</t>
  </si>
  <si>
    <t>alternative rock,garage rock,indie pop,indie rock,permanent wave,rock</t>
  </si>
  <si>
    <t>62,61,68,48,66,60,64,74,63,64,70,74,65,62,73,61,83,64,74,51</t>
  </si>
  <si>
    <t>Reptilia,Last Nite,Someday,You Only Live Once,Under Cover Of Darkness,Machu Picchu,OBLIVIUS,Threat of Joy,One Way Trigger,12:51</t>
  </si>
  <si>
    <t>55,62,55,49,49,47,61,59,38,42</t>
  </si>
  <si>
    <t>6AzQZJLLmEUFurwExaWNjd,78chqvzuLt8SewW28b3WJP,5PMNuabTV5BaTahIawahcp,4g95pwP4GeV9DLO5nB0QAo,5cI5EG0mUTSE2CmoAedaZA,6QNnvkgk4DmRzosGBODltZ,2tjqgiScVM3VoZBYGPC2Dm,6YQeOwMMAkB9MV9yMWmrjh,2I57HGKOFNaIPRTDg9ZzRm,3RPbswxSkQsVRtwwfy4hrD</t>
  </si>
  <si>
    <t>0epOFNiUfyON9EYx7Tpr6V</t>
  </si>
  <si>
    <t>The Libertines,Julian Casablancas,Franz Ferdinand,Albert Hammond, Jr.,Interpol,The Hives,The Fratellis,The Kooks,The Last Shadow Puppets,Kaiser Chiefs,Vampire Weekend,MGMT,Yeah Yeah Yeahs,The Vaccines,Kasabian,The Raconteurs,Arctic Monkeys,Bloc Party,The White Stripes,The Vines</t>
  </si>
  <si>
    <t>https://api.spotify.com/v1/artists/0epOFNiUfyON9EYx7Tpr6V?access_token=BQDFxABRCbXQhgPKNPZFofSGCsWwlJndQMvVyeXjhCTI-3l9TWKZ4yrM5XLM8cjA7ocdhKbcKhqKgaj0djP1bg</t>
  </si>
  <si>
    <t>0IBAqjHG8DSaD7PPCGnGiZ,3r6Sk3pYxdJk7MekhBGgMR,048FBwXjFYBWxSggPDipic,35YNL4wwv11ZkmeWWL51y7,6fHETUBbKmdmgybtFOFQuc,14Gi3Uph96lpNB3utkoVAD,4DToQR3aKrHQSSRzSz8Nzt,450iujbtN6XgiA9pv6fVZz,7FPkZue0zzjHaOPJb4WCw3,01ZP85CNi7Y9t1e0one46k,7vkiEK5D7Gf0z4M1Va0CXD,7mDQwcnDUGuSoggxbUtVc1,3M4ThdJR28z9eSMcQHAZ5G,0LbLWjaweRbO4FDKYlbfNt,4fSPtBgFPZzygkY6MehwQ7,3MM8mtgFzaEJsqbjZBSsHJ,51Eq6WMVEOjjx9KQMAnneG,3Sr1muUE6DYihFufoHpnfc,5fLbJGzlYux3GBwTifMMvR,3TBfn8PtXr42OrTPaoC3E8</t>
  </si>
  <si>
    <t>The Subways</t>
  </si>
  <si>
    <t>dance-punk,garage rock,indie rock,new rave</t>
  </si>
  <si>
    <t>54,45,57,52,44,56,60,61,52,48,51,39,64,64,62,64,54,45,35,45</t>
  </si>
  <si>
    <t>Rock &amp; Roll Queen,Oh Yeah,We Don't Need Money to Have a Good Time,I Want To Hear What You Have Got To Say,Kiss Kiss Bang Bang,Girls &amp; Boys,It's a Party,Shake! Shake!,Taking All The Blame,Popdeath</t>
  </si>
  <si>
    <t>48,39,37,37,34,32,31,25,30,29</t>
  </si>
  <si>
    <t>75lw5aYrDq0TJsbkqCPRIJ,2Pz17vkHVGKmcljQhYvrhu,7Fkrgtgwbx0RFdeE2OHMcA,1WHbOzNhJMctTxbsOcNt93,1EOc4F6AuWJ8AUPcAsTTjU,11Nl8R3v66LfX8JG3HQ4wI,6Yg2HvgdCWVbDZEECX3OmN,3uDJZe6Ip08pcqNJDbA2yY,4aaBO5v5TS7vZGe4YM9psF,1ymP4ebBgjncjRBijMQJJV</t>
  </si>
  <si>
    <t>4BntNFyiN3VGG4hhRRZt9d</t>
  </si>
  <si>
    <t>Babyshambles,Blood Red Shoes,Maximo Park,We Are Scientists,Dirty Pretty Things,Hard-FI,The Hives,Razorlight,The Pigeon Detectives,The Enemy,The Vines,The Rakes,The Fratellis,Kaiser Chiefs,The Libertines,Bloc Party,The Cribs,The Rifles,Nine Black Alps,The Futureheads</t>
  </si>
  <si>
    <t>https://api.spotify.com/v1/artists/4BntNFyiN3VGG4hhRRZt9d?access_token=BQDFxABRCbXQhgPKNPZFofSGCsWwlJndQMvVyeXjhCTI-3l9TWKZ4yrM5XLM8cjA7ocdhKbcKhqKgaj0djP1bg</t>
  </si>
  <si>
    <t>0vW8z9pZMGCcRtGPGtyqiB,3M0H4efyA5YcijrKlaKbYn,7FPkZue0zzjHaOPJb4WCw3,51Eq6WMVEOjjx9KQMAnneG,1NfJU4hy56Z4UM4iyIa1B2,4fSPtBgFPZzygkY6MehwQ7,09K1H1DgyIXHsMx2j7KTFX,1fy3AQc7grjf5LnCd7snSg,0IBAqjHG8DSaD7PPCGnGiZ,0Ya43ZKWHTKkAbkoJJkwIB,3Rsr4Z96O6U3lToOiV3zBh,3sVKVwY8TD445BiC6Q4B43,6hl5k4gLl1p3sjhHcb57t2,2Z7UcsdweVlRbAk5wH5fsf,450iujbtN6XgiA9pv6fVZz,1ctkBmvz80MGyi72Ix055S,048FBwXjFYBWxSggPDipic,2O9XW1nnGRMkMV1wpK8IiS,2XddLUPFBmTonCFy8uB3uc,01ZP85CNi7Y9t1e0one46k</t>
  </si>
  <si>
    <t>The Vaccines</t>
  </si>
  <si>
    <t>alt-indie rock,britpop,garage rock,indie pop,indie rock,indietronica</t>
  </si>
  <si>
    <t>58,60,52,54,64,62,52,53,54,68,62,41,61,63,61,57,57,51,46,48</t>
  </si>
  <si>
    <t>If You Wanna,Post Break-Up Sex,Norgaard,Wetsuit,Wreckin' Bar (Ra Ra Ra),I Always Knew,Handsome,Teenage Icon,All In White,Dream Lover</t>
  </si>
  <si>
    <t>65,56,55,54,52,51,49,47,46,45</t>
  </si>
  <si>
    <t>0KNVDEeZWXZPIYKqJeRRpX,77GZxme1GMNbbooEH8nHNX,1Q8reqCOXg2yqNr47HGo9X,6zZO7pgeSAe2Ba5ym0gQwl,0TB7xPRIQ6sZqH8q50maWh,6XCo0c6gNbKr0a7L5aI3bq,0xztyyQKGJTVyMLoC6j5XP,68YPheVJ8EuA5IJFddr1Qf,0tJUTYJFeEPCzYUUk7JJld,4UiRLwmHSsuzVc54ShHRvv</t>
  </si>
  <si>
    <t>0Ak6DLKHtpR6TEEnmcorKA</t>
  </si>
  <si>
    <t>The Maccabees,Miles Kane,The Pigeon Detectives,The Cribs,Courteeners,The Libertines,Mystery Jets,The View,Babyshambles,The Wombats,Jamie T,Palma Violets,Circa Waves,The Last Shadow Puppets,Razorlight,Alex Turner,Maximo Park,Peace,Swim Deep,The Enemy</t>
  </si>
  <si>
    <t>quiet storm</t>
  </si>
  <si>
    <t>https://api.spotify.com/v1/artists/0Ak6DLKHtpR6TEEnmcorKA?access_token=BQDFxABRCbXQhgPKNPZFofSGCsWwlJndQMvVyeXjhCTI-3l9TWKZ4yrM5XLM8cjA7ocdhKbcKhqKgaj0djP1bg</t>
  </si>
  <si>
    <t>1HGTHrRQkw0BtevSo1jucU,0sHeX8oQ6o7xic3wMf4NBU,5fScAXreYFnuqwOgBsJgSd,5vIOGcdmx1eIkq3ZtuS12U,2uH0RyPcX7fnCcT90HFDQX,2DaxqgrOhkeH0fpeiQq2f4,7MhMgCo0Bl0Kukl93PZbYS,3s398TKZNahAURRacx7oIT,1lYT0A0LV5DUfxr6doRP3d,0LVrQUinPUBFvVD5pLqmWY,3wury2nd8idV4GecUg5xze,0qLNsNKm8bQcMoRFkR8Hmh,339DNkQkuhHKEcHw6oK8f0,0vBDEQ1aLZpe4zgn2fPH6Z,3bUwxJgNakzYKkqAVgZLlh,21UJ7PRWb3Etgsu99f8yo8,5yBDILLJyNFAjFpECkk7ys,6bGcpvHbRHg8s0wiNyIZK1,36E7oYfz3LLRto6l2WmDcD,74K7bX12L8GBAWvPuyIgJ7</t>
  </si>
  <si>
    <t>alternative rock,britpop,electronic,garage rock,indie rock,madchester,neo mellow,neo-psychedelic,new wave,permanent wave,pop rock,rock</t>
  </si>
  <si>
    <t>53,59,56,53,58,79,70,49,64,53,57,60,52,45,61,65,48,47,61,47</t>
  </si>
  <si>
    <t>Bitter Sweet Symphony,The Drugs Don't Work,Lucky Man,Sonnet,Love Is Noise,Space And Time,Weeping Willow,History - 2016 Remastered,The Rolling People,Velvet Morning</t>
  </si>
  <si>
    <t>74,62,62,57,48,45,45,44,43,43</t>
  </si>
  <si>
    <t>5yEPxDjbbzUzyauGtnmVEC,2KArbNRAnfGcnZ1gSYhVy5,5tBnCBnTlDQQRdlqHe9qXq,4vvK7kQ42AAXabZAXiGsDH,0P6YJv6QXReDChZBbpvFmF,1P7gg1ii1cyDElnspTWbkp,6RCYQVnuM57xjDj8OGtMpa,6ssQoHnqA1TuZiOrJGBPmN,3p4c8oIkEy3tOEnST22K0E,4AzN1fbi8dF5lbr9OfuIu7</t>
  </si>
  <si>
    <t>2cGwlqi3k18jFpUyTrsR84</t>
  </si>
  <si>
    <t>Richard Ashcroft,Supergrass,The Charlatans,Ocean Colour Scene,Manic Street Preachers,Oasis,Blur,Ian Brown,The Stone Roses,Doves,Primal Scream,James,Happy Mondays,Cast,Travis,Stereophonics,Beady Eye,Kula Shaker,Pulp,Embrace</t>
  </si>
  <si>
    <t>https://api.spotify.com/v1/artists/2cGwlqi3k18jFpUyTrsR84?access_token=BQDFxABRCbXQhgPKNPZFofSGCsWwlJndQMvVyeXjhCTI-3l9TWKZ4yrM5XLM8cjA7ocdhKbcKhqKgaj0djP1bg</t>
  </si>
  <si>
    <t>5gspAQIAH8nJUrMYgXjCJ2,41SQP16hv1TioVYqdckmxT,38zTZcuN7nFvVJ6auhc6V3,2iUVQjheBnvOt8vaBrxXJz,2sBPVEeMBXKNsZtYaJixnJ,22ojy4H4ZVpowC4lRRC8In,5uTJLo3c4ZHpH8oEwGxYUN,6kFay2DQ5aZfeu5OsrF3Pw,4OrizGCKhOrW6iDDJHN9xd,1WvvwcQx0tj6NdDhZZ2zZz,57kIMCLPgkzQlXjblX7XXP,6fxk3UXHTFYET8qCT9WlBF,6NrkINd80slV25wkBu9mEB,2Jv5eshHtLycR6R8KQCdc4,6rnbB5fuUuCSsspvFsxIpT,2wJ4vsxWd7df7dRU4KcoDe,2WcCoPxAWFNSCvsFPrpf30,55LHFEtIplWhsfyWZUwkf4,2kGBy2WHvF0VdZyqiVCkDT,32aUoW94mJ7xTJI7fG0V1G</t>
  </si>
  <si>
    <t>The War On Drugs</t>
  </si>
  <si>
    <t>alternative rock,chamber pop,chillwave,dream pop,folk-pop,freak folk,indie folk,indie pop,indie rock,indietronica,neo-psychedelic,noise pop,roots rock,singer-songwriter,stomp and holler</t>
  </si>
  <si>
    <t>61,65,57,58,49,49,48,52,58,69,57,57,56,66,53,59,52,59,70,63</t>
  </si>
  <si>
    <t>Red Eyes,Thinking Of A Place,Under The Pressure,An Ocean In Between The Waves,Suffering,Holding On,Holding On - Edit,Burning,Eyes To The Wind,Disappearing</t>
  </si>
  <si>
    <t>66,63,60,57,56,56,54,54,53,53</t>
  </si>
  <si>
    <t>71jGGLe5VtEHjIk5dU2W3S,6T31DOFxLA77NBXEmdwbcC,45D0ixQWzXQOoU1S9aSnKk,4Rw5ErjPrtzAa4lJz4KfxM,0GBcfTDD4OjGTGeVVgFl8v,6WVj0HdHqrBMSnRMQQIl0h,6NAdmQrhewwTFamz3FMpOL,6pc6BNY6rFvdmf9O3PQizQ,1IWcHSvemRM9J3LJAlNoyQ,294LTVN1jkv6bAEjhGWcgN</t>
  </si>
  <si>
    <t>6g0mn3tzAds6aVeUYRsryU</t>
  </si>
  <si>
    <t>Kurt Vile,Real Estate,Deerhunter,Cass McCombs,Woods,Destroyer,Lower Dens,The Walkmen,DIIV,Future Islands,Phosphorescent,Kevin Morby,Wild Nothing,Grizzly Bear,Cloud Nothings,Sharon Van Etten,Japandroids,Foxygen,Father John Misty,Whitney</t>
  </si>
  <si>
    <t>https://api.spotify.com/v1/artists/6g0mn3tzAds6aVeUYRsryU?access_token=BQDFxABRCbXQhgPKNPZFofSGCsWwlJndQMvVyeXjhCTI-3l9TWKZ4yrM5XLM8cjA7ocdhKbcKhqKgaj0djP1bg</t>
  </si>
  <si>
    <t>2h93pZq0e7k5yf4dywlkpM,5ZS223C6JyBfXasXxrRqOk,360IAlyVv4PCEVjgyMZrxK,13ubrt8QOOCPljQ2FL1Kca,73sIBHcqh3Z3NyqHKZ7FOL,67nwj3Y5sZQLl72VNUHEYE,3KV3p5EY4AvKxOlhGHORLg,5K4W6rqBFWDnAN6FQUkS6x,2iojnBLj0qIMiKPvVhLnsH,6l3HvQ5sa6mXTsMTB19rO5,3TVXtAsR1Inumwj472S9r4,0c173mlxpT3dSFRgMO8XPh,7bXgB6jMjp9ATFy66eO08Z,1W3FSF1BLpY3hlVIgvenLz,0fA0VVWsXO9YnASrzqfmYu,4V8LLVI7PbaPR0K2TGSxFF,21E3waRsmPlU7jZsS13rcj,137W8MRPWKqSmrBGDBFSop,2YZyLoL8N0Wb9xBt1NhZWg,53KwLdlmrlCelAZMaLVZqU</t>
  </si>
  <si>
    <t>The Weeknd</t>
  </si>
  <si>
    <t>canadian pop,pop,rap</t>
  </si>
  <si>
    <t>88,78,79,85,84,81,83,91,82,87,100,88,89,68,79,75,80,89,98,66</t>
  </si>
  <si>
    <t>I Feel It Coming,Starboy,Party Monster,Reminder,The Hills,Can't Feel My Face,Earned It (Fifty Shades Of Grey) - From The "Fifty Shades Of Grey" Soundtrack,Six Feet Under,Sidewalks,Die For You</t>
  </si>
  <si>
    <t>66,85,75,74,76,76,73,70,71,53</t>
  </si>
  <si>
    <t>5C3x4T9kWPEUpbBMhfhxVX,5aAx2yezTd8zXrkmtKl66Z,4nAyv6465LBywy7tOx78bc,3IU6xbfNZosvTdRrGs8b2u,25khomWgBVamSdKw7hzm3l,6RsWqX8zABZLhZydXxEFOm,4WGyY671Z37inSpCTBJoIm,54Bdz1CeXqh2fpAfGT59CN,7y2SOXPaH6ORTya7ROEzy0,60oqFx9wFRpMUiyyQXpBYo</t>
  </si>
  <si>
    <t>1Xyo4u8uXC1ZmMpatF05PJ</t>
  </si>
  <si>
    <t>Frank Ocean,Jhene Aiko,Miguel,A$AP Rocky,Childish Gambino,Wale,Jeremih,Kanye West,Trey Songz,J. Cole,Drake,Big Sean,Chris Brown,The-Dream,Kid Cudi,Tyler, The Creator,Ne-Yo,Wiz Khalifa,Kendrick Lamar,James Blake</t>
  </si>
  <si>
    <t>https://api.spotify.com/v1/artists/1Xyo4u8uXC1ZmMpatF05PJ?access_token=BQDFxABRCbXQhgPKNPZFofSGCsWwlJndQMvVyeXjhCTI-3l9TWKZ4yrM5XLM8cjA7ocdhKbcKhqKgaj0djP1bg</t>
  </si>
  <si>
    <t>4wo1267SJuUfHgasdlfNfc,5BYuBzqmTXwUDw2rYkwExr,7mnBLXK823vNxN3UWB7Gfz,4AZab8zo2nTYd7ORDmQu0V,4DToQR3aKrHQSSRzSz8Nzt,4FZ3j1oH43e7cukCALsCwf,1tpXaFf2F55E7kVJON4j4G,3TNt4aUIxgfy9aoaft5Jj2,0epOFNiUfyON9EYx7Tpr6V,3yEnArbNHyTCwMRvD9SBy4,7vkiEK5D7Gf0z4M1Va0CXD,4pejUc4iciQfgdX6OKulQn,6zvul52xwTWzilBZl6BUbT,1yAwtBaoHLEDWAnWR87hBT,02uYdhMhCgdB49hZlYRm9o,4ddt8PPvmWrI9mJQy1VrIG,4fSPtBgFPZzygkY6MehwQ7,0XNa1vTidXlvJ2gHSsRi4A,3M4ThdJR28z9eSMcQHAZ5G,3jOstUTkEu2JkjvRdBA5Gu</t>
  </si>
  <si>
    <t>alternative rock,blues-rock,classic rock,garage rock,indie rock,permanent wave,punk blues,rock</t>
  </si>
  <si>
    <t>61,61,75,54,60,61,59,65,76,62,51,71,69,70,57,54,62,68,64,74</t>
  </si>
  <si>
    <t>Seven Nation Army,Fell In Love With A Girl,Blue Orchid,Icky Thump,The Hardest Button To Button,Weâ€™re Going To Be Friends,I Just Donâ€™t Know What To Do With Myself,Ball And Biscuit,My Doorbell,Dead Leaves And The Dirty Ground</t>
  </si>
  <si>
    <t>77,61,59,56,57,50,50,50,48,43</t>
  </si>
  <si>
    <t>3m6KkYKdnbffMpGd9Pm9FP,5MSKj7wpVQqSYsnEz1SaTr,1PCA097woCMSDvZPUVeRI7,0DaM3PnFPbXsvahjbQWN3i,7N3DKWBC8pKoTf0JzyYKaj,50rC54ke9Nj4cpayBNQq0x,2STKkcZkAEBGU3ekVrHYDr,5SI9IqXXoXic1gy93XVdS0,7edcGJmrKfDKEL3nSJtPWA,1MUI7NFmVpEA7n3iKfE6Ow</t>
  </si>
  <si>
    <t>4F84IBURUo98rz4r61KF70</t>
  </si>
  <si>
    <t>The Raconteurs,The Kills,The Black Keys,The Dead Weather,The Hives,Jack White,Black Rebel Motorcycle Club,Yeah Yeah Yeahs,The Strokes,Wolfmother,The Vines,Queens of the Stone Age,Pixies,Modest Mouse,Eagles Of Death Metal,Band Of Skulls,The Libertines,Franz Ferdinand,The Fratellis,Weezer</t>
  </si>
  <si>
    <t>https://api.spotify.com/v1/artists/4F84IBURUo98rz4r61KF70?access_token=BQDFxABRCbXQhgPKNPZFofSGCsWwlJndQMvVyeXjhCTI-3l9TWKZ4yrM5XLM8cjA7ocdhKbcKhqKgaj0djP1bg</t>
  </si>
  <si>
    <t>2lxX1ivRYp26soIavdG9bX,1SQRv42e4PjEYfPhS0Tk9E,1YqGsKpdixxSVgpfaL2AEQ,24Wa5wIZIo1sPkzVGP0B5p,3ICflSq6ZgYAIrm2CTkfVP,74oJ4qxwOZvX6oSsu1DGnw,2qFr8w5sWUITRlzZ9kZotF,6waa8mKu91GjzD4NlONlNJ,6QtGlUje9TIkLrgPZrESuk,1PCZpxHJz7WAMF8EEq8bfc,1WRM9i067hd2ujxxi8FI3m,7FIoB5PHdrMZVC3q2HE5MS,3v4feUQnU3VEUqFrjmtekL,22bE4uQ6baNwSHPVcDxLCe,1CD77o9fbdyQFrHnUPUEsF,00tVTdpEhQQw1bqdu8RCx2,776Uo845nYHJpNaStv1Ds4,1LB8qB5BPb3MHQrfkvifXU,5bDxAyJiTYBat1YnFJhvEK,0qEcf3SFlpRcb3lK3f2GZI</t>
  </si>
  <si>
    <t>album rock,art rock,blues-rock,british invasion,classic rock,folk rock,hard rock,mellow gold,protopunk,rock,roots rock,singer-songwriter,soft rock</t>
  </si>
  <si>
    <t>56,69,52,48,67,65,64,64,66,62,64,69,57,80,55,65,74,65,58,57</t>
  </si>
  <si>
    <t>Baba O'Riley - Original Album Version,Who Are You,Behind Blue Eyes,Pinball Wizard,Won't Get Fooled Again - Remix,My Generation - Stereo Version,Eminence Front,Baba O'Riley - Remix,The Seeker,I Can See For Miles</t>
  </si>
  <si>
    <t>68,61,61,59,55,57,50,48,49,46</t>
  </si>
  <si>
    <t>2KmEgiY8fQs0G6WNxtzQKr,3x2bXiU0o4WbsPkawXlfDA,2X59ZxwE9x4pWnxsxKhr1E,1zGk1kgAxCpg6PHjGuLe4J,6O6M5tLmzgfsmRs4GTKZDo,6awTbDHgM907tGecNQYPaV,3Ml4wVs02wZYbNk5YJikdM,0FnXkNsjL5aWQfHY7QVGzm,65tWmWelHKtU59awR7v4xQ,2djoYMtTc6eMRVDJ5oEuxm</t>
  </si>
  <si>
    <t>deep groove house</t>
  </si>
  <si>
    <t>67ea9eGLXYMsO2eYQRui3w</t>
  </si>
  <si>
    <t>The Yardbirds,The Kinks,Small Faces,Pete Townshend,The Animals,Cream,Jefferson Airplane,The Hollies,Steve Miller Band,The Byrds,Steppenwolf,George Harrison,Faces,The Rolling Stones,Traffic,Blue Ã–yster Cult,Jimi Hendrix,Cheap Trick,Joe Walsh,Grand Funk Railroad</t>
  </si>
  <si>
    <t>https://api.spotify.com/v1/artists/67ea9eGLXYMsO2eYQRui3w?access_token=BQDFxABRCbXQhgPKNPZFofSGCsWwlJndQMvVyeXjhCTI-3l9TWKZ4yrM5XLM8cjA7ocdhKbcKhqKgaj0djP1bg</t>
  </si>
  <si>
    <t>7FPkZue0zzjHaOPJb4WCw3,0Ak6DLKHtpR6TEEnmcorKA,1NfJU4hy56Z4UM4iyIa1B2,3Rsr4Z96O6U3lToOiV3zBh,35YNL4wwv11ZkmeWWL51y7,048FBwXjFYBWxSggPDipic,450iujbtN6XgiA9pv6fVZz,0vW8z9pZMGCcRtGPGtyqiB,14Gi3Uph96lpNB3utkoVAD,3M4ThdJR28z9eSMcQHAZ5G,51Eq6WMVEOjjx9KQMAnneG,6hl5k4gLl1p3sjhHcb57t2,0LbLWjaweRbO4FDKYlbfNt,09K1H1DgyIXHsMx2j7KTFX,1GLtl8uqKmnyCWxHmw9tL4,536BYVgOnRky0xjsPT96zl,0IBAqjHG8DSaD7PPCGnGiZ,01ZP85CNi7Y9t1e0one46k,3MM8mtgFzaEJsqbjZBSsHJ,2xaAOVImG2O6lURwqperlD</t>
  </si>
  <si>
    <t>The Wombats</t>
  </si>
  <si>
    <t>alt-indie rock,alternative dance,garage rock,indie christmas,indie pop,indie rock,indietronica,new rave</t>
  </si>
  <si>
    <t>52,62,64,62,52,57,61,58,56,64,54,61,64,52,74,75,54,48,64,71</t>
  </si>
  <si>
    <t>Let's Dance To Joy Division,Moving To New York,Greek Tragedy,Give Me A Try,Tokyo - Vampires &amp; Wolves,Kill The Director,Be Your Shadow,Emoticons,Techno Fan,Pink Lemonade</t>
  </si>
  <si>
    <t>67,64,52,45,56,53,37,36,51,38</t>
  </si>
  <si>
    <t>7v9Ne4758aGFfFc5avh89h,7GvkOFkNsM6Exnkyqeajqm,1tTV7mRV9uB2Nr9VcwkuFX,6Mw8emdPHjhXbWdQ62O1QU,5o2UsVpnpQcDDRcuEPzGIm,1tF1J2fK1F9iQ8UUD1Iai5,702J6mKXfJyPUjyYjqAFvb,76akk4Ntw1ZymeWg0Xjzpe,0VD69ricQ3Flm3apWr4FQS,1OqbX2MZ6ZzWP7HjMHbdkp</t>
  </si>
  <si>
    <t>0Ya43ZKWHTKkAbkoJJkwIB</t>
  </si>
  <si>
    <t>The Pigeon Detectives,The Vaccines,Courteeners,Jamie T,We Are Scientists,Maximo Park,Razorlight,The Maccabees,Hard-FI,The Fratellis,The Cribs,Circa Waves,Kaiser Chiefs,Mystery Jets,The Kooks,Two Door Cinema Club,Babyshambles,The Enemy,Bloc Party,Catfish and the Bottlemen</t>
  </si>
  <si>
    <t>https://api.spotify.com/v1/artists/0Ya43ZKWHTKkAbkoJJkwIB?access_token=BQDFxABRCbXQhgPKNPZFofSGCsWwlJndQMvVyeXjhCTI-3l9TWKZ4yrM5XLM8cjA7ocdhKbcKhqKgaj0djP1bg</t>
  </si>
  <si>
    <t>6FQqZYVfTNQ1pCqfkwVFEa,54QMjE4toDfiCryzYWCpXX,3pTE9iaJTkWns3mxpNQlJV,3AmgGrYHXqgbmZ2yKoIVzO,4aEnNH9PuU1HF3TsZTru54,7A0awCXkE1FtSU8B0qwOJQ,37uLId6Z5ZXCx19vuruvv5,1O10apSOoAPjOu6UhUNmeI,1l9d7B8W0IHy3LqWsxP2SH,53KwLdlmrlCelAZMaLVZqU,1WvvwcQx0tj6NdDhZZ2zZz,6LEeAFiJF8OuPx747e1wxR,2cCUtGK9sDU2EoElnk0GNB,6Tyzp9KzpiZ04DABQoedps,56ZTgzPBDge0OvCGgMO3OY,6XZYAWJLL8UIbxAqjKj3cg,3Bd1cgCjtCI32PYvDC3ynO,3kjuyTCjPG1WMFCiyc5IuB,3XHO7cRUPCLOr6jwp8vsx5,6oBm8HB0yfrIc9IHbxs6in</t>
  </si>
  <si>
    <t>The xx</t>
  </si>
  <si>
    <t>alternative dance,downtempo,dream pop,indietronica,synthpop</t>
  </si>
  <si>
    <t>70,64,65,61,60,67,63,62,67,66,69,62,71,67,67,63,71,72,79,66</t>
  </si>
  <si>
    <t>On Hold,Intro,Say Something Loving,I Dare You,Angels,Dangerous,Crystalised,Lips,A Violent Noise,Replica</t>
  </si>
  <si>
    <t>74,72,69,69,68,66,65,65,64,64</t>
  </si>
  <si>
    <t>5CPqOpKSk0QcJ3dGdaWcRB,0bXpmJyHHYPk6QBFj25bYF,728zbo72kOoYdGR3AhNsyF,044qU7kwVZaDwzWnRsmVVL,1zuKjpp4t7BS8JPKi6mkQr,33B2QbtAj8mbDpwvGTOnBt,6rxEjkoar48SssZePbtb2x,1onfcprzpSGh2LqrBh17AA,661bbtA19xopO3lH0J4Qvr,4O4xuKdvJvl7HpFlYGwudS</t>
  </si>
  <si>
    <t>3iOvXCl6edW5Um0fXEBRXy</t>
  </si>
  <si>
    <t>Foals,Metronomy,Bombay Bicycle Club,Warpaint,Caribou,Jamie xx,Hot Chip,SBTRKT,Phantogram,James Blake,Future Islands,Blood Orange,The National,Little Dragon,Beach House,SOHN,London Grammar,Arcade Fire,alt-J,Lykke Li</t>
  </si>
  <si>
    <t>https://api.spotify.com/v1/artists/3iOvXCl6edW5Um0fXEBRXy?access_token=BQA5x3NCl5I7lSGm6oklMWzj_Kkk3oJBCn8fasnADDacSi7JmME830CClpBSUwkG3NalpO2oVIZ1ogANblvPDw</t>
  </si>
  <si>
    <t>450iujbtN6XgiA9pv6fVZz,01ZP85CNi7Y9t1e0one46k,14Gi3Uph96lpNB3utkoVAD,7FPkZue0zzjHaOPJb4WCw3,6OiHleP2bHM18dXq4aZQWt,3TBfn8PtXr42OrTPaoC3E8,1fy3AQc7grjf5LnCd7snSg,14GEKKALFIO2oB9IdGXg2e,1KlihEB7FggW8e9cMbPXAz,0LbLWjaweRbO4FDKYlbfNt,048FBwXjFYBWxSggPDipic,6fHETUBbKmdmgybtFOFQuc,7mDQwcnDUGuSoggxbUtVc1,51Eq6WMVEOjjx9KQMAnneG,3Sr1muUE6DYihFufoHpnfc,0tYc0gVOzssZmLpVO6wh7L,3M4ThdJR28z9eSMcQHAZ5G,0IBAqjHG8DSaD7PPCGnGiZ,0sHeX8oQ6o7xic3wMf4NBU,5vIOGcdmx1eIkq3ZtuS12U</t>
  </si>
  <si>
    <t>The Zutons</t>
  </si>
  <si>
    <t>garage rock,indie rock,madchester</t>
  </si>
  <si>
    <t>61,48,56,52,58,45,53,48,43,64,57,44,39,54,45,39,64,54,59,53</t>
  </si>
  <si>
    <t>Valerie,You Will You Won't,Zuton Fever,Pressure Point,Why Won't You Give Me Your Love?,Confusion,Oh Stacey (Look What You've Done!),It's The Little Things We Do,Remember Me,Tired Of Hanging Around</t>
  </si>
  <si>
    <t>59,36,36,33,31,30,30,29,28,27</t>
  </si>
  <si>
    <t>2LuJkoxMlLQshNTVa8oCXW,0Rz6BF1kIFaPOHO7nZUckL,11be7lG0UF9YKRVfyVFrxX,4b8tEufKnvZJ49LaAfxD9H,3GQe9qKWaYNOoLprujKb5J,5jF5ur0l3AWIuTuYmRpjB9,4Wc21WiC63LSsueEDka4hM,3vgFstEFgiI6WSDkyWOQxI,1DWUuD524YMW5HnKib3wBw,1SBrfVU0HwTRHGAaPMuHCl</t>
  </si>
  <si>
    <t>2qV7axHq9Jk7QqFcB3f05A</t>
  </si>
  <si>
    <t>Razorlight,The Enemy,Hard-FI,The Pigeon Detectives,The Coral,The Futureheads,The View,Reverend And The Makers,Milburn,Kaiser Chiefs,Maximo Park,Dirty Pretty Things,The Rakes,The Cribs,The Rifles,The Thrills,The Fratellis,Babyshambles,Supergrass,Ocean Colour Scene</t>
  </si>
  <si>
    <t>https://api.spotify.com/v1/artists/2qV7axHq9Jk7QqFcB3f05A?access_token=BQDFxABRCbXQhgPKNPZFofSGCsWwlJndQMvVyeXjhCTI-3l9TWKZ4yrM5XLM8cjA7ocdhKbcKhqKgaj0djP1bg</t>
  </si>
  <si>
    <t>6loBF9iQdE11WSX29fNKqY,2s79xe5F6eUQkjwjww27Fh,5PYuBRQMHh7nWmdV076sH9,3C6chBmZ9wzisBhoh8G2nK,2urZrEdsq72kx0UzfYN8Yv,1aX2dmV8XoHYCOQRxjPESG,0uAjBatvB4ubpd4kCfjmNt,6Zh3xrWlA0SA9Fsfj9AVwm,6kz53iCdBSqhQCZ21CoLcc,5WWSL6rElJeUk3Uc1S2RyD,3LtBdgNHdH0Ix8hCFZ4NJG,7wJ9NwdRWtN92NunmXuwBk,0WUphJOGHE5i95IeR87hsO,53RkHTcl0SJZjpzqogkBf4,0lZoBs4Pzo7R89JM9lxwoT,3iUjRVvYCsMfz7tuAQtBDI,2wpWOzQE5TpA0dVnh5YD08,20p5D2KrE8CGuOjHtxsyTp,2Uz58cSxlJgefDaSikxYQ7,7kCL98rPFsNKjAHDmWrMac</t>
  </si>
  <si>
    <t>Thompson Twins</t>
  </si>
  <si>
    <t>album rock,dance rock,disco,mellow gold,new romantic,new wave,new wave pop,rock,soft rock,synthpop</t>
  </si>
  <si>
    <t>52,53,46,48,63,62,58,51,63,57,39,59,44,46,68,54,53,59,45,52</t>
  </si>
  <si>
    <t>Hold Me Now (Extended Short),Doctor! Doctor! (Original Mix),Hold Me Now,King for a Day,Future Days,Flower Girl,Lay Your Hands On Me (Album Version),Breakaway,If You Were Here,We Are Detective</t>
  </si>
  <si>
    <t>41,50,50,50,45,45,29,44,25,21</t>
  </si>
  <si>
    <t>7r17jMIduL3BTaxdsUIwj6,7ihhy2Y8wzP6MUmbx8LYh1,1B1Y52ftMyCmgjPsEMQDqq,0tBo8Uj7BmK3E5UBVhON2v,44l3hYK3BuJHhKshm9m760,7nnfQ0dh1U6Uq1hL4QuxG4,6zjTy8WRsNprVqZOIyS7Kp,1TNpGx2cXemoH0sU25vARD,2jVQ4jYVOGBUj5hHv7GYLO,3IjqPE7dJh1cXCYnuwKbSp</t>
  </si>
  <si>
    <t>5jVeqi3PNaTOajfvBa4uFn</t>
  </si>
  <si>
    <t>Howard Jones,ABC,Heaven 17,Naked Eyes,Spandau Ballet,The Human League,A Flock Of Seagulls,Wang Chung,Culture Club,Dead Or Alive,Blancmange,Orchestral Manoeuvres In The Dark,China Crisis,The Fixx,Duran Duran,Ultravox,Bronski Beat,Fine Young Cannibals,Thomas Dolby,Nik Kershaw</t>
  </si>
  <si>
    <t>https://api.spotify.com/v1/artists/5jVeqi3PNaTOajfvBa4uFn?access_token=BQDFxABRCbXQhgPKNPZFofSGCsWwlJndQMvVyeXjhCTI-3l9TWKZ4yrM5XLM8cjA7ocdhKbcKhqKgaj0djP1bg</t>
  </si>
  <si>
    <t>2VVjgwobBRj2qQYY4dBkaD,5S8chb0ZiCtl9XOpog47Q7,0yVVyprPjpkmT6GvEMiEoM,4ZANy1k4FWiQa5ohsUF2nj,5Tv7EcBYZgPCHZrcX4GNBQ,0vFpyZjuU0YzgFaQyzgvma,7zWCa8ZQ3ACLGOyr9rcv7k,7JFaKCEFvbt98kgF9yluzW,50KHszNuJV9ijtniJTjkC0,6WidevQqf1JuYNxoyGtRW5,5dEJRGuahaiDcgzGkoh5AS,6g6FxgYfvffPpWc3aiwF7F,6SE7K9AUSrKzcH7aH0UISZ,4YirNpiK92JuIBivICoTfj,07WzpVHCIsffhUhlxYd2ua,6cQwdZqkHllWHZchJwiarN,33j3E9zS5YH5tOQhr6TgIo,0DBlBnSAluowhZ9bxme9XB,3WQWmI3rAhcMJaBUEtFTH3,7pJUNtryv0CTLsjk1w2Vk7</t>
  </si>
  <si>
    <t>1,2,0,7,7,0,0,12,1,0,0,1,0,1,3,9,0,0,0,0</t>
  </si>
  <si>
    <t>Last Ride Of The Boogie Child</t>
  </si>
  <si>
    <t>1JmuCGMcpgRAGL1isUDg1p</t>
  </si>
  <si>
    <t>2ILGhwWQ0X2HH7iJyH0LWW</t>
  </si>
  <si>
    <t>GwakasonnÃ©,The Agents of Chaos,MILTON MARLIN,Michael Shrieve, Klaus Schulze &amp; Kevin Shrieve,Marehemu George Mukabi,Cozy Carefree,Jeff Bondin,Connie Laverne,Rolf Trostel,Karriem Muhammad,Parris Mitchell feat. DJ Funk,Adrian Wagner,Alexander Hacke, Danielle de Picciotto, Lary 7,Ibliss,Reuma Abas,Tim and Foty,Steve York's Camelo Pardalis,Ron Tree,MÃ¶ebius,Titoo</t>
  </si>
  <si>
    <t>https://api.spotify.com/v1/artists/2ILGhwWQ0X2HH7iJyH0LWW?access_token=BQDFxABRCbXQhgPKNPZFofSGCsWwlJndQMvVyeXjhCTI-3l9TWKZ4yrM5XLM8cjA7ocdhKbcKhqKgaj0djP1bg</t>
  </si>
  <si>
    <t>2UZMlIwnkgAEDBsw1Rejkn,3lPQ2Fk5JOwGWAF3ORFCqH,6QtGlUje9TIkLrgPZrESuk,2hO4YtXUFJiUYS2uYFvHNK,5bDxAyJiTYBat1YnFJhvEK,4Tw2N3wdvJPGEU7JqMxFfE,69Mj3u4FTUrpyeGNSIaU6F,5dbuFbrHa1SJlQhQX9OUJ2,5lkiCO9UQ8B23dZ1o0UV4m,3zXw2Eh96iTT51pytzHdZi,5q4AzEtCoYJyXjMMoEkSU5,2xLqrYZxa9GYSCVn0STgxV,29kkCKKGXheHuoO829FxWK,3Fz2GbraVXhcpXnoi2Oe1r,0543y7yrvny4KymoaneT4W,6DCIj8jNaNpBz8e5oKFPtp,1LB8qB5BPb3MHQrfkvifXU,4wQ3PyMz3WwJGI5uEqHUVR,2pdvghEHZJtgSXZ7cvNLou,39T6qqI0jDtSWWioX8eGJz</t>
  </si>
  <si>
    <t>escape room</t>
  </si>
  <si>
    <t>album rock,alternative rock,blues-rock,classic rock,folk rock,hard rock,mellow gold,pop rock,psychedelic rock,rock,roots rock,singer-songwriter,soft rock,southern rock</t>
  </si>
  <si>
    <t>67,65,66,54,58,60,59,63,63,57,57,38,68,56,57,64,65,69,62,68</t>
  </si>
  <si>
    <t>American Girl,Mary Jane's Last Dance,Runnin' Down A Dream,Breakdown,Learning To Fly,Don't Do Me Like That,Refugee,Listen To Her Heart,Into The Great Wide Open,The Waiting</t>
  </si>
  <si>
    <t>65,53,36,58,54,40,45,49,43,39</t>
  </si>
  <si>
    <t>7MRyJPksH3G2cXHN8UKYzP,5xS9hkTGfxqXyxX6wWWTt4,6bxqVA0hflgfiVxdBcs7KY,5x53pbGk6sbl1BGom19QQ5,6DRNqyHyHySMMS1GkXt1Jy,0HTb5ZzHN2BNMMDu7TVKOH,1rwnShbWoys41r6yQ0C4Qf,2iW5uc25ziGLlNMqdhFJad,1pvEacBCjS7EMQUZbM4Pj8,410scb2GpNZS9ZYaLkUtQb</t>
  </si>
  <si>
    <t>4tX2TplrkIP4v05BNC903e</t>
  </si>
  <si>
    <t>Tom Petty,John Mellencamp,Steve Miller Band,Traveling Wilburys,Joe Walsh,Eddie Money,The J. Geils Band,Don Henley,Jackson Browne,38 Special,Bachman-Turner Overdrive,Mudcrutch,Boston,Billy Squier,Peter Frampton,The Cars,Cheap Trick,The Allman Brothers Band,Crosby, Stills &amp; Nash,The Doobie Brothers</t>
  </si>
  <si>
    <t>https://api.spotify.com/v1/artists/4tX2TplrkIP4v05BNC903e?access_token=BQDFxABRCbXQhgPKNPZFofSGCsWwlJndQMvVyeXjhCTI-3l9TWKZ4yrM5XLM8cjA7ocdhKbcKhqKgaj0djP1bg</t>
  </si>
  <si>
    <t>35E4nhe7yGXNIrpH9LA0Tm,2urZrEdsq72kx0UzfYN8Yv,73C7mbrvLWUKVFY7Zc1PPN,7bKupnlF7XOfR1En3K8oAL,06tPmk0aHzCFK0T96YzXnN,2s79xe5F6eUQkjwjww27Fh,6zpPKMhpOoG646kJgZ7RKf,6loBF9iQdE11WSX29fNKqY,2u0gw0uCWBMiqV7h0N8kai,6rqU9HQ57NYGBnBzbrY3a4,0L9xkvBPcEp1nrhDrodxc5,7kCL98rPFsNKjAHDmWrMac,2yTUYhIf8fxptTIy3KLuJD,0s0rOb0gT2S9N0SDcjtPC4,5PYuBRQMHh7nWmdV076sH9,2N4isf5pypyuDVpBofqEN8,5jVeqi3PNaTOajfvBa4uFn,7LTzUnZaptYfAFmvqW5M6D,3jOO5nZ2XPmc232rNjzqJy,4phr5rAgWhcZtWJu8w8lKv</t>
  </si>
  <si>
    <t>Tony Hadley</t>
  </si>
  <si>
    <t>0,63,23,53,41,53,51,52,53,57,55,52,58,51,46,43,57,44,47,45</t>
  </si>
  <si>
    <t>Moment,Lost In Your Love,Shake Up Christmas,For Your Blue Eyes Only,Save A Prayer,Just The Thought Of You,You Keep Me Coming Back For More,Somewhere Only We Know,Woman In Chains,Slave To Love</t>
  </si>
  <si>
    <t>11,10,7,6,6,5,4,4,4,4</t>
  </si>
  <si>
    <t>1IfrLtkzIa2f6kaALFESml,7y0cn4ok5yLHPgduI2jp12,5pHQQv3Ujc0ny6DSWqs1Le,26xvtKTui7YcocvJNkDYmZ,7HxZ6mY01xJ3Oiil6V1gZG,2EbRYotlbA3ZDKIk300jAS,1agM5mgytdFPvLrCQLTEKR,0Ys8K8VilJ3A58exJYQcyv,0kq84Qa2wTIVg14HgHIdW1,5fsXDdRwG349zMCp0QmMxN</t>
  </si>
  <si>
    <t>0wHrpPuQ3Qea6UXAc06ocM</t>
  </si>
  <si>
    <t>Big Wide World,Spandau Ballet,Marti Pellow,Go West,The Blow Monkeys,ABC,Johnny Hates Jazz,Howard Jones,Wet Wet Wet,Paul Young,Level 42,Nik Kershaw,Mike &amp; The Mechanics,Alison Moyet,Heaven 17,Midge Ure,Thompson Twins,Limahl,When In Rome,Swing Out Sister</t>
  </si>
  <si>
    <t>https://api.spotify.com/v1/artists/0wHrpPuQ3Qea6UXAc06ocM?access_token=BQDFxABRCbXQhgPKNPZFofSGCsWwlJndQMvVyeXjhCTI-3l9TWKZ4yrM5XLM8cjA7ocdhKbcKhqKgaj0djP1bg</t>
  </si>
  <si>
    <t>4DFhHyjvGYa9wxdHUjtDkc,2pAajGWerK3ghwToNWFENS,6uUWXT3A5rXYP206lqs1mk,6Ghvu1VvMGScGpOUJBAHNH,1DsdDxHs1zAwOgWDPgNS7l,6CwDvApcRshxhEVMP30Sq7,1l2cyuwystFDLEnXr254a1,6sByW8Pe4nDFdNOnuYd19w,6GbCJZrI318Ybm8mY36Of5,481O9YRYc0ifnh00ZS6no6,0Opj9xi9HHrH0L9uHAKnKm,7Cr6j2JtQEBSoSGixylfcv,2BUrLolMFK48vn3scYOSMf,2ziB7fzrXBoh1HUPS6sVFn,6gZq1Q6bdOxsUPUG1TaFbF,5NXHXK6hOCotCF8lvGM1I0,2d0hyoQ5ynDBnkvAbJKORj,5xUf6j4upBrXZPg6AI4MRK,64tNsm6TnZe2zpcMVMOoHL,75U40yZLLPglFgXbDVnmVs</t>
  </si>
  <si>
    <t>Tool</t>
  </si>
  <si>
    <t>64,56,5,69,42,41,40,28,63,38,34,24,49,76,68,55,73,76,71,53</t>
  </si>
  <si>
    <t>2yEwvVSSSUkcLeSTNyHKh8</t>
  </si>
  <si>
    <t>A Perfect Circle,Puscifer,APC,Deftones,Dredg,Team Sleep,Rishloo,Peach,Faith No More,Black Light Burns,Oceansize,Peach gb,Scars On Broadway,Audioslave,Godsmack,Porcupine Tree,Rage Against The Machine,Soundgarden,Alice In Chains,The Mars Volta</t>
  </si>
  <si>
    <t>https://api.spotify.com/v1/artists/2yEwvVSSSUkcLeSTNyHKh8?access_token=BQDFxABRCbXQhgPKNPZFofSGCsWwlJndQMvVyeXjhCTI-3l9TWKZ4yrM5XLM8cjA7ocdhKbcKhqKgaj0djP1bg</t>
  </si>
  <si>
    <t>0G8zjE6SsFTlbglCkU8pm3,1HGTHrRQkw0BtevSo1jucU,74K7bX12L8GBAWvPuyIgJ7,21UJ7PRWb3Etgsu99f8yo8,2cGwlqi3k18jFpUyTrsR84,0LVrQUinPUBFvVD5pLqmWY,2uH0RyPcX7fnCcT90HFDQX,53A0W3U0s8diEn9RhXQhVz,0sHeX8oQ6o7xic3wMf4NBU,6C0JkmxU2cgkVzotHJgfW7,0qLNsNKm8bQcMoRFkR8Hmh,766wIvoqqGrjRDnExOjJls,5vIOGcdmx1eIkq3ZtuS12U,450iujbtN6XgiA9pv6fVZz,7MhMgCo0Bl0Kukl93PZbYS,2evydP72Z45DouM4uMGsIE,0ZZr6Y49NZWRJc0uCwqpMR,7sjttK1WcZeyLPn3IsQ62L,5fScAXreYFnuqwOgBsJgSd,6OiHleP2bHM18dXq4aZQWt</t>
  </si>
  <si>
    <t>britpop,indie christmas,indie rock,madchester,neo mellow,pop christmas,pop rock,rock</t>
  </si>
  <si>
    <t>48,53,47,65,68,53,58,71,59,46,60,48,53,61,70,49,54,60,56,58</t>
  </si>
  <si>
    <t>Sing,Why Does It Always Rain on Me?,Closer,Flowers in the Window,Side,Selfish Jean,My Eyes,Driftwood,Idlewild,Love Will Come Through</t>
  </si>
  <si>
    <t>57,54,54,48,49,44,44,43,43,42</t>
  </si>
  <si>
    <t>5JemkdKwXNsNnogI0Mg0ZZ,2ESrrtLRj1omqqsnGiyafo,56bIS0cm4jbeT0razOOb3u,1OpO3L2VnUF90tWFWtC7y4,4dvPtTmWeV3OzL0I73Imc0,0c96ahcLpACVehHljEigog,2g6oawYlMeVEUXkD71E25g,0E7W5aJ7X477k9mNzfjpuZ,2GQVyhJTHD01BKUFgNrmVQ,6JMnht79eO4KVzcYRDGQZ4</t>
  </si>
  <si>
    <t>3bUwxJgNakzYKkqAVgZLlh</t>
  </si>
  <si>
    <t>Starsailor,Richard Ashcroft,Embrace,Stereophonics,The Verve,Doves,Manic Street Preachers,Keane,Supergrass,Athlete,James,Thirteen Senses,Ocean Colour Scene,Razorlight,Blur,Ash,Feeder,Noel Gallagher's High Flying Birds,The Charlatans,The Coral</t>
  </si>
  <si>
    <t>https://api.spotify.com/v1/artists/3bUwxJgNakzYKkqAVgZLlh?access_token=BQDFxABRCbXQhgPKNPZFofSGCsWwlJndQMvVyeXjhCTI-3l9TWKZ4yrM5XLM8cjA7ocdhKbcKhqKgaj0djP1bg</t>
  </si>
  <si>
    <t>0Ya43ZKWHTKkAbkoJJkwIB,7gjAu1qr5C2grXeQFFOGeh,3pTE9iaJTkWns3mxpNQlJV,6FQqZYVfTNQ1pCqfkwVFEa,0Ak6DLKHtpR6TEEnmcorKA,1GLtl8uqKmnyCWxHmw9tL4,5BvJzeQpmsdsFp4HGUYUEx,1xU878Z1QtBldR7ru9owdU,3mZqziCJj4pq3P2VBpmK6p,7gP3bB2nilZXLfPHJhMdvc,4l1cKWYW591xnwEGxpUg3J,0vW8z9pZMGCcRtGPGtyqiB,3kVUvbeRdcrqQ3oHk5hPdx,4W48hZAnAHVOC2c8WH8pcq,3MM8mtgFzaEJsqbjZBSsHJ,7FPkZue0zzjHaOPJb4WCw3,3Rsr4Z96O6U3lToOiV3zBh,1HOeqtP7tHkKNJNLzQ2tnr,1NfJU4hy56Z4UM4iyIa1B2,6FIrstf3kHEg3zBOyLpvxD</t>
  </si>
  <si>
    <t>Two Door Cinema Club</t>
  </si>
  <si>
    <t>alternative dance,indie pop,indie rock,indietronica,irish rock,new rave,pop</t>
  </si>
  <si>
    <t>68,68,64,70,62,74,70,72,53,75,67,58,70,65,64,52,62,55,64,60</t>
  </si>
  <si>
    <t>What You Know,Something Good Can Work,Undercover Martyn,Are We Ready? (Wreck),Bad Decisions,Sun,Lavender,Changing Of The Seasons,I Can Talk,Sleep Alone</t>
  </si>
  <si>
    <t>72,67,62,59,57,57,55,54,49,52</t>
  </si>
  <si>
    <t>1qfYG2JrchEyJiqKnkE7YQ,4gLKwyeBDtXoqe5ev9QcqP,2i63MeQVdPuLvDH4EdaqXO,1qBLtdOv2zTzq0tkc6Vy6t,6NoVGd3nTHsmBV1yduWRta,4jJEQg6mr3fQsUCYTwhBEZ,3UWMoh2vU4DHGcC4mUocYc,6SlZp9UeLRIuw92j96dcjU,7orU1FfShkJboMQF1g1cOf,1Y2bmdezcb0NPhksn0Q4lk</t>
  </si>
  <si>
    <t>536BYVgOnRky0xjsPT96zl</t>
  </si>
  <si>
    <t>The Wombats,Passion Pit,Bombay Bicycle Club,Foals,The Vaccines,The Kooks,Vampire Weekend,Phoenix,Friendly Fires,Foster The People,Miike Snow,The Maccabees,Grouplove,The Temper Trap,Bloc Party,The Pigeon Detectives,Jamie T,Everything Everything,Courteeners,Ra Ra Riot</t>
  </si>
  <si>
    <t>metropopolis</t>
  </si>
  <si>
    <t>https://api.spotify.com/v1/artists/536BYVgOnRky0xjsPT96zl?access_token=BQDFxABRCbXQhgPKNPZFofSGCsWwlJndQMvVyeXjhCTI-3l9TWKZ4yrM5XLM8cjA7ocdhKbcKhqKgaj0djP1bg</t>
  </si>
  <si>
    <t>4KWTAlx2RvbpseOGMEmROg,5NGO30tJxFlKixkPSgXcFE,6hN9F0iuULZYWXppob22Aj,1eClJfHLoDI4rZe5HxzBFv,0lZoBs4Pzo7R89JM9lxwoT,3eqjTLE0HfPfh78zjh6TqT,5gznATMVO85ZcLTkE9ULU7,4bthk9UfsYUYdcFyqxmSUU,3CkvROUTQ6nRi9yQOcsB50,0Ty63ceoRnnJKVEYP0VQpk,7lzordPuZEXxwt9aoVZYmG,7bu3H8JO7d0UbMoVzbo70s,2cGwlqi3k18jFpUyTrsR84,0GByy3DcfbQwDvXGCWmzv9,3bUwxJgNakzYKkqAVgZLlh,0WwSkZ7LtFUFjGjMZBMt6T,2jzc5TC5TVFLXQlBNiIUzE,53A0W3U0s8diEn9RhXQhVz,67ea9eGLXYMsO2eYQRui3w,0qLNsNKm8bQcMoRFkR8Hmh</t>
  </si>
  <si>
    <t>irish rock,permanent wave,rock</t>
  </si>
  <si>
    <t>73,73,66,66,68,75,68,68,66,70,64,73,68,60,61,73,69,71,71,60</t>
  </si>
  <si>
    <t>With Or Without You,I Still Haven't Found What I'm Looking For,Beautiful Day,One,Sunday Bloody Sunday - Remastered 2008,Ordinary Love,Where The Streets Have No Name,Pride (In The Name Of Love) - Remastered 2009,Every Breaking Wave,Red Hill Mining Town - Steve Lillywhite 2017 Mix</t>
  </si>
  <si>
    <t>46,44,67,66,63,60,43,58,57,34</t>
  </si>
  <si>
    <t>3yvlcIteooc31cPjyWPTw1,22tceep2vzeOKKX1jIjiLi,0gzqZ9d1jIKo9psEIthwXe,3PKtemUKxiDBvBo7tpQ8bG,5gFkAC68P66ZNVKXKjYtDm,7kCrYUDtWsPldohOKPTKPL,4wfm9CakR60wmNej5R6HRk,65E62rOSbm7SZbAMYjNTJq,4z5eLUR8oCbRywMw1ytNol,4gjYDqwEWIE58qwsva3tui</t>
  </si>
  <si>
    <t>51Blml2LZPmy7TTiAg47vQ</t>
  </si>
  <si>
    <t>R.E.M.,The Police,Simple Minds,INXS,Duran Duran,Bruce Springsteen,Lenny Kravitz,Tears For Fears,Genesis,Sting,Billy Idol,The Cure,The Verve,Pretenders,Travis,Dire Straits,a-ha,Keane,The Who,James</t>
  </si>
  <si>
    <t>https://api.spotify.com/v1/artists/51Blml2LZPmy7TTiAg47vQ?access_token=BQDFxABRCbXQhgPKNPZFofSGCsWwlJndQMvVyeXjhCTI-3l9TWKZ4yrM5XLM8cjA7ocdhKbcKhqKgaj0djP1bg</t>
  </si>
  <si>
    <t>5os0Ltvz8Q8BvXOPOd1frx,3aTuTR5Nf6pVW3837q2ZL7,3rJ3m1tM6vUgiWLjfV8sRf,0gYuavkgXQapJXmASabd2o,6UL7BodGc5iVmQGlMwHR0g,55LyOQNIa9J8wX6y6eJfc0,4LOpbx6vYx5H9GO6bXCqK5,6QHu71f8LLeT8n0GzfbYFc,6qfKnsgz1CwyqA7lTdieRJ,308gQ5eCBIiSAHmi9tqlJ6,6RQkaOWddQmiLLJqSgnTbm,7Fd1nidunOjfHBD87iU1ZI,41ekW4MXG59xJMXR8dX1OG,20p5D2KrE8CGuOjHtxsyTp,0Jeckitay8SbvKwqAzWuYH,0oea1hwGMfUxZbLxJc1XUN,4AYkFtEBnNnGuoo8HaHErd,6xnvNmSzmeOE1bLKnYXKW3,5keeQyPKYRxUCKDMECTXG3,6rqU9HQ57NYGBnBzbrY3a4</t>
  </si>
  <si>
    <t>UB40</t>
  </si>
  <si>
    <t>reggae fusion</t>
  </si>
  <si>
    <t>61,50,61,41,58,46,42,59,47,49,56,38,58,59,54,61,62,57,52,57</t>
  </si>
  <si>
    <t>Red Red Wine - 7â€ Version,(I Can't Help) Falling in Love With You,Kingston Town,I Got You Babe - feat. Chrissie Hynde,Red Red Wine - 12'' Version,Here I Am (Come And Take Me) - Come And Take Me,Higher Ground,The Way You Do The Things You Do,Don't Break My Heart,Bring Me Your Cup - Edit</t>
  </si>
  <si>
    <t>62,61,52,55,54,44,49,45,47,42</t>
  </si>
  <si>
    <t>3sFEGvMPkY8Ti97K94Pwp9,7ojJ4XvqBhBcteM0zjMebT,1YnVYHXoak0syv4xBRHQRb,07itbZUgkAmBi4CEH5NniJ,1tOE1dIyIjsfLJWiQ4ZRJW,1MHrzp62UIZpXPx2VtuRdk,3mDoAC8R1miOQ6Ld1NkAYH,04PydaEH97XN7YohGteKpK,5uFvdXnqas4nZtQUb3mwTv,7cN3xvAztOg4o2s8piMGxX</t>
  </si>
  <si>
    <t>69MEO1AADKg1IZrq2XLzo5</t>
  </si>
  <si>
    <t>Inner Circle,Maxi Priest,Jimmy Cliff,Ali Campbell,Steel Pulse,Aswad,UB40 featuring Ali, Astro &amp; Mickey,Gregory Isaacs,Third World,Lucky Dube,Chaka Demus &amp; Pliers,Eddie Lovette,Alpha Blondy,Fine Young Cannibals,Big Mountain,Peter Tosh,Madness,The Specials,Black Uhuru,Paul Young</t>
  </si>
  <si>
    <t>https://api.spotify.com/v1/artists/69MEO1AADKg1IZrq2XLzo5?access_token=BQDFxABRCbXQhgPKNPZFofSGCsWwlJndQMvVyeXjhCTI-3l9TWKZ4yrM5XLM8cjA7ocdhKbcKhqKgaj0djP1bg</t>
  </si>
  <si>
    <t>3csPCeXsj2wezyvkRFzvmV,2YzUXecwzcOdlJsnpnJfkJ,1GhPHrq36VKCY3ucVaZCfo,5HAtRoEPUvGSA7ziTGB1cF,2qhmNI4ZHPpeDutdg473Z3,7hFdUW64G4iU1tz46ITRfN,72hqBMsw7x5jnfxxwkii8L,37f9cjf8Ic4t7vYNRYAzI7,67tgMwUfnmqzYsNAtnP6YJ,5T4UKHhr4HGIC0VzdZQtAE,5aj3LEYRbuaabjjHkj5oE1,5uh8Bhewltd8j0TLZjNImc,4YrKBkKSVeqDamzBPWVnSJ,3wury2nd8idV4GecUg5xze,5sL9uDMwceYHPknnCLAAwJ,6kBDZFXuLrZgHnvmPu9NsG,6WH1V41LwGDGmlPUhSZLHO,2nszamLjZFgu3Yx77mKxuC,6FXMGgJwohJLUSr5nVlf9X,5akVqMzdZOdbMYbE4vNZWD</t>
  </si>
  <si>
    <t>Underworld</t>
  </si>
  <si>
    <t>alternative dance,big beat,disco house,electronic,intelligent dance music,madchester,new rave,trip hop</t>
  </si>
  <si>
    <t>50,39,64,45,44,44,51,44,59,59,50,49,59,57,48,64,43,53,66,45</t>
  </si>
  <si>
    <t>Born Slippy (Nuxx),Born Slippy (Nuxx) - Radio Edit,Jumbo,Slow Slippy,8 Ball,I Exhale,Two Months Off,Ova Nova,Cowgirl - Remastered,Downpipe - Original Club Mix</t>
  </si>
  <si>
    <t>60,44,43,42,40,40,38,37,37,29</t>
  </si>
  <si>
    <t>1zsDbmrf4ZkjW5hsSsaDjO,2F0h9qvjJPbmZGpzE8dRxF,56A2b7HaPMzTsIOicdnet1,1Hm1FAewnDtmkWMsrJDeXZ,0tyBXTTR6LQllkRpHWtOMt,2wLus6U1DcVYLsN5pWeMXH,6smHCdWbjToHVWdcuWRprx,2G5HVb5iGf60DGpIpji35d,3V50rKwWpOO4liXEOuMhDY,2HsOq86HzW5oKQi2xAxI6W</t>
  </si>
  <si>
    <t>1PXHzxRDiLnjqNrRn2Xbsa</t>
  </si>
  <si>
    <t>Orbital,Fluke,The Chemical Brothers,The Orb,The Future Sound Of London,808 State,Leftfield,Apollo 440,Groove Armada,Faithless,Death In Vegas,Lemon Jelly,Basement Jaxx,Primal Scream,GusGus,Aphex Twin,Autechre,UNKLE,Massive Attack,Plaid</t>
  </si>
  <si>
    <t>https://api.spotify.com/v1/artists/1PXHzxRDiLnjqNrRn2Xbsa?access_token=BQA5x3NCl5I7lSGm6oklMWzj_Kkk3oJBCn8fasnADDacSi7JmME830CClpBSUwkG3NalpO2oVIZ1ogANblvPDw</t>
  </si>
  <si>
    <t>6FIrstf3kHEg3zBOyLpvxD,7gjAu1qr5C2grXeQFFOGeh,4MSMDY0ClgWqXApU53I1L1,0SwO7SWeDHJijQ3XNS7xEE,4LG4Bs1Gadht7TCrMytQUO,2YKp8Odp8GGbAkVU60Yk2Y,3kVUvbeRdcrqQ3oHk5hPdx,3wyfo3svXNWnszGAEVey11,1xU878Z1QtBldR7ru9owdU,75dQReiBOHN37fQgWQrIAJ,6dgwEwnK0YtDfS9XhRwBTG,6u11Qbko2N2hP4lTBYjX86,3pTE9iaJTkWns3mxpNQlJV,1yAwtBaoHLEDWAnWR87hBT,6VDdCwrBM4qQaGxoAyxyJC,3hozsZ9hqNq7CoBGYNlFTz,0Ak6DLKHtpR6TEEnmcorKA,0aeLcja6hKzb7Uz2ou7ulP,57MtJQ6Sc4tIxrXIhrqVJL,3kjuyTCjPG1WMFCiyc5IuB</t>
  </si>
  <si>
    <t>alternative dance,alternative rock,brooklyn indie,folk-pop,garage rock,indie folk,indie pop,indie rock,indietronica,neo-psychedelic,new rave,stomp and holler,synthpop</t>
  </si>
  <si>
    <t>60,68,61,74,70,52,70,54,72,69,64,61,64,70,70,59,62,60,59,71</t>
  </si>
  <si>
    <t>A-Punk,Unbelievers,Step,Diane Young,Oxford Comma,Hannah Hunt,Ya Hey,Obvious Bicycle,Cape Cod Kwassa Kwassa,Worship You</t>
  </si>
  <si>
    <t>68,65,64,61,58,58,56,54,52,52</t>
  </si>
  <si>
    <t>5dKBaysNJtfpyNTRa5lqDb,7psPPGwhFzP3pyOcb3ivcT,78J9MBkAoqfvyeEpQKJDzD,104pmtTQOlmW8Zt2BipGKH,5nHRIKsXDwUpse9gzrAxLR,3t87C08isN6yw2DnWOorLm,4eE6vZ2vOrceLq4xgz3VmG,2gKZXeCTkQjblUQgnKF7Ow,49KVrwFWzaOnbdvwiY6nOW,5y02IcERVgEUItFLeeZDz6</t>
  </si>
  <si>
    <t>5BvJzeQpmsdsFp4HGUYUEx</t>
  </si>
  <si>
    <t>Ra Ra Riot,Passion Pit,Matt and Kim,MGMT,The Shins,Coconut Records,Grouplove,Tokyo Police Club,Phoenix,Local Natives,Broken Bells,Peter Bjorn and John,Bombay Bicycle Club,Modest Mouse,Cold War Kids,OK Go,The Vaccines,Noah And The Whale,Generationals,Arcade Fire</t>
  </si>
  <si>
    <t>https://api.spotify.com/v1/artists/5BvJzeQpmsdsFp4HGUYUEx?access_token=BQDFxABRCbXQhgPKNPZFofSGCsWwlJndQMvVyeXjhCTI-3l9TWKZ4yrM5XLM8cjA7ocdhKbcKhqKgaj0djP1bg</t>
  </si>
  <si>
    <t>5lkiCO9UQ8B23dZ1o0UV4m,2CvCyf1gEVhI0mX6aFXmVI,2pdvghEHZJtgSXZ7cvNLou,4vpDg7Y7fU982Ds30zawDA,0vn7UBvSQECKJm2817Yf1P,6P7H3ai06vU1sGvdpBwDmE,5hW4L92KnC6dX9t7tYM4Ve,4KDyYWR7IpxZ7xrdYbKrqY,6r1Xmz7YUD4z0VRUoGm8XN,5BaHqGtf6UAZnHfqdPaTDA,319yZVtYM9MBGqmSQnMyY6,0ZIwOAzDuGPspzK7yiTc4S,06nsZ3qSOYZ2hPVIMcr1IN,5gxynDEKwNDgxGJmJjZyte,46njgd2Rq9tZc4ZjeQMgbh,3mY9Ii0cL5SQxpOTAm8SHx,1PCZpxHJz7WAMF8EEq8bfc,1CPwHx5lgVxv0rfcp7UXLx,6v8FB84lnmJs434UJf2Mrm,7FIoB5PHdrMZVC3q2HE5MS</t>
  </si>
  <si>
    <t>Van Morrison</t>
  </si>
  <si>
    <t>album rock,blues-rock,classic rock,folk,folk rock,mellow gold,rock,roots rock,singer-songwriter,soft rock,soul</t>
  </si>
  <si>
    <t>63,71,62,64,68,67,63,57,52,49,63,54,60,60,57,54,62,54,70,69</t>
  </si>
  <si>
    <t>Brown Eyed Girl,Into The Mystic,Moondance,Sweet Thing,And It Stoned Me,Crazy Love,Have I Told You Lately,Days Like This,Domino,Astral Weeks</t>
  </si>
  <si>
    <t>76,67,63,60,59,59,59,56,56,56</t>
  </si>
  <si>
    <t>3yrSvpt2l1xhsV9Em88Pul,3lh3iiiJeiBXHSZw6u0kh6,683b4ikwa62JevCjwrmfg6,4dBI72rgkmG0gTzswyBTzz,3n5iUh2Z6P7cnWins22W0F,2hjAc6x8EoSLhGxRNg8KEw,1VsGYaCBFjCVudtX9IGqDg,3xINh6YqkLfucEtjoa4x7D,0eti3iRdEgUxwcIcN2N9DY,0vz4iTEfsp2lunsRJeMzjj</t>
  </si>
  <si>
    <t>44NX2ffIYHr6D4n7RaZF7A</t>
  </si>
  <si>
    <t>Jackson Browne,Paul Simon,Crosby, Stills &amp; Nash,The Band,James Taylor,Steely Dan,Joni Mitchell,Bonnie Raitt,Leon Russell,Them,Carole King,Little Feat,J.J. Cale,Steve Winwood,Boz Scaggs,Warren Zevon,The Byrds,Ry Cooder,Neil Young,George Harrison</t>
  </si>
  <si>
    <t>https://api.spotify.com/v1/artists/44NX2ffIYHr6D4n7RaZF7A?access_token=BQDFxABRCbXQhgPKNPZFofSGCsWwlJndQMvVyeXjhCTI-3l9TWKZ4yrM5XLM8cjA7ocdhKbcKhqKgaj0djP1bg</t>
  </si>
  <si>
    <t>1txWOvvuItlRlkB4rM0cUK,3Ao7NH7lRyQAeKQg2mlTcO,3U3C9o6UTYNdEsDckpRyvX,3DkK9XA1CI1i7U7ovpAo1G,0IwfuIL3gUJxjzUqY3wJ3j,1lGt9WgdYGpMnmwGkcCm05,45rpaf8BR69NIPqmeAYb7l,2ReTnNzaUAM6RgKCtlvMPf,3SInttLnvf5G4Aa95aAYPr,5CK3a77IzCSHjNqzRcbhuG,1TW90GjShgkjySrxBxcwQe,4uBSazM6snEc9wCG3jMlYt,5olDKSsFhhmwh8UCWwKtpq,4OmMxTxYbR4ZDSvw4H0RAz,4DngluvBNHm2Q0rLW1yEqy,2STVYmc2T02GlvvWZl7umj,1zHPRenzLeI2vhT7nlR6Mq,3bBWKHfpepPOychRNFzg4q,4v0R1feRiuCDch7aAheVhY,6fmq5mv6HnduZdlTOEYBC9</t>
  </si>
  <si>
    <t>Weather Report</t>
  </si>
  <si>
    <t>bebop,canterbury scene,classic funk rock,contemporary jazz,contemporary post-bop,cool jazz,hard bop,jazz,jazz funk,jazz fusion,progressive rock,soul jazz</t>
  </si>
  <si>
    <t>40,40,44,31,43,45,33,34,40,41,47,53,50,31,30,44,40,44,46,48</t>
  </si>
  <si>
    <t>Birdland,Black Market,Teen Town,A Remark You Made,And Then,Palladium,River People - Live,Havona,Barbary Coast,Harlequin</t>
  </si>
  <si>
    <t>34,42,24,28,17,16,21,15,28,14</t>
  </si>
  <si>
    <t>2Vu3FtqTwRmjclU0yoX8Aw,5dJS5oBmC6wvJ2nNzl5hNo,7ahU7oH2JBXdmcQc2SA6Qf,4D8f4BF6XRrKcLb8ji67Vs,5f4GxLQCMtT2efwVmNKVg1,6FN8yEVWNHlj4oxLHBhqEC,0k216sn0JJL7XE1OjYBuVD,6DtpjpY1aJmsntT7PS20aF,0gzx7RJSRgKJhmjDsB6zSC,0gAOWS25Oeh9am0GY5eG86</t>
  </si>
  <si>
    <t>nu jazz</t>
  </si>
  <si>
    <t>162DCkd8aDKwvjBb74Gu8b</t>
  </si>
  <si>
    <t>Return To Forever,Mahavishnu Orchestra,Jaco Pastorius,Joe Zawinul,Billy Cobham,Stanley Clarke,The Brecker Brothers,Chick Corea Elektric Band,Jean-Luc Ponty,Allan Holdsworth,Tony Williams,Pat Metheny Group,Chick Corea,Tribal Tech,Brand X,Victor Wooten,Yellowjackets,Al Di Meola,John McLaughlin,Marcus Miller</t>
  </si>
  <si>
    <t>https://api.spotify.com/v1/artists/162DCkd8aDKwvjBb74Gu8b?access_token=BQDFxABRCbXQhgPKNPZFofSGCsWwlJndQMvVyeXjhCTI-3l9TWKZ4yrM5XLM8cjA7ocdhKbcKhqKgaj0djP1bg</t>
  </si>
  <si>
    <t>5hAhrnb0Ch4ODwWu4tsbpi,2Plkkomsc4DKawkCioLKjc,2UDplVRprMbazU74Hq8OLl,7AhDVqsNA5q46WKsRPXvoe,3F4PBcfdeFdmxjRPS2UdMl,3inCNiUr4R6XQ3W43s9Aqi,0tyLMmQvEuyQR4qjGBdbem,5GHv1pBOWOQxIE6WQBq88Q,43O3c6wewpzPKwVaGEEtBM,5yXAFDZNUNyO92l5WTImkO,6nXSnNEdLuKTzAQozRtqiI,16eRpMNXSQ15wuJoeqguaB,6Qm9stX6XO1a4c7BXQDDgc,1rXr1ZnvbRoYBaedIl9v4v,3kbBWco9PZ5eSQsNScwG6U,4Cedjq5BQL3MhapRvDpFED,5E7zSu46SqTmgKqsc0tFkY,2iUVQjheBnvOt8vaBrxXJz,4oV5EVJ0XFWsJKoOvdRPvl,3UvcmAOZt64oKpP95f6MMM</t>
  </si>
  <si>
    <t>Wilco</t>
  </si>
  <si>
    <t>alternative country,alternative rock,chamber pop,chicago indie,folk rock,folk-pop,freak folk,garage rock,indie folk,indie pop,indie rock,lo-fi,neo-psychedelic,new americana,pop rock,rock,roots rock,singer-songwriter,slow core,stomp and holler</t>
  </si>
  <si>
    <t>61,45,47,47,39,58,46,48,60,55,55,61,55,54,54,54,50,58,51,50</t>
  </si>
  <si>
    <t>Jesus, etc.,If I Ever Was a Child,How To Fight Loneliness,California Stars,If I Ever Was A Child - Recorded at Spotify Studios NYC,Heavy metal drummer,I am trying to break your heart,(What's So Funny Bout) Peace, Love and Understanding? - Recorded at Spotify Studios NYC,Normal American Kids,Someone to Lose</t>
  </si>
  <si>
    <t>62,54,53,52,52,51,50,50,47,46</t>
  </si>
  <si>
    <t>4wd09wCccmxUB7XVJp0RNn,1tZ5ctX3Q1P6QZJ1bR25sd,1CsMuJeMzRqNgS7G0fo1Gv,38paDDziQ57k1f4VfKTeGk,69eSem5Y1nrCaGi2FrQhVJ,4xmeLj3uVcoAwgDtwM4MbG,3HWxpLKnTlz6jE3Vi5dTF2,3Zd7oF8MH9j0zNEiIOPPNP,2Aas2QVdsYHVhxSpRxXFk8,013jXbIwEakb8BWbK0bfjO</t>
  </si>
  <si>
    <t>2QoU3awHVdcHS8LrZEKvSM</t>
  </si>
  <si>
    <t>Yo La Tengo,Uncle Tupelo,The Jayhawks,Son Volt,Tweedy,Pavement,Whiskeytown,Ryan Adams &amp; The Cardinals,My Morning Jacket,Billy Bragg,M. Ward,The Flaming Lips,Fruit Bats,Drive-By Truckers,Built To Spill,Neko Case,Okkervil River,Cass McCombs,Guided By Voices,Big Star</t>
  </si>
  <si>
    <t>https://api.spotify.com/v1/artists/2QoU3awHVdcHS8LrZEKvSM?access_token=BQDFxABRCbXQhgPKNPZFofSGCsWwlJndQMvVyeXjhCTI-3l9TWKZ4yrM5XLM8cjA7ocdhKbcKhqKgaj0djP1bg</t>
  </si>
  <si>
    <t>4dGVRIf2xj0JhawVheLiOI,04HvbIwBccFmRie5ATX4ft,1HOeqtP7tHkKNJNLzQ2tnr,7EFB09NxZrMi9pGlOnuBpd,5zhn89Em2jWUUWdpcLO3YL,3AmgGrYHXqgbmZ2yKoIVzO,77bjO3iNEdkJfszgcf6YnB,0vW8z9pZMGCcRtGPGtyqiB,5P1tdwsQdI6z9MXXfmYRDS,54QMjE4toDfiCryzYWCpXX,1mmehjf7eHA10uHMisZGJg,09K1H1DgyIXHsMx2j7KTFX,2ARO60gI5do88ho6azmzab,6fLrPFLWLSCrp7gcTZXcKb,6fEO1r9Y9TYL9O4w5kVPmc,3wrtQM9ICPPeHwoc1GWiyV,5uTJLo3c4ZHpH8oEwGxYUN,0x3sTIYnP56TnL6bbyMU2i,6VJZYivuYJGCrPuOAnI7Qo,69lEbRQRe29JdyLrewNAvD</t>
  </si>
  <si>
    <t>Wild Beasts</t>
  </si>
  <si>
    <t>alt-indie rock,alternative dance,chamber pop,chamber psych,chillwave,dance-punk,dream pop,indie pop,indie r&amp;b,indie rock,indietronica,leeds indie,new rave,nu gaze,shimmer pop,synthpop</t>
  </si>
  <si>
    <t>37,54,55,49,45,61,36,58,35,64,54,52,52,56,51,42,48,46,49,46</t>
  </si>
  <si>
    <t>Alpha Female,Big Cat,Get My Bang,Mecca,Wanderlust,A Simple Beautiful Truth,Tough Guy,Ponytail,All The King's Men,He The Colossus</t>
  </si>
  <si>
    <t>49,46,44,42,42,40,40,39,38,37</t>
  </si>
  <si>
    <t>6krCPZW2iqaOYw4m48uwD2,5IQQXe71ZEffQzl6Rzflbj,2kXai07YeEeOAJ9yDROUj0,2ciYXl6qAqMicL9eQGQNTx,3tBq5HUp8ZyIpe48zq2JOu,2TkyyKvoQbuTYcHMlJYsrP,1jUQElj10CILguDuzVfAOa,0CRmjWYL4YebSS6gMBFSEJ,6jq0hKfSVxep970p2kGRZA,2LXLFPCG96AGUFLrLRWiRN</t>
  </si>
  <si>
    <t>4zrFO6P7G6EZry0pfxMfKT</t>
  </si>
  <si>
    <t>Tom Vek,Yeasayer,Everything Everything,The Horrors,British Sea Power,Warpaint,Dutch Uncles,The Maccabees,Field Music,Metronomy,!!!,Mystery Jets,Django Django,Twin Shadow,Jagwar Ma,Teleman,Lower Dens,C Duncan,ANOHNI,Ghostpoet</t>
  </si>
  <si>
    <t>https://api.spotify.com/v1/artists/4zrFO6P7G6EZry0pfxMfKT?access_token=BQDFxABRCbXQhgPKNPZFofSGCsWwlJndQMvVyeXjhCTI-3l9TWKZ4yrM5XLM8cjA7ocdhKbcKhqKgaj0djP1bg</t>
  </si>
  <si>
    <t>3ZcbVcd3fsf9qKK02UVzGB,4nNwfeVaNJlfz8RdCT5MJO,1XgFuvRd7r5g0h844A5ZUQ,11hIqBsGRPztdjBHCSLClX,12EtLdLfJ41vUOoVzPZIUy,3P6nMEGXn0hzBlMndKfLQH,6htUPs3clIStnkvg5jimKZ,7uztWv5UVx4hwcJXCtRyDV,6X9aYHnQ75YI8o08aoa0iS,7rZNSLWMjTbwdLNskFbzFf,17UkABEasVRlCcIFZ3wHb7,3nlHsNqwCSvT988ZfSW1Yh,6H4lieipng8aGu3Hbd1UeJ,5xi3SZpllRPAkoPVbjB6nc,0CrCKxXekxMpkYfMEf8mca,3906URNmNa1VCXEeiJ3DSH,60vX3zLcdKRXvKLITVh5Df,5TDVKqW9uhqGjwwwKGuma4,15qI5w4XJFLRMwOp2VrlD5,6edGSAX5dVpeJVwu1Q0NwJ</t>
  </si>
  <si>
    <t>Will Young</t>
  </si>
  <si>
    <t>dance pop,europop,neo mellow,new wave pop,pop</t>
  </si>
  <si>
    <t>44,42,67,57,57,39,40,47,60,59,60,60,50,52,52,43,54,57,60,57</t>
  </si>
  <si>
    <t>Leave Right Now,Jealousy,Light My Fire,What The World Needs Now Is Love,Evergreen,Love Revolution,All Time Love,Come On,Who Am I,The Long and Winding Road</t>
  </si>
  <si>
    <t>54,43,32,38,34,33,26,31,26,28</t>
  </si>
  <si>
    <t>4mZsyuthp695XQWwb2g3qe,1FIsJUPRt4f4h979pEOz4w,3ncFFKyZYIfiWNaOqvSUKz,5mrIex1U8R74CiLBXMbpCa,3Zg1941PbcmsxLmSaVJ3OZ,60f0LP6krV6Tgqb7NR4h04,1or0hUcD0tEJ3kjpYbhRZA,1iDPngb1fTFx7hpRD1N2J5,74l0jBScdgJr6guky8aMXS,4mGDeChO9f1Tds6cUEOHSn</t>
  </si>
  <si>
    <t>2U6gqwyl9F33YxawnFrZG7</t>
  </si>
  <si>
    <t>Gary Barlow,Gareth Gates,Take That,Daniel Bedingfield,Girls Aloud,Simon Webbe,Liberty X,Lemar,Boyzone,Sugababes,Steps,Ronan Keating,Shayne Ward,JLS,Rebecca Ferguson,Matt Cardle,Melanie C,All Saints,The Saturdays,Lighthouse Family</t>
  </si>
  <si>
    <t>https://api.spotify.com/v1/artists/2U6gqwyl9F33YxawnFrZG7?access_token=BQDFxABRCbXQhgPKNPZFofSGCsWwlJndQMvVyeXjhCTI-3l9TWKZ4yrM5XLM8cjA7ocdhKbcKhqKgaj0djP1bg</t>
  </si>
  <si>
    <t>3inCNiUr4R6XQ3W43s9Aqi,64tVHZVSAZhDEiOJxnb6hE,4oV5EVJ0XFWsJKoOvdRPvl,6guTJsgPymDUVfqDJyz5UG,3G3Gdm0ZRAOxLrbyjfhii5,3Rj0tDHoX7C5NFq5DKIpHt,7lmde7T1WJPFwv1eR6melP,3kbBWco9PZ5eSQsNScwG6U,267VY6GX5LyU5c9M85ECZQ,2wrhBKGC3DTNNNDRJPaxW6,4UETUdF77BfyJ7fEFVztr3,6DKmuXxXASTF6xaJwcTfjv,77oD8X9qLXZhpbCjv53l5n,1xgFexIwrf2QjbU0buCNnp,5UqTO8smerMvxHYA5xsXb6,3W4xM5XYtUp4ifYYPVKVdk,0ihBDeJlIlXo4LFfAllsGm,7Ht57YadlBXcFJDK3plmhO,6RWjTQqILL7a1tQ0VapyLK,22ojy4H4ZVpowC4lRRC8In</t>
  </si>
  <si>
    <t>Yo La Tengo</t>
  </si>
  <si>
    <t>alternative rock,anti-folk,art rock,chamber pop,dance rock,dance-punk,dream pop,experimental rock,folk-pop,freak folk,garage psych,garage rock,indie folk,indie pop,indie rock,indietronica,lo-fi,neo-psychedelic,new wave,noise pop,noise rock,nu gaze,permanent wave,post rock,post-punk,power pop,roots rock,shoegaze,singer-songwriter,slow core,space rock,stomp and holler,uk post-punk</t>
  </si>
  <si>
    <t>58,49,51,48,52,52,41,54,55,41,44,50,44,53,59,53,44,47,56,49</t>
  </si>
  <si>
    <t>I'll Be Around,You Can Have It All,Friday I'm In Love,Our Way to Fall,Autumn Sweater,Green Arrow,My Heart's Not In It,All Your Secrets,Nowhere Near,Sugarcube</t>
  </si>
  <si>
    <t>62,56,54,53,53,50,46,45,36,42</t>
  </si>
  <si>
    <t>4I5kQyAYTvwHEIiZIP8B2j,4GrfClvQgCVLsCfqw7YthQ,6yH4PtEs8t43GkU7DVORaN,6Cp1LNb26iMtPT7JTtEZyD,4R7kumtHnf5SsKyPYrVO5r,0jgsq6l1yMZIlJX4AFXAgA,1XoRSyXWm7Vou7z11Z2j5Z,3tDq320jCqAo1oUv2pKhUL,6zqfL2Io4GGtVTz1Agrow1,3uD0MyPsS8HsWfzyw0EAQ3</t>
  </si>
  <si>
    <t>5hAhrnb0Ch4ODwWu4tsbpi</t>
  </si>
  <si>
    <t>Pavement,Sparklehorse,Guided By Voices,Galaxie 500,My Bloody Valentine,Stereolab,Superchunk,Built To Spill,Dinosaur Jr.,Sebadoh,The Feelies,Spiritualized,Mercury Rev,The Breeders,Sonic Youth,Grandaddy,The Sea and Cake,The Microphones,The Magnetic Fields,Destroyer</t>
  </si>
  <si>
    <t>https://api.spotify.com/v1/artists/5hAhrnb0Ch4ODwWu4tsbpi?access_token=BQDFxABRCbXQhgPKNPZFofSGCsWwlJndQMvVyeXjhCTI-3l9TWKZ4yrM5XLM8cjA7ocdhKbcKhqKgaj0djP1bg</t>
  </si>
  <si>
    <t>4EBRPnSYtrfmwptEMOSCV8,6CFWXwqEBUi0UFoIIxmg9h,49z6oAiD2RpyUf5yLJs7Nf,0VVnWF3KNaa5O7ESohKhAx,5aMdbTrsvS5t6nDSrQDQaV,6sz0k1q2aEtG5dxEgr4YWV,7xT0arvCDupDU1YYy0BNv9,4nnxyRURTnR5bO1rUWMe4N,6a4cdntqTPN10fph5A8zRQ,2laFwNRffMM18LvKKDxCs9,2nCACYdIndYchzX4bxLcTW,0ZEIBXEWSSTDLhheAO9Wyk,6KPLx7eXOuyH36d1IlAQ3i,65CKKZilbcSKkAPC9a5Mvh,3mNygoyrEKLgo6sx0MzwOL,63Bilw49Uv4s2wnovytDVU,76ynyZUsg0vGxiQSWvQx5f,3KH7WsR2JZQ94Ik8SyabU6,51qUDJb5AtQX6jIL4VJx6M,0roLSs1WqlurDniSZ1pttN</t>
  </si>
  <si>
    <t>Youssou N'Dour</t>
  </si>
  <si>
    <t>mande pop,mbalax,world</t>
  </si>
  <si>
    <t>rap rock</t>
  </si>
  <si>
    <t>41,38,59,48,25,44,49,30,38,42,58,29,31,45,52,36,28,52,49,37</t>
  </si>
  <si>
    <t>7 Seconds,SolidaritÃ©,In Your Eyes,Agir, RÃ©agir,Be careful,Ban La,Serin Fallu,Bull Ko Door,Birima,Conquer the World</t>
  </si>
  <si>
    <t>56,52,48,34,34,32,32,30,30,30</t>
  </si>
  <si>
    <t>76D5nfZbYzZYfUZKGy73jy,2dDDAZPMPvlHy3FyEzX4a3,3MjmFVzp41XxLlKpkhfn4q,2xTBqV3castzKb0lptufJX,6TOltEatHdQio1oXJOQ5RO,10dvoMqQKou9n75JBU39K2,5BndLJVPcwm9mEsO0nmCpi,1O742RikhuAJIG6X6LLg7r,2pJKh0H5YG0ESWMytQdUQ3,33SeM6Z2qphZ3iFylhWhzD</t>
  </si>
  <si>
    <t>77zlytAFjPFjUKda8TNIDY</t>
  </si>
  <si>
    <t>IsmaÃ«l LÃ´,Cheikh LÃ´,Baaba Maal,Salif Keita,Thione Seck,Rokia TraorÃ©,Orchestra Baobab,Omar Pene,Papa Wemba,Habib KoitÃ©,Toumani DiabatÃ©,Etoile De Dakar,SÃ©kouba Bambino,Oumou SangarÃ©,Ali Farka TourÃ©,Boubacar TraorÃ©,TourÃ© Kunda,Amadou &amp; Mariam,Angelique Kidjo,Mory KantÃ©</t>
  </si>
  <si>
    <t>https://api.spotify.com/v1/artists/77zlytAFjPFjUKda8TNIDY?access_token=BQDFxABRCbXQhgPKNPZFofSGCsWwlJndQMvVyeXjhCTI-3l9TWKZ4yrM5XLM8cjA7ocdhKbcKhqKgaj0djP1bg</t>
  </si>
  <si>
    <t>southern rock</t>
  </si>
  <si>
    <t>symphonic rock</t>
  </si>
  <si>
    <t>trap music</t>
  </si>
  <si>
    <t>urban contemporary</t>
  </si>
  <si>
    <t>adult standards</t>
  </si>
  <si>
    <t>compositional ambient</t>
  </si>
  <si>
    <t>detroit hip hop</t>
  </si>
  <si>
    <t>experimental</t>
  </si>
  <si>
    <t>nwobhm</t>
  </si>
  <si>
    <t>punk blues</t>
  </si>
  <si>
    <t>punk christmas</t>
  </si>
  <si>
    <t>stoner rock</t>
  </si>
  <si>
    <t>traditional folk</t>
  </si>
  <si>
    <t>west coast rap</t>
  </si>
  <si>
    <t>acid jazz</t>
  </si>
  <si>
    <t>big room</t>
  </si>
  <si>
    <t>brooklyn indie</t>
  </si>
  <si>
    <t>canadian indie</t>
  </si>
  <si>
    <t>country rock</t>
  </si>
  <si>
    <t>garage psych</t>
  </si>
  <si>
    <t>grunge</t>
  </si>
  <si>
    <t>hardcore hip hop</t>
  </si>
  <si>
    <t>hip pop</t>
  </si>
  <si>
    <t>new weird america</t>
  </si>
  <si>
    <t>noise rock</t>
  </si>
  <si>
    <t>nu skool breaks</t>
  </si>
  <si>
    <t>shoegaze</t>
  </si>
  <si>
    <t>bassline</t>
  </si>
  <si>
    <t>electro</t>
  </si>
  <si>
    <t>emo</t>
  </si>
  <si>
    <t>etherpop</t>
  </si>
  <si>
    <t>icelandic pop</t>
  </si>
  <si>
    <t>jazz funk</t>
  </si>
  <si>
    <t>kraut rock</t>
  </si>
  <si>
    <t>liquid funk</t>
  </si>
  <si>
    <t>math pop</t>
  </si>
  <si>
    <t>memphis soul</t>
  </si>
  <si>
    <t>modern blues</t>
  </si>
  <si>
    <t>ok indie</t>
  </si>
  <si>
    <t>old school hip hop</t>
  </si>
  <si>
    <t>screamo</t>
  </si>
  <si>
    <t>uk funky</t>
  </si>
  <si>
    <t>world</t>
  </si>
  <si>
    <t>australian alternative rock</t>
  </si>
  <si>
    <t>bow pop</t>
  </si>
  <si>
    <t>boy band</t>
  </si>
  <si>
    <t>brill building pop</t>
  </si>
  <si>
    <t>british folk</t>
  </si>
  <si>
    <t>british indie rock</t>
  </si>
  <si>
    <t>candy pop</t>
  </si>
  <si>
    <t>celtic rock</t>
  </si>
  <si>
    <t>chicago soul</t>
  </si>
  <si>
    <t>comic</t>
  </si>
  <si>
    <t>country blues</t>
  </si>
  <si>
    <t>dirty south rap</t>
  </si>
  <si>
    <t>ethereal wave</t>
  </si>
  <si>
    <t>german metal</t>
  </si>
  <si>
    <t>german techno</t>
  </si>
  <si>
    <t>harp</t>
  </si>
  <si>
    <t>indie anthem-folk</t>
  </si>
  <si>
    <t>industrial</t>
  </si>
  <si>
    <t>industrial metal</t>
  </si>
  <si>
    <t>industrial rock</t>
  </si>
  <si>
    <t>jazz blues</t>
  </si>
  <si>
    <t>moombahton</t>
  </si>
  <si>
    <t>neo soul</t>
  </si>
  <si>
    <t>neue deutsche harte</t>
  </si>
  <si>
    <t>outlaw country</t>
  </si>
  <si>
    <t>post-hardcore</t>
  </si>
  <si>
    <t>rock-and-roll</t>
  </si>
  <si>
    <t>rockabilly</t>
  </si>
  <si>
    <t>soul blues</t>
  </si>
  <si>
    <t>southern soul</t>
  </si>
  <si>
    <t>swedish indie rock</t>
  </si>
  <si>
    <t>texas country</t>
  </si>
  <si>
    <t>twee pop</t>
  </si>
  <si>
    <t>viral pop</t>
  </si>
  <si>
    <t>vocal jazz</t>
  </si>
  <si>
    <t>acid house</t>
  </si>
  <si>
    <t>acoustic blues</t>
  </si>
  <si>
    <t>albuquerque indie</t>
  </si>
  <si>
    <t>alternative hip hop</t>
  </si>
  <si>
    <t>australian dance</t>
  </si>
  <si>
    <t>australian pop</t>
  </si>
  <si>
    <t>bebop</t>
  </si>
  <si>
    <t>blues</t>
  </si>
  <si>
    <t>bmore</t>
  </si>
  <si>
    <t>boston rock</t>
  </si>
  <si>
    <t>british alternative rock</t>
  </si>
  <si>
    <t>bubblegum dance</t>
  </si>
  <si>
    <t>canterbury scene</t>
  </si>
  <si>
    <t>catstep</t>
  </si>
  <si>
    <t>celtic</t>
  </si>
  <si>
    <t>chicago indie</t>
  </si>
  <si>
    <t>contemporary jazz</t>
  </si>
  <si>
    <t>contemporary post-bop</t>
  </si>
  <si>
    <t>cool jazz</t>
  </si>
  <si>
    <t>dancehall</t>
  </si>
  <si>
    <t>dark cabaret</t>
  </si>
  <si>
    <t>deep new americana</t>
  </si>
  <si>
    <t>delta blues</t>
  </si>
  <si>
    <t>downtempo fusion</t>
  </si>
  <si>
    <t>dub</t>
  </si>
  <si>
    <t>e6fi</t>
  </si>
  <si>
    <t>electroclash</t>
  </si>
  <si>
    <t>eurodance</t>
  </si>
  <si>
    <t>filter house</t>
  </si>
  <si>
    <t>fingerstyle</t>
  </si>
  <si>
    <t>flamenco</t>
  </si>
  <si>
    <t>focus</t>
  </si>
  <si>
    <t>fourth world</t>
  </si>
  <si>
    <t>groove metal</t>
  </si>
  <si>
    <t>hard bop</t>
  </si>
  <si>
    <t>intelligent dance music</t>
  </si>
  <si>
    <t>irish folk</t>
  </si>
  <si>
    <t>jam band</t>
  </si>
  <si>
    <t>jangle pop</t>
  </si>
  <si>
    <t>jazz</t>
  </si>
  <si>
    <t>jazz fusion</t>
  </si>
  <si>
    <t>laboratorio</t>
  </si>
  <si>
    <t>latin alternative</t>
  </si>
  <si>
    <t>leeds indie</t>
  </si>
  <si>
    <t>lovers rock</t>
  </si>
  <si>
    <t>mande pop</t>
  </si>
  <si>
    <t>mbalax</t>
  </si>
  <si>
    <t>metalcore</t>
  </si>
  <si>
    <t>minimal dub</t>
  </si>
  <si>
    <t>new jack swing</t>
  </si>
  <si>
    <t>no wave</t>
  </si>
  <si>
    <t>norwegian pop</t>
  </si>
  <si>
    <t>norwegian rock</t>
  </si>
  <si>
    <t>nu disco</t>
  </si>
  <si>
    <t>progressive bluegrass</t>
  </si>
  <si>
    <t>reggae</t>
  </si>
  <si>
    <t>rock en espanol</t>
  </si>
  <si>
    <t>roots reggae</t>
  </si>
  <si>
    <t>rumba</t>
  </si>
  <si>
    <t>shiver pop</t>
  </si>
  <si>
    <t>skate punk</t>
  </si>
  <si>
    <t>soul jazz</t>
  </si>
  <si>
    <t>stoner metal</t>
  </si>
  <si>
    <t>texas blues</t>
  </si>
  <si>
    <t>traditional blues</t>
  </si>
  <si>
    <t>traditional british folk</t>
  </si>
  <si>
    <t>traditional country</t>
  </si>
  <si>
    <t>world christmas</t>
  </si>
  <si>
    <t>x</t>
  </si>
  <si>
    <t>zolo</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</si>
</sst>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0"/>
      <color rgb="FF000000"/>
      <name val="Arial"/>
    </font>
    <font>
      <sz val="10"/>
      <name val="Arial"/>
    </font>
    <font>
      <sz val="10"/>
      <name val="Arial"/>
    </font>
    <font>
      <sz val="10"/>
      <name val="Arial"/>
    </font>
    <font>
      <sz val="12"/>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xf numFmtId="0" fontId="2" fillId="0" borderId="0" xfId="0" applyFont="1" applyAlignment="1"/>
    <xf numFmtId="0" fontId="1" fillId="0" borderId="0" xfId="0" applyFont="1" applyAlignment="1"/>
    <xf numFmtId="0" fontId="0" fillId="0" borderId="0" xfId="0" applyFont="1"/>
    <xf numFmtId="0" fontId="2" fillId="0" borderId="0" xfId="0" applyFont="1" applyAlignment="1"/>
    <xf numFmtId="0" fontId="3" fillId="0" borderId="0" xfId="0" applyFont="1" applyAlignment="1"/>
    <xf numFmtId="0" fontId="2" fillId="0" borderId="0" xfId="0" applyFont="1" applyAlignment="1">
      <alignment horizontal="right"/>
    </xf>
    <xf numFmtId="0" fontId="4" fillId="0" borderId="0" xfId="0" applyFont="1"/>
    <xf numFmtId="10" fontId="3" fillId="0" borderId="0" xfId="0" applyNumberFormat="1" applyFont="1"/>
    <xf numFmtId="0" fontId="0" fillId="0" borderId="0" xfId="0" applyFont="1"/>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5"/>
  <sheetViews>
    <sheetView tabSelected="1" workbookViewId="0">
      <pane xSplit="1" ySplit="1" topLeftCell="B2" activePane="bottomRight" state="frozen"/>
      <selection pane="topRight" activeCell="B1" sqref="B1"/>
      <selection pane="bottomLeft" activeCell="A2" sqref="A2"/>
      <selection pane="bottomRight" activeCell="L2" sqref="L2"/>
    </sheetView>
  </sheetViews>
  <sheetFormatPr defaultColWidth="14.42578125" defaultRowHeight="15" customHeight="1"/>
  <cols>
    <col min="2" max="2" width="24.28515625" customWidth="1"/>
    <col min="3" max="3" width="16.7109375" customWidth="1"/>
    <col min="12" max="16" width="16.28515625" customWidth="1"/>
  </cols>
  <sheetData>
    <row r="1" spans="1:19">
      <c r="A1" s="2" t="s">
        <v>1</v>
      </c>
      <c r="B1" s="2" t="s">
        <v>4</v>
      </c>
      <c r="C1" s="2" t="s">
        <v>5</v>
      </c>
      <c r="D1" s="5" t="s">
        <v>6</v>
      </c>
      <c r="E1" s="6" t="s">
        <v>13</v>
      </c>
      <c r="F1" s="6" t="s">
        <v>14</v>
      </c>
      <c r="G1" s="6" t="s">
        <v>15</v>
      </c>
      <c r="H1" s="6" t="s">
        <v>16</v>
      </c>
      <c r="I1" s="6" t="s">
        <v>17</v>
      </c>
      <c r="J1" s="6" t="s">
        <v>18</v>
      </c>
      <c r="K1" s="6" t="s">
        <v>19</v>
      </c>
      <c r="L1" s="6" t="str">
        <f t="shared" ref="L1:P1" si="0">G1&amp;" as % of artists"</f>
        <v>70s as % of artists</v>
      </c>
      <c r="M1" s="6" t="str">
        <f t="shared" si="0"/>
        <v>80s as % of artists</v>
      </c>
      <c r="N1" s="6" t="str">
        <f t="shared" si="0"/>
        <v>90s as % of artists</v>
      </c>
      <c r="O1" s="6" t="str">
        <f t="shared" si="0"/>
        <v>00s as % of artists</v>
      </c>
      <c r="P1" s="6" t="str">
        <f t="shared" si="0"/>
        <v>10s as % of artists</v>
      </c>
    </row>
    <row r="2" spans="1:19">
      <c r="A2" s="2" t="s">
        <v>21</v>
      </c>
      <c r="B2" s="7" t="str">
        <f t="shared" ref="B2:B285" si="1">"*,"&amp;A2&amp;",*"</f>
        <v>*,rock,*</v>
      </c>
      <c r="C2" s="7" t="str">
        <f t="shared" ref="C2:C285" si="2">IF(COUNTIF(A:A,B2)&gt;1,"includes "&amp;COUNTIF(A:A,B2)&amp;" genres","")</f>
        <v/>
      </c>
      <c r="D2" s="7">
        <v>301</v>
      </c>
      <c r="E2">
        <f t="shared" ref="E2:E285" si="3">SUM(G2:K2)</f>
        <v>301</v>
      </c>
      <c r="F2">
        <f t="shared" ref="F2:F285" si="4">SUM(G2:K2)-D2</f>
        <v>0</v>
      </c>
      <c r="G2">
        <f>COUNTIFS(festivaldata!$H:$H,$B2,festivaldata!$C:$C,G$1)</f>
        <v>3</v>
      </c>
      <c r="H2">
        <f>COUNTIFS(festivaldata!$H:$H,$B2,festivaldata!$C:$C,H$1)</f>
        <v>12</v>
      </c>
      <c r="I2">
        <f>COUNTIFS(festivaldata!$H:$H,$B2,festivaldata!$C:$C,I$1)</f>
        <v>38</v>
      </c>
      <c r="J2">
        <f>COUNTIFS(festivaldata!$H:$H,$B2,festivaldata!$C:$C,J$1)</f>
        <v>136</v>
      </c>
      <c r="K2">
        <f>COUNTIFS(festivaldata!$H:$H,$B2,festivaldata!$C:$C,K$1)</f>
        <v>112</v>
      </c>
      <c r="L2" s="9">
        <f>G2/COUNTIF(festivaldata!$C:$C,G$1)</f>
        <v>0.75</v>
      </c>
      <c r="M2" s="9">
        <f>H2/COUNTIF(festivaldata!$C:$C,H$1)</f>
        <v>0.5714285714285714</v>
      </c>
      <c r="N2" s="9">
        <f>I2/COUNTIF(festivaldata!$C:$C,I$1)</f>
        <v>0.70370370370370372</v>
      </c>
      <c r="O2" s="9">
        <f>J2/COUNTIF(festivaldata!$C:$C,J$1)</f>
        <v>0.59388646288209612</v>
      </c>
      <c r="P2" s="9">
        <f>K2/COUNTIF(festivaldata!$C:$C,K$1)</f>
        <v>0.33633633633633636</v>
      </c>
    </row>
    <row r="3" spans="1:19">
      <c r="A3" s="5" t="s">
        <v>30</v>
      </c>
      <c r="B3" s="7" t="str">
        <f t="shared" si="1"/>
        <v>*,alternative rock,*</v>
      </c>
      <c r="C3" s="7" t="str">
        <f t="shared" si="2"/>
        <v/>
      </c>
      <c r="D3" s="7">
        <v>239</v>
      </c>
      <c r="E3">
        <f t="shared" si="3"/>
        <v>239</v>
      </c>
      <c r="F3">
        <f t="shared" si="4"/>
        <v>0</v>
      </c>
      <c r="G3">
        <f>COUNTIFS(festivaldata!$H:$H,$B3,festivaldata!$C:$C,G$1)</f>
        <v>0</v>
      </c>
      <c r="H3">
        <f>COUNTIFS(festivaldata!$H:$H,$B3,festivaldata!$C:$C,H$1)</f>
        <v>7</v>
      </c>
      <c r="I3">
        <f>COUNTIFS(festivaldata!$H:$H,$B3,festivaldata!$C:$C,I$1)</f>
        <v>37</v>
      </c>
      <c r="J3">
        <f>COUNTIFS(festivaldata!$H:$H,$B3,festivaldata!$C:$C,J$1)</f>
        <v>100</v>
      </c>
      <c r="K3">
        <f>COUNTIFS(festivaldata!$H:$H,$B3,festivaldata!$C:$C,K$1)</f>
        <v>95</v>
      </c>
      <c r="L3" s="9">
        <f>G3/COUNTIF(festivaldata!$C:$C,G$1)</f>
        <v>0</v>
      </c>
      <c r="M3" s="9">
        <f>H3/COUNTIF(festivaldata!$C:$C,H$1)</f>
        <v>0.33333333333333331</v>
      </c>
      <c r="N3" s="9">
        <f>I3/COUNTIF(festivaldata!$C:$C,I$1)</f>
        <v>0.68518518518518523</v>
      </c>
      <c r="O3" s="9">
        <f>J3/COUNTIF(festivaldata!$C:$C,J$1)</f>
        <v>0.4366812227074236</v>
      </c>
      <c r="P3" s="9">
        <f>K3/COUNTIF(festivaldata!$C:$C,K$1)</f>
        <v>0.28528528528528529</v>
      </c>
      <c r="S3">
        <v>10.5</v>
      </c>
    </row>
    <row r="4" spans="1:19">
      <c r="A4" s="5" t="s">
        <v>36</v>
      </c>
      <c r="B4" s="7" t="str">
        <f t="shared" si="1"/>
        <v>*,indie rock,*</v>
      </c>
      <c r="C4" s="7" t="str">
        <f t="shared" si="2"/>
        <v/>
      </c>
      <c r="D4" s="7">
        <v>218</v>
      </c>
      <c r="E4">
        <f t="shared" si="3"/>
        <v>218</v>
      </c>
      <c r="F4">
        <f t="shared" si="4"/>
        <v>0</v>
      </c>
      <c r="G4">
        <f>COUNTIFS(festivaldata!$H:$H,$B4,festivaldata!$C:$C,G$1)</f>
        <v>0</v>
      </c>
      <c r="H4">
        <f>COUNTIFS(festivaldata!$H:$H,$B4,festivaldata!$C:$C,H$1)</f>
        <v>3</v>
      </c>
      <c r="I4">
        <f>COUNTIFS(festivaldata!$H:$H,$B4,festivaldata!$C:$C,I$1)</f>
        <v>27</v>
      </c>
      <c r="J4">
        <f>COUNTIFS(festivaldata!$H:$H,$B4,festivaldata!$C:$C,J$1)</f>
        <v>90</v>
      </c>
      <c r="K4">
        <f>COUNTIFS(festivaldata!$H:$H,$B4,festivaldata!$C:$C,K$1)</f>
        <v>98</v>
      </c>
      <c r="L4" s="9">
        <f>G4/COUNTIF(festivaldata!$C:$C,G$1)</f>
        <v>0</v>
      </c>
      <c r="M4" s="9">
        <f>H4/COUNTIF(festivaldata!$C:$C,H$1)</f>
        <v>0.14285714285714285</v>
      </c>
      <c r="N4" s="9">
        <f>I4/COUNTIF(festivaldata!$C:$C,I$1)</f>
        <v>0.5</v>
      </c>
      <c r="O4" s="9">
        <f>J4/COUNTIF(festivaldata!$C:$C,J$1)</f>
        <v>0.3930131004366812</v>
      </c>
      <c r="P4" s="9">
        <f>K4/COUNTIF(festivaldata!$C:$C,K$1)</f>
        <v>0.29429429429429427</v>
      </c>
    </row>
    <row r="5" spans="1:19">
      <c r="A5" s="5" t="s">
        <v>43</v>
      </c>
      <c r="B5" s="7" t="str">
        <f t="shared" si="1"/>
        <v>*,permanent wave,*</v>
      </c>
      <c r="C5" s="7" t="str">
        <f t="shared" si="2"/>
        <v/>
      </c>
      <c r="D5" s="7">
        <v>181</v>
      </c>
      <c r="E5">
        <f t="shared" si="3"/>
        <v>181</v>
      </c>
      <c r="F5">
        <f t="shared" si="4"/>
        <v>0</v>
      </c>
      <c r="G5">
        <f>COUNTIFS(festivaldata!$H:$H,$B5,festivaldata!$C:$C,G$1)</f>
        <v>2</v>
      </c>
      <c r="H5">
        <f>COUNTIFS(festivaldata!$H:$H,$B5,festivaldata!$C:$C,H$1)</f>
        <v>7</v>
      </c>
      <c r="I5">
        <f>COUNTIFS(festivaldata!$H:$H,$B5,festivaldata!$C:$C,I$1)</f>
        <v>25</v>
      </c>
      <c r="J5">
        <f>COUNTIFS(festivaldata!$H:$H,$B5,festivaldata!$C:$C,J$1)</f>
        <v>85</v>
      </c>
      <c r="K5">
        <f>COUNTIFS(festivaldata!$H:$H,$B5,festivaldata!$C:$C,K$1)</f>
        <v>62</v>
      </c>
      <c r="L5" s="9">
        <f>G5/COUNTIF(festivaldata!$C:$C,G$1)</f>
        <v>0.5</v>
      </c>
      <c r="M5" s="9">
        <f>H5/COUNTIF(festivaldata!$C:$C,H$1)</f>
        <v>0.33333333333333331</v>
      </c>
      <c r="N5" s="9">
        <f>I5/COUNTIF(festivaldata!$C:$C,I$1)</f>
        <v>0.46296296296296297</v>
      </c>
      <c r="O5" s="9">
        <f>J5/COUNTIF(festivaldata!$C:$C,J$1)</f>
        <v>0.37117903930131002</v>
      </c>
      <c r="P5" s="9">
        <f>K5/COUNTIF(festivaldata!$C:$C,K$1)</f>
        <v>0.18618618618618618</v>
      </c>
    </row>
    <row r="6" spans="1:19">
      <c r="A6" s="5" t="s">
        <v>46</v>
      </c>
      <c r="B6" s="7" t="str">
        <f t="shared" si="1"/>
        <v>*,pop rock,*</v>
      </c>
      <c r="C6" s="7" t="str">
        <f t="shared" si="2"/>
        <v/>
      </c>
      <c r="D6" s="7">
        <v>147</v>
      </c>
      <c r="E6">
        <f t="shared" si="3"/>
        <v>147</v>
      </c>
      <c r="F6">
        <f t="shared" si="4"/>
        <v>0</v>
      </c>
      <c r="G6">
        <f>COUNTIFS(festivaldata!$H:$H,$B6,festivaldata!$C:$C,G$1)</f>
        <v>0</v>
      </c>
      <c r="H6">
        <f>COUNTIFS(festivaldata!$H:$H,$B6,festivaldata!$C:$C,H$1)</f>
        <v>5</v>
      </c>
      <c r="I6">
        <f>COUNTIFS(festivaldata!$H:$H,$B6,festivaldata!$C:$C,I$1)</f>
        <v>21</v>
      </c>
      <c r="J6">
        <f>COUNTIFS(festivaldata!$H:$H,$B6,festivaldata!$C:$C,J$1)</f>
        <v>78</v>
      </c>
      <c r="K6">
        <f>COUNTIFS(festivaldata!$H:$H,$B6,festivaldata!$C:$C,K$1)</f>
        <v>43</v>
      </c>
      <c r="L6" s="9">
        <f>G6/COUNTIF(festivaldata!$C:$C,G$1)</f>
        <v>0</v>
      </c>
      <c r="M6" s="9">
        <f>H6/COUNTIF(festivaldata!$C:$C,H$1)</f>
        <v>0.23809523809523808</v>
      </c>
      <c r="N6" s="9">
        <f>I6/COUNTIF(festivaldata!$C:$C,I$1)</f>
        <v>0.3888888888888889</v>
      </c>
      <c r="O6" s="9">
        <f>J6/COUNTIF(festivaldata!$C:$C,J$1)</f>
        <v>0.34061135371179041</v>
      </c>
      <c r="P6" s="9">
        <f>K6/COUNTIF(festivaldata!$C:$C,K$1)</f>
        <v>0.12912912912912913</v>
      </c>
    </row>
    <row r="7" spans="1:19">
      <c r="A7" s="5" t="s">
        <v>51</v>
      </c>
      <c r="B7" s="7" t="str">
        <f t="shared" si="1"/>
        <v>*,garage rock,*</v>
      </c>
      <c r="C7" s="7" t="str">
        <f t="shared" si="2"/>
        <v/>
      </c>
      <c r="D7" s="7">
        <v>145</v>
      </c>
      <c r="E7">
        <f t="shared" si="3"/>
        <v>145</v>
      </c>
      <c r="F7">
        <f t="shared" si="4"/>
        <v>0</v>
      </c>
      <c r="G7">
        <f>COUNTIFS(festivaldata!$H:$H,$B7,festivaldata!$C:$C,G$1)</f>
        <v>1</v>
      </c>
      <c r="H7">
        <f>COUNTIFS(festivaldata!$H:$H,$B7,festivaldata!$C:$C,H$1)</f>
        <v>0</v>
      </c>
      <c r="I7">
        <f>COUNTIFS(festivaldata!$H:$H,$B7,festivaldata!$C:$C,I$1)</f>
        <v>18</v>
      </c>
      <c r="J7">
        <f>COUNTIFS(festivaldata!$H:$H,$B7,festivaldata!$C:$C,J$1)</f>
        <v>60</v>
      </c>
      <c r="K7">
        <f>COUNTIFS(festivaldata!$H:$H,$B7,festivaldata!$C:$C,K$1)</f>
        <v>66</v>
      </c>
      <c r="L7" s="9">
        <f>G7/COUNTIF(festivaldata!$C:$C,G$1)</f>
        <v>0.25</v>
      </c>
      <c r="M7" s="9">
        <f>H7/COUNTIF(festivaldata!$C:$C,H$1)</f>
        <v>0</v>
      </c>
      <c r="N7" s="9">
        <f>I7/COUNTIF(festivaldata!$C:$C,I$1)</f>
        <v>0.33333333333333331</v>
      </c>
      <c r="O7" s="9">
        <f>J7/COUNTIF(festivaldata!$C:$C,J$1)</f>
        <v>0.26200873362445415</v>
      </c>
      <c r="P7" s="9">
        <f>K7/COUNTIF(festivaldata!$C:$C,K$1)</f>
        <v>0.1981981981981982</v>
      </c>
    </row>
    <row r="8" spans="1:19">
      <c r="A8" s="5" t="s">
        <v>57</v>
      </c>
      <c r="B8" s="7" t="str">
        <f t="shared" si="1"/>
        <v>*,electronic,*</v>
      </c>
      <c r="C8" s="7" t="str">
        <f t="shared" si="2"/>
        <v/>
      </c>
      <c r="D8" s="7">
        <v>134</v>
      </c>
      <c r="E8">
        <f t="shared" si="3"/>
        <v>134</v>
      </c>
      <c r="F8">
        <f t="shared" si="4"/>
        <v>0</v>
      </c>
      <c r="G8">
        <f>COUNTIFS(festivaldata!$H:$H,$B8,festivaldata!$C:$C,G$1)</f>
        <v>0</v>
      </c>
      <c r="H8">
        <f>COUNTIFS(festivaldata!$H:$H,$B8,festivaldata!$C:$C,H$1)</f>
        <v>1</v>
      </c>
      <c r="I8">
        <f>COUNTIFS(festivaldata!$H:$H,$B8,festivaldata!$C:$C,I$1)</f>
        <v>25</v>
      </c>
      <c r="J8">
        <f>COUNTIFS(festivaldata!$H:$H,$B8,festivaldata!$C:$C,J$1)</f>
        <v>56</v>
      </c>
      <c r="K8">
        <f>COUNTIFS(festivaldata!$H:$H,$B8,festivaldata!$C:$C,K$1)</f>
        <v>52</v>
      </c>
      <c r="L8" s="9">
        <f>G8/COUNTIF(festivaldata!$C:$C,G$1)</f>
        <v>0</v>
      </c>
      <c r="M8" s="9">
        <f>H8/COUNTIF(festivaldata!$C:$C,H$1)</f>
        <v>4.7619047619047616E-2</v>
      </c>
      <c r="N8" s="9">
        <f>I8/COUNTIF(festivaldata!$C:$C,I$1)</f>
        <v>0.46296296296296297</v>
      </c>
      <c r="O8" s="9">
        <f>J8/COUNTIF(festivaldata!$C:$C,J$1)</f>
        <v>0.24454148471615719</v>
      </c>
      <c r="P8" s="9">
        <f>K8/COUNTIF(festivaldata!$C:$C,K$1)</f>
        <v>0.15615615615615616</v>
      </c>
    </row>
    <row r="9" spans="1:19">
      <c r="A9" s="5" t="s">
        <v>63</v>
      </c>
      <c r="B9" s="7" t="str">
        <f t="shared" si="1"/>
        <v>*,dance rock,*</v>
      </c>
      <c r="C9" s="7" t="str">
        <f t="shared" si="2"/>
        <v/>
      </c>
      <c r="D9" s="7">
        <v>132</v>
      </c>
      <c r="E9">
        <f t="shared" si="3"/>
        <v>132</v>
      </c>
      <c r="F9">
        <f t="shared" si="4"/>
        <v>0</v>
      </c>
      <c r="G9">
        <f>COUNTIFS(festivaldata!$H:$H,$B9,festivaldata!$C:$C,G$1)</f>
        <v>3</v>
      </c>
      <c r="H9">
        <f>COUNTIFS(festivaldata!$H:$H,$B9,festivaldata!$C:$C,H$1)</f>
        <v>10</v>
      </c>
      <c r="I9">
        <f>COUNTIFS(festivaldata!$H:$H,$B9,festivaldata!$C:$C,I$1)</f>
        <v>32</v>
      </c>
      <c r="J9">
        <f>COUNTIFS(festivaldata!$H:$H,$B9,festivaldata!$C:$C,J$1)</f>
        <v>33</v>
      </c>
      <c r="K9">
        <f>COUNTIFS(festivaldata!$H:$H,$B9,festivaldata!$C:$C,K$1)</f>
        <v>54</v>
      </c>
      <c r="L9" s="9">
        <f>G9/COUNTIF(festivaldata!$C:$C,G$1)</f>
        <v>0.75</v>
      </c>
      <c r="M9" s="9">
        <f>H9/COUNTIF(festivaldata!$C:$C,H$1)</f>
        <v>0.47619047619047616</v>
      </c>
      <c r="N9" s="9">
        <f>I9/COUNTIF(festivaldata!$C:$C,I$1)</f>
        <v>0.59259259259259256</v>
      </c>
      <c r="O9" s="9">
        <f>J9/COUNTIF(festivaldata!$C:$C,J$1)</f>
        <v>0.14410480349344978</v>
      </c>
      <c r="P9" s="9">
        <f>K9/COUNTIF(festivaldata!$C:$C,K$1)</f>
        <v>0.16216216216216217</v>
      </c>
    </row>
    <row r="10" spans="1:19">
      <c r="A10" s="5" t="s">
        <v>67</v>
      </c>
      <c r="B10" s="7" t="str">
        <f t="shared" si="1"/>
        <v>*,new wave,*</v>
      </c>
      <c r="C10" s="7" t="str">
        <f t="shared" si="2"/>
        <v/>
      </c>
      <c r="D10" s="7">
        <v>132</v>
      </c>
      <c r="E10">
        <f t="shared" si="3"/>
        <v>132</v>
      </c>
      <c r="F10">
        <f t="shared" si="4"/>
        <v>0</v>
      </c>
      <c r="G10">
        <f>COUNTIFS(festivaldata!$H:$H,$B10,festivaldata!$C:$C,G$1)</f>
        <v>3</v>
      </c>
      <c r="H10">
        <f>COUNTIFS(festivaldata!$H:$H,$B10,festivaldata!$C:$C,H$1)</f>
        <v>10</v>
      </c>
      <c r="I10">
        <f>COUNTIFS(festivaldata!$H:$H,$B10,festivaldata!$C:$C,I$1)</f>
        <v>27</v>
      </c>
      <c r="J10">
        <f>COUNTIFS(festivaldata!$H:$H,$B10,festivaldata!$C:$C,J$1)</f>
        <v>35</v>
      </c>
      <c r="K10">
        <f>COUNTIFS(festivaldata!$H:$H,$B10,festivaldata!$C:$C,K$1)</f>
        <v>57</v>
      </c>
      <c r="L10" s="9">
        <f>G10/COUNTIF(festivaldata!$C:$C,G$1)</f>
        <v>0.75</v>
      </c>
      <c r="M10" s="9">
        <f>H10/COUNTIF(festivaldata!$C:$C,H$1)</f>
        <v>0.47619047619047616</v>
      </c>
      <c r="N10" s="9">
        <f>I10/COUNTIF(festivaldata!$C:$C,I$1)</f>
        <v>0.5</v>
      </c>
      <c r="O10" s="9">
        <f>J10/COUNTIF(festivaldata!$C:$C,J$1)</f>
        <v>0.15283842794759825</v>
      </c>
      <c r="P10" s="9">
        <f>K10/COUNTIF(festivaldata!$C:$C,K$1)</f>
        <v>0.17117117117117117</v>
      </c>
    </row>
    <row r="11" spans="1:19">
      <c r="A11" s="5" t="s">
        <v>70</v>
      </c>
      <c r="B11" s="7" t="str">
        <f t="shared" si="1"/>
        <v>*,britpop,*</v>
      </c>
      <c r="C11" s="7" t="str">
        <f t="shared" si="2"/>
        <v/>
      </c>
      <c r="D11" s="7">
        <v>103</v>
      </c>
      <c r="E11">
        <f t="shared" si="3"/>
        <v>103</v>
      </c>
      <c r="F11">
        <f t="shared" si="4"/>
        <v>0</v>
      </c>
      <c r="G11">
        <f>COUNTIFS(festivaldata!$H:$H,$B11,festivaldata!$C:$C,G$1)</f>
        <v>1</v>
      </c>
      <c r="H11">
        <f>COUNTIFS(festivaldata!$H:$H,$B11,festivaldata!$C:$C,H$1)</f>
        <v>2</v>
      </c>
      <c r="I11">
        <f>COUNTIFS(festivaldata!$H:$H,$B11,festivaldata!$C:$C,I$1)</f>
        <v>29</v>
      </c>
      <c r="J11">
        <f>COUNTIFS(festivaldata!$H:$H,$B11,festivaldata!$C:$C,J$1)</f>
        <v>46</v>
      </c>
      <c r="K11">
        <f>COUNTIFS(festivaldata!$H:$H,$B11,festivaldata!$C:$C,K$1)</f>
        <v>25</v>
      </c>
      <c r="L11" s="9">
        <f>G11/COUNTIF(festivaldata!$C:$C,G$1)</f>
        <v>0.25</v>
      </c>
      <c r="M11" s="9">
        <f>H11/COUNTIF(festivaldata!$C:$C,H$1)</f>
        <v>9.5238095238095233E-2</v>
      </c>
      <c r="N11" s="9">
        <f>I11/COUNTIF(festivaldata!$C:$C,I$1)</f>
        <v>0.53703703703703709</v>
      </c>
      <c r="O11" s="9">
        <f>J11/COUNTIF(festivaldata!$C:$C,J$1)</f>
        <v>0.20087336244541484</v>
      </c>
      <c r="P11" s="9">
        <f>K11/COUNTIF(festivaldata!$C:$C,K$1)</f>
        <v>7.5075075075075076E-2</v>
      </c>
    </row>
    <row r="12" spans="1:19">
      <c r="A12" s="5" t="s">
        <v>72</v>
      </c>
      <c r="B12" s="7" t="str">
        <f t="shared" si="1"/>
        <v>*,classic rock,*</v>
      </c>
      <c r="C12" s="7" t="str">
        <f t="shared" si="2"/>
        <v/>
      </c>
      <c r="D12" s="7">
        <v>99</v>
      </c>
      <c r="E12">
        <f t="shared" si="3"/>
        <v>99</v>
      </c>
      <c r="F12">
        <f t="shared" si="4"/>
        <v>0</v>
      </c>
      <c r="G12">
        <f>COUNTIFS(festivaldata!$H:$H,$B12,festivaldata!$C:$C,G$1)</f>
        <v>2</v>
      </c>
      <c r="H12">
        <f>COUNTIFS(festivaldata!$H:$H,$B12,festivaldata!$C:$C,H$1)</f>
        <v>8</v>
      </c>
      <c r="I12">
        <f>COUNTIFS(festivaldata!$H:$H,$B12,festivaldata!$C:$C,I$1)</f>
        <v>13</v>
      </c>
      <c r="J12">
        <f>COUNTIFS(festivaldata!$H:$H,$B12,festivaldata!$C:$C,J$1)</f>
        <v>41</v>
      </c>
      <c r="K12">
        <f>COUNTIFS(festivaldata!$H:$H,$B12,festivaldata!$C:$C,K$1)</f>
        <v>35</v>
      </c>
      <c r="L12" s="9">
        <f>G12/COUNTIF(festivaldata!$C:$C,G$1)</f>
        <v>0.5</v>
      </c>
      <c r="M12" s="9">
        <f>H12/COUNTIF(festivaldata!$C:$C,H$1)</f>
        <v>0.38095238095238093</v>
      </c>
      <c r="N12" s="9">
        <f>I12/COUNTIF(festivaldata!$C:$C,I$1)</f>
        <v>0.24074074074074073</v>
      </c>
      <c r="O12" s="9">
        <f>J12/COUNTIF(festivaldata!$C:$C,J$1)</f>
        <v>0.17903930131004367</v>
      </c>
      <c r="P12" s="9">
        <f>K12/COUNTIF(festivaldata!$C:$C,K$1)</f>
        <v>0.10510510510510511</v>
      </c>
    </row>
    <row r="13" spans="1:19">
      <c r="A13" s="5" t="s">
        <v>78</v>
      </c>
      <c r="B13" s="7" t="str">
        <f t="shared" si="1"/>
        <v>*,singer-songwriter,*</v>
      </c>
      <c r="C13" s="7" t="str">
        <f t="shared" si="2"/>
        <v/>
      </c>
      <c r="D13" s="7">
        <v>95</v>
      </c>
      <c r="E13">
        <f t="shared" si="3"/>
        <v>95</v>
      </c>
      <c r="F13">
        <f t="shared" si="4"/>
        <v>0</v>
      </c>
      <c r="G13">
        <f>COUNTIFS(festivaldata!$H:$H,$B13,festivaldata!$C:$C,G$1)</f>
        <v>3</v>
      </c>
      <c r="H13">
        <f>COUNTIFS(festivaldata!$H:$H,$B13,festivaldata!$C:$C,H$1)</f>
        <v>8</v>
      </c>
      <c r="I13">
        <f>COUNTIFS(festivaldata!$H:$H,$B13,festivaldata!$C:$C,I$1)</f>
        <v>7</v>
      </c>
      <c r="J13">
        <f>COUNTIFS(festivaldata!$H:$H,$B13,festivaldata!$C:$C,J$1)</f>
        <v>38</v>
      </c>
      <c r="K13">
        <f>COUNTIFS(festivaldata!$H:$H,$B13,festivaldata!$C:$C,K$1)</f>
        <v>39</v>
      </c>
      <c r="L13" s="9">
        <f>G13/COUNTIF(festivaldata!$C:$C,G$1)</f>
        <v>0.75</v>
      </c>
      <c r="M13" s="9">
        <f>H13/COUNTIF(festivaldata!$C:$C,H$1)</f>
        <v>0.38095238095238093</v>
      </c>
      <c r="N13" s="9">
        <f>I13/COUNTIF(festivaldata!$C:$C,I$1)</f>
        <v>0.12962962962962962</v>
      </c>
      <c r="O13" s="9">
        <f>J13/COUNTIF(festivaldata!$C:$C,J$1)</f>
        <v>0.16593886462882096</v>
      </c>
      <c r="P13" s="9">
        <f>K13/COUNTIF(festivaldata!$C:$C,K$1)</f>
        <v>0.11711711711711711</v>
      </c>
    </row>
    <row r="14" spans="1:19">
      <c r="A14" s="5" t="s">
        <v>83</v>
      </c>
      <c r="B14" s="7" t="str">
        <f t="shared" si="1"/>
        <v>*,indie pop,*</v>
      </c>
      <c r="C14" s="7" t="str">
        <f t="shared" si="2"/>
        <v/>
      </c>
      <c r="D14" s="7">
        <v>91</v>
      </c>
      <c r="E14">
        <f t="shared" si="3"/>
        <v>91</v>
      </c>
      <c r="F14">
        <f t="shared" si="4"/>
        <v>0</v>
      </c>
      <c r="G14">
        <f>COUNTIFS(festivaldata!$H:$H,$B14,festivaldata!$C:$C,G$1)</f>
        <v>0</v>
      </c>
      <c r="H14">
        <f>COUNTIFS(festivaldata!$H:$H,$B14,festivaldata!$C:$C,H$1)</f>
        <v>0</v>
      </c>
      <c r="I14">
        <f>COUNTIFS(festivaldata!$H:$H,$B14,festivaldata!$C:$C,I$1)</f>
        <v>0</v>
      </c>
      <c r="J14">
        <f>COUNTIFS(festivaldata!$H:$H,$B14,festivaldata!$C:$C,J$1)</f>
        <v>29</v>
      </c>
      <c r="K14">
        <f>COUNTIFS(festivaldata!$H:$H,$B14,festivaldata!$C:$C,K$1)</f>
        <v>62</v>
      </c>
      <c r="L14" s="9">
        <f>G14/COUNTIF(festivaldata!$C:$C,G$1)</f>
        <v>0</v>
      </c>
      <c r="M14" s="9">
        <f>H14/COUNTIF(festivaldata!$C:$C,H$1)</f>
        <v>0</v>
      </c>
      <c r="N14" s="9">
        <f>I14/COUNTIF(festivaldata!$C:$C,I$1)</f>
        <v>0</v>
      </c>
      <c r="O14" s="9">
        <f>J14/COUNTIF(festivaldata!$C:$C,J$1)</f>
        <v>0.12663755458515283</v>
      </c>
      <c r="P14" s="9">
        <f>K14/COUNTIF(festivaldata!$C:$C,K$1)</f>
        <v>0.18618618618618618</v>
      </c>
    </row>
    <row r="15" spans="1:19">
      <c r="A15" s="5" t="s">
        <v>86</v>
      </c>
      <c r="B15" s="7" t="str">
        <f t="shared" si="1"/>
        <v>*,new wave pop,*</v>
      </c>
      <c r="C15" s="7" t="str">
        <f t="shared" si="2"/>
        <v/>
      </c>
      <c r="D15" s="7">
        <v>89</v>
      </c>
      <c r="E15">
        <f t="shared" si="3"/>
        <v>89</v>
      </c>
      <c r="F15">
        <f t="shared" si="4"/>
        <v>0</v>
      </c>
      <c r="G15">
        <f>COUNTIFS(festivaldata!$H:$H,$B15,festivaldata!$C:$C,G$1)</f>
        <v>0</v>
      </c>
      <c r="H15">
        <f>COUNTIFS(festivaldata!$H:$H,$B15,festivaldata!$C:$C,H$1)</f>
        <v>9</v>
      </c>
      <c r="I15">
        <f>COUNTIFS(festivaldata!$H:$H,$B15,festivaldata!$C:$C,I$1)</f>
        <v>20</v>
      </c>
      <c r="J15">
        <f>COUNTIFS(festivaldata!$H:$H,$B15,festivaldata!$C:$C,J$1)</f>
        <v>16</v>
      </c>
      <c r="K15">
        <f>COUNTIFS(festivaldata!$H:$H,$B15,festivaldata!$C:$C,K$1)</f>
        <v>44</v>
      </c>
      <c r="L15" s="9">
        <f>G15/COUNTIF(festivaldata!$C:$C,G$1)</f>
        <v>0</v>
      </c>
      <c r="M15" s="9">
        <f>H15/COUNTIF(festivaldata!$C:$C,H$1)</f>
        <v>0.42857142857142855</v>
      </c>
      <c r="N15" s="9">
        <f>I15/COUNTIF(festivaldata!$C:$C,I$1)</f>
        <v>0.37037037037037035</v>
      </c>
      <c r="O15" s="9">
        <f>J15/COUNTIF(festivaldata!$C:$C,J$1)</f>
        <v>6.9868995633187769E-2</v>
      </c>
      <c r="P15" s="9">
        <f>K15/COUNTIF(festivaldata!$C:$C,K$1)</f>
        <v>0.13213213213213212</v>
      </c>
    </row>
    <row r="16" spans="1:19">
      <c r="A16" s="5" t="s">
        <v>88</v>
      </c>
      <c r="B16" s="7" t="str">
        <f t="shared" si="1"/>
        <v>*,album rock,*</v>
      </c>
      <c r="C16" s="7" t="str">
        <f t="shared" si="2"/>
        <v/>
      </c>
      <c r="D16" s="7">
        <v>85</v>
      </c>
      <c r="E16">
        <f t="shared" si="3"/>
        <v>85</v>
      </c>
      <c r="F16">
        <f t="shared" si="4"/>
        <v>0</v>
      </c>
      <c r="G16">
        <f>COUNTIFS(festivaldata!$H:$H,$B16,festivaldata!$C:$C,G$1)</f>
        <v>3</v>
      </c>
      <c r="H16">
        <f>COUNTIFS(festivaldata!$H:$H,$B16,festivaldata!$C:$C,H$1)</f>
        <v>8</v>
      </c>
      <c r="I16">
        <f>COUNTIFS(festivaldata!$H:$H,$B16,festivaldata!$C:$C,I$1)</f>
        <v>6</v>
      </c>
      <c r="J16">
        <f>COUNTIFS(festivaldata!$H:$H,$B16,festivaldata!$C:$C,J$1)</f>
        <v>33</v>
      </c>
      <c r="K16">
        <f>COUNTIFS(festivaldata!$H:$H,$B16,festivaldata!$C:$C,K$1)</f>
        <v>35</v>
      </c>
      <c r="L16" s="9">
        <f>G16/COUNTIF(festivaldata!$C:$C,G$1)</f>
        <v>0.75</v>
      </c>
      <c r="M16" s="9">
        <f>H16/COUNTIF(festivaldata!$C:$C,H$1)</f>
        <v>0.38095238095238093</v>
      </c>
      <c r="N16" s="9">
        <f>I16/COUNTIF(festivaldata!$C:$C,I$1)</f>
        <v>0.1111111111111111</v>
      </c>
      <c r="O16" s="9">
        <f>J16/COUNTIF(festivaldata!$C:$C,J$1)</f>
        <v>0.14410480349344978</v>
      </c>
      <c r="P16" s="9">
        <f>K16/COUNTIF(festivaldata!$C:$C,K$1)</f>
        <v>0.10510510510510511</v>
      </c>
    </row>
    <row r="17" spans="1:16">
      <c r="A17" s="5" t="s">
        <v>91</v>
      </c>
      <c r="B17" s="7" t="str">
        <f t="shared" si="1"/>
        <v>*,madchester,*</v>
      </c>
      <c r="C17" s="7" t="str">
        <f t="shared" si="2"/>
        <v/>
      </c>
      <c r="D17" s="7">
        <v>79</v>
      </c>
      <c r="E17">
        <f t="shared" si="3"/>
        <v>79</v>
      </c>
      <c r="F17">
        <f t="shared" si="4"/>
        <v>0</v>
      </c>
      <c r="G17">
        <f>COUNTIFS(festivaldata!$H:$H,$B17,festivaldata!$C:$C,G$1)</f>
        <v>0</v>
      </c>
      <c r="H17">
        <f>COUNTIFS(festivaldata!$H:$H,$B17,festivaldata!$C:$C,H$1)</f>
        <v>3</v>
      </c>
      <c r="I17">
        <f>COUNTIFS(festivaldata!$H:$H,$B17,festivaldata!$C:$C,I$1)</f>
        <v>23</v>
      </c>
      <c r="J17">
        <f>COUNTIFS(festivaldata!$H:$H,$B17,festivaldata!$C:$C,J$1)</f>
        <v>29</v>
      </c>
      <c r="K17">
        <f>COUNTIFS(festivaldata!$H:$H,$B17,festivaldata!$C:$C,K$1)</f>
        <v>24</v>
      </c>
      <c r="L17" s="9">
        <f>G17/COUNTIF(festivaldata!$C:$C,G$1)</f>
        <v>0</v>
      </c>
      <c r="M17" s="9">
        <f>H17/COUNTIF(festivaldata!$C:$C,H$1)</f>
        <v>0.14285714285714285</v>
      </c>
      <c r="N17" s="9">
        <f>I17/COUNTIF(festivaldata!$C:$C,I$1)</f>
        <v>0.42592592592592593</v>
      </c>
      <c r="O17" s="9">
        <f>J17/COUNTIF(festivaldata!$C:$C,J$1)</f>
        <v>0.12663755458515283</v>
      </c>
      <c r="P17" s="9">
        <f>K17/COUNTIF(festivaldata!$C:$C,K$1)</f>
        <v>7.2072072072072071E-2</v>
      </c>
    </row>
    <row r="18" spans="1:16">
      <c r="A18" s="5" t="s">
        <v>92</v>
      </c>
      <c r="B18" s="7" t="str">
        <f t="shared" si="1"/>
        <v>*,neo mellow,*</v>
      </c>
      <c r="C18" s="7" t="str">
        <f t="shared" si="2"/>
        <v/>
      </c>
      <c r="D18" s="7">
        <v>77</v>
      </c>
      <c r="E18">
        <f t="shared" si="3"/>
        <v>77</v>
      </c>
      <c r="F18">
        <f t="shared" si="4"/>
        <v>0</v>
      </c>
      <c r="G18">
        <f>COUNTIFS(festivaldata!$H:$H,$B18,festivaldata!$C:$C,G$1)</f>
        <v>0</v>
      </c>
      <c r="H18">
        <f>COUNTIFS(festivaldata!$H:$H,$B18,festivaldata!$C:$C,H$1)</f>
        <v>0</v>
      </c>
      <c r="I18">
        <f>COUNTIFS(festivaldata!$H:$H,$B18,festivaldata!$C:$C,I$1)</f>
        <v>7</v>
      </c>
      <c r="J18">
        <f>COUNTIFS(festivaldata!$H:$H,$B18,festivaldata!$C:$C,J$1)</f>
        <v>47</v>
      </c>
      <c r="K18">
        <f>COUNTIFS(festivaldata!$H:$H,$B18,festivaldata!$C:$C,K$1)</f>
        <v>23</v>
      </c>
      <c r="L18" s="9">
        <f>G18/COUNTIF(festivaldata!$C:$C,G$1)</f>
        <v>0</v>
      </c>
      <c r="M18" s="9">
        <f>H18/COUNTIF(festivaldata!$C:$C,H$1)</f>
        <v>0</v>
      </c>
      <c r="N18" s="9">
        <f>I18/COUNTIF(festivaldata!$C:$C,I$1)</f>
        <v>0.12962962962962962</v>
      </c>
      <c r="O18" s="9">
        <f>J18/COUNTIF(festivaldata!$C:$C,J$1)</f>
        <v>0.20524017467248909</v>
      </c>
      <c r="P18" s="9">
        <f>K18/COUNTIF(festivaldata!$C:$C,K$1)</f>
        <v>6.9069069069069067E-2</v>
      </c>
    </row>
    <row r="19" spans="1:16">
      <c r="A19" s="5" t="s">
        <v>94</v>
      </c>
      <c r="B19" s="7" t="str">
        <f t="shared" si="1"/>
        <v>*,art rock,*</v>
      </c>
      <c r="C19" s="7" t="str">
        <f t="shared" si="2"/>
        <v/>
      </c>
      <c r="D19" s="7">
        <v>76</v>
      </c>
      <c r="E19">
        <f t="shared" si="3"/>
        <v>76</v>
      </c>
      <c r="F19">
        <f t="shared" si="4"/>
        <v>0</v>
      </c>
      <c r="G19">
        <f>COUNTIFS(festivaldata!$H:$H,$B19,festivaldata!$C:$C,G$1)</f>
        <v>3</v>
      </c>
      <c r="H19">
        <f>COUNTIFS(festivaldata!$H:$H,$B19,festivaldata!$C:$C,H$1)</f>
        <v>9</v>
      </c>
      <c r="I19">
        <f>COUNTIFS(festivaldata!$H:$H,$B19,festivaldata!$C:$C,I$1)</f>
        <v>8</v>
      </c>
      <c r="J19">
        <f>COUNTIFS(festivaldata!$H:$H,$B19,festivaldata!$C:$C,J$1)</f>
        <v>21</v>
      </c>
      <c r="K19">
        <f>COUNTIFS(festivaldata!$H:$H,$B19,festivaldata!$C:$C,K$1)</f>
        <v>35</v>
      </c>
      <c r="L19" s="9">
        <f>G19/COUNTIF(festivaldata!$C:$C,G$1)</f>
        <v>0.75</v>
      </c>
      <c r="M19" s="9">
        <f>H19/COUNTIF(festivaldata!$C:$C,H$1)</f>
        <v>0.42857142857142855</v>
      </c>
      <c r="N19" s="9">
        <f>I19/COUNTIF(festivaldata!$C:$C,I$1)</f>
        <v>0.14814814814814814</v>
      </c>
      <c r="O19" s="9">
        <f>J19/COUNTIF(festivaldata!$C:$C,J$1)</f>
        <v>9.1703056768558958E-2</v>
      </c>
      <c r="P19" s="9">
        <f>K19/COUNTIF(festivaldata!$C:$C,K$1)</f>
        <v>0.10510510510510511</v>
      </c>
    </row>
    <row r="20" spans="1:16">
      <c r="A20" s="5" t="s">
        <v>98</v>
      </c>
      <c r="B20" s="7" t="str">
        <f t="shared" si="1"/>
        <v>*,hard rock,*</v>
      </c>
      <c r="C20" s="7" t="str">
        <f t="shared" si="2"/>
        <v/>
      </c>
      <c r="D20" s="7">
        <v>75</v>
      </c>
      <c r="E20">
        <f t="shared" si="3"/>
        <v>75</v>
      </c>
      <c r="F20">
        <f t="shared" si="4"/>
        <v>0</v>
      </c>
      <c r="G20">
        <f>COUNTIFS(festivaldata!$H:$H,$B20,festivaldata!$C:$C,G$1)</f>
        <v>1</v>
      </c>
      <c r="H20">
        <f>COUNTIFS(festivaldata!$H:$H,$B20,festivaldata!$C:$C,H$1)</f>
        <v>2</v>
      </c>
      <c r="I20">
        <f>COUNTIFS(festivaldata!$H:$H,$B20,festivaldata!$C:$C,I$1)</f>
        <v>6</v>
      </c>
      <c r="J20">
        <f>COUNTIFS(festivaldata!$H:$H,$B20,festivaldata!$C:$C,J$1)</f>
        <v>35</v>
      </c>
      <c r="K20">
        <f>COUNTIFS(festivaldata!$H:$H,$B20,festivaldata!$C:$C,K$1)</f>
        <v>31</v>
      </c>
      <c r="L20" s="9">
        <f>G20/COUNTIF(festivaldata!$C:$C,G$1)</f>
        <v>0.25</v>
      </c>
      <c r="M20" s="9">
        <f>H20/COUNTIF(festivaldata!$C:$C,H$1)</f>
        <v>9.5238095238095233E-2</v>
      </c>
      <c r="N20" s="9">
        <f>I20/COUNTIF(festivaldata!$C:$C,I$1)</f>
        <v>0.1111111111111111</v>
      </c>
      <c r="O20" s="9">
        <f>J20/COUNTIF(festivaldata!$C:$C,J$1)</f>
        <v>0.15283842794759825</v>
      </c>
      <c r="P20" s="9">
        <f>K20/COUNTIF(festivaldata!$C:$C,K$1)</f>
        <v>9.3093093093093091E-2</v>
      </c>
    </row>
    <row r="21" spans="1:16">
      <c r="A21" s="5" t="s">
        <v>100</v>
      </c>
      <c r="B21" s="7" t="str">
        <f t="shared" si="1"/>
        <v>*,mellow gold,*</v>
      </c>
      <c r="C21" s="7" t="str">
        <f t="shared" si="2"/>
        <v/>
      </c>
      <c r="D21" s="7">
        <v>74</v>
      </c>
      <c r="E21">
        <f t="shared" si="3"/>
        <v>74</v>
      </c>
      <c r="F21">
        <f t="shared" si="4"/>
        <v>0</v>
      </c>
      <c r="G21">
        <f>COUNTIFS(festivaldata!$H:$H,$B21,festivaldata!$C:$C,G$1)</f>
        <v>2</v>
      </c>
      <c r="H21">
        <f>COUNTIFS(festivaldata!$H:$H,$B21,festivaldata!$C:$C,H$1)</f>
        <v>9</v>
      </c>
      <c r="I21">
        <f>COUNTIFS(festivaldata!$H:$H,$B21,festivaldata!$C:$C,I$1)</f>
        <v>5</v>
      </c>
      <c r="J21">
        <f>COUNTIFS(festivaldata!$H:$H,$B21,festivaldata!$C:$C,J$1)</f>
        <v>27</v>
      </c>
      <c r="K21">
        <f>COUNTIFS(festivaldata!$H:$H,$B21,festivaldata!$C:$C,K$1)</f>
        <v>31</v>
      </c>
      <c r="L21" s="9">
        <f>G21/COUNTIF(festivaldata!$C:$C,G$1)</f>
        <v>0.5</v>
      </c>
      <c r="M21" s="9">
        <f>H21/COUNTIF(festivaldata!$C:$C,H$1)</f>
        <v>0.42857142857142855</v>
      </c>
      <c r="N21" s="9">
        <f>I21/COUNTIF(festivaldata!$C:$C,I$1)</f>
        <v>9.2592592592592587E-2</v>
      </c>
      <c r="O21" s="9">
        <f>J21/COUNTIF(festivaldata!$C:$C,J$1)</f>
        <v>0.11790393013100436</v>
      </c>
      <c r="P21" s="9">
        <f>K21/COUNTIF(festivaldata!$C:$C,K$1)</f>
        <v>9.3093093093093091E-2</v>
      </c>
    </row>
    <row r="22" spans="1:16">
      <c r="A22" s="5" t="s">
        <v>103</v>
      </c>
      <c r="B22" s="7" t="str">
        <f t="shared" si="1"/>
        <v>*,pop,*</v>
      </c>
      <c r="C22" s="7" t="str">
        <f t="shared" si="2"/>
        <v/>
      </c>
      <c r="D22" s="7">
        <v>74</v>
      </c>
      <c r="E22">
        <f t="shared" si="3"/>
        <v>74</v>
      </c>
      <c r="F22">
        <f t="shared" si="4"/>
        <v>0</v>
      </c>
      <c r="G22">
        <f>COUNTIFS(festivaldata!$H:$H,$B22,festivaldata!$C:$C,G$1)</f>
        <v>0</v>
      </c>
      <c r="H22">
        <f>COUNTIFS(festivaldata!$H:$H,$B22,festivaldata!$C:$C,H$1)</f>
        <v>0</v>
      </c>
      <c r="I22">
        <f>COUNTIFS(festivaldata!$H:$H,$B22,festivaldata!$C:$C,I$1)</f>
        <v>0</v>
      </c>
      <c r="J22">
        <f>COUNTIFS(festivaldata!$H:$H,$B22,festivaldata!$C:$C,J$1)</f>
        <v>17</v>
      </c>
      <c r="K22">
        <f>COUNTIFS(festivaldata!$H:$H,$B22,festivaldata!$C:$C,K$1)</f>
        <v>57</v>
      </c>
      <c r="L22" s="9">
        <f>G22/COUNTIF(festivaldata!$C:$C,G$1)</f>
        <v>0</v>
      </c>
      <c r="M22" s="9">
        <f>H22/COUNTIF(festivaldata!$C:$C,H$1)</f>
        <v>0</v>
      </c>
      <c r="N22" s="9">
        <f>I22/COUNTIF(festivaldata!$C:$C,I$1)</f>
        <v>0</v>
      </c>
      <c r="O22" s="9">
        <f>J22/COUNTIF(festivaldata!$C:$C,J$1)</f>
        <v>7.4235807860262015E-2</v>
      </c>
      <c r="P22" s="9">
        <f>K22/COUNTIF(festivaldata!$C:$C,K$1)</f>
        <v>0.17117117117117117</v>
      </c>
    </row>
    <row r="23" spans="1:16">
      <c r="A23" s="5" t="s">
        <v>105</v>
      </c>
      <c r="B23" s="7" t="str">
        <f t="shared" si="1"/>
        <v>*,new rave,*</v>
      </c>
      <c r="C23" s="7" t="str">
        <f t="shared" si="2"/>
        <v/>
      </c>
      <c r="D23" s="7">
        <v>72</v>
      </c>
      <c r="E23">
        <f t="shared" si="3"/>
        <v>72</v>
      </c>
      <c r="F23">
        <f t="shared" si="4"/>
        <v>0</v>
      </c>
      <c r="G23">
        <f>COUNTIFS(festivaldata!$H:$H,$B23,festivaldata!$C:$C,G$1)</f>
        <v>0</v>
      </c>
      <c r="H23">
        <f>COUNTIFS(festivaldata!$H:$H,$B23,festivaldata!$C:$C,H$1)</f>
        <v>0</v>
      </c>
      <c r="I23">
        <f>COUNTIFS(festivaldata!$H:$H,$B23,festivaldata!$C:$C,I$1)</f>
        <v>2</v>
      </c>
      <c r="J23">
        <f>COUNTIFS(festivaldata!$H:$H,$B23,festivaldata!$C:$C,J$1)</f>
        <v>26</v>
      </c>
      <c r="K23">
        <f>COUNTIFS(festivaldata!$H:$H,$B23,festivaldata!$C:$C,K$1)</f>
        <v>44</v>
      </c>
      <c r="L23" s="9">
        <f>G23/COUNTIF(festivaldata!$C:$C,G$1)</f>
        <v>0</v>
      </c>
      <c r="M23" s="9">
        <f>H23/COUNTIF(festivaldata!$C:$C,H$1)</f>
        <v>0</v>
      </c>
      <c r="N23" s="9">
        <f>I23/COUNTIF(festivaldata!$C:$C,I$1)</f>
        <v>3.7037037037037035E-2</v>
      </c>
      <c r="O23" s="9">
        <f>J23/COUNTIF(festivaldata!$C:$C,J$1)</f>
        <v>0.11353711790393013</v>
      </c>
      <c r="P23" s="9">
        <f>K23/COUNTIF(festivaldata!$C:$C,K$1)</f>
        <v>0.13213213213213212</v>
      </c>
    </row>
    <row r="24" spans="1:16">
      <c r="A24" s="5" t="s">
        <v>108</v>
      </c>
      <c r="B24" s="7" t="str">
        <f t="shared" si="1"/>
        <v>*,new romantic,*</v>
      </c>
      <c r="C24" s="7" t="str">
        <f t="shared" si="2"/>
        <v/>
      </c>
      <c r="D24" s="7">
        <v>70</v>
      </c>
      <c r="E24">
        <f t="shared" si="3"/>
        <v>70</v>
      </c>
      <c r="F24">
        <f t="shared" si="4"/>
        <v>0</v>
      </c>
      <c r="G24">
        <f>COUNTIFS(festivaldata!$H:$H,$B24,festivaldata!$C:$C,G$1)</f>
        <v>1</v>
      </c>
      <c r="H24">
        <f>COUNTIFS(festivaldata!$H:$H,$B24,festivaldata!$C:$C,H$1)</f>
        <v>7</v>
      </c>
      <c r="I24">
        <f>COUNTIFS(festivaldata!$H:$H,$B24,festivaldata!$C:$C,I$1)</f>
        <v>6</v>
      </c>
      <c r="J24">
        <f>COUNTIFS(festivaldata!$H:$H,$B24,festivaldata!$C:$C,J$1)</f>
        <v>14</v>
      </c>
      <c r="K24">
        <f>COUNTIFS(festivaldata!$H:$H,$B24,festivaldata!$C:$C,K$1)</f>
        <v>42</v>
      </c>
      <c r="L24" s="9">
        <f>G24/COUNTIF(festivaldata!$C:$C,G$1)</f>
        <v>0.25</v>
      </c>
      <c r="M24" s="9">
        <f>H24/COUNTIF(festivaldata!$C:$C,H$1)</f>
        <v>0.33333333333333331</v>
      </c>
      <c r="N24" s="9">
        <f>I24/COUNTIF(festivaldata!$C:$C,I$1)</f>
        <v>0.1111111111111111</v>
      </c>
      <c r="O24" s="9">
        <f>J24/COUNTIF(festivaldata!$C:$C,J$1)</f>
        <v>6.1135371179039298E-2</v>
      </c>
      <c r="P24" s="9">
        <f>K24/COUNTIF(festivaldata!$C:$C,K$1)</f>
        <v>0.12612612612612611</v>
      </c>
    </row>
    <row r="25" spans="1:16">
      <c r="A25" s="5" t="s">
        <v>112</v>
      </c>
      <c r="B25" s="7" t="str">
        <f t="shared" si="1"/>
        <v>*,alternative dance,*</v>
      </c>
      <c r="C25" s="7" t="str">
        <f t="shared" si="2"/>
        <v/>
      </c>
      <c r="D25" s="7">
        <v>69</v>
      </c>
      <c r="E25">
        <f t="shared" si="3"/>
        <v>69</v>
      </c>
      <c r="F25">
        <f t="shared" si="4"/>
        <v>0</v>
      </c>
      <c r="G25">
        <f>COUNTIFS(festivaldata!$H:$H,$B25,festivaldata!$C:$C,G$1)</f>
        <v>0</v>
      </c>
      <c r="H25">
        <f>COUNTIFS(festivaldata!$H:$H,$B25,festivaldata!$C:$C,H$1)</f>
        <v>1</v>
      </c>
      <c r="I25">
        <f>COUNTIFS(festivaldata!$H:$H,$B25,festivaldata!$C:$C,I$1)</f>
        <v>3</v>
      </c>
      <c r="J25">
        <f>COUNTIFS(festivaldata!$H:$H,$B25,festivaldata!$C:$C,J$1)</f>
        <v>22</v>
      </c>
      <c r="K25">
        <f>COUNTIFS(festivaldata!$H:$H,$B25,festivaldata!$C:$C,K$1)</f>
        <v>43</v>
      </c>
      <c r="L25" s="9">
        <f>G25/COUNTIF(festivaldata!$C:$C,G$1)</f>
        <v>0</v>
      </c>
      <c r="M25" s="9">
        <f>H25/COUNTIF(festivaldata!$C:$C,H$1)</f>
        <v>4.7619047619047616E-2</v>
      </c>
      <c r="N25" s="9">
        <f>I25/COUNTIF(festivaldata!$C:$C,I$1)</f>
        <v>5.5555555555555552E-2</v>
      </c>
      <c r="O25" s="9">
        <f>J25/COUNTIF(festivaldata!$C:$C,J$1)</f>
        <v>9.606986899563319E-2</v>
      </c>
      <c r="P25" s="9">
        <f>K25/COUNTIF(festivaldata!$C:$C,K$1)</f>
        <v>0.12912912912912913</v>
      </c>
    </row>
    <row r="26" spans="1:16">
      <c r="A26" s="5" t="s">
        <v>114</v>
      </c>
      <c r="B26" s="7" t="str">
        <f t="shared" si="1"/>
        <v>*,synthpop,*</v>
      </c>
      <c r="C26" s="7" t="str">
        <f t="shared" si="2"/>
        <v/>
      </c>
      <c r="D26" s="7">
        <v>69</v>
      </c>
      <c r="E26">
        <f t="shared" si="3"/>
        <v>69</v>
      </c>
      <c r="F26">
        <f t="shared" si="4"/>
        <v>0</v>
      </c>
      <c r="G26">
        <f>COUNTIFS(festivaldata!$H:$H,$B26,festivaldata!$C:$C,G$1)</f>
        <v>0</v>
      </c>
      <c r="H26">
        <f>COUNTIFS(festivaldata!$H:$H,$B26,festivaldata!$C:$C,H$1)</f>
        <v>5</v>
      </c>
      <c r="I26">
        <f>COUNTIFS(festivaldata!$H:$H,$B26,festivaldata!$C:$C,I$1)</f>
        <v>1</v>
      </c>
      <c r="J26">
        <f>COUNTIFS(festivaldata!$H:$H,$B26,festivaldata!$C:$C,J$1)</f>
        <v>9</v>
      </c>
      <c r="K26">
        <f>COUNTIFS(festivaldata!$H:$H,$B26,festivaldata!$C:$C,K$1)</f>
        <v>54</v>
      </c>
      <c r="L26" s="9">
        <f>G26/COUNTIF(festivaldata!$C:$C,G$1)</f>
        <v>0</v>
      </c>
      <c r="M26" s="9">
        <f>H26/COUNTIF(festivaldata!$C:$C,H$1)</f>
        <v>0.23809523809523808</v>
      </c>
      <c r="N26" s="9">
        <f>I26/COUNTIF(festivaldata!$C:$C,I$1)</f>
        <v>1.8518518518518517E-2</v>
      </c>
      <c r="O26" s="9">
        <f>J26/COUNTIF(festivaldata!$C:$C,J$1)</f>
        <v>3.9301310043668124E-2</v>
      </c>
      <c r="P26" s="9">
        <f>K26/COUNTIF(festivaldata!$C:$C,K$1)</f>
        <v>0.16216216216216217</v>
      </c>
    </row>
    <row r="27" spans="1:16">
      <c r="A27" s="5" t="s">
        <v>116</v>
      </c>
      <c r="B27" s="7" t="str">
        <f t="shared" si="1"/>
        <v>*,soft rock,*</v>
      </c>
      <c r="C27" s="7" t="str">
        <f t="shared" si="2"/>
        <v/>
      </c>
      <c r="D27" s="7">
        <v>66</v>
      </c>
      <c r="E27">
        <f t="shared" si="3"/>
        <v>66</v>
      </c>
      <c r="F27">
        <f t="shared" si="4"/>
        <v>0</v>
      </c>
      <c r="G27">
        <f>COUNTIFS(festivaldata!$H:$H,$B27,festivaldata!$C:$C,G$1)</f>
        <v>2</v>
      </c>
      <c r="H27">
        <f>COUNTIFS(festivaldata!$H:$H,$B27,festivaldata!$C:$C,H$1)</f>
        <v>8</v>
      </c>
      <c r="I27">
        <f>COUNTIFS(festivaldata!$H:$H,$B27,festivaldata!$C:$C,I$1)</f>
        <v>3</v>
      </c>
      <c r="J27">
        <f>COUNTIFS(festivaldata!$H:$H,$B27,festivaldata!$C:$C,J$1)</f>
        <v>21</v>
      </c>
      <c r="K27">
        <f>COUNTIFS(festivaldata!$H:$H,$B27,festivaldata!$C:$C,K$1)</f>
        <v>32</v>
      </c>
      <c r="L27" s="9">
        <f>G27/COUNTIF(festivaldata!$C:$C,G$1)</f>
        <v>0.5</v>
      </c>
      <c r="M27" s="9">
        <f>H27/COUNTIF(festivaldata!$C:$C,H$1)</f>
        <v>0.38095238095238093</v>
      </c>
      <c r="N27" s="9">
        <f>I27/COUNTIF(festivaldata!$C:$C,I$1)</f>
        <v>5.5555555555555552E-2</v>
      </c>
      <c r="O27" s="9">
        <f>J27/COUNTIF(festivaldata!$C:$C,J$1)</f>
        <v>9.1703056768558958E-2</v>
      </c>
      <c r="P27" s="9">
        <f>K27/COUNTIF(festivaldata!$C:$C,K$1)</f>
        <v>9.6096096096096095E-2</v>
      </c>
    </row>
    <row r="28" spans="1:16">
      <c r="A28" s="5" t="s">
        <v>120</v>
      </c>
      <c r="B28" s="7" t="str">
        <f t="shared" si="1"/>
        <v>*,folk-pop,*</v>
      </c>
      <c r="C28" s="7" t="str">
        <f t="shared" si="2"/>
        <v/>
      </c>
      <c r="D28" s="7">
        <v>61</v>
      </c>
      <c r="E28">
        <f t="shared" si="3"/>
        <v>61</v>
      </c>
      <c r="F28">
        <f t="shared" si="4"/>
        <v>0</v>
      </c>
      <c r="G28">
        <f>COUNTIFS(festivaldata!$H:$H,$B28,festivaldata!$C:$C,G$1)</f>
        <v>0</v>
      </c>
      <c r="H28">
        <f>COUNTIFS(festivaldata!$H:$H,$B28,festivaldata!$C:$C,H$1)</f>
        <v>2</v>
      </c>
      <c r="I28">
        <f>COUNTIFS(festivaldata!$H:$H,$B28,festivaldata!$C:$C,I$1)</f>
        <v>1</v>
      </c>
      <c r="J28">
        <f>COUNTIFS(festivaldata!$H:$H,$B28,festivaldata!$C:$C,J$1)</f>
        <v>15</v>
      </c>
      <c r="K28">
        <f>COUNTIFS(festivaldata!$H:$H,$B28,festivaldata!$C:$C,K$1)</f>
        <v>43</v>
      </c>
      <c r="L28" s="9">
        <f>G28/COUNTIF(festivaldata!$C:$C,G$1)</f>
        <v>0</v>
      </c>
      <c r="M28" s="9">
        <f>H28/COUNTIF(festivaldata!$C:$C,H$1)</f>
        <v>9.5238095238095233E-2</v>
      </c>
      <c r="N28" s="9">
        <f>I28/COUNTIF(festivaldata!$C:$C,I$1)</f>
        <v>1.8518518518518517E-2</v>
      </c>
      <c r="O28" s="9">
        <f>J28/COUNTIF(festivaldata!$C:$C,J$1)</f>
        <v>6.5502183406113537E-2</v>
      </c>
      <c r="P28" s="9">
        <f>K28/COUNTIF(festivaldata!$C:$C,K$1)</f>
        <v>0.12912912912912913</v>
      </c>
    </row>
    <row r="29" spans="1:16">
      <c r="A29" s="5" t="s">
        <v>125</v>
      </c>
      <c r="B29" s="7" t="str">
        <f t="shared" si="1"/>
        <v>*,pop christmas,*</v>
      </c>
      <c r="C29" s="7" t="str">
        <f t="shared" si="2"/>
        <v/>
      </c>
      <c r="D29" s="7">
        <v>61</v>
      </c>
      <c r="E29">
        <f t="shared" si="3"/>
        <v>61</v>
      </c>
      <c r="F29">
        <f t="shared" si="4"/>
        <v>0</v>
      </c>
      <c r="G29">
        <f>COUNTIFS(festivaldata!$H:$H,$B29,festivaldata!$C:$C,G$1)</f>
        <v>1</v>
      </c>
      <c r="H29">
        <f>COUNTIFS(festivaldata!$H:$H,$B29,festivaldata!$C:$C,H$1)</f>
        <v>0</v>
      </c>
      <c r="I29">
        <f>COUNTIFS(festivaldata!$H:$H,$B29,festivaldata!$C:$C,I$1)</f>
        <v>2</v>
      </c>
      <c r="J29">
        <f>COUNTIFS(festivaldata!$H:$H,$B29,festivaldata!$C:$C,J$1)</f>
        <v>33</v>
      </c>
      <c r="K29">
        <f>COUNTIFS(festivaldata!$H:$H,$B29,festivaldata!$C:$C,K$1)</f>
        <v>25</v>
      </c>
      <c r="L29" s="9">
        <f>G29/COUNTIF(festivaldata!$C:$C,G$1)</f>
        <v>0.25</v>
      </c>
      <c r="M29" s="9">
        <f>H29/COUNTIF(festivaldata!$C:$C,H$1)</f>
        <v>0</v>
      </c>
      <c r="N29" s="9">
        <f>I29/COUNTIF(festivaldata!$C:$C,I$1)</f>
        <v>3.7037037037037035E-2</v>
      </c>
      <c r="O29" s="9">
        <f>J29/COUNTIF(festivaldata!$C:$C,J$1)</f>
        <v>0.14410480349344978</v>
      </c>
      <c r="P29" s="9">
        <f>K29/COUNTIF(festivaldata!$C:$C,K$1)</f>
        <v>7.5075075075075076E-2</v>
      </c>
    </row>
    <row r="30" spans="1:16">
      <c r="A30" s="5" t="s">
        <v>128</v>
      </c>
      <c r="B30" s="7" t="str">
        <f t="shared" si="1"/>
        <v>*,funk rock,*</v>
      </c>
      <c r="C30" s="7" t="str">
        <f t="shared" si="2"/>
        <v/>
      </c>
      <c r="D30" s="7">
        <v>58</v>
      </c>
      <c r="E30">
        <f t="shared" si="3"/>
        <v>58</v>
      </c>
      <c r="F30">
        <f t="shared" si="4"/>
        <v>0</v>
      </c>
      <c r="G30">
        <f>COUNTIFS(festivaldata!$H:$H,$B30,festivaldata!$C:$C,G$1)</f>
        <v>0</v>
      </c>
      <c r="H30">
        <f>COUNTIFS(festivaldata!$H:$H,$B30,festivaldata!$C:$C,H$1)</f>
        <v>1</v>
      </c>
      <c r="I30">
        <f>COUNTIFS(festivaldata!$H:$H,$B30,festivaldata!$C:$C,I$1)</f>
        <v>11</v>
      </c>
      <c r="J30">
        <f>COUNTIFS(festivaldata!$H:$H,$B30,festivaldata!$C:$C,J$1)</f>
        <v>23</v>
      </c>
      <c r="K30">
        <f>COUNTIFS(festivaldata!$H:$H,$B30,festivaldata!$C:$C,K$1)</f>
        <v>23</v>
      </c>
      <c r="L30" s="9">
        <f>G30/COUNTIF(festivaldata!$C:$C,G$1)</f>
        <v>0</v>
      </c>
      <c r="M30" s="9">
        <f>H30/COUNTIF(festivaldata!$C:$C,H$1)</f>
        <v>4.7619047619047616E-2</v>
      </c>
      <c r="N30" s="9">
        <f>I30/COUNTIF(festivaldata!$C:$C,I$1)</f>
        <v>0.20370370370370369</v>
      </c>
      <c r="O30" s="9">
        <f>J30/COUNTIF(festivaldata!$C:$C,J$1)</f>
        <v>0.10043668122270742</v>
      </c>
      <c r="P30" s="9">
        <f>K30/COUNTIF(festivaldata!$C:$C,K$1)</f>
        <v>6.9069069069069067E-2</v>
      </c>
    </row>
    <row r="31" spans="1:16">
      <c r="A31" s="5" t="s">
        <v>131</v>
      </c>
      <c r="B31" s="7" t="str">
        <f t="shared" si="1"/>
        <v>*,neo-psychedelic,*</v>
      </c>
      <c r="C31" s="7" t="str">
        <f t="shared" si="2"/>
        <v/>
      </c>
      <c r="D31" s="7">
        <v>58</v>
      </c>
      <c r="E31">
        <f t="shared" si="3"/>
        <v>58</v>
      </c>
      <c r="F31">
        <f t="shared" si="4"/>
        <v>0</v>
      </c>
      <c r="G31">
        <f>COUNTIFS(festivaldata!$H:$H,$B31,festivaldata!$C:$C,G$1)</f>
        <v>0</v>
      </c>
      <c r="H31">
        <f>COUNTIFS(festivaldata!$H:$H,$B31,festivaldata!$C:$C,H$1)</f>
        <v>2</v>
      </c>
      <c r="I31">
        <f>COUNTIFS(festivaldata!$H:$H,$B31,festivaldata!$C:$C,I$1)</f>
        <v>11</v>
      </c>
      <c r="J31">
        <f>COUNTIFS(festivaldata!$H:$H,$B31,festivaldata!$C:$C,J$1)</f>
        <v>17</v>
      </c>
      <c r="K31">
        <f>COUNTIFS(festivaldata!$H:$H,$B31,festivaldata!$C:$C,K$1)</f>
        <v>28</v>
      </c>
      <c r="L31" s="9">
        <f>G31/COUNTIF(festivaldata!$C:$C,G$1)</f>
        <v>0</v>
      </c>
      <c r="M31" s="9">
        <f>H31/COUNTIF(festivaldata!$C:$C,H$1)</f>
        <v>9.5238095238095233E-2</v>
      </c>
      <c r="N31" s="9">
        <f>I31/COUNTIF(festivaldata!$C:$C,I$1)</f>
        <v>0.20370370370370369</v>
      </c>
      <c r="O31" s="9">
        <f>J31/COUNTIF(festivaldata!$C:$C,J$1)</f>
        <v>7.4235807860262015E-2</v>
      </c>
      <c r="P31" s="9">
        <f>K31/COUNTIF(festivaldata!$C:$C,K$1)</f>
        <v>8.408408408408409E-2</v>
      </c>
    </row>
    <row r="32" spans="1:16">
      <c r="A32" s="5" t="s">
        <v>136</v>
      </c>
      <c r="B32" s="7" t="str">
        <f t="shared" si="1"/>
        <v>*,dance pop,*</v>
      </c>
      <c r="C32" s="7" t="str">
        <f t="shared" si="2"/>
        <v/>
      </c>
      <c r="D32" s="7">
        <v>53</v>
      </c>
      <c r="E32">
        <f t="shared" si="3"/>
        <v>53</v>
      </c>
      <c r="F32">
        <f t="shared" si="4"/>
        <v>0</v>
      </c>
      <c r="G32">
        <f>COUNTIFS(festivaldata!$H:$H,$B32,festivaldata!$C:$C,G$1)</f>
        <v>0</v>
      </c>
      <c r="H32">
        <f>COUNTIFS(festivaldata!$H:$H,$B32,festivaldata!$C:$C,H$1)</f>
        <v>0</v>
      </c>
      <c r="I32">
        <f>COUNTIFS(festivaldata!$H:$H,$B32,festivaldata!$C:$C,I$1)</f>
        <v>2</v>
      </c>
      <c r="J32">
        <f>COUNTIFS(festivaldata!$H:$H,$B32,festivaldata!$C:$C,J$1)</f>
        <v>12</v>
      </c>
      <c r="K32">
        <f>COUNTIFS(festivaldata!$H:$H,$B32,festivaldata!$C:$C,K$1)</f>
        <v>39</v>
      </c>
      <c r="L32" s="9">
        <f>G32/COUNTIF(festivaldata!$C:$C,G$1)</f>
        <v>0</v>
      </c>
      <c r="M32" s="9">
        <f>H32/COUNTIF(festivaldata!$C:$C,H$1)</f>
        <v>0</v>
      </c>
      <c r="N32" s="9">
        <f>I32/COUNTIF(festivaldata!$C:$C,I$1)</f>
        <v>3.7037037037037035E-2</v>
      </c>
      <c r="O32" s="9">
        <f>J32/COUNTIF(festivaldata!$C:$C,J$1)</f>
        <v>5.2401746724890827E-2</v>
      </c>
      <c r="P32" s="9">
        <f>K32/COUNTIF(festivaldata!$C:$C,K$1)</f>
        <v>0.11711711711711711</v>
      </c>
    </row>
    <row r="33" spans="1:16">
      <c r="A33" s="5" t="s">
        <v>141</v>
      </c>
      <c r="B33" s="7" t="str">
        <f t="shared" si="1"/>
        <v>*,chamber pop,*</v>
      </c>
      <c r="C33" s="7" t="str">
        <f t="shared" si="2"/>
        <v/>
      </c>
      <c r="D33" s="7">
        <v>50</v>
      </c>
      <c r="E33">
        <f t="shared" si="3"/>
        <v>50</v>
      </c>
      <c r="F33">
        <f t="shared" si="4"/>
        <v>0</v>
      </c>
      <c r="G33">
        <f>COUNTIFS(festivaldata!$H:$H,$B33,festivaldata!$C:$C,G$1)</f>
        <v>0</v>
      </c>
      <c r="H33">
        <f>COUNTIFS(festivaldata!$H:$H,$B33,festivaldata!$C:$C,H$1)</f>
        <v>0</v>
      </c>
      <c r="I33">
        <f>COUNTIFS(festivaldata!$H:$H,$B33,festivaldata!$C:$C,I$1)</f>
        <v>0</v>
      </c>
      <c r="J33">
        <f>COUNTIFS(festivaldata!$H:$H,$B33,festivaldata!$C:$C,J$1)</f>
        <v>14</v>
      </c>
      <c r="K33">
        <f>COUNTIFS(festivaldata!$H:$H,$B33,festivaldata!$C:$C,K$1)</f>
        <v>36</v>
      </c>
      <c r="L33" s="9">
        <f>G33/COUNTIF(festivaldata!$C:$C,G$1)</f>
        <v>0</v>
      </c>
      <c r="M33" s="9">
        <f>H33/COUNTIF(festivaldata!$C:$C,H$1)</f>
        <v>0</v>
      </c>
      <c r="N33" s="9">
        <f>I33/COUNTIF(festivaldata!$C:$C,I$1)</f>
        <v>0</v>
      </c>
      <c r="O33" s="9">
        <f>J33/COUNTIF(festivaldata!$C:$C,J$1)</f>
        <v>6.1135371179039298E-2</v>
      </c>
      <c r="P33" s="9">
        <f>K33/COUNTIF(festivaldata!$C:$C,K$1)</f>
        <v>0.10810810810810811</v>
      </c>
    </row>
    <row r="34" spans="1:16">
      <c r="A34" s="5" t="s">
        <v>145</v>
      </c>
      <c r="B34" s="7" t="str">
        <f t="shared" si="1"/>
        <v>*,indie folk,*</v>
      </c>
      <c r="C34" s="7" t="str">
        <f t="shared" si="2"/>
        <v/>
      </c>
      <c r="D34" s="7">
        <v>50</v>
      </c>
      <c r="E34">
        <f t="shared" si="3"/>
        <v>50</v>
      </c>
      <c r="F34">
        <f t="shared" si="4"/>
        <v>0</v>
      </c>
      <c r="G34">
        <f>COUNTIFS(festivaldata!$H:$H,$B34,festivaldata!$C:$C,G$1)</f>
        <v>0</v>
      </c>
      <c r="H34">
        <f>COUNTIFS(festivaldata!$H:$H,$B34,festivaldata!$C:$C,H$1)</f>
        <v>0</v>
      </c>
      <c r="I34">
        <f>COUNTIFS(festivaldata!$H:$H,$B34,festivaldata!$C:$C,I$1)</f>
        <v>0</v>
      </c>
      <c r="J34">
        <f>COUNTIFS(festivaldata!$H:$H,$B34,festivaldata!$C:$C,J$1)</f>
        <v>13</v>
      </c>
      <c r="K34">
        <f>COUNTIFS(festivaldata!$H:$H,$B34,festivaldata!$C:$C,K$1)</f>
        <v>37</v>
      </c>
      <c r="L34" s="9">
        <f>G34/COUNTIF(festivaldata!$C:$C,G$1)</f>
        <v>0</v>
      </c>
      <c r="M34" s="9">
        <f>H34/COUNTIF(festivaldata!$C:$C,H$1)</f>
        <v>0</v>
      </c>
      <c r="N34" s="9">
        <f>I34/COUNTIF(festivaldata!$C:$C,I$1)</f>
        <v>0</v>
      </c>
      <c r="O34" s="9">
        <f>J34/COUNTIF(festivaldata!$C:$C,J$1)</f>
        <v>5.6768558951965066E-2</v>
      </c>
      <c r="P34" s="9">
        <f>K34/COUNTIF(festivaldata!$C:$C,K$1)</f>
        <v>0.1111111111111111</v>
      </c>
    </row>
    <row r="35" spans="1:16">
      <c r="A35" s="5" t="s">
        <v>149</v>
      </c>
      <c r="B35" s="7" t="str">
        <f t="shared" si="1"/>
        <v>*,big beat,*</v>
      </c>
      <c r="C35" s="7" t="str">
        <f t="shared" si="2"/>
        <v/>
      </c>
      <c r="D35" s="7">
        <v>45</v>
      </c>
      <c r="E35">
        <f t="shared" si="3"/>
        <v>45</v>
      </c>
      <c r="F35">
        <f t="shared" si="4"/>
        <v>0</v>
      </c>
      <c r="G35">
        <f>COUNTIFS(festivaldata!$H:$H,$B35,festivaldata!$C:$C,G$1)</f>
        <v>0</v>
      </c>
      <c r="H35">
        <f>COUNTIFS(festivaldata!$H:$H,$B35,festivaldata!$C:$C,H$1)</f>
        <v>0</v>
      </c>
      <c r="I35">
        <f>COUNTIFS(festivaldata!$H:$H,$B35,festivaldata!$C:$C,I$1)</f>
        <v>9</v>
      </c>
      <c r="J35">
        <f>COUNTIFS(festivaldata!$H:$H,$B35,festivaldata!$C:$C,J$1)</f>
        <v>24</v>
      </c>
      <c r="K35">
        <f>COUNTIFS(festivaldata!$H:$H,$B35,festivaldata!$C:$C,K$1)</f>
        <v>12</v>
      </c>
      <c r="L35" s="9">
        <f>G35/COUNTIF(festivaldata!$C:$C,G$1)</f>
        <v>0</v>
      </c>
      <c r="M35" s="9">
        <f>H35/COUNTIF(festivaldata!$C:$C,H$1)</f>
        <v>0</v>
      </c>
      <c r="N35" s="9">
        <f>I35/COUNTIF(festivaldata!$C:$C,I$1)</f>
        <v>0.16666666666666666</v>
      </c>
      <c r="O35" s="9">
        <f>J35/COUNTIF(festivaldata!$C:$C,J$1)</f>
        <v>0.10480349344978165</v>
      </c>
      <c r="P35" s="9">
        <f>K35/COUNTIF(festivaldata!$C:$C,K$1)</f>
        <v>3.6036036036036036E-2</v>
      </c>
    </row>
    <row r="36" spans="1:16">
      <c r="A36" s="5" t="s">
        <v>152</v>
      </c>
      <c r="B36" s="7" t="str">
        <f t="shared" si="1"/>
        <v>*,post-grunge,*</v>
      </c>
      <c r="C36" s="7" t="str">
        <f t="shared" si="2"/>
        <v/>
      </c>
      <c r="D36" s="7">
        <v>43</v>
      </c>
      <c r="E36">
        <f t="shared" si="3"/>
        <v>43</v>
      </c>
      <c r="F36">
        <f t="shared" si="4"/>
        <v>0</v>
      </c>
      <c r="G36">
        <f>COUNTIFS(festivaldata!$H:$H,$B36,festivaldata!$C:$C,G$1)</f>
        <v>0</v>
      </c>
      <c r="H36">
        <f>COUNTIFS(festivaldata!$H:$H,$B36,festivaldata!$C:$C,H$1)</f>
        <v>0</v>
      </c>
      <c r="I36">
        <f>COUNTIFS(festivaldata!$H:$H,$B36,festivaldata!$C:$C,I$1)</f>
        <v>3</v>
      </c>
      <c r="J36">
        <f>COUNTIFS(festivaldata!$H:$H,$B36,festivaldata!$C:$C,J$1)</f>
        <v>22</v>
      </c>
      <c r="K36">
        <f>COUNTIFS(festivaldata!$H:$H,$B36,festivaldata!$C:$C,K$1)</f>
        <v>18</v>
      </c>
      <c r="L36" s="9">
        <f>G36/COUNTIF(festivaldata!$C:$C,G$1)</f>
        <v>0</v>
      </c>
      <c r="M36" s="9">
        <f>H36/COUNTIF(festivaldata!$C:$C,H$1)</f>
        <v>0</v>
      </c>
      <c r="N36" s="9">
        <f>I36/COUNTIF(festivaldata!$C:$C,I$1)</f>
        <v>5.5555555555555552E-2</v>
      </c>
      <c r="O36" s="9">
        <f>J36/COUNTIF(festivaldata!$C:$C,J$1)</f>
        <v>9.606986899563319E-2</v>
      </c>
      <c r="P36" s="9">
        <f>K36/COUNTIF(festivaldata!$C:$C,K$1)</f>
        <v>5.4054054054054057E-2</v>
      </c>
    </row>
    <row r="37" spans="1:16">
      <c r="A37" s="5" t="s">
        <v>161</v>
      </c>
      <c r="B37" s="7" t="str">
        <f t="shared" si="1"/>
        <v>*,roots rock,*</v>
      </c>
      <c r="C37" s="7" t="str">
        <f t="shared" si="2"/>
        <v/>
      </c>
      <c r="D37" s="7">
        <v>42</v>
      </c>
      <c r="E37">
        <f t="shared" si="3"/>
        <v>42</v>
      </c>
      <c r="F37">
        <f t="shared" si="4"/>
        <v>0</v>
      </c>
      <c r="G37">
        <f>COUNTIFS(festivaldata!$H:$H,$B37,festivaldata!$C:$C,G$1)</f>
        <v>0</v>
      </c>
      <c r="H37">
        <f>COUNTIFS(festivaldata!$H:$H,$B37,festivaldata!$C:$C,H$1)</f>
        <v>7</v>
      </c>
      <c r="I37">
        <f>COUNTIFS(festivaldata!$H:$H,$B37,festivaldata!$C:$C,I$1)</f>
        <v>3</v>
      </c>
      <c r="J37">
        <f>COUNTIFS(festivaldata!$H:$H,$B37,festivaldata!$C:$C,J$1)</f>
        <v>20</v>
      </c>
      <c r="K37">
        <f>COUNTIFS(festivaldata!$H:$H,$B37,festivaldata!$C:$C,K$1)</f>
        <v>12</v>
      </c>
      <c r="L37" s="9">
        <f>G37/COUNTIF(festivaldata!$C:$C,G$1)</f>
        <v>0</v>
      </c>
      <c r="M37" s="9">
        <f>H37/COUNTIF(festivaldata!$C:$C,H$1)</f>
        <v>0.33333333333333331</v>
      </c>
      <c r="N37" s="9">
        <f>I37/COUNTIF(festivaldata!$C:$C,I$1)</f>
        <v>5.5555555555555552E-2</v>
      </c>
      <c r="O37" s="9">
        <f>J37/COUNTIF(festivaldata!$C:$C,J$1)</f>
        <v>8.7336244541484712E-2</v>
      </c>
      <c r="P37" s="9">
        <f>K37/COUNTIF(festivaldata!$C:$C,K$1)</f>
        <v>3.6036036036036036E-2</v>
      </c>
    </row>
    <row r="38" spans="1:16">
      <c r="A38" s="5" t="s">
        <v>163</v>
      </c>
      <c r="B38" s="7" t="str">
        <f t="shared" si="1"/>
        <v>*,indietronica,*</v>
      </c>
      <c r="C38" s="7" t="str">
        <f t="shared" si="2"/>
        <v/>
      </c>
      <c r="D38" s="7">
        <v>41</v>
      </c>
      <c r="E38">
        <f t="shared" si="3"/>
        <v>41</v>
      </c>
      <c r="F38">
        <f t="shared" si="4"/>
        <v>0</v>
      </c>
      <c r="G38">
        <f>COUNTIFS(festivaldata!$H:$H,$B38,festivaldata!$C:$C,G$1)</f>
        <v>0</v>
      </c>
      <c r="H38">
        <f>COUNTIFS(festivaldata!$H:$H,$B38,festivaldata!$C:$C,H$1)</f>
        <v>0</v>
      </c>
      <c r="I38">
        <f>COUNTIFS(festivaldata!$H:$H,$B38,festivaldata!$C:$C,I$1)</f>
        <v>0</v>
      </c>
      <c r="J38">
        <f>COUNTIFS(festivaldata!$H:$H,$B38,festivaldata!$C:$C,J$1)</f>
        <v>5</v>
      </c>
      <c r="K38">
        <f>COUNTIFS(festivaldata!$H:$H,$B38,festivaldata!$C:$C,K$1)</f>
        <v>36</v>
      </c>
      <c r="L38" s="9">
        <f>G38/COUNTIF(festivaldata!$C:$C,G$1)</f>
        <v>0</v>
      </c>
      <c r="M38" s="9">
        <f>H38/COUNTIF(festivaldata!$C:$C,H$1)</f>
        <v>0</v>
      </c>
      <c r="N38" s="9">
        <f>I38/COUNTIF(festivaldata!$C:$C,I$1)</f>
        <v>0</v>
      </c>
      <c r="O38" s="9">
        <f>J38/COUNTIF(festivaldata!$C:$C,J$1)</f>
        <v>2.1834061135371178E-2</v>
      </c>
      <c r="P38" s="9">
        <f>K38/COUNTIF(festivaldata!$C:$C,K$1)</f>
        <v>0.10810810810810811</v>
      </c>
    </row>
    <row r="39" spans="1:16">
      <c r="A39" s="5" t="s">
        <v>164</v>
      </c>
      <c r="B39" s="7" t="str">
        <f t="shared" si="1"/>
        <v>*,alternative metal,*</v>
      </c>
      <c r="C39" s="7" t="str">
        <f t="shared" si="2"/>
        <v/>
      </c>
      <c r="D39" s="7">
        <v>40</v>
      </c>
      <c r="E39">
        <f t="shared" si="3"/>
        <v>40</v>
      </c>
      <c r="F39">
        <f t="shared" si="4"/>
        <v>0</v>
      </c>
      <c r="G39">
        <f>COUNTIFS(festivaldata!$H:$H,$B39,festivaldata!$C:$C,G$1)</f>
        <v>0</v>
      </c>
      <c r="H39">
        <f>COUNTIFS(festivaldata!$H:$H,$B39,festivaldata!$C:$C,H$1)</f>
        <v>0</v>
      </c>
      <c r="I39">
        <f>COUNTIFS(festivaldata!$H:$H,$B39,festivaldata!$C:$C,I$1)</f>
        <v>2</v>
      </c>
      <c r="J39">
        <f>COUNTIFS(festivaldata!$H:$H,$B39,festivaldata!$C:$C,J$1)</f>
        <v>21</v>
      </c>
      <c r="K39">
        <f>COUNTIFS(festivaldata!$H:$H,$B39,festivaldata!$C:$C,K$1)</f>
        <v>17</v>
      </c>
      <c r="L39" s="9">
        <f>G39/COUNTIF(festivaldata!$C:$C,G$1)</f>
        <v>0</v>
      </c>
      <c r="M39" s="9">
        <f>H39/COUNTIF(festivaldata!$C:$C,H$1)</f>
        <v>0</v>
      </c>
      <c r="N39" s="9">
        <f>I39/COUNTIF(festivaldata!$C:$C,I$1)</f>
        <v>3.7037037037037035E-2</v>
      </c>
      <c r="O39" s="9">
        <f>J39/COUNTIF(festivaldata!$C:$C,J$1)</f>
        <v>9.1703056768558958E-2</v>
      </c>
      <c r="P39" s="9">
        <f>K39/COUNTIF(festivaldata!$C:$C,K$1)</f>
        <v>5.1051051051051052E-2</v>
      </c>
    </row>
    <row r="40" spans="1:16">
      <c r="A40" s="5" t="s">
        <v>168</v>
      </c>
      <c r="B40" s="7" t="str">
        <f t="shared" si="1"/>
        <v>*,blues-rock,*</v>
      </c>
      <c r="C40" s="7" t="str">
        <f t="shared" si="2"/>
        <v/>
      </c>
      <c r="D40" s="7">
        <v>39</v>
      </c>
      <c r="E40">
        <f t="shared" si="3"/>
        <v>39</v>
      </c>
      <c r="F40">
        <f t="shared" si="4"/>
        <v>0</v>
      </c>
      <c r="G40">
        <f>COUNTIFS(festivaldata!$H:$H,$B40,festivaldata!$C:$C,G$1)</f>
        <v>1</v>
      </c>
      <c r="H40">
        <f>COUNTIFS(festivaldata!$H:$H,$B40,festivaldata!$C:$C,H$1)</f>
        <v>6</v>
      </c>
      <c r="I40">
        <f>COUNTIFS(festivaldata!$H:$H,$B40,festivaldata!$C:$C,I$1)</f>
        <v>4</v>
      </c>
      <c r="J40">
        <f>COUNTIFS(festivaldata!$H:$H,$B40,festivaldata!$C:$C,J$1)</f>
        <v>16</v>
      </c>
      <c r="K40">
        <f>COUNTIFS(festivaldata!$H:$H,$B40,festivaldata!$C:$C,K$1)</f>
        <v>12</v>
      </c>
      <c r="L40" s="9">
        <f>G40/COUNTIF(festivaldata!$C:$C,G$1)</f>
        <v>0.25</v>
      </c>
      <c r="M40" s="9">
        <f>H40/COUNTIF(festivaldata!$C:$C,H$1)</f>
        <v>0.2857142857142857</v>
      </c>
      <c r="N40" s="9">
        <f>I40/COUNTIF(festivaldata!$C:$C,I$1)</f>
        <v>7.407407407407407E-2</v>
      </c>
      <c r="O40" s="9">
        <f>J40/COUNTIF(festivaldata!$C:$C,J$1)</f>
        <v>6.9868995633187769E-2</v>
      </c>
      <c r="P40" s="9">
        <f>K40/COUNTIF(festivaldata!$C:$C,K$1)</f>
        <v>3.6036036036036036E-2</v>
      </c>
    </row>
    <row r="41" spans="1:16">
      <c r="A41" s="5" t="s">
        <v>174</v>
      </c>
      <c r="B41" s="7" t="str">
        <f t="shared" si="1"/>
        <v>*,dance-punk,*</v>
      </c>
      <c r="C41" s="7" t="str">
        <f t="shared" si="2"/>
        <v/>
      </c>
      <c r="D41" s="7">
        <v>38</v>
      </c>
      <c r="E41">
        <f t="shared" si="3"/>
        <v>38</v>
      </c>
      <c r="F41">
        <f t="shared" si="4"/>
        <v>0</v>
      </c>
      <c r="G41">
        <f>COUNTIFS(festivaldata!$H:$H,$B41,festivaldata!$C:$C,G$1)</f>
        <v>0</v>
      </c>
      <c r="H41">
        <f>COUNTIFS(festivaldata!$H:$H,$B41,festivaldata!$C:$C,H$1)</f>
        <v>0</v>
      </c>
      <c r="I41">
        <f>COUNTIFS(festivaldata!$H:$H,$B41,festivaldata!$C:$C,I$1)</f>
        <v>2</v>
      </c>
      <c r="J41">
        <f>COUNTIFS(festivaldata!$H:$H,$B41,festivaldata!$C:$C,J$1)</f>
        <v>14</v>
      </c>
      <c r="K41">
        <f>COUNTIFS(festivaldata!$H:$H,$B41,festivaldata!$C:$C,K$1)</f>
        <v>22</v>
      </c>
      <c r="L41" s="9">
        <f>G41/COUNTIF(festivaldata!$C:$C,G$1)</f>
        <v>0</v>
      </c>
      <c r="M41" s="9">
        <f>H41/COUNTIF(festivaldata!$C:$C,H$1)</f>
        <v>0</v>
      </c>
      <c r="N41" s="9">
        <f>I41/COUNTIF(festivaldata!$C:$C,I$1)</f>
        <v>3.7037037037037035E-2</v>
      </c>
      <c r="O41" s="9">
        <f>J41/COUNTIF(festivaldata!$C:$C,J$1)</f>
        <v>6.1135371179039298E-2</v>
      </c>
      <c r="P41" s="9">
        <f>K41/COUNTIF(festivaldata!$C:$C,K$1)</f>
        <v>6.6066066066066062E-2</v>
      </c>
    </row>
    <row r="42" spans="1:16">
      <c r="A42" s="5" t="s">
        <v>178</v>
      </c>
      <c r="B42" s="7" t="str">
        <f t="shared" si="1"/>
        <v>*,pop rap,*</v>
      </c>
      <c r="C42" s="7" t="str">
        <f t="shared" si="2"/>
        <v/>
      </c>
      <c r="D42" s="7">
        <v>38</v>
      </c>
      <c r="E42">
        <f t="shared" si="3"/>
        <v>38</v>
      </c>
      <c r="F42">
        <f t="shared" si="4"/>
        <v>0</v>
      </c>
      <c r="G42">
        <f>COUNTIFS(festivaldata!$H:$H,$B42,festivaldata!$C:$C,G$1)</f>
        <v>0</v>
      </c>
      <c r="H42">
        <f>COUNTIFS(festivaldata!$H:$H,$B42,festivaldata!$C:$C,H$1)</f>
        <v>0</v>
      </c>
      <c r="I42">
        <f>COUNTIFS(festivaldata!$H:$H,$B42,festivaldata!$C:$C,I$1)</f>
        <v>0</v>
      </c>
      <c r="J42">
        <f>COUNTIFS(festivaldata!$H:$H,$B42,festivaldata!$C:$C,J$1)</f>
        <v>5</v>
      </c>
      <c r="K42">
        <f>COUNTIFS(festivaldata!$H:$H,$B42,festivaldata!$C:$C,K$1)</f>
        <v>33</v>
      </c>
      <c r="L42" s="9">
        <f>G42/COUNTIF(festivaldata!$C:$C,G$1)</f>
        <v>0</v>
      </c>
      <c r="M42" s="9">
        <f>H42/COUNTIF(festivaldata!$C:$C,H$1)</f>
        <v>0</v>
      </c>
      <c r="N42" s="9">
        <f>I42/COUNTIF(festivaldata!$C:$C,I$1)</f>
        <v>0</v>
      </c>
      <c r="O42" s="9">
        <f>J42/COUNTIF(festivaldata!$C:$C,J$1)</f>
        <v>2.1834061135371178E-2</v>
      </c>
      <c r="P42" s="9">
        <f>K42/COUNTIF(festivaldata!$C:$C,K$1)</f>
        <v>9.90990990990991E-2</v>
      </c>
    </row>
    <row r="43" spans="1:16">
      <c r="A43" s="5" t="s">
        <v>186</v>
      </c>
      <c r="B43" s="7" t="str">
        <f t="shared" si="1"/>
        <v>*,folk rock,*</v>
      </c>
      <c r="C43" s="7" t="str">
        <f t="shared" si="2"/>
        <v/>
      </c>
      <c r="D43" s="7">
        <v>37</v>
      </c>
      <c r="E43">
        <f t="shared" si="3"/>
        <v>37</v>
      </c>
      <c r="F43">
        <f t="shared" si="4"/>
        <v>0</v>
      </c>
      <c r="G43">
        <f>COUNTIFS(festivaldata!$H:$H,$B43,festivaldata!$C:$C,G$1)</f>
        <v>1</v>
      </c>
      <c r="H43">
        <f>COUNTIFS(festivaldata!$H:$H,$B43,festivaldata!$C:$C,H$1)</f>
        <v>7</v>
      </c>
      <c r="I43">
        <f>COUNTIFS(festivaldata!$H:$H,$B43,festivaldata!$C:$C,I$1)</f>
        <v>2</v>
      </c>
      <c r="J43">
        <f>COUNTIFS(festivaldata!$H:$H,$B43,festivaldata!$C:$C,J$1)</f>
        <v>13</v>
      </c>
      <c r="K43">
        <f>COUNTIFS(festivaldata!$H:$H,$B43,festivaldata!$C:$C,K$1)</f>
        <v>14</v>
      </c>
      <c r="L43" s="9">
        <f>G43/COUNTIF(festivaldata!$C:$C,G$1)</f>
        <v>0.25</v>
      </c>
      <c r="M43" s="9">
        <f>H43/COUNTIF(festivaldata!$C:$C,H$1)</f>
        <v>0.33333333333333331</v>
      </c>
      <c r="N43" s="9">
        <f>I43/COUNTIF(festivaldata!$C:$C,I$1)</f>
        <v>3.7037037037037035E-2</v>
      </c>
      <c r="O43" s="9">
        <f>J43/COUNTIF(festivaldata!$C:$C,J$1)</f>
        <v>5.6768558951965066E-2</v>
      </c>
      <c r="P43" s="9">
        <f>K43/COUNTIF(festivaldata!$C:$C,K$1)</f>
        <v>4.2042042042042045E-2</v>
      </c>
    </row>
    <row r="44" spans="1:16">
      <c r="A44" s="5" t="s">
        <v>189</v>
      </c>
      <c r="B44" s="7" t="str">
        <f t="shared" si="1"/>
        <v>*,indie christmas,*</v>
      </c>
      <c r="C44" s="7" t="str">
        <f t="shared" si="2"/>
        <v/>
      </c>
      <c r="D44" s="7">
        <v>37</v>
      </c>
      <c r="E44">
        <f t="shared" si="3"/>
        <v>37</v>
      </c>
      <c r="F44">
        <f t="shared" si="4"/>
        <v>0</v>
      </c>
      <c r="G44">
        <f>COUNTIFS(festivaldata!$H:$H,$B44,festivaldata!$C:$C,G$1)</f>
        <v>0</v>
      </c>
      <c r="H44">
        <f>COUNTIFS(festivaldata!$H:$H,$B44,festivaldata!$C:$C,H$1)</f>
        <v>0</v>
      </c>
      <c r="I44">
        <f>COUNTIFS(festivaldata!$H:$H,$B44,festivaldata!$C:$C,I$1)</f>
        <v>4</v>
      </c>
      <c r="J44">
        <f>COUNTIFS(festivaldata!$H:$H,$B44,festivaldata!$C:$C,J$1)</f>
        <v>19</v>
      </c>
      <c r="K44">
        <f>COUNTIFS(festivaldata!$H:$H,$B44,festivaldata!$C:$C,K$1)</f>
        <v>14</v>
      </c>
      <c r="L44" s="9">
        <f>G44/COUNTIF(festivaldata!$C:$C,G$1)</f>
        <v>0</v>
      </c>
      <c r="M44" s="9">
        <f>H44/COUNTIF(festivaldata!$C:$C,H$1)</f>
        <v>0</v>
      </c>
      <c r="N44" s="9">
        <f>I44/COUNTIF(festivaldata!$C:$C,I$1)</f>
        <v>7.407407407407407E-2</v>
      </c>
      <c r="O44" s="9">
        <f>J44/COUNTIF(festivaldata!$C:$C,J$1)</f>
        <v>8.296943231441048E-2</v>
      </c>
      <c r="P44" s="9">
        <f>K44/COUNTIF(festivaldata!$C:$C,K$1)</f>
        <v>4.2042042042042045E-2</v>
      </c>
    </row>
    <row r="45" spans="1:16">
      <c r="A45" s="5" t="s">
        <v>191</v>
      </c>
      <c r="B45" s="7" t="str">
        <f t="shared" si="1"/>
        <v>*,rap,*</v>
      </c>
      <c r="C45" s="7" t="str">
        <f t="shared" si="2"/>
        <v/>
      </c>
      <c r="D45" s="7">
        <v>35</v>
      </c>
      <c r="E45">
        <f t="shared" si="3"/>
        <v>35</v>
      </c>
      <c r="F45">
        <f t="shared" si="4"/>
        <v>0</v>
      </c>
      <c r="G45">
        <f>COUNTIFS(festivaldata!$H:$H,$B45,festivaldata!$C:$C,G$1)</f>
        <v>0</v>
      </c>
      <c r="H45">
        <f>COUNTIFS(festivaldata!$H:$H,$B45,festivaldata!$C:$C,H$1)</f>
        <v>0</v>
      </c>
      <c r="I45">
        <f>COUNTIFS(festivaldata!$H:$H,$B45,festivaldata!$C:$C,I$1)</f>
        <v>1</v>
      </c>
      <c r="J45">
        <f>COUNTIFS(festivaldata!$H:$H,$B45,festivaldata!$C:$C,J$1)</f>
        <v>6</v>
      </c>
      <c r="K45">
        <f>COUNTIFS(festivaldata!$H:$H,$B45,festivaldata!$C:$C,K$1)</f>
        <v>28</v>
      </c>
      <c r="L45" s="9">
        <f>G45/COUNTIF(festivaldata!$C:$C,G$1)</f>
        <v>0</v>
      </c>
      <c r="M45" s="9">
        <f>H45/COUNTIF(festivaldata!$C:$C,H$1)</f>
        <v>0</v>
      </c>
      <c r="N45" s="9">
        <f>I45/COUNTIF(festivaldata!$C:$C,I$1)</f>
        <v>1.8518518518518517E-2</v>
      </c>
      <c r="O45" s="9">
        <f>J45/COUNTIF(festivaldata!$C:$C,J$1)</f>
        <v>2.6200873362445413E-2</v>
      </c>
      <c r="P45" s="9">
        <f>K45/COUNTIF(festivaldata!$C:$C,K$1)</f>
        <v>8.408408408408409E-2</v>
      </c>
    </row>
    <row r="46" spans="1:16">
      <c r="A46" s="5" t="s">
        <v>193</v>
      </c>
      <c r="B46" s="7" t="str">
        <f t="shared" si="1"/>
        <v>*,stomp and holler,*</v>
      </c>
      <c r="C46" s="7" t="str">
        <f t="shared" si="2"/>
        <v/>
      </c>
      <c r="D46" s="7">
        <v>33</v>
      </c>
      <c r="E46">
        <f t="shared" si="3"/>
        <v>33</v>
      </c>
      <c r="F46">
        <f t="shared" si="4"/>
        <v>0</v>
      </c>
      <c r="G46">
        <f>COUNTIFS(festivaldata!$H:$H,$B46,festivaldata!$C:$C,G$1)</f>
        <v>0</v>
      </c>
      <c r="H46">
        <f>COUNTIFS(festivaldata!$H:$H,$B46,festivaldata!$C:$C,H$1)</f>
        <v>0</v>
      </c>
      <c r="I46">
        <f>COUNTIFS(festivaldata!$H:$H,$B46,festivaldata!$C:$C,I$1)</f>
        <v>0</v>
      </c>
      <c r="J46">
        <f>COUNTIFS(festivaldata!$H:$H,$B46,festivaldata!$C:$C,J$1)</f>
        <v>7</v>
      </c>
      <c r="K46">
        <f>COUNTIFS(festivaldata!$H:$H,$B46,festivaldata!$C:$C,K$1)</f>
        <v>26</v>
      </c>
      <c r="L46" s="9">
        <f>G46/COUNTIF(festivaldata!$C:$C,G$1)</f>
        <v>0</v>
      </c>
      <c r="M46" s="9">
        <f>H46/COUNTIF(festivaldata!$C:$C,H$1)</f>
        <v>0</v>
      </c>
      <c r="N46" s="9">
        <f>I46/COUNTIF(festivaldata!$C:$C,I$1)</f>
        <v>0</v>
      </c>
      <c r="O46" s="9">
        <f>J46/COUNTIF(festivaldata!$C:$C,J$1)</f>
        <v>3.0567685589519649E-2</v>
      </c>
      <c r="P46" s="9">
        <f>K46/COUNTIF(festivaldata!$C:$C,K$1)</f>
        <v>7.8078078078078081E-2</v>
      </c>
    </row>
    <row r="47" spans="1:16">
      <c r="A47" s="5" t="s">
        <v>196</v>
      </c>
      <c r="B47" s="7" t="str">
        <f t="shared" si="1"/>
        <v>*,tropical house,*</v>
      </c>
      <c r="C47" s="7" t="str">
        <f t="shared" si="2"/>
        <v/>
      </c>
      <c r="D47" s="7">
        <v>32</v>
      </c>
      <c r="E47">
        <f t="shared" si="3"/>
        <v>32</v>
      </c>
      <c r="F47">
        <f t="shared" si="4"/>
        <v>0</v>
      </c>
      <c r="G47">
        <f>COUNTIFS(festivaldata!$H:$H,$B47,festivaldata!$C:$C,G$1)</f>
        <v>0</v>
      </c>
      <c r="H47">
        <f>COUNTIFS(festivaldata!$H:$H,$B47,festivaldata!$C:$C,H$1)</f>
        <v>0</v>
      </c>
      <c r="I47">
        <f>COUNTIFS(festivaldata!$H:$H,$B47,festivaldata!$C:$C,I$1)</f>
        <v>0</v>
      </c>
      <c r="J47">
        <f>COUNTIFS(festivaldata!$H:$H,$B47,festivaldata!$C:$C,J$1)</f>
        <v>5</v>
      </c>
      <c r="K47">
        <f>COUNTIFS(festivaldata!$H:$H,$B47,festivaldata!$C:$C,K$1)</f>
        <v>27</v>
      </c>
      <c r="L47" s="9">
        <f>G47/COUNTIF(festivaldata!$C:$C,G$1)</f>
        <v>0</v>
      </c>
      <c r="M47" s="9">
        <f>H47/COUNTIF(festivaldata!$C:$C,H$1)</f>
        <v>0</v>
      </c>
      <c r="N47" s="9">
        <f>I47/COUNTIF(festivaldata!$C:$C,I$1)</f>
        <v>0</v>
      </c>
      <c r="O47" s="9">
        <f>J47/COUNTIF(festivaldata!$C:$C,J$1)</f>
        <v>2.1834061135371178E-2</v>
      </c>
      <c r="P47" s="9">
        <f>K47/COUNTIF(festivaldata!$C:$C,K$1)</f>
        <v>8.1081081081081086E-2</v>
      </c>
    </row>
    <row r="48" spans="1:16">
      <c r="A48" s="5" t="s">
        <v>200</v>
      </c>
      <c r="B48" s="7" t="str">
        <f t="shared" si="1"/>
        <v>*,disco house,*</v>
      </c>
      <c r="C48" s="7" t="str">
        <f t="shared" si="2"/>
        <v/>
      </c>
      <c r="D48" s="7">
        <v>31</v>
      </c>
      <c r="E48">
        <f t="shared" si="3"/>
        <v>31</v>
      </c>
      <c r="F48">
        <f t="shared" si="4"/>
        <v>0</v>
      </c>
      <c r="G48">
        <f>COUNTIFS(festivaldata!$H:$H,$B48,festivaldata!$C:$C,G$1)</f>
        <v>0</v>
      </c>
      <c r="H48">
        <f>COUNTIFS(festivaldata!$H:$H,$B48,festivaldata!$C:$C,H$1)</f>
        <v>0</v>
      </c>
      <c r="I48">
        <f>COUNTIFS(festivaldata!$H:$H,$B48,festivaldata!$C:$C,I$1)</f>
        <v>1</v>
      </c>
      <c r="J48">
        <f>COUNTIFS(festivaldata!$H:$H,$B48,festivaldata!$C:$C,J$1)</f>
        <v>18</v>
      </c>
      <c r="K48">
        <f>COUNTIFS(festivaldata!$H:$H,$B48,festivaldata!$C:$C,K$1)</f>
        <v>12</v>
      </c>
      <c r="L48" s="9">
        <f>G48/COUNTIF(festivaldata!$C:$C,G$1)</f>
        <v>0</v>
      </c>
      <c r="M48" s="9">
        <f>H48/COUNTIF(festivaldata!$C:$C,H$1)</f>
        <v>0</v>
      </c>
      <c r="N48" s="9">
        <f>I48/COUNTIF(festivaldata!$C:$C,I$1)</f>
        <v>1.8518518518518517E-2</v>
      </c>
      <c r="O48" s="9">
        <f>J48/COUNTIF(festivaldata!$C:$C,J$1)</f>
        <v>7.8602620087336247E-2</v>
      </c>
      <c r="P48" s="9">
        <f>K48/COUNTIF(festivaldata!$C:$C,K$1)</f>
        <v>3.6036036036036036E-2</v>
      </c>
    </row>
    <row r="49" spans="1:16">
      <c r="A49" s="5" t="s">
        <v>203</v>
      </c>
      <c r="B49" s="7" t="str">
        <f t="shared" si="1"/>
        <v>*,trip hop,*</v>
      </c>
      <c r="C49" s="7" t="str">
        <f t="shared" si="2"/>
        <v/>
      </c>
      <c r="D49" s="7">
        <v>30</v>
      </c>
      <c r="E49">
        <f t="shared" si="3"/>
        <v>30</v>
      </c>
      <c r="F49">
        <f t="shared" si="4"/>
        <v>0</v>
      </c>
      <c r="G49">
        <f>COUNTIFS(festivaldata!$H:$H,$B49,festivaldata!$C:$C,G$1)</f>
        <v>0</v>
      </c>
      <c r="H49">
        <f>COUNTIFS(festivaldata!$H:$H,$B49,festivaldata!$C:$C,H$1)</f>
        <v>0</v>
      </c>
      <c r="I49">
        <f>COUNTIFS(festivaldata!$H:$H,$B49,festivaldata!$C:$C,I$1)</f>
        <v>2</v>
      </c>
      <c r="J49">
        <f>COUNTIFS(festivaldata!$H:$H,$B49,festivaldata!$C:$C,J$1)</f>
        <v>18</v>
      </c>
      <c r="K49">
        <f>COUNTIFS(festivaldata!$H:$H,$B49,festivaldata!$C:$C,K$1)</f>
        <v>10</v>
      </c>
      <c r="L49" s="9">
        <f>G49/COUNTIF(festivaldata!$C:$C,G$1)</f>
        <v>0</v>
      </c>
      <c r="M49" s="9">
        <f>H49/COUNTIF(festivaldata!$C:$C,H$1)</f>
        <v>0</v>
      </c>
      <c r="N49" s="9">
        <f>I49/COUNTIF(festivaldata!$C:$C,I$1)</f>
        <v>3.7037037037037035E-2</v>
      </c>
      <c r="O49" s="9">
        <f>J49/COUNTIF(festivaldata!$C:$C,J$1)</f>
        <v>7.8602620087336247E-2</v>
      </c>
      <c r="P49" s="9">
        <f>K49/COUNTIF(festivaldata!$C:$C,K$1)</f>
        <v>3.003003003003003E-2</v>
      </c>
    </row>
    <row r="50" spans="1:16">
      <c r="A50" s="5" t="s">
        <v>205</v>
      </c>
      <c r="B50" s="7" t="str">
        <f t="shared" si="1"/>
        <v>*,dream pop,*</v>
      </c>
      <c r="C50" s="7" t="str">
        <f t="shared" si="2"/>
        <v/>
      </c>
      <c r="D50" s="7">
        <v>28</v>
      </c>
      <c r="E50">
        <f t="shared" si="3"/>
        <v>28</v>
      </c>
      <c r="F50">
        <f t="shared" si="4"/>
        <v>0</v>
      </c>
      <c r="G50">
        <f>COUNTIFS(festivaldata!$H:$H,$B50,festivaldata!$C:$C,G$1)</f>
        <v>0</v>
      </c>
      <c r="H50">
        <f>COUNTIFS(festivaldata!$H:$H,$B50,festivaldata!$C:$C,H$1)</f>
        <v>2</v>
      </c>
      <c r="I50">
        <f>COUNTIFS(festivaldata!$H:$H,$B50,festivaldata!$C:$C,I$1)</f>
        <v>5</v>
      </c>
      <c r="J50">
        <f>COUNTIFS(festivaldata!$H:$H,$B50,festivaldata!$C:$C,J$1)</f>
        <v>7</v>
      </c>
      <c r="K50">
        <f>COUNTIFS(festivaldata!$H:$H,$B50,festivaldata!$C:$C,K$1)</f>
        <v>14</v>
      </c>
      <c r="L50" s="9">
        <f>G50/COUNTIF(festivaldata!$C:$C,G$1)</f>
        <v>0</v>
      </c>
      <c r="M50" s="9">
        <f>H50/COUNTIF(festivaldata!$C:$C,H$1)</f>
        <v>9.5238095238095233E-2</v>
      </c>
      <c r="N50" s="9">
        <f>I50/COUNTIF(festivaldata!$C:$C,I$1)</f>
        <v>9.2592592592592587E-2</v>
      </c>
      <c r="O50" s="9">
        <f>J50/COUNTIF(festivaldata!$C:$C,J$1)</f>
        <v>3.0567685589519649E-2</v>
      </c>
      <c r="P50" s="9">
        <f>K50/COUNTIF(festivaldata!$C:$C,K$1)</f>
        <v>4.2042042042042045E-2</v>
      </c>
    </row>
    <row r="51" spans="1:16">
      <c r="A51" s="5" t="s">
        <v>209</v>
      </c>
      <c r="B51" s="7" t="str">
        <f t="shared" si="1"/>
        <v>*,freak folk,*</v>
      </c>
      <c r="C51" s="7" t="str">
        <f t="shared" si="2"/>
        <v/>
      </c>
      <c r="D51" s="7">
        <v>27</v>
      </c>
      <c r="E51">
        <f t="shared" si="3"/>
        <v>27</v>
      </c>
      <c r="F51">
        <f t="shared" si="4"/>
        <v>0</v>
      </c>
      <c r="G51">
        <f>COUNTIFS(festivaldata!$H:$H,$B51,festivaldata!$C:$C,G$1)</f>
        <v>0</v>
      </c>
      <c r="H51">
        <f>COUNTIFS(festivaldata!$H:$H,$B51,festivaldata!$C:$C,H$1)</f>
        <v>0</v>
      </c>
      <c r="I51">
        <f>COUNTIFS(festivaldata!$H:$H,$B51,festivaldata!$C:$C,I$1)</f>
        <v>0</v>
      </c>
      <c r="J51">
        <f>COUNTIFS(festivaldata!$H:$H,$B51,festivaldata!$C:$C,J$1)</f>
        <v>8</v>
      </c>
      <c r="K51">
        <f>COUNTIFS(festivaldata!$H:$H,$B51,festivaldata!$C:$C,K$1)</f>
        <v>19</v>
      </c>
      <c r="L51" s="9">
        <f>G51/COUNTIF(festivaldata!$C:$C,G$1)</f>
        <v>0</v>
      </c>
      <c r="M51" s="9">
        <f>H51/COUNTIF(festivaldata!$C:$C,H$1)</f>
        <v>0</v>
      </c>
      <c r="N51" s="9">
        <f>I51/COUNTIF(festivaldata!$C:$C,I$1)</f>
        <v>0</v>
      </c>
      <c r="O51" s="9">
        <f>J51/COUNTIF(festivaldata!$C:$C,J$1)</f>
        <v>3.4934497816593885E-2</v>
      </c>
      <c r="P51" s="9">
        <f>K51/COUNTIF(festivaldata!$C:$C,K$1)</f>
        <v>5.7057057057057055E-2</v>
      </c>
    </row>
    <row r="52" spans="1:16">
      <c r="A52" s="5" t="s">
        <v>213</v>
      </c>
      <c r="B52" s="7" t="str">
        <f t="shared" si="1"/>
        <v>*,hip hop,*</v>
      </c>
      <c r="C52" s="7" t="str">
        <f t="shared" si="2"/>
        <v/>
      </c>
      <c r="D52" s="7">
        <v>26</v>
      </c>
      <c r="E52">
        <f t="shared" si="3"/>
        <v>26</v>
      </c>
      <c r="F52">
        <f t="shared" si="4"/>
        <v>0</v>
      </c>
      <c r="G52">
        <f>COUNTIFS(festivaldata!$H:$H,$B52,festivaldata!$C:$C,G$1)</f>
        <v>0</v>
      </c>
      <c r="H52">
        <f>COUNTIFS(festivaldata!$H:$H,$B52,festivaldata!$C:$C,H$1)</f>
        <v>0</v>
      </c>
      <c r="I52">
        <f>COUNTIFS(festivaldata!$H:$H,$B52,festivaldata!$C:$C,I$1)</f>
        <v>1</v>
      </c>
      <c r="J52">
        <f>COUNTIFS(festivaldata!$H:$H,$B52,festivaldata!$C:$C,J$1)</f>
        <v>5</v>
      </c>
      <c r="K52">
        <f>COUNTIFS(festivaldata!$H:$H,$B52,festivaldata!$C:$C,K$1)</f>
        <v>20</v>
      </c>
      <c r="L52" s="9">
        <f>G52/COUNTIF(festivaldata!$C:$C,G$1)</f>
        <v>0</v>
      </c>
      <c r="M52" s="9">
        <f>H52/COUNTIF(festivaldata!$C:$C,H$1)</f>
        <v>0</v>
      </c>
      <c r="N52" s="9">
        <f>I52/COUNTIF(festivaldata!$C:$C,I$1)</f>
        <v>1.8518518518518517E-2</v>
      </c>
      <c r="O52" s="9">
        <f>J52/COUNTIF(festivaldata!$C:$C,J$1)</f>
        <v>2.1834061135371178E-2</v>
      </c>
      <c r="P52" s="9">
        <f>K52/COUNTIF(festivaldata!$C:$C,K$1)</f>
        <v>6.006006006006006E-2</v>
      </c>
    </row>
    <row r="53" spans="1:16">
      <c r="A53" s="5" t="s">
        <v>217</v>
      </c>
      <c r="B53" s="7" t="str">
        <f t="shared" si="1"/>
        <v>*,edm,*</v>
      </c>
      <c r="C53" s="7" t="str">
        <f t="shared" si="2"/>
        <v/>
      </c>
      <c r="D53" s="7">
        <v>24</v>
      </c>
      <c r="E53">
        <f t="shared" si="3"/>
        <v>24</v>
      </c>
      <c r="F53">
        <f t="shared" si="4"/>
        <v>0</v>
      </c>
      <c r="G53">
        <f>COUNTIFS(festivaldata!$H:$H,$B53,festivaldata!$C:$C,G$1)</f>
        <v>0</v>
      </c>
      <c r="H53">
        <f>COUNTIFS(festivaldata!$H:$H,$B53,festivaldata!$C:$C,H$1)</f>
        <v>0</v>
      </c>
      <c r="I53">
        <f>COUNTIFS(festivaldata!$H:$H,$B53,festivaldata!$C:$C,I$1)</f>
        <v>0</v>
      </c>
      <c r="J53">
        <f>COUNTIFS(festivaldata!$H:$H,$B53,festivaldata!$C:$C,J$1)</f>
        <v>1</v>
      </c>
      <c r="K53">
        <f>COUNTIFS(festivaldata!$H:$H,$B53,festivaldata!$C:$C,K$1)</f>
        <v>23</v>
      </c>
      <c r="L53" s="9">
        <f>G53/COUNTIF(festivaldata!$C:$C,G$1)</f>
        <v>0</v>
      </c>
      <c r="M53" s="9">
        <f>H53/COUNTIF(festivaldata!$C:$C,H$1)</f>
        <v>0</v>
      </c>
      <c r="N53" s="9">
        <f>I53/COUNTIF(festivaldata!$C:$C,I$1)</f>
        <v>0</v>
      </c>
      <c r="O53" s="9">
        <f>J53/COUNTIF(festivaldata!$C:$C,J$1)</f>
        <v>4.3668122270742356E-3</v>
      </c>
      <c r="P53" s="9">
        <f>K53/COUNTIF(festivaldata!$C:$C,K$1)</f>
        <v>6.9069069069069067E-2</v>
      </c>
    </row>
    <row r="54" spans="1:16">
      <c r="A54" s="5" t="s">
        <v>219</v>
      </c>
      <c r="B54" s="7" t="str">
        <f t="shared" si="1"/>
        <v>*,alt-indie rock,*</v>
      </c>
      <c r="C54" s="7" t="str">
        <f t="shared" si="2"/>
        <v/>
      </c>
      <c r="D54" s="7">
        <v>23</v>
      </c>
      <c r="E54">
        <f t="shared" si="3"/>
        <v>23</v>
      </c>
      <c r="F54">
        <f t="shared" si="4"/>
        <v>0</v>
      </c>
      <c r="G54">
        <f>COUNTIFS(festivaldata!$H:$H,$B54,festivaldata!$C:$C,G$1)</f>
        <v>0</v>
      </c>
      <c r="H54">
        <f>COUNTIFS(festivaldata!$H:$H,$B54,festivaldata!$C:$C,H$1)</f>
        <v>0</v>
      </c>
      <c r="I54">
        <f>COUNTIFS(festivaldata!$H:$H,$B54,festivaldata!$C:$C,I$1)</f>
        <v>6</v>
      </c>
      <c r="J54">
        <f>COUNTIFS(festivaldata!$H:$H,$B54,festivaldata!$C:$C,J$1)</f>
        <v>3</v>
      </c>
      <c r="K54">
        <f>COUNTIFS(festivaldata!$H:$H,$B54,festivaldata!$C:$C,K$1)</f>
        <v>14</v>
      </c>
      <c r="L54" s="9">
        <f>G54/COUNTIF(festivaldata!$C:$C,G$1)</f>
        <v>0</v>
      </c>
      <c r="M54" s="9">
        <f>H54/COUNTIF(festivaldata!$C:$C,H$1)</f>
        <v>0</v>
      </c>
      <c r="N54" s="9">
        <f>I54/COUNTIF(festivaldata!$C:$C,I$1)</f>
        <v>0.1111111111111111</v>
      </c>
      <c r="O54" s="9">
        <f>J54/COUNTIF(festivaldata!$C:$C,J$1)</f>
        <v>1.3100436681222707E-2</v>
      </c>
      <c r="P54" s="9">
        <f>K54/COUNTIF(festivaldata!$C:$C,K$1)</f>
        <v>4.2042042042042045E-2</v>
      </c>
    </row>
    <row r="55" spans="1:16">
      <c r="A55" s="5" t="s">
        <v>224</v>
      </c>
      <c r="B55" s="7" t="str">
        <f t="shared" si="1"/>
        <v>*,house,*</v>
      </c>
      <c r="C55" s="7" t="str">
        <f t="shared" si="2"/>
        <v/>
      </c>
      <c r="D55" s="7">
        <v>23</v>
      </c>
      <c r="E55">
        <f t="shared" si="3"/>
        <v>23</v>
      </c>
      <c r="F55">
        <f t="shared" si="4"/>
        <v>0</v>
      </c>
      <c r="G55">
        <f>COUNTIFS(festivaldata!$H:$H,$B55,festivaldata!$C:$C,G$1)</f>
        <v>0</v>
      </c>
      <c r="H55">
        <f>COUNTIFS(festivaldata!$H:$H,$B55,festivaldata!$C:$C,H$1)</f>
        <v>0</v>
      </c>
      <c r="I55">
        <f>COUNTIFS(festivaldata!$H:$H,$B55,festivaldata!$C:$C,I$1)</f>
        <v>0</v>
      </c>
      <c r="J55">
        <f>COUNTIFS(festivaldata!$H:$H,$B55,festivaldata!$C:$C,J$1)</f>
        <v>4</v>
      </c>
      <c r="K55">
        <f>COUNTIFS(festivaldata!$H:$H,$B55,festivaldata!$C:$C,K$1)</f>
        <v>19</v>
      </c>
      <c r="L55" s="9">
        <f>G55/COUNTIF(festivaldata!$C:$C,G$1)</f>
        <v>0</v>
      </c>
      <c r="M55" s="9">
        <f>H55/COUNTIF(festivaldata!$C:$C,H$1)</f>
        <v>0</v>
      </c>
      <c r="N55" s="9">
        <f>I55/COUNTIF(festivaldata!$C:$C,I$1)</f>
        <v>0</v>
      </c>
      <c r="O55" s="9">
        <f>J55/COUNTIF(festivaldata!$C:$C,J$1)</f>
        <v>1.7467248908296942E-2</v>
      </c>
      <c r="P55" s="9">
        <f>K55/COUNTIF(festivaldata!$C:$C,K$1)</f>
        <v>5.7057057057057055E-2</v>
      </c>
    </row>
    <row r="56" spans="1:16">
      <c r="A56" s="5" t="s">
        <v>227</v>
      </c>
      <c r="B56" s="7" t="str">
        <f t="shared" si="1"/>
        <v>*,lo-fi,*</v>
      </c>
      <c r="C56" s="7" t="str">
        <f t="shared" si="2"/>
        <v/>
      </c>
      <c r="D56" s="7">
        <v>23</v>
      </c>
      <c r="E56">
        <f t="shared" si="3"/>
        <v>23</v>
      </c>
      <c r="F56">
        <f t="shared" si="4"/>
        <v>0</v>
      </c>
      <c r="G56">
        <f>COUNTIFS(festivaldata!$H:$H,$B56,festivaldata!$C:$C,G$1)</f>
        <v>0</v>
      </c>
      <c r="H56">
        <f>COUNTIFS(festivaldata!$H:$H,$B56,festivaldata!$C:$C,H$1)</f>
        <v>0</v>
      </c>
      <c r="I56">
        <f>COUNTIFS(festivaldata!$H:$H,$B56,festivaldata!$C:$C,I$1)</f>
        <v>0</v>
      </c>
      <c r="J56">
        <f>COUNTIFS(festivaldata!$H:$H,$B56,festivaldata!$C:$C,J$1)</f>
        <v>8</v>
      </c>
      <c r="K56">
        <f>COUNTIFS(festivaldata!$H:$H,$B56,festivaldata!$C:$C,K$1)</f>
        <v>15</v>
      </c>
      <c r="L56" s="9">
        <f>G56/COUNTIF(festivaldata!$C:$C,G$1)</f>
        <v>0</v>
      </c>
      <c r="M56" s="9">
        <f>H56/COUNTIF(festivaldata!$C:$C,H$1)</f>
        <v>0</v>
      </c>
      <c r="N56" s="9">
        <f>I56/COUNTIF(festivaldata!$C:$C,I$1)</f>
        <v>0</v>
      </c>
      <c r="O56" s="9">
        <f>J56/COUNTIF(festivaldata!$C:$C,J$1)</f>
        <v>3.4934497816593885E-2</v>
      </c>
      <c r="P56" s="9">
        <f>K56/COUNTIF(festivaldata!$C:$C,K$1)</f>
        <v>4.5045045045045043E-2</v>
      </c>
    </row>
    <row r="57" spans="1:16">
      <c r="A57" s="5" t="s">
        <v>232</v>
      </c>
      <c r="B57" s="7" t="str">
        <f t="shared" si="1"/>
        <v>*,metal,*</v>
      </c>
      <c r="C57" s="7" t="str">
        <f t="shared" si="2"/>
        <v/>
      </c>
      <c r="D57" s="7">
        <v>23</v>
      </c>
      <c r="E57">
        <f t="shared" si="3"/>
        <v>23</v>
      </c>
      <c r="F57">
        <f t="shared" si="4"/>
        <v>0</v>
      </c>
      <c r="G57">
        <f>COUNTIFS(festivaldata!$H:$H,$B57,festivaldata!$C:$C,G$1)</f>
        <v>0</v>
      </c>
      <c r="H57">
        <f>COUNTIFS(festivaldata!$H:$H,$B57,festivaldata!$C:$C,H$1)</f>
        <v>0</v>
      </c>
      <c r="I57">
        <f>COUNTIFS(festivaldata!$H:$H,$B57,festivaldata!$C:$C,I$1)</f>
        <v>1</v>
      </c>
      <c r="J57">
        <f>COUNTIFS(festivaldata!$H:$H,$B57,festivaldata!$C:$C,J$1)</f>
        <v>13</v>
      </c>
      <c r="K57">
        <f>COUNTIFS(festivaldata!$H:$H,$B57,festivaldata!$C:$C,K$1)</f>
        <v>9</v>
      </c>
      <c r="L57" s="9">
        <f>G57/COUNTIF(festivaldata!$C:$C,G$1)</f>
        <v>0</v>
      </c>
      <c r="M57" s="9">
        <f>H57/COUNTIF(festivaldata!$C:$C,H$1)</f>
        <v>0</v>
      </c>
      <c r="N57" s="9">
        <f>I57/COUNTIF(festivaldata!$C:$C,I$1)</f>
        <v>1.8518518518518517E-2</v>
      </c>
      <c r="O57" s="9">
        <f>J57/COUNTIF(festivaldata!$C:$C,J$1)</f>
        <v>5.6768558951965066E-2</v>
      </c>
      <c r="P57" s="9">
        <f>K57/COUNTIF(festivaldata!$C:$C,K$1)</f>
        <v>2.7027027027027029E-2</v>
      </c>
    </row>
    <row r="58" spans="1:16">
      <c r="A58" s="5" t="s">
        <v>237</v>
      </c>
      <c r="B58" s="7" t="str">
        <f t="shared" si="1"/>
        <v>*,disco,*</v>
      </c>
      <c r="C58" s="7" t="str">
        <f t="shared" si="2"/>
        <v/>
      </c>
      <c r="D58" s="7">
        <v>22</v>
      </c>
      <c r="E58">
        <f t="shared" si="3"/>
        <v>22</v>
      </c>
      <c r="F58">
        <f t="shared" si="4"/>
        <v>0</v>
      </c>
      <c r="G58">
        <f>COUNTIFS(festivaldata!$H:$H,$B58,festivaldata!$C:$C,G$1)</f>
        <v>0</v>
      </c>
      <c r="H58">
        <f>COUNTIFS(festivaldata!$H:$H,$B58,festivaldata!$C:$C,H$1)</f>
        <v>2</v>
      </c>
      <c r="I58">
        <f>COUNTIFS(festivaldata!$H:$H,$B58,festivaldata!$C:$C,I$1)</f>
        <v>0</v>
      </c>
      <c r="J58">
        <f>COUNTIFS(festivaldata!$H:$H,$B58,festivaldata!$C:$C,J$1)</f>
        <v>3</v>
      </c>
      <c r="K58">
        <f>COUNTIFS(festivaldata!$H:$H,$B58,festivaldata!$C:$C,K$1)</f>
        <v>17</v>
      </c>
      <c r="L58" s="9">
        <f>G58/COUNTIF(festivaldata!$C:$C,G$1)</f>
        <v>0</v>
      </c>
      <c r="M58" s="9">
        <f>H58/COUNTIF(festivaldata!$C:$C,H$1)</f>
        <v>9.5238095238095233E-2</v>
      </c>
      <c r="N58" s="9">
        <f>I58/COUNTIF(festivaldata!$C:$C,I$1)</f>
        <v>0</v>
      </c>
      <c r="O58" s="9">
        <f>J58/COUNTIF(festivaldata!$C:$C,J$1)</f>
        <v>1.3100436681222707E-2</v>
      </c>
      <c r="P58" s="9">
        <f>K58/COUNTIF(festivaldata!$C:$C,K$1)</f>
        <v>5.1051051051051052E-2</v>
      </c>
    </row>
    <row r="59" spans="1:16">
      <c r="A59" s="5" t="s">
        <v>242</v>
      </c>
      <c r="B59" s="7" t="str">
        <f t="shared" si="1"/>
        <v>*,post-punk,*</v>
      </c>
      <c r="C59" s="7" t="str">
        <f t="shared" si="2"/>
        <v/>
      </c>
      <c r="D59" s="7">
        <v>22</v>
      </c>
      <c r="E59">
        <f t="shared" si="3"/>
        <v>22</v>
      </c>
      <c r="F59">
        <f t="shared" si="4"/>
        <v>0</v>
      </c>
      <c r="G59">
        <f>COUNTIFS(festivaldata!$H:$H,$B59,festivaldata!$C:$C,G$1)</f>
        <v>0</v>
      </c>
      <c r="H59">
        <f>COUNTIFS(festivaldata!$H:$H,$B59,festivaldata!$C:$C,H$1)</f>
        <v>3</v>
      </c>
      <c r="I59">
        <f>COUNTIFS(festivaldata!$H:$H,$B59,festivaldata!$C:$C,I$1)</f>
        <v>1</v>
      </c>
      <c r="J59">
        <f>COUNTIFS(festivaldata!$H:$H,$B59,festivaldata!$C:$C,J$1)</f>
        <v>4</v>
      </c>
      <c r="K59">
        <f>COUNTIFS(festivaldata!$H:$H,$B59,festivaldata!$C:$C,K$1)</f>
        <v>14</v>
      </c>
      <c r="L59" s="9">
        <f>G59/COUNTIF(festivaldata!$C:$C,G$1)</f>
        <v>0</v>
      </c>
      <c r="M59" s="9">
        <f>H59/COUNTIF(festivaldata!$C:$C,H$1)</f>
        <v>0.14285714285714285</v>
      </c>
      <c r="N59" s="9">
        <f>I59/COUNTIF(festivaldata!$C:$C,I$1)</f>
        <v>1.8518518518518517E-2</v>
      </c>
      <c r="O59" s="9">
        <f>J59/COUNTIF(festivaldata!$C:$C,J$1)</f>
        <v>1.7467248908296942E-2</v>
      </c>
      <c r="P59" s="9">
        <f>K59/COUNTIF(festivaldata!$C:$C,K$1)</f>
        <v>4.2042042042042045E-2</v>
      </c>
    </row>
    <row r="60" spans="1:16">
      <c r="A60" s="5" t="s">
        <v>247</v>
      </c>
      <c r="B60" s="7" t="str">
        <f t="shared" si="1"/>
        <v>*,nu metal,*</v>
      </c>
      <c r="C60" s="7" t="str">
        <f t="shared" si="2"/>
        <v/>
      </c>
      <c r="D60" s="7">
        <v>21</v>
      </c>
      <c r="E60">
        <f t="shared" si="3"/>
        <v>21</v>
      </c>
      <c r="F60">
        <f t="shared" si="4"/>
        <v>0</v>
      </c>
      <c r="G60">
        <f>COUNTIFS(festivaldata!$H:$H,$B60,festivaldata!$C:$C,G$1)</f>
        <v>0</v>
      </c>
      <c r="H60">
        <f>COUNTIFS(festivaldata!$H:$H,$B60,festivaldata!$C:$C,H$1)</f>
        <v>0</v>
      </c>
      <c r="I60">
        <f>COUNTIFS(festivaldata!$H:$H,$B60,festivaldata!$C:$C,I$1)</f>
        <v>1</v>
      </c>
      <c r="J60">
        <f>COUNTIFS(festivaldata!$H:$H,$B60,festivaldata!$C:$C,J$1)</f>
        <v>10</v>
      </c>
      <c r="K60">
        <f>COUNTIFS(festivaldata!$H:$H,$B60,festivaldata!$C:$C,K$1)</f>
        <v>10</v>
      </c>
      <c r="L60" s="9">
        <f>G60/COUNTIF(festivaldata!$C:$C,G$1)</f>
        <v>0</v>
      </c>
      <c r="M60" s="9">
        <f>H60/COUNTIF(festivaldata!$C:$C,H$1)</f>
        <v>0</v>
      </c>
      <c r="N60" s="9">
        <f>I60/COUNTIF(festivaldata!$C:$C,I$1)</f>
        <v>1.8518518518518517E-2</v>
      </c>
      <c r="O60" s="9">
        <f>J60/COUNTIF(festivaldata!$C:$C,J$1)</f>
        <v>4.3668122270742356E-2</v>
      </c>
      <c r="P60" s="9">
        <f>K60/COUNTIF(festivaldata!$C:$C,K$1)</f>
        <v>3.003003003003003E-2</v>
      </c>
    </row>
    <row r="61" spans="1:16">
      <c r="A61" s="5" t="s">
        <v>252</v>
      </c>
      <c r="B61" s="7" t="str">
        <f t="shared" si="1"/>
        <v>*,europop,*</v>
      </c>
      <c r="C61" s="7" t="str">
        <f t="shared" si="2"/>
        <v/>
      </c>
      <c r="D61" s="7">
        <v>20</v>
      </c>
      <c r="E61">
        <f t="shared" si="3"/>
        <v>20</v>
      </c>
      <c r="F61">
        <f t="shared" si="4"/>
        <v>0</v>
      </c>
      <c r="G61">
        <f>COUNTIFS(festivaldata!$H:$H,$B61,festivaldata!$C:$C,G$1)</f>
        <v>0</v>
      </c>
      <c r="H61">
        <f>COUNTIFS(festivaldata!$H:$H,$B61,festivaldata!$C:$C,H$1)</f>
        <v>0</v>
      </c>
      <c r="I61">
        <f>COUNTIFS(festivaldata!$H:$H,$B61,festivaldata!$C:$C,I$1)</f>
        <v>2</v>
      </c>
      <c r="J61">
        <f>COUNTIFS(festivaldata!$H:$H,$B61,festivaldata!$C:$C,J$1)</f>
        <v>8</v>
      </c>
      <c r="K61">
        <f>COUNTIFS(festivaldata!$H:$H,$B61,festivaldata!$C:$C,K$1)</f>
        <v>10</v>
      </c>
      <c r="L61" s="9">
        <f>G61/COUNTIF(festivaldata!$C:$C,G$1)</f>
        <v>0</v>
      </c>
      <c r="M61" s="9">
        <f>H61/COUNTIF(festivaldata!$C:$C,H$1)</f>
        <v>0</v>
      </c>
      <c r="N61" s="9">
        <f>I61/COUNTIF(festivaldata!$C:$C,I$1)</f>
        <v>3.7037037037037035E-2</v>
      </c>
      <c r="O61" s="9">
        <f>J61/COUNTIF(festivaldata!$C:$C,J$1)</f>
        <v>3.4934497816593885E-2</v>
      </c>
      <c r="P61" s="9">
        <f>K61/COUNTIF(festivaldata!$C:$C,K$1)</f>
        <v>3.003003003003003E-2</v>
      </c>
    </row>
    <row r="62" spans="1:16">
      <c r="A62" s="5" t="s">
        <v>256</v>
      </c>
      <c r="B62" s="7" t="str">
        <f t="shared" si="1"/>
        <v>*,melancholia,*</v>
      </c>
      <c r="C62" s="7" t="str">
        <f t="shared" si="2"/>
        <v/>
      </c>
      <c r="D62" s="7">
        <v>19</v>
      </c>
      <c r="E62">
        <f t="shared" si="3"/>
        <v>19</v>
      </c>
      <c r="F62">
        <f t="shared" si="4"/>
        <v>0</v>
      </c>
      <c r="G62">
        <f>COUNTIFS(festivaldata!$H:$H,$B62,festivaldata!$C:$C,G$1)</f>
        <v>0</v>
      </c>
      <c r="H62">
        <f>COUNTIFS(festivaldata!$H:$H,$B62,festivaldata!$C:$C,H$1)</f>
        <v>0</v>
      </c>
      <c r="I62">
        <f>COUNTIFS(festivaldata!$H:$H,$B62,festivaldata!$C:$C,I$1)</f>
        <v>2</v>
      </c>
      <c r="J62">
        <f>COUNTIFS(festivaldata!$H:$H,$B62,festivaldata!$C:$C,J$1)</f>
        <v>10</v>
      </c>
      <c r="K62">
        <f>COUNTIFS(festivaldata!$H:$H,$B62,festivaldata!$C:$C,K$1)</f>
        <v>7</v>
      </c>
      <c r="L62" s="9">
        <f>G62/COUNTIF(festivaldata!$C:$C,G$1)</f>
        <v>0</v>
      </c>
      <c r="M62" s="9">
        <f>H62/COUNTIF(festivaldata!$C:$C,H$1)</f>
        <v>0</v>
      </c>
      <c r="N62" s="9">
        <f>I62/COUNTIF(festivaldata!$C:$C,I$1)</f>
        <v>3.7037037037037035E-2</v>
      </c>
      <c r="O62" s="9">
        <f>J62/COUNTIF(festivaldata!$C:$C,J$1)</f>
        <v>4.3668122270742356E-2</v>
      </c>
      <c r="P62" s="9">
        <f>K62/COUNTIF(festivaldata!$C:$C,K$1)</f>
        <v>2.1021021021021023E-2</v>
      </c>
    </row>
    <row r="63" spans="1:16">
      <c r="A63" s="5" t="s">
        <v>257</v>
      </c>
      <c r="B63" s="7" t="str">
        <f t="shared" si="1"/>
        <v>*,anti-folk,*</v>
      </c>
      <c r="C63" s="7" t="str">
        <f t="shared" si="2"/>
        <v/>
      </c>
      <c r="D63" s="7">
        <v>18</v>
      </c>
      <c r="E63">
        <f t="shared" si="3"/>
        <v>18</v>
      </c>
      <c r="F63">
        <f t="shared" si="4"/>
        <v>0</v>
      </c>
      <c r="G63">
        <f>COUNTIFS(festivaldata!$H:$H,$B63,festivaldata!$C:$C,G$1)</f>
        <v>0</v>
      </c>
      <c r="H63">
        <f>COUNTIFS(festivaldata!$H:$H,$B63,festivaldata!$C:$C,H$1)</f>
        <v>1</v>
      </c>
      <c r="I63">
        <f>COUNTIFS(festivaldata!$H:$H,$B63,festivaldata!$C:$C,I$1)</f>
        <v>0</v>
      </c>
      <c r="J63">
        <f>COUNTIFS(festivaldata!$H:$H,$B63,festivaldata!$C:$C,J$1)</f>
        <v>6</v>
      </c>
      <c r="K63">
        <f>COUNTIFS(festivaldata!$H:$H,$B63,festivaldata!$C:$C,K$1)</f>
        <v>11</v>
      </c>
      <c r="L63" s="9">
        <f>G63/COUNTIF(festivaldata!$C:$C,G$1)</f>
        <v>0</v>
      </c>
      <c r="M63" s="9">
        <f>H63/COUNTIF(festivaldata!$C:$C,H$1)</f>
        <v>4.7619047619047616E-2</v>
      </c>
      <c r="N63" s="9">
        <f>I63/COUNTIF(festivaldata!$C:$C,I$1)</f>
        <v>0</v>
      </c>
      <c r="O63" s="9">
        <f>J63/COUNTIF(festivaldata!$C:$C,J$1)</f>
        <v>2.6200873362445413E-2</v>
      </c>
      <c r="P63" s="9">
        <f>K63/COUNTIF(festivaldata!$C:$C,K$1)</f>
        <v>3.3033033033033031E-2</v>
      </c>
    </row>
    <row r="64" spans="1:16">
      <c r="A64" s="5" t="s">
        <v>259</v>
      </c>
      <c r="B64" s="7" t="str">
        <f t="shared" si="1"/>
        <v>*,folk christmas,*</v>
      </c>
      <c r="C64" s="7" t="str">
        <f t="shared" si="2"/>
        <v/>
      </c>
      <c r="D64" s="7">
        <v>18</v>
      </c>
      <c r="E64">
        <f t="shared" si="3"/>
        <v>18</v>
      </c>
      <c r="F64">
        <f t="shared" si="4"/>
        <v>0</v>
      </c>
      <c r="G64">
        <f>COUNTIFS(festivaldata!$H:$H,$B64,festivaldata!$C:$C,G$1)</f>
        <v>0</v>
      </c>
      <c r="H64">
        <f>COUNTIFS(festivaldata!$H:$H,$B64,festivaldata!$C:$C,H$1)</f>
        <v>1</v>
      </c>
      <c r="I64">
        <f>COUNTIFS(festivaldata!$H:$H,$B64,festivaldata!$C:$C,I$1)</f>
        <v>1</v>
      </c>
      <c r="J64">
        <f>COUNTIFS(festivaldata!$H:$H,$B64,festivaldata!$C:$C,J$1)</f>
        <v>8</v>
      </c>
      <c r="K64">
        <f>COUNTIFS(festivaldata!$H:$H,$B64,festivaldata!$C:$C,K$1)</f>
        <v>8</v>
      </c>
      <c r="L64" s="9">
        <f>G64/COUNTIF(festivaldata!$C:$C,G$1)</f>
        <v>0</v>
      </c>
      <c r="M64" s="9">
        <f>H64/COUNTIF(festivaldata!$C:$C,H$1)</f>
        <v>4.7619047619047616E-2</v>
      </c>
      <c r="N64" s="9">
        <f>I64/COUNTIF(festivaldata!$C:$C,I$1)</f>
        <v>1.8518518518518517E-2</v>
      </c>
      <c r="O64" s="9">
        <f>J64/COUNTIF(festivaldata!$C:$C,J$1)</f>
        <v>3.4934497816593885E-2</v>
      </c>
      <c r="P64" s="9">
        <f>K64/COUNTIF(festivaldata!$C:$C,K$1)</f>
        <v>2.4024024024024024E-2</v>
      </c>
    </row>
    <row r="65" spans="1:16">
      <c r="A65" s="5" t="s">
        <v>263</v>
      </c>
      <c r="B65" s="7" t="str">
        <f t="shared" si="1"/>
        <v>*,power pop,*</v>
      </c>
      <c r="C65" s="7" t="str">
        <f t="shared" si="2"/>
        <v/>
      </c>
      <c r="D65" s="7">
        <v>18</v>
      </c>
      <c r="E65">
        <f t="shared" si="3"/>
        <v>18</v>
      </c>
      <c r="F65">
        <f t="shared" si="4"/>
        <v>0</v>
      </c>
      <c r="G65">
        <f>COUNTIFS(festivaldata!$H:$H,$B65,festivaldata!$C:$C,G$1)</f>
        <v>0</v>
      </c>
      <c r="H65">
        <f>COUNTIFS(festivaldata!$H:$H,$B65,festivaldata!$C:$C,H$1)</f>
        <v>5</v>
      </c>
      <c r="I65">
        <f>COUNTIFS(festivaldata!$H:$H,$B65,festivaldata!$C:$C,I$1)</f>
        <v>1</v>
      </c>
      <c r="J65">
        <f>COUNTIFS(festivaldata!$H:$H,$B65,festivaldata!$C:$C,J$1)</f>
        <v>4</v>
      </c>
      <c r="K65">
        <f>COUNTIFS(festivaldata!$H:$H,$B65,festivaldata!$C:$C,K$1)</f>
        <v>8</v>
      </c>
      <c r="L65" s="9">
        <f>G65/COUNTIF(festivaldata!$C:$C,G$1)</f>
        <v>0</v>
      </c>
      <c r="M65" s="9">
        <f>H65/COUNTIF(festivaldata!$C:$C,H$1)</f>
        <v>0.23809523809523808</v>
      </c>
      <c r="N65" s="9">
        <f>I65/COUNTIF(festivaldata!$C:$C,I$1)</f>
        <v>1.8518518518518517E-2</v>
      </c>
      <c r="O65" s="9">
        <f>J65/COUNTIF(festivaldata!$C:$C,J$1)</f>
        <v>1.7467248908296942E-2</v>
      </c>
      <c r="P65" s="9">
        <f>K65/COUNTIF(festivaldata!$C:$C,K$1)</f>
        <v>2.4024024024024024E-2</v>
      </c>
    </row>
    <row r="66" spans="1:16">
      <c r="A66" s="5" t="s">
        <v>267</v>
      </c>
      <c r="B66" s="7" t="str">
        <f t="shared" si="1"/>
        <v>*,folk,*</v>
      </c>
      <c r="C66" s="7" t="str">
        <f t="shared" si="2"/>
        <v/>
      </c>
      <c r="D66" s="7">
        <v>16</v>
      </c>
      <c r="E66">
        <f t="shared" si="3"/>
        <v>16</v>
      </c>
      <c r="F66">
        <f t="shared" si="4"/>
        <v>0</v>
      </c>
      <c r="G66">
        <f>COUNTIFS(festivaldata!$H:$H,$B66,festivaldata!$C:$C,G$1)</f>
        <v>0</v>
      </c>
      <c r="H66">
        <f>COUNTIFS(festivaldata!$H:$H,$B66,festivaldata!$C:$C,H$1)</f>
        <v>7</v>
      </c>
      <c r="I66">
        <f>COUNTIFS(festivaldata!$H:$H,$B66,festivaldata!$C:$C,I$1)</f>
        <v>2</v>
      </c>
      <c r="J66">
        <f>COUNTIFS(festivaldata!$H:$H,$B66,festivaldata!$C:$C,J$1)</f>
        <v>4</v>
      </c>
      <c r="K66">
        <f>COUNTIFS(festivaldata!$H:$H,$B66,festivaldata!$C:$C,K$1)</f>
        <v>3</v>
      </c>
      <c r="L66" s="9">
        <f>G66/COUNTIF(festivaldata!$C:$C,G$1)</f>
        <v>0</v>
      </c>
      <c r="M66" s="9">
        <f>H66/COUNTIF(festivaldata!$C:$C,H$1)</f>
        <v>0.33333333333333331</v>
      </c>
      <c r="N66" s="9">
        <f>I66/COUNTIF(festivaldata!$C:$C,I$1)</f>
        <v>3.7037037037037035E-2</v>
      </c>
      <c r="O66" s="9">
        <f>J66/COUNTIF(festivaldata!$C:$C,J$1)</f>
        <v>1.7467248908296942E-2</v>
      </c>
      <c r="P66" s="9">
        <f>K66/COUNTIF(festivaldata!$C:$C,K$1)</f>
        <v>9.0090090090090089E-3</v>
      </c>
    </row>
    <row r="67" spans="1:16">
      <c r="A67" s="5" t="s">
        <v>271</v>
      </c>
      <c r="B67" s="7" t="str">
        <f t="shared" si="1"/>
        <v>*,noise pop,*</v>
      </c>
      <c r="C67" s="7" t="str">
        <f t="shared" si="2"/>
        <v/>
      </c>
      <c r="D67" s="7">
        <v>16</v>
      </c>
      <c r="E67">
        <f t="shared" si="3"/>
        <v>16</v>
      </c>
      <c r="F67">
        <f t="shared" si="4"/>
        <v>0</v>
      </c>
      <c r="G67">
        <f>COUNTIFS(festivaldata!$H:$H,$B67,festivaldata!$C:$C,G$1)</f>
        <v>0</v>
      </c>
      <c r="H67">
        <f>COUNTIFS(festivaldata!$H:$H,$B67,festivaldata!$C:$C,H$1)</f>
        <v>0</v>
      </c>
      <c r="I67">
        <f>COUNTIFS(festivaldata!$H:$H,$B67,festivaldata!$C:$C,I$1)</f>
        <v>0</v>
      </c>
      <c r="J67">
        <f>COUNTIFS(festivaldata!$H:$H,$B67,festivaldata!$C:$C,J$1)</f>
        <v>5</v>
      </c>
      <c r="K67">
        <f>COUNTIFS(festivaldata!$H:$H,$B67,festivaldata!$C:$C,K$1)</f>
        <v>11</v>
      </c>
      <c r="L67" s="9">
        <f>G67/COUNTIF(festivaldata!$C:$C,G$1)</f>
        <v>0</v>
      </c>
      <c r="M67" s="9">
        <f>H67/COUNTIF(festivaldata!$C:$C,H$1)</f>
        <v>0</v>
      </c>
      <c r="N67" s="9">
        <f>I67/COUNTIF(festivaldata!$C:$C,I$1)</f>
        <v>0</v>
      </c>
      <c r="O67" s="9">
        <f>J67/COUNTIF(festivaldata!$C:$C,J$1)</f>
        <v>2.1834061135371178E-2</v>
      </c>
      <c r="P67" s="9">
        <f>K67/COUNTIF(festivaldata!$C:$C,K$1)</f>
        <v>3.3033033033033031E-2</v>
      </c>
    </row>
    <row r="68" spans="1:16">
      <c r="A68" s="5" t="s">
        <v>275</v>
      </c>
      <c r="B68" s="7" t="str">
        <f t="shared" si="1"/>
        <v>*,piano rock,*</v>
      </c>
      <c r="C68" s="7" t="str">
        <f t="shared" si="2"/>
        <v/>
      </c>
      <c r="D68" s="7">
        <v>16</v>
      </c>
      <c r="E68">
        <f t="shared" si="3"/>
        <v>16</v>
      </c>
      <c r="F68">
        <f t="shared" si="4"/>
        <v>0</v>
      </c>
      <c r="G68">
        <f>COUNTIFS(festivaldata!$H:$H,$B68,festivaldata!$C:$C,G$1)</f>
        <v>0</v>
      </c>
      <c r="H68">
        <f>COUNTIFS(festivaldata!$H:$H,$B68,festivaldata!$C:$C,H$1)</f>
        <v>1</v>
      </c>
      <c r="I68">
        <f>COUNTIFS(festivaldata!$H:$H,$B68,festivaldata!$C:$C,I$1)</f>
        <v>0</v>
      </c>
      <c r="J68">
        <f>COUNTIFS(festivaldata!$H:$H,$B68,festivaldata!$C:$C,J$1)</f>
        <v>6</v>
      </c>
      <c r="K68">
        <f>COUNTIFS(festivaldata!$H:$H,$B68,festivaldata!$C:$C,K$1)</f>
        <v>9</v>
      </c>
      <c r="L68" s="9">
        <f>G68/COUNTIF(festivaldata!$C:$C,G$1)</f>
        <v>0</v>
      </c>
      <c r="M68" s="9">
        <f>H68/COUNTIF(festivaldata!$C:$C,H$1)</f>
        <v>4.7619047619047616E-2</v>
      </c>
      <c r="N68" s="9">
        <f>I68/COUNTIF(festivaldata!$C:$C,I$1)</f>
        <v>0</v>
      </c>
      <c r="O68" s="9">
        <f>J68/COUNTIF(festivaldata!$C:$C,J$1)</f>
        <v>2.6200873362445413E-2</v>
      </c>
      <c r="P68" s="9">
        <f>K68/COUNTIF(festivaldata!$C:$C,K$1)</f>
        <v>2.7027027027027029E-2</v>
      </c>
    </row>
    <row r="69" spans="1:16">
      <c r="A69" s="5" t="s">
        <v>277</v>
      </c>
      <c r="B69" s="7" t="str">
        <f t="shared" si="1"/>
        <v>*,protopunk,*</v>
      </c>
      <c r="C69" s="7" t="str">
        <f t="shared" si="2"/>
        <v/>
      </c>
      <c r="D69" s="7">
        <v>16</v>
      </c>
      <c r="E69">
        <f t="shared" si="3"/>
        <v>16</v>
      </c>
      <c r="F69">
        <f t="shared" si="4"/>
        <v>0</v>
      </c>
      <c r="G69">
        <f>COUNTIFS(festivaldata!$H:$H,$B69,festivaldata!$C:$C,G$1)</f>
        <v>2</v>
      </c>
      <c r="H69">
        <f>COUNTIFS(festivaldata!$H:$H,$B69,festivaldata!$C:$C,H$1)</f>
        <v>1</v>
      </c>
      <c r="I69">
        <f>COUNTIFS(festivaldata!$H:$H,$B69,festivaldata!$C:$C,I$1)</f>
        <v>0</v>
      </c>
      <c r="J69">
        <f>COUNTIFS(festivaldata!$H:$H,$B69,festivaldata!$C:$C,J$1)</f>
        <v>9</v>
      </c>
      <c r="K69">
        <f>COUNTIFS(festivaldata!$H:$H,$B69,festivaldata!$C:$C,K$1)</f>
        <v>4</v>
      </c>
      <c r="L69" s="9">
        <f>G69/COUNTIF(festivaldata!$C:$C,G$1)</f>
        <v>0.5</v>
      </c>
      <c r="M69" s="9">
        <f>H69/COUNTIF(festivaldata!$C:$C,H$1)</f>
        <v>4.7619047619047616E-2</v>
      </c>
      <c r="N69" s="9">
        <f>I69/COUNTIF(festivaldata!$C:$C,I$1)</f>
        <v>0</v>
      </c>
      <c r="O69" s="9">
        <f>J69/COUNTIF(festivaldata!$C:$C,J$1)</f>
        <v>3.9301310043668124E-2</v>
      </c>
      <c r="P69" s="9">
        <f>K69/COUNTIF(festivaldata!$C:$C,K$1)</f>
        <v>1.2012012012012012E-2</v>
      </c>
    </row>
    <row r="70" spans="1:16">
      <c r="A70" s="5" t="s">
        <v>278</v>
      </c>
      <c r="B70" s="7" t="str">
        <f t="shared" si="1"/>
        <v>*,sheffield indie,*</v>
      </c>
      <c r="C70" s="7" t="str">
        <f t="shared" si="2"/>
        <v/>
      </c>
      <c r="D70" s="7">
        <v>16</v>
      </c>
      <c r="E70">
        <f t="shared" si="3"/>
        <v>16</v>
      </c>
      <c r="F70">
        <f t="shared" si="4"/>
        <v>0</v>
      </c>
      <c r="G70">
        <f>COUNTIFS(festivaldata!$H:$H,$B70,festivaldata!$C:$C,G$1)</f>
        <v>0</v>
      </c>
      <c r="H70">
        <f>COUNTIFS(festivaldata!$H:$H,$B70,festivaldata!$C:$C,H$1)</f>
        <v>0</v>
      </c>
      <c r="I70">
        <f>COUNTIFS(festivaldata!$H:$H,$B70,festivaldata!$C:$C,I$1)</f>
        <v>5</v>
      </c>
      <c r="J70">
        <f>COUNTIFS(festivaldata!$H:$H,$B70,festivaldata!$C:$C,J$1)</f>
        <v>5</v>
      </c>
      <c r="K70">
        <f>COUNTIFS(festivaldata!$H:$H,$B70,festivaldata!$C:$C,K$1)</f>
        <v>6</v>
      </c>
      <c r="L70" s="9">
        <f>G70/COUNTIF(festivaldata!$C:$C,G$1)</f>
        <v>0</v>
      </c>
      <c r="M70" s="9">
        <f>H70/COUNTIF(festivaldata!$C:$C,H$1)</f>
        <v>0</v>
      </c>
      <c r="N70" s="9">
        <f>I70/COUNTIF(festivaldata!$C:$C,I$1)</f>
        <v>9.2592592592592587E-2</v>
      </c>
      <c r="O70" s="9">
        <f>J70/COUNTIF(festivaldata!$C:$C,J$1)</f>
        <v>2.1834061135371178E-2</v>
      </c>
      <c r="P70" s="9">
        <f>K70/COUNTIF(festivaldata!$C:$C,K$1)</f>
        <v>1.8018018018018018E-2</v>
      </c>
    </row>
    <row r="71" spans="1:16">
      <c r="A71" s="5" t="s">
        <v>281</v>
      </c>
      <c r="B71" s="7" t="str">
        <f t="shared" si="1"/>
        <v>*,uk post-punk,*</v>
      </c>
      <c r="C71" s="7" t="str">
        <f t="shared" si="2"/>
        <v/>
      </c>
      <c r="D71" s="7">
        <v>16</v>
      </c>
      <c r="E71">
        <f t="shared" si="3"/>
        <v>16</v>
      </c>
      <c r="F71">
        <f t="shared" si="4"/>
        <v>0</v>
      </c>
      <c r="G71">
        <f>COUNTIFS(festivaldata!$H:$H,$B71,festivaldata!$C:$C,G$1)</f>
        <v>0</v>
      </c>
      <c r="H71">
        <f>COUNTIFS(festivaldata!$H:$H,$B71,festivaldata!$C:$C,H$1)</f>
        <v>4</v>
      </c>
      <c r="I71">
        <f>COUNTIFS(festivaldata!$H:$H,$B71,festivaldata!$C:$C,I$1)</f>
        <v>1</v>
      </c>
      <c r="J71">
        <f>COUNTIFS(festivaldata!$H:$H,$B71,festivaldata!$C:$C,J$1)</f>
        <v>4</v>
      </c>
      <c r="K71">
        <f>COUNTIFS(festivaldata!$H:$H,$B71,festivaldata!$C:$C,K$1)</f>
        <v>7</v>
      </c>
      <c r="L71" s="9">
        <f>G71/COUNTIF(festivaldata!$C:$C,G$1)</f>
        <v>0</v>
      </c>
      <c r="M71" s="9">
        <f>H71/COUNTIF(festivaldata!$C:$C,H$1)</f>
        <v>0.19047619047619047</v>
      </c>
      <c r="N71" s="9">
        <f>I71/COUNTIF(festivaldata!$C:$C,I$1)</f>
        <v>1.8518518518518517E-2</v>
      </c>
      <c r="O71" s="9">
        <f>J71/COUNTIF(festivaldata!$C:$C,J$1)</f>
        <v>1.7467248908296942E-2</v>
      </c>
      <c r="P71" s="9">
        <f>K71/COUNTIF(festivaldata!$C:$C,K$1)</f>
        <v>2.1021021021021023E-2</v>
      </c>
    </row>
    <row r="72" spans="1:16">
      <c r="A72" s="5" t="s">
        <v>286</v>
      </c>
      <c r="B72" s="7" t="str">
        <f t="shared" si="1"/>
        <v>*,welsh rock,*</v>
      </c>
      <c r="C72" s="7" t="str">
        <f t="shared" si="2"/>
        <v/>
      </c>
      <c r="D72" s="7">
        <v>16</v>
      </c>
      <c r="E72">
        <f t="shared" si="3"/>
        <v>16</v>
      </c>
      <c r="F72">
        <f t="shared" si="4"/>
        <v>0</v>
      </c>
      <c r="G72">
        <f>COUNTIFS(festivaldata!$H:$H,$B72,festivaldata!$C:$C,G$1)</f>
        <v>0</v>
      </c>
      <c r="H72">
        <f>COUNTIFS(festivaldata!$H:$H,$B72,festivaldata!$C:$C,H$1)</f>
        <v>0</v>
      </c>
      <c r="I72">
        <f>COUNTIFS(festivaldata!$H:$H,$B72,festivaldata!$C:$C,I$1)</f>
        <v>4</v>
      </c>
      <c r="J72">
        <f>COUNTIFS(festivaldata!$H:$H,$B72,festivaldata!$C:$C,J$1)</f>
        <v>11</v>
      </c>
      <c r="K72">
        <f>COUNTIFS(festivaldata!$H:$H,$B72,festivaldata!$C:$C,K$1)</f>
        <v>1</v>
      </c>
      <c r="L72" s="9">
        <f>G72/COUNTIF(festivaldata!$C:$C,G$1)</f>
        <v>0</v>
      </c>
      <c r="M72" s="9">
        <f>H72/COUNTIF(festivaldata!$C:$C,H$1)</f>
        <v>0</v>
      </c>
      <c r="N72" s="9">
        <f>I72/COUNTIF(festivaldata!$C:$C,I$1)</f>
        <v>7.407407407407407E-2</v>
      </c>
      <c r="O72" s="9">
        <f>J72/COUNTIF(festivaldata!$C:$C,J$1)</f>
        <v>4.8034934497816595E-2</v>
      </c>
      <c r="P72" s="9">
        <f>K72/COUNTIF(festivaldata!$C:$C,K$1)</f>
        <v>3.003003003003003E-3</v>
      </c>
    </row>
    <row r="73" spans="1:16">
      <c r="A73" s="5" t="s">
        <v>314</v>
      </c>
      <c r="B73" s="7" t="str">
        <f t="shared" si="1"/>
        <v>*,breakbeat,*</v>
      </c>
      <c r="C73" s="7" t="str">
        <f t="shared" si="2"/>
        <v/>
      </c>
      <c r="D73" s="7">
        <v>15</v>
      </c>
      <c r="E73">
        <f t="shared" si="3"/>
        <v>15</v>
      </c>
      <c r="F73">
        <f t="shared" si="4"/>
        <v>0</v>
      </c>
      <c r="G73">
        <f>COUNTIFS(festivaldata!$H:$H,$B73,festivaldata!$C:$C,G$1)</f>
        <v>0</v>
      </c>
      <c r="H73">
        <f>COUNTIFS(festivaldata!$H:$H,$B73,festivaldata!$C:$C,H$1)</f>
        <v>0</v>
      </c>
      <c r="I73">
        <f>COUNTIFS(festivaldata!$H:$H,$B73,festivaldata!$C:$C,I$1)</f>
        <v>3</v>
      </c>
      <c r="J73">
        <f>COUNTIFS(festivaldata!$H:$H,$B73,festivaldata!$C:$C,J$1)</f>
        <v>7</v>
      </c>
      <c r="K73">
        <f>COUNTIFS(festivaldata!$H:$H,$B73,festivaldata!$C:$C,K$1)</f>
        <v>5</v>
      </c>
      <c r="L73" s="9">
        <f>G73/COUNTIF(festivaldata!$C:$C,G$1)</f>
        <v>0</v>
      </c>
      <c r="M73" s="9">
        <f>H73/COUNTIF(festivaldata!$C:$C,H$1)</f>
        <v>0</v>
      </c>
      <c r="N73" s="9">
        <f>I73/COUNTIF(festivaldata!$C:$C,I$1)</f>
        <v>5.5555555555555552E-2</v>
      </c>
      <c r="O73" s="9">
        <f>J73/COUNTIF(festivaldata!$C:$C,J$1)</f>
        <v>3.0567685589519649E-2</v>
      </c>
      <c r="P73" s="9">
        <f>K73/COUNTIF(festivaldata!$C:$C,K$1)</f>
        <v>1.5015015015015015E-2</v>
      </c>
    </row>
    <row r="74" spans="1:16">
      <c r="A74" s="5" t="s">
        <v>366</v>
      </c>
      <c r="B74" s="7" t="str">
        <f t="shared" si="1"/>
        <v>*,slow core,*</v>
      </c>
      <c r="C74" s="7" t="str">
        <f t="shared" si="2"/>
        <v/>
      </c>
      <c r="D74" s="7">
        <v>15</v>
      </c>
      <c r="E74">
        <f t="shared" si="3"/>
        <v>15</v>
      </c>
      <c r="F74">
        <f t="shared" si="4"/>
        <v>0</v>
      </c>
      <c r="G74">
        <f>COUNTIFS(festivaldata!$H:$H,$B74,festivaldata!$C:$C,G$1)</f>
        <v>0</v>
      </c>
      <c r="H74">
        <f>COUNTIFS(festivaldata!$H:$H,$B74,festivaldata!$C:$C,H$1)</f>
        <v>0</v>
      </c>
      <c r="I74">
        <f>COUNTIFS(festivaldata!$H:$H,$B74,festivaldata!$C:$C,I$1)</f>
        <v>0</v>
      </c>
      <c r="J74">
        <f>COUNTIFS(festivaldata!$H:$H,$B74,festivaldata!$C:$C,J$1)</f>
        <v>7</v>
      </c>
      <c r="K74">
        <f>COUNTIFS(festivaldata!$H:$H,$B74,festivaldata!$C:$C,K$1)</f>
        <v>8</v>
      </c>
      <c r="L74" s="9">
        <f>G74/COUNTIF(festivaldata!$C:$C,G$1)</f>
        <v>0</v>
      </c>
      <c r="M74" s="9">
        <f>H74/COUNTIF(festivaldata!$C:$C,H$1)</f>
        <v>0</v>
      </c>
      <c r="N74" s="9">
        <f>I74/COUNTIF(festivaldata!$C:$C,I$1)</f>
        <v>0</v>
      </c>
      <c r="O74" s="9">
        <f>J74/COUNTIF(festivaldata!$C:$C,J$1)</f>
        <v>3.0567685589519649E-2</v>
      </c>
      <c r="P74" s="9">
        <f>K74/COUNTIF(festivaldata!$C:$C,K$1)</f>
        <v>2.4024024024024024E-2</v>
      </c>
    </row>
    <row r="75" spans="1:16">
      <c r="A75" s="5" t="s">
        <v>409</v>
      </c>
      <c r="B75" s="7" t="str">
        <f t="shared" si="1"/>
        <v>*,uk garage,*</v>
      </c>
      <c r="C75" s="7" t="str">
        <f t="shared" si="2"/>
        <v/>
      </c>
      <c r="D75" s="7">
        <v>15</v>
      </c>
      <c r="E75">
        <f t="shared" si="3"/>
        <v>15</v>
      </c>
      <c r="F75">
        <f t="shared" si="4"/>
        <v>0</v>
      </c>
      <c r="G75">
        <f>COUNTIFS(festivaldata!$H:$H,$B75,festivaldata!$C:$C,G$1)</f>
        <v>0</v>
      </c>
      <c r="H75">
        <f>COUNTIFS(festivaldata!$H:$H,$B75,festivaldata!$C:$C,H$1)</f>
        <v>0</v>
      </c>
      <c r="I75">
        <f>COUNTIFS(festivaldata!$H:$H,$B75,festivaldata!$C:$C,I$1)</f>
        <v>0</v>
      </c>
      <c r="J75">
        <f>COUNTIFS(festivaldata!$H:$H,$B75,festivaldata!$C:$C,J$1)</f>
        <v>5</v>
      </c>
      <c r="K75">
        <f>COUNTIFS(festivaldata!$H:$H,$B75,festivaldata!$C:$C,K$1)</f>
        <v>10</v>
      </c>
      <c r="L75" s="9">
        <f>G75/COUNTIF(festivaldata!$C:$C,G$1)</f>
        <v>0</v>
      </c>
      <c r="M75" s="9">
        <f>H75/COUNTIF(festivaldata!$C:$C,H$1)</f>
        <v>0</v>
      </c>
      <c r="N75" s="9">
        <f>I75/COUNTIF(festivaldata!$C:$C,I$1)</f>
        <v>0</v>
      </c>
      <c r="O75" s="9">
        <f>J75/COUNTIF(festivaldata!$C:$C,J$1)</f>
        <v>2.1834061135371178E-2</v>
      </c>
      <c r="P75" s="9">
        <f>K75/COUNTIF(festivaldata!$C:$C,K$1)</f>
        <v>3.003003003003003E-2</v>
      </c>
    </row>
    <row r="76" spans="1:16">
      <c r="A76" s="5" t="s">
        <v>462</v>
      </c>
      <c r="B76" s="7" t="str">
        <f t="shared" si="1"/>
        <v>*,classic funk rock,*</v>
      </c>
      <c r="C76" s="7" t="str">
        <f t="shared" si="2"/>
        <v/>
      </c>
      <c r="D76" s="7">
        <v>14</v>
      </c>
      <c r="E76">
        <f t="shared" si="3"/>
        <v>14</v>
      </c>
      <c r="F76">
        <f t="shared" si="4"/>
        <v>0</v>
      </c>
      <c r="G76">
        <f>COUNTIFS(festivaldata!$H:$H,$B76,festivaldata!$C:$C,G$1)</f>
        <v>1</v>
      </c>
      <c r="H76">
        <f>COUNTIFS(festivaldata!$H:$H,$B76,festivaldata!$C:$C,H$1)</f>
        <v>2</v>
      </c>
      <c r="I76">
        <f>COUNTIFS(festivaldata!$H:$H,$B76,festivaldata!$C:$C,I$1)</f>
        <v>0</v>
      </c>
      <c r="J76">
        <f>COUNTIFS(festivaldata!$H:$H,$B76,festivaldata!$C:$C,J$1)</f>
        <v>3</v>
      </c>
      <c r="K76">
        <f>COUNTIFS(festivaldata!$H:$H,$B76,festivaldata!$C:$C,K$1)</f>
        <v>8</v>
      </c>
      <c r="L76" s="9">
        <f>G76/COUNTIF(festivaldata!$C:$C,G$1)</f>
        <v>0.25</v>
      </c>
      <c r="M76" s="9">
        <f>H76/COUNTIF(festivaldata!$C:$C,H$1)</f>
        <v>9.5238095238095233E-2</v>
      </c>
      <c r="N76" s="9">
        <f>I76/COUNTIF(festivaldata!$C:$C,I$1)</f>
        <v>0</v>
      </c>
      <c r="O76" s="9">
        <f>J76/COUNTIF(festivaldata!$C:$C,J$1)</f>
        <v>1.3100436681222707E-2</v>
      </c>
      <c r="P76" s="9">
        <f>K76/COUNTIF(festivaldata!$C:$C,K$1)</f>
        <v>2.4024024024024024E-2</v>
      </c>
    </row>
    <row r="77" spans="1:16">
      <c r="A77" s="5" t="s">
        <v>530</v>
      </c>
      <c r="B77" s="7" t="str">
        <f t="shared" si="1"/>
        <v>*,southern hip hop,*</v>
      </c>
      <c r="C77" s="7" t="str">
        <f t="shared" si="2"/>
        <v/>
      </c>
      <c r="D77" s="7">
        <v>14</v>
      </c>
      <c r="E77">
        <f t="shared" si="3"/>
        <v>14</v>
      </c>
      <c r="F77">
        <f t="shared" si="4"/>
        <v>0</v>
      </c>
      <c r="G77">
        <f>COUNTIFS(festivaldata!$H:$H,$B77,festivaldata!$C:$C,G$1)</f>
        <v>0</v>
      </c>
      <c r="H77">
        <f>COUNTIFS(festivaldata!$H:$H,$B77,festivaldata!$C:$C,H$1)</f>
        <v>0</v>
      </c>
      <c r="I77">
        <f>COUNTIFS(festivaldata!$H:$H,$B77,festivaldata!$C:$C,I$1)</f>
        <v>0</v>
      </c>
      <c r="J77">
        <f>COUNTIFS(festivaldata!$H:$H,$B77,festivaldata!$C:$C,J$1)</f>
        <v>2</v>
      </c>
      <c r="K77">
        <f>COUNTIFS(festivaldata!$H:$H,$B77,festivaldata!$C:$C,K$1)</f>
        <v>12</v>
      </c>
      <c r="L77" s="9">
        <f>G77/COUNTIF(festivaldata!$C:$C,G$1)</f>
        <v>0</v>
      </c>
      <c r="M77" s="9">
        <f>H77/COUNTIF(festivaldata!$C:$C,H$1)</f>
        <v>0</v>
      </c>
      <c r="N77" s="9">
        <f>I77/COUNTIF(festivaldata!$C:$C,I$1)</f>
        <v>0</v>
      </c>
      <c r="O77" s="9">
        <f>J77/COUNTIF(festivaldata!$C:$C,J$1)</f>
        <v>8.7336244541484712E-3</v>
      </c>
      <c r="P77" s="9">
        <f>K77/COUNTIF(festivaldata!$C:$C,K$1)</f>
        <v>3.6036036036036036E-2</v>
      </c>
    </row>
    <row r="78" spans="1:16">
      <c r="A78" s="5" t="s">
        <v>603</v>
      </c>
      <c r="B78" s="7" t="str">
        <f t="shared" si="1"/>
        <v>*,space rock,*</v>
      </c>
      <c r="C78" s="7" t="str">
        <f t="shared" si="2"/>
        <v/>
      </c>
      <c r="D78" s="7">
        <v>14</v>
      </c>
      <c r="E78">
        <f t="shared" si="3"/>
        <v>14</v>
      </c>
      <c r="F78">
        <f t="shared" si="4"/>
        <v>0</v>
      </c>
      <c r="G78">
        <f>COUNTIFS(festivaldata!$H:$H,$B78,festivaldata!$C:$C,G$1)</f>
        <v>0</v>
      </c>
      <c r="H78">
        <f>COUNTIFS(festivaldata!$H:$H,$B78,festivaldata!$C:$C,H$1)</f>
        <v>1</v>
      </c>
      <c r="I78">
        <f>COUNTIFS(festivaldata!$H:$H,$B78,festivaldata!$C:$C,I$1)</f>
        <v>2</v>
      </c>
      <c r="J78">
        <f>COUNTIFS(festivaldata!$H:$H,$B78,festivaldata!$C:$C,J$1)</f>
        <v>7</v>
      </c>
      <c r="K78">
        <f>COUNTIFS(festivaldata!$H:$H,$B78,festivaldata!$C:$C,K$1)</f>
        <v>4</v>
      </c>
      <c r="L78" s="9">
        <f>G78/COUNTIF(festivaldata!$C:$C,G$1)</f>
        <v>0</v>
      </c>
      <c r="M78" s="9">
        <f>H78/COUNTIF(festivaldata!$C:$C,H$1)</f>
        <v>4.7619047619047616E-2</v>
      </c>
      <c r="N78" s="9">
        <f>I78/COUNTIF(festivaldata!$C:$C,I$1)</f>
        <v>3.7037037037037035E-2</v>
      </c>
      <c r="O78" s="9">
        <f>J78/COUNTIF(festivaldata!$C:$C,J$1)</f>
        <v>3.0567685589519649E-2</v>
      </c>
      <c r="P78" s="9">
        <f>K78/COUNTIF(festivaldata!$C:$C,K$1)</f>
        <v>1.2012012012012012E-2</v>
      </c>
    </row>
    <row r="79" spans="1:16">
      <c r="A79" s="5" t="s">
        <v>667</v>
      </c>
      <c r="B79" s="7" t="str">
        <f t="shared" si="1"/>
        <v>*,funk metal,*</v>
      </c>
      <c r="C79" s="7" t="str">
        <f t="shared" si="2"/>
        <v/>
      </c>
      <c r="D79" s="7">
        <v>13</v>
      </c>
      <c r="E79">
        <f t="shared" si="3"/>
        <v>13</v>
      </c>
      <c r="F79">
        <f t="shared" si="4"/>
        <v>0</v>
      </c>
      <c r="G79">
        <f>COUNTIFS(festivaldata!$H:$H,$B79,festivaldata!$C:$C,G$1)</f>
        <v>0</v>
      </c>
      <c r="H79">
        <f>COUNTIFS(festivaldata!$H:$H,$B79,festivaldata!$C:$C,H$1)</f>
        <v>0</v>
      </c>
      <c r="I79">
        <f>COUNTIFS(festivaldata!$H:$H,$B79,festivaldata!$C:$C,I$1)</f>
        <v>2</v>
      </c>
      <c r="J79">
        <f>COUNTIFS(festivaldata!$H:$H,$B79,festivaldata!$C:$C,J$1)</f>
        <v>7</v>
      </c>
      <c r="K79">
        <f>COUNTIFS(festivaldata!$H:$H,$B79,festivaldata!$C:$C,K$1)</f>
        <v>4</v>
      </c>
      <c r="L79" s="9">
        <f>G79/COUNTIF(festivaldata!$C:$C,G$1)</f>
        <v>0</v>
      </c>
      <c r="M79" s="9">
        <f>H79/COUNTIF(festivaldata!$C:$C,H$1)</f>
        <v>0</v>
      </c>
      <c r="N79" s="9">
        <f>I79/COUNTIF(festivaldata!$C:$C,I$1)</f>
        <v>3.7037037037037035E-2</v>
      </c>
      <c r="O79" s="9">
        <f>J79/COUNTIF(festivaldata!$C:$C,J$1)</f>
        <v>3.0567685589519649E-2</v>
      </c>
      <c r="P79" s="9">
        <f>K79/COUNTIF(festivaldata!$C:$C,K$1)</f>
        <v>1.2012012012012012E-2</v>
      </c>
    </row>
    <row r="80" spans="1:16">
      <c r="A80" s="5" t="s">
        <v>708</v>
      </c>
      <c r="B80" s="7" t="str">
        <f t="shared" si="1"/>
        <v>*,grime,*</v>
      </c>
      <c r="C80" s="7" t="str">
        <f t="shared" si="2"/>
        <v/>
      </c>
      <c r="D80" s="7">
        <v>13</v>
      </c>
      <c r="E80">
        <f t="shared" si="3"/>
        <v>13</v>
      </c>
      <c r="F80">
        <f t="shared" si="4"/>
        <v>0</v>
      </c>
      <c r="G80">
        <f>COUNTIFS(festivaldata!$H:$H,$B80,festivaldata!$C:$C,G$1)</f>
        <v>0</v>
      </c>
      <c r="H80">
        <f>COUNTIFS(festivaldata!$H:$H,$B80,festivaldata!$C:$C,H$1)</f>
        <v>0</v>
      </c>
      <c r="I80">
        <f>COUNTIFS(festivaldata!$H:$H,$B80,festivaldata!$C:$C,I$1)</f>
        <v>0</v>
      </c>
      <c r="J80">
        <f>COUNTIFS(festivaldata!$H:$H,$B80,festivaldata!$C:$C,J$1)</f>
        <v>2</v>
      </c>
      <c r="K80">
        <f>COUNTIFS(festivaldata!$H:$H,$B80,festivaldata!$C:$C,K$1)</f>
        <v>11</v>
      </c>
      <c r="L80" s="9">
        <f>G80/COUNTIF(festivaldata!$C:$C,G$1)</f>
        <v>0</v>
      </c>
      <c r="M80" s="9">
        <f>H80/COUNTIF(festivaldata!$C:$C,H$1)</f>
        <v>0</v>
      </c>
      <c r="N80" s="9">
        <f>I80/COUNTIF(festivaldata!$C:$C,I$1)</f>
        <v>0</v>
      </c>
      <c r="O80" s="9">
        <f>J80/COUNTIF(festivaldata!$C:$C,J$1)</f>
        <v>8.7336244541484712E-3</v>
      </c>
      <c r="P80" s="9">
        <f>K80/COUNTIF(festivaldata!$C:$C,K$1)</f>
        <v>3.3033033033033031E-2</v>
      </c>
    </row>
    <row r="81" spans="1:16">
      <c r="A81" s="5" t="s">
        <v>750</v>
      </c>
      <c r="B81" s="7" t="str">
        <f t="shared" si="1"/>
        <v>*,NO GENRES LISTED,*</v>
      </c>
      <c r="C81" s="7" t="str">
        <f t="shared" si="2"/>
        <v/>
      </c>
      <c r="D81" s="7">
        <v>12</v>
      </c>
      <c r="E81">
        <f t="shared" si="3"/>
        <v>0</v>
      </c>
      <c r="F81">
        <f t="shared" si="4"/>
        <v>-12</v>
      </c>
      <c r="G81">
        <f>COUNTIFS(festivaldata!$H:$H,$B81,festivaldata!$C:$C,G$1)</f>
        <v>0</v>
      </c>
      <c r="H81">
        <f>COUNTIFS(festivaldata!$H:$H,$B81,festivaldata!$C:$C,H$1)</f>
        <v>0</v>
      </c>
      <c r="I81">
        <f>COUNTIFS(festivaldata!$H:$H,$B81,festivaldata!$C:$C,I$1)</f>
        <v>0</v>
      </c>
      <c r="J81">
        <f>COUNTIFS(festivaldata!$H:$H,$B81,festivaldata!$C:$C,J$1)</f>
        <v>0</v>
      </c>
      <c r="K81">
        <f>COUNTIFS(festivaldata!$H:$H,$B81,festivaldata!$C:$C,K$1)</f>
        <v>0</v>
      </c>
      <c r="L81" s="9">
        <f>G81/COUNTIF(festivaldata!$C:$C,G$1)</f>
        <v>0</v>
      </c>
      <c r="M81" s="9">
        <f>H81/COUNTIF(festivaldata!$C:$C,H$1)</f>
        <v>0</v>
      </c>
      <c r="N81" s="9">
        <f>I81/COUNTIF(festivaldata!$C:$C,I$1)</f>
        <v>0</v>
      </c>
      <c r="O81" s="9">
        <f>J81/COUNTIF(festivaldata!$C:$C,J$1)</f>
        <v>0</v>
      </c>
      <c r="P81" s="9">
        <f>K81/COUNTIF(festivaldata!$C:$C,K$1)</f>
        <v>0</v>
      </c>
    </row>
    <row r="82" spans="1:16">
      <c r="A82" s="5" t="s">
        <v>790</v>
      </c>
      <c r="B82" s="7" t="str">
        <f t="shared" si="1"/>
        <v>*,downtempo,*</v>
      </c>
      <c r="C82" s="7" t="str">
        <f t="shared" si="2"/>
        <v/>
      </c>
      <c r="D82" s="7">
        <v>12</v>
      </c>
      <c r="E82">
        <f t="shared" si="3"/>
        <v>12</v>
      </c>
      <c r="F82">
        <f t="shared" si="4"/>
        <v>0</v>
      </c>
      <c r="G82">
        <f>COUNTIFS(festivaldata!$H:$H,$B82,festivaldata!$C:$C,G$1)</f>
        <v>0</v>
      </c>
      <c r="H82">
        <f>COUNTIFS(festivaldata!$H:$H,$B82,festivaldata!$C:$C,H$1)</f>
        <v>0</v>
      </c>
      <c r="I82">
        <f>COUNTIFS(festivaldata!$H:$H,$B82,festivaldata!$C:$C,I$1)</f>
        <v>0</v>
      </c>
      <c r="J82">
        <f>COUNTIFS(festivaldata!$H:$H,$B82,festivaldata!$C:$C,J$1)</f>
        <v>7</v>
      </c>
      <c r="K82">
        <f>COUNTIFS(festivaldata!$H:$H,$B82,festivaldata!$C:$C,K$1)</f>
        <v>5</v>
      </c>
      <c r="L82" s="9">
        <f>G82/COUNTIF(festivaldata!$C:$C,G$1)</f>
        <v>0</v>
      </c>
      <c r="M82" s="9">
        <f>H82/COUNTIF(festivaldata!$C:$C,H$1)</f>
        <v>0</v>
      </c>
      <c r="N82" s="9">
        <f>I82/COUNTIF(festivaldata!$C:$C,I$1)</f>
        <v>0</v>
      </c>
      <c r="O82" s="9">
        <f>J82/COUNTIF(festivaldata!$C:$C,J$1)</f>
        <v>3.0567685589519649E-2</v>
      </c>
      <c r="P82" s="9">
        <f>K82/COUNTIF(festivaldata!$C:$C,K$1)</f>
        <v>1.5015015015015015E-2</v>
      </c>
    </row>
    <row r="83" spans="1:16">
      <c r="A83" s="5" t="s">
        <v>837</v>
      </c>
      <c r="B83" s="7" t="str">
        <f t="shared" si="1"/>
        <v>*,electro house,*</v>
      </c>
      <c r="C83" s="7" t="str">
        <f t="shared" si="2"/>
        <v/>
      </c>
      <c r="D83" s="7">
        <v>12</v>
      </c>
      <c r="E83">
        <f t="shared" si="3"/>
        <v>12</v>
      </c>
      <c r="F83">
        <f t="shared" si="4"/>
        <v>0</v>
      </c>
      <c r="G83">
        <f>COUNTIFS(festivaldata!$H:$H,$B83,festivaldata!$C:$C,G$1)</f>
        <v>0</v>
      </c>
      <c r="H83">
        <f>COUNTIFS(festivaldata!$H:$H,$B83,festivaldata!$C:$C,H$1)</f>
        <v>0</v>
      </c>
      <c r="I83">
        <f>COUNTIFS(festivaldata!$H:$H,$B83,festivaldata!$C:$C,I$1)</f>
        <v>0</v>
      </c>
      <c r="J83">
        <f>COUNTIFS(festivaldata!$H:$H,$B83,festivaldata!$C:$C,J$1)</f>
        <v>1</v>
      </c>
      <c r="K83">
        <f>COUNTIFS(festivaldata!$H:$H,$B83,festivaldata!$C:$C,K$1)</f>
        <v>11</v>
      </c>
      <c r="L83" s="9">
        <f>G83/COUNTIF(festivaldata!$C:$C,G$1)</f>
        <v>0</v>
      </c>
      <c r="M83" s="9">
        <f>H83/COUNTIF(festivaldata!$C:$C,H$1)</f>
        <v>0</v>
      </c>
      <c r="N83" s="9">
        <f>I83/COUNTIF(festivaldata!$C:$C,I$1)</f>
        <v>0</v>
      </c>
      <c r="O83" s="9">
        <f>J83/COUNTIF(festivaldata!$C:$C,J$1)</f>
        <v>4.3668122270742356E-3</v>
      </c>
      <c r="P83" s="9">
        <f>K83/COUNTIF(festivaldata!$C:$C,K$1)</f>
        <v>3.3033033033033031E-2</v>
      </c>
    </row>
    <row r="84" spans="1:16">
      <c r="A84" s="5" t="s">
        <v>892</v>
      </c>
      <c r="B84" s="7" t="str">
        <f t="shared" si="1"/>
        <v>*,indie r&amp;b,*</v>
      </c>
      <c r="C84" s="7" t="str">
        <f t="shared" si="2"/>
        <v/>
      </c>
      <c r="D84" s="7">
        <v>12</v>
      </c>
      <c r="E84">
        <f t="shared" si="3"/>
        <v>12</v>
      </c>
      <c r="F84">
        <f t="shared" si="4"/>
        <v>0</v>
      </c>
      <c r="G84">
        <f>COUNTIFS(festivaldata!$H:$H,$B84,festivaldata!$C:$C,G$1)</f>
        <v>0</v>
      </c>
      <c r="H84">
        <f>COUNTIFS(festivaldata!$H:$H,$B84,festivaldata!$C:$C,H$1)</f>
        <v>0</v>
      </c>
      <c r="I84">
        <f>COUNTIFS(festivaldata!$H:$H,$B84,festivaldata!$C:$C,I$1)</f>
        <v>0</v>
      </c>
      <c r="J84">
        <f>COUNTIFS(festivaldata!$H:$H,$B84,festivaldata!$C:$C,J$1)</f>
        <v>0</v>
      </c>
      <c r="K84">
        <f>COUNTIFS(festivaldata!$H:$H,$B84,festivaldata!$C:$C,K$1)</f>
        <v>12</v>
      </c>
      <c r="L84" s="9">
        <f>G84/COUNTIF(festivaldata!$C:$C,G$1)</f>
        <v>0</v>
      </c>
      <c r="M84" s="9">
        <f>H84/COUNTIF(festivaldata!$C:$C,H$1)</f>
        <v>0</v>
      </c>
      <c r="N84" s="9">
        <f>I84/COUNTIF(festivaldata!$C:$C,I$1)</f>
        <v>0</v>
      </c>
      <c r="O84" s="9">
        <f>J84/COUNTIF(festivaldata!$C:$C,J$1)</f>
        <v>0</v>
      </c>
      <c r="P84" s="9">
        <f>K84/COUNTIF(festivaldata!$C:$C,K$1)</f>
        <v>3.6036036036036036E-2</v>
      </c>
    </row>
    <row r="85" spans="1:16">
      <c r="A85" s="5" t="s">
        <v>950</v>
      </c>
      <c r="B85" s="7" t="str">
        <f t="shared" si="1"/>
        <v>*,punk,*</v>
      </c>
      <c r="C85" s="7" t="str">
        <f t="shared" si="2"/>
        <v/>
      </c>
      <c r="D85" s="7">
        <v>12</v>
      </c>
      <c r="E85">
        <f t="shared" si="3"/>
        <v>12</v>
      </c>
      <c r="F85">
        <f t="shared" si="4"/>
        <v>0</v>
      </c>
      <c r="G85">
        <f>COUNTIFS(festivaldata!$H:$H,$B85,festivaldata!$C:$C,G$1)</f>
        <v>1</v>
      </c>
      <c r="H85">
        <f>COUNTIFS(festivaldata!$H:$H,$B85,festivaldata!$C:$C,H$1)</f>
        <v>3</v>
      </c>
      <c r="I85">
        <f>COUNTIFS(festivaldata!$H:$H,$B85,festivaldata!$C:$C,I$1)</f>
        <v>0</v>
      </c>
      <c r="J85">
        <f>COUNTIFS(festivaldata!$H:$H,$B85,festivaldata!$C:$C,J$1)</f>
        <v>5</v>
      </c>
      <c r="K85">
        <f>COUNTIFS(festivaldata!$H:$H,$B85,festivaldata!$C:$C,K$1)</f>
        <v>3</v>
      </c>
      <c r="L85" s="9">
        <f>G85/COUNTIF(festivaldata!$C:$C,G$1)</f>
        <v>0.25</v>
      </c>
      <c r="M85" s="9">
        <f>H85/COUNTIF(festivaldata!$C:$C,H$1)</f>
        <v>0.14285714285714285</v>
      </c>
      <c r="N85" s="9">
        <f>I85/COUNTIF(festivaldata!$C:$C,I$1)</f>
        <v>0</v>
      </c>
      <c r="O85" s="9">
        <f>J85/COUNTIF(festivaldata!$C:$C,J$1)</f>
        <v>2.1834061135371178E-2</v>
      </c>
      <c r="P85" s="9">
        <f>K85/COUNTIF(festivaldata!$C:$C,K$1)</f>
        <v>9.0090090090090089E-3</v>
      </c>
    </row>
    <row r="86" spans="1:16">
      <c r="A86" s="5" t="s">
        <v>997</v>
      </c>
      <c r="B86" s="7" t="str">
        <f t="shared" si="1"/>
        <v>*,shimmer pop,*</v>
      </c>
      <c r="C86" s="7" t="str">
        <f t="shared" si="2"/>
        <v/>
      </c>
      <c r="D86" s="7">
        <v>12</v>
      </c>
      <c r="E86">
        <f t="shared" si="3"/>
        <v>12</v>
      </c>
      <c r="F86">
        <f t="shared" si="4"/>
        <v>0</v>
      </c>
      <c r="G86">
        <f>COUNTIFS(festivaldata!$H:$H,$B86,festivaldata!$C:$C,G$1)</f>
        <v>0</v>
      </c>
      <c r="H86">
        <f>COUNTIFS(festivaldata!$H:$H,$B86,festivaldata!$C:$C,H$1)</f>
        <v>0</v>
      </c>
      <c r="I86">
        <f>COUNTIFS(festivaldata!$H:$H,$B86,festivaldata!$C:$C,I$1)</f>
        <v>0</v>
      </c>
      <c r="J86">
        <f>COUNTIFS(festivaldata!$H:$H,$B86,festivaldata!$C:$C,J$1)</f>
        <v>0</v>
      </c>
      <c r="K86">
        <f>COUNTIFS(festivaldata!$H:$H,$B86,festivaldata!$C:$C,K$1)</f>
        <v>12</v>
      </c>
      <c r="L86" s="9">
        <f>G86/COUNTIF(festivaldata!$C:$C,G$1)</f>
        <v>0</v>
      </c>
      <c r="M86" s="9">
        <f>H86/COUNTIF(festivaldata!$C:$C,H$1)</f>
        <v>0</v>
      </c>
      <c r="N86" s="9">
        <f>I86/COUNTIF(festivaldata!$C:$C,I$1)</f>
        <v>0</v>
      </c>
      <c r="O86" s="9">
        <f>J86/COUNTIF(festivaldata!$C:$C,J$1)</f>
        <v>0</v>
      </c>
      <c r="P86" s="9">
        <f>K86/COUNTIF(festivaldata!$C:$C,K$1)</f>
        <v>3.6036036036036036E-2</v>
      </c>
    </row>
    <row r="87" spans="1:16">
      <c r="A87" s="5" t="s">
        <v>1047</v>
      </c>
      <c r="B87" s="7" t="str">
        <f t="shared" si="1"/>
        <v>*,soul,*</v>
      </c>
      <c r="C87" s="7" t="str">
        <f t="shared" si="2"/>
        <v/>
      </c>
      <c r="D87" s="7">
        <v>12</v>
      </c>
      <c r="E87">
        <f t="shared" si="3"/>
        <v>12</v>
      </c>
      <c r="F87">
        <f t="shared" si="4"/>
        <v>0</v>
      </c>
      <c r="G87">
        <f>COUNTIFS(festivaldata!$H:$H,$B87,festivaldata!$C:$C,G$1)</f>
        <v>0</v>
      </c>
      <c r="H87">
        <f>COUNTIFS(festivaldata!$H:$H,$B87,festivaldata!$C:$C,H$1)</f>
        <v>4</v>
      </c>
      <c r="I87">
        <f>COUNTIFS(festivaldata!$H:$H,$B87,festivaldata!$C:$C,I$1)</f>
        <v>0</v>
      </c>
      <c r="J87">
        <f>COUNTIFS(festivaldata!$H:$H,$B87,festivaldata!$C:$C,J$1)</f>
        <v>3</v>
      </c>
      <c r="K87">
        <f>COUNTIFS(festivaldata!$H:$H,$B87,festivaldata!$C:$C,K$1)</f>
        <v>5</v>
      </c>
      <c r="L87" s="9">
        <f>G87/COUNTIF(festivaldata!$C:$C,G$1)</f>
        <v>0</v>
      </c>
      <c r="M87" s="9">
        <f>H87/COUNTIF(festivaldata!$C:$C,H$1)</f>
        <v>0.19047619047619047</v>
      </c>
      <c r="N87" s="9">
        <f>I87/COUNTIF(festivaldata!$C:$C,I$1)</f>
        <v>0</v>
      </c>
      <c r="O87" s="9">
        <f>J87/COUNTIF(festivaldata!$C:$C,J$1)</f>
        <v>1.3100436681222707E-2</v>
      </c>
      <c r="P87" s="9">
        <f>K87/COUNTIF(festivaldata!$C:$C,K$1)</f>
        <v>1.5015015015015015E-2</v>
      </c>
    </row>
    <row r="88" spans="1:16">
      <c r="A88" s="5" t="s">
        <v>1093</v>
      </c>
      <c r="B88" s="7" t="str">
        <f t="shared" si="1"/>
        <v>*,soul christmas,*</v>
      </c>
      <c r="C88" s="7" t="str">
        <f t="shared" si="2"/>
        <v/>
      </c>
      <c r="D88" s="7">
        <v>12</v>
      </c>
      <c r="E88">
        <f t="shared" si="3"/>
        <v>12</v>
      </c>
      <c r="F88">
        <f t="shared" si="4"/>
        <v>0</v>
      </c>
      <c r="G88">
        <f>COUNTIFS(festivaldata!$H:$H,$B88,festivaldata!$C:$C,G$1)</f>
        <v>0</v>
      </c>
      <c r="H88">
        <f>COUNTIFS(festivaldata!$H:$H,$B88,festivaldata!$C:$C,H$1)</f>
        <v>0</v>
      </c>
      <c r="I88">
        <f>COUNTIFS(festivaldata!$H:$H,$B88,festivaldata!$C:$C,I$1)</f>
        <v>0</v>
      </c>
      <c r="J88">
        <f>COUNTIFS(festivaldata!$H:$H,$B88,festivaldata!$C:$C,J$1)</f>
        <v>2</v>
      </c>
      <c r="K88">
        <f>COUNTIFS(festivaldata!$H:$H,$B88,festivaldata!$C:$C,K$1)</f>
        <v>10</v>
      </c>
      <c r="L88" s="9">
        <f>G88/COUNTIF(festivaldata!$C:$C,G$1)</f>
        <v>0</v>
      </c>
      <c r="M88" s="9">
        <f>H88/COUNTIF(festivaldata!$C:$C,H$1)</f>
        <v>0</v>
      </c>
      <c r="N88" s="9">
        <f>I88/COUNTIF(festivaldata!$C:$C,I$1)</f>
        <v>0</v>
      </c>
      <c r="O88" s="9">
        <f>J88/COUNTIF(festivaldata!$C:$C,J$1)</f>
        <v>8.7336244541484712E-3</v>
      </c>
      <c r="P88" s="9">
        <f>K88/COUNTIF(festivaldata!$C:$C,K$1)</f>
        <v>3.003003003003003E-2</v>
      </c>
    </row>
    <row r="89" spans="1:16">
      <c r="A89" s="5" t="s">
        <v>1150</v>
      </c>
      <c r="B89" s="7" t="str">
        <f t="shared" si="1"/>
        <v>*,chamber psych,*</v>
      </c>
      <c r="C89" s="7" t="str">
        <f t="shared" si="2"/>
        <v/>
      </c>
      <c r="D89" s="7">
        <v>11</v>
      </c>
      <c r="E89">
        <f t="shared" si="3"/>
        <v>11</v>
      </c>
      <c r="F89">
        <f t="shared" si="4"/>
        <v>0</v>
      </c>
      <c r="G89">
        <f>COUNTIFS(festivaldata!$H:$H,$B89,festivaldata!$C:$C,G$1)</f>
        <v>0</v>
      </c>
      <c r="H89">
        <f>COUNTIFS(festivaldata!$H:$H,$B89,festivaldata!$C:$C,H$1)</f>
        <v>0</v>
      </c>
      <c r="I89">
        <f>COUNTIFS(festivaldata!$H:$H,$B89,festivaldata!$C:$C,I$1)</f>
        <v>3</v>
      </c>
      <c r="J89">
        <f>COUNTIFS(festivaldata!$H:$H,$B89,festivaldata!$C:$C,J$1)</f>
        <v>5</v>
      </c>
      <c r="K89">
        <f>COUNTIFS(festivaldata!$H:$H,$B89,festivaldata!$C:$C,K$1)</f>
        <v>3</v>
      </c>
      <c r="L89" s="9">
        <f>G89/COUNTIF(festivaldata!$C:$C,G$1)</f>
        <v>0</v>
      </c>
      <c r="M89" s="9">
        <f>H89/COUNTIF(festivaldata!$C:$C,H$1)</f>
        <v>0</v>
      </c>
      <c r="N89" s="9">
        <f>I89/COUNTIF(festivaldata!$C:$C,I$1)</f>
        <v>5.5555555555555552E-2</v>
      </c>
      <c r="O89" s="9">
        <f>J89/COUNTIF(festivaldata!$C:$C,J$1)</f>
        <v>2.1834061135371178E-2</v>
      </c>
      <c r="P89" s="9">
        <f>K89/COUNTIF(festivaldata!$C:$C,K$1)</f>
        <v>9.0090090090090089E-3</v>
      </c>
    </row>
    <row r="90" spans="1:16">
      <c r="A90" s="5" t="s">
        <v>1195</v>
      </c>
      <c r="B90" s="7" t="str">
        <f t="shared" si="1"/>
        <v>*,east coast hip hop,*</v>
      </c>
      <c r="C90" s="7" t="str">
        <f t="shared" si="2"/>
        <v/>
      </c>
      <c r="D90" s="7">
        <v>11</v>
      </c>
      <c r="E90">
        <f t="shared" si="3"/>
        <v>11</v>
      </c>
      <c r="F90">
        <f t="shared" si="4"/>
        <v>0</v>
      </c>
      <c r="G90">
        <f>COUNTIFS(festivaldata!$H:$H,$B90,festivaldata!$C:$C,G$1)</f>
        <v>0</v>
      </c>
      <c r="H90">
        <f>COUNTIFS(festivaldata!$H:$H,$B90,festivaldata!$C:$C,H$1)</f>
        <v>0</v>
      </c>
      <c r="I90">
        <f>COUNTIFS(festivaldata!$H:$H,$B90,festivaldata!$C:$C,I$1)</f>
        <v>1</v>
      </c>
      <c r="J90">
        <f>COUNTIFS(festivaldata!$H:$H,$B90,festivaldata!$C:$C,J$1)</f>
        <v>3</v>
      </c>
      <c r="K90">
        <f>COUNTIFS(festivaldata!$H:$H,$B90,festivaldata!$C:$C,K$1)</f>
        <v>7</v>
      </c>
      <c r="L90" s="9">
        <f>G90/COUNTIF(festivaldata!$C:$C,G$1)</f>
        <v>0</v>
      </c>
      <c r="M90" s="9">
        <f>H90/COUNTIF(festivaldata!$C:$C,H$1)</f>
        <v>0</v>
      </c>
      <c r="N90" s="9">
        <f>I90/COUNTIF(festivaldata!$C:$C,I$1)</f>
        <v>1.8518518518518517E-2</v>
      </c>
      <c r="O90" s="9">
        <f>J90/COUNTIF(festivaldata!$C:$C,J$1)</f>
        <v>1.3100436681222707E-2</v>
      </c>
      <c r="P90" s="9">
        <f>K90/COUNTIF(festivaldata!$C:$C,K$1)</f>
        <v>2.1021021021021023E-2</v>
      </c>
    </row>
    <row r="91" spans="1:16">
      <c r="A91" s="5" t="s">
        <v>1245</v>
      </c>
      <c r="B91" s="7" t="str">
        <f t="shared" si="1"/>
        <v>*,psychedelic rock,*</v>
      </c>
      <c r="C91" s="7" t="str">
        <f t="shared" si="2"/>
        <v/>
      </c>
      <c r="D91" s="7">
        <v>11</v>
      </c>
      <c r="E91">
        <f t="shared" si="3"/>
        <v>11</v>
      </c>
      <c r="F91">
        <f t="shared" si="4"/>
        <v>0</v>
      </c>
      <c r="G91">
        <f>COUNTIFS(festivaldata!$H:$H,$B91,festivaldata!$C:$C,G$1)</f>
        <v>1</v>
      </c>
      <c r="H91">
        <f>COUNTIFS(festivaldata!$H:$H,$B91,festivaldata!$C:$C,H$1)</f>
        <v>1</v>
      </c>
      <c r="I91">
        <f>COUNTIFS(festivaldata!$H:$H,$B91,festivaldata!$C:$C,I$1)</f>
        <v>0</v>
      </c>
      <c r="J91">
        <f>COUNTIFS(festivaldata!$H:$H,$B91,festivaldata!$C:$C,J$1)</f>
        <v>5</v>
      </c>
      <c r="K91">
        <f>COUNTIFS(festivaldata!$H:$H,$B91,festivaldata!$C:$C,K$1)</f>
        <v>4</v>
      </c>
      <c r="L91" s="9">
        <f>G91/COUNTIF(festivaldata!$C:$C,G$1)</f>
        <v>0.25</v>
      </c>
      <c r="M91" s="9">
        <f>H91/COUNTIF(festivaldata!$C:$C,H$1)</f>
        <v>4.7619047619047616E-2</v>
      </c>
      <c r="N91" s="9">
        <f>I91/COUNTIF(festivaldata!$C:$C,I$1)</f>
        <v>0</v>
      </c>
      <c r="O91" s="9">
        <f>J91/COUNTIF(festivaldata!$C:$C,J$1)</f>
        <v>2.1834061135371178E-2</v>
      </c>
      <c r="P91" s="9">
        <f>K91/COUNTIF(festivaldata!$C:$C,K$1)</f>
        <v>1.2012012012012012E-2</v>
      </c>
    </row>
    <row r="92" spans="1:16">
      <c r="A92" s="5" t="s">
        <v>1293</v>
      </c>
      <c r="B92" s="7" t="str">
        <f t="shared" si="1"/>
        <v>*,r&amp;b,*</v>
      </c>
      <c r="C92" s="7" t="str">
        <f t="shared" si="2"/>
        <v/>
      </c>
      <c r="D92" s="7">
        <v>11</v>
      </c>
      <c r="E92">
        <f t="shared" si="3"/>
        <v>11</v>
      </c>
      <c r="F92">
        <f t="shared" si="4"/>
        <v>0</v>
      </c>
      <c r="G92">
        <f>COUNTIFS(festivaldata!$H:$H,$B92,festivaldata!$C:$C,G$1)</f>
        <v>0</v>
      </c>
      <c r="H92">
        <f>COUNTIFS(festivaldata!$H:$H,$B92,festivaldata!$C:$C,H$1)</f>
        <v>0</v>
      </c>
      <c r="I92">
        <f>COUNTIFS(festivaldata!$H:$H,$B92,festivaldata!$C:$C,I$1)</f>
        <v>0</v>
      </c>
      <c r="J92">
        <f>COUNTIFS(festivaldata!$H:$H,$B92,festivaldata!$C:$C,J$1)</f>
        <v>2</v>
      </c>
      <c r="K92">
        <f>COUNTIFS(festivaldata!$H:$H,$B92,festivaldata!$C:$C,K$1)</f>
        <v>9</v>
      </c>
      <c r="L92" s="9">
        <f>G92/COUNTIF(festivaldata!$C:$C,G$1)</f>
        <v>0</v>
      </c>
      <c r="M92" s="9">
        <f>H92/COUNTIF(festivaldata!$C:$C,H$1)</f>
        <v>0</v>
      </c>
      <c r="N92" s="9">
        <f>I92/COUNTIF(festivaldata!$C:$C,I$1)</f>
        <v>0</v>
      </c>
      <c r="O92" s="9">
        <f>J92/COUNTIF(festivaldata!$C:$C,J$1)</f>
        <v>8.7336244541484712E-3</v>
      </c>
      <c r="P92" s="9">
        <f>K92/COUNTIF(festivaldata!$C:$C,K$1)</f>
        <v>2.7027027027027029E-2</v>
      </c>
    </row>
    <row r="93" spans="1:16">
      <c r="A93" s="5" t="s">
        <v>1338</v>
      </c>
      <c r="B93" s="7" t="str">
        <f t="shared" si="1"/>
        <v>*,canadian pop,*</v>
      </c>
      <c r="C93" s="7" t="str">
        <f t="shared" si="2"/>
        <v/>
      </c>
      <c r="D93" s="7">
        <v>10</v>
      </c>
      <c r="E93">
        <f t="shared" si="3"/>
        <v>10</v>
      </c>
      <c r="F93">
        <f t="shared" si="4"/>
        <v>0</v>
      </c>
      <c r="G93">
        <f>COUNTIFS(festivaldata!$H:$H,$B93,festivaldata!$C:$C,G$1)</f>
        <v>0</v>
      </c>
      <c r="H93">
        <f>COUNTIFS(festivaldata!$H:$H,$B93,festivaldata!$C:$C,H$1)</f>
        <v>0</v>
      </c>
      <c r="I93">
        <f>COUNTIFS(festivaldata!$H:$H,$B93,festivaldata!$C:$C,I$1)</f>
        <v>0</v>
      </c>
      <c r="J93">
        <f>COUNTIFS(festivaldata!$H:$H,$B93,festivaldata!$C:$C,J$1)</f>
        <v>2</v>
      </c>
      <c r="K93">
        <f>COUNTIFS(festivaldata!$H:$H,$B93,festivaldata!$C:$C,K$1)</f>
        <v>8</v>
      </c>
      <c r="L93" s="9">
        <f>G93/COUNTIF(festivaldata!$C:$C,G$1)</f>
        <v>0</v>
      </c>
      <c r="M93" s="9">
        <f>H93/COUNTIF(festivaldata!$C:$C,H$1)</f>
        <v>0</v>
      </c>
      <c r="N93" s="9">
        <f>I93/COUNTIF(festivaldata!$C:$C,I$1)</f>
        <v>0</v>
      </c>
      <c r="O93" s="9">
        <f>J93/COUNTIF(festivaldata!$C:$C,J$1)</f>
        <v>8.7336244541484712E-3</v>
      </c>
      <c r="P93" s="9">
        <f>K93/COUNTIF(festivaldata!$C:$C,K$1)</f>
        <v>2.4024024024024024E-2</v>
      </c>
    </row>
    <row r="94" spans="1:16">
      <c r="A94" s="5" t="s">
        <v>1391</v>
      </c>
      <c r="B94" s="7" t="str">
        <f t="shared" si="1"/>
        <v>*,chillwave,*</v>
      </c>
      <c r="C94" s="7" t="str">
        <f t="shared" si="2"/>
        <v/>
      </c>
      <c r="D94" s="7">
        <v>10</v>
      </c>
      <c r="E94">
        <f t="shared" si="3"/>
        <v>10</v>
      </c>
      <c r="F94">
        <f t="shared" si="4"/>
        <v>0</v>
      </c>
      <c r="G94">
        <f>COUNTIFS(festivaldata!$H:$H,$B94,festivaldata!$C:$C,G$1)</f>
        <v>0</v>
      </c>
      <c r="H94">
        <f>COUNTIFS(festivaldata!$H:$H,$B94,festivaldata!$C:$C,H$1)</f>
        <v>0</v>
      </c>
      <c r="I94">
        <f>COUNTIFS(festivaldata!$H:$H,$B94,festivaldata!$C:$C,I$1)</f>
        <v>0</v>
      </c>
      <c r="J94">
        <f>COUNTIFS(festivaldata!$H:$H,$B94,festivaldata!$C:$C,J$1)</f>
        <v>0</v>
      </c>
      <c r="K94">
        <f>COUNTIFS(festivaldata!$H:$H,$B94,festivaldata!$C:$C,K$1)</f>
        <v>10</v>
      </c>
      <c r="L94" s="9">
        <f>G94/COUNTIF(festivaldata!$C:$C,G$1)</f>
        <v>0</v>
      </c>
      <c r="M94" s="9">
        <f>H94/COUNTIF(festivaldata!$C:$C,H$1)</f>
        <v>0</v>
      </c>
      <c r="N94" s="9">
        <f>I94/COUNTIF(festivaldata!$C:$C,I$1)</f>
        <v>0</v>
      </c>
      <c r="O94" s="9">
        <f>J94/COUNTIF(festivaldata!$C:$C,J$1)</f>
        <v>0</v>
      </c>
      <c r="P94" s="9">
        <f>K94/COUNTIF(festivaldata!$C:$C,K$1)</f>
        <v>3.003003003003003E-2</v>
      </c>
    </row>
    <row r="95" spans="1:16">
      <c r="A95" s="5" t="s">
        <v>1437</v>
      </c>
      <c r="B95" s="7" t="str">
        <f t="shared" si="1"/>
        <v>*,glam metal,*</v>
      </c>
      <c r="C95" s="7" t="str">
        <f t="shared" si="2"/>
        <v/>
      </c>
      <c r="D95" s="7">
        <v>10</v>
      </c>
      <c r="E95">
        <f t="shared" si="3"/>
        <v>10</v>
      </c>
      <c r="F95">
        <f t="shared" si="4"/>
        <v>0</v>
      </c>
      <c r="G95">
        <f>COUNTIFS(festivaldata!$H:$H,$B95,festivaldata!$C:$C,G$1)</f>
        <v>0</v>
      </c>
      <c r="H95">
        <f>COUNTIFS(festivaldata!$H:$H,$B95,festivaldata!$C:$C,H$1)</f>
        <v>0</v>
      </c>
      <c r="I95">
        <f>COUNTIFS(festivaldata!$H:$H,$B95,festivaldata!$C:$C,I$1)</f>
        <v>0</v>
      </c>
      <c r="J95">
        <f>COUNTIFS(festivaldata!$H:$H,$B95,festivaldata!$C:$C,J$1)</f>
        <v>5</v>
      </c>
      <c r="K95">
        <f>COUNTIFS(festivaldata!$H:$H,$B95,festivaldata!$C:$C,K$1)</f>
        <v>5</v>
      </c>
      <c r="L95" s="9">
        <f>G95/COUNTIF(festivaldata!$C:$C,G$1)</f>
        <v>0</v>
      </c>
      <c r="M95" s="9">
        <f>H95/COUNTIF(festivaldata!$C:$C,H$1)</f>
        <v>0</v>
      </c>
      <c r="N95" s="9">
        <f>I95/COUNTIF(festivaldata!$C:$C,I$1)</f>
        <v>0</v>
      </c>
      <c r="O95" s="9">
        <f>J95/COUNTIF(festivaldata!$C:$C,J$1)</f>
        <v>2.1834061135371178E-2</v>
      </c>
      <c r="P95" s="9">
        <f>K95/COUNTIF(festivaldata!$C:$C,K$1)</f>
        <v>1.5015015015015015E-2</v>
      </c>
    </row>
    <row r="96" spans="1:16">
      <c r="A96" s="5" t="s">
        <v>1487</v>
      </c>
      <c r="B96" s="7" t="str">
        <f t="shared" si="1"/>
        <v>*,glam rock,*</v>
      </c>
      <c r="C96" s="7" t="str">
        <f t="shared" si="2"/>
        <v/>
      </c>
      <c r="D96" s="7">
        <v>10</v>
      </c>
      <c r="E96">
        <f t="shared" si="3"/>
        <v>10</v>
      </c>
      <c r="F96">
        <f t="shared" si="4"/>
        <v>0</v>
      </c>
      <c r="G96">
        <f>COUNTIFS(festivaldata!$H:$H,$B96,festivaldata!$C:$C,G$1)</f>
        <v>2</v>
      </c>
      <c r="H96">
        <f>COUNTIFS(festivaldata!$H:$H,$B96,festivaldata!$C:$C,H$1)</f>
        <v>0</v>
      </c>
      <c r="I96">
        <f>COUNTIFS(festivaldata!$H:$H,$B96,festivaldata!$C:$C,I$1)</f>
        <v>0</v>
      </c>
      <c r="J96">
        <f>COUNTIFS(festivaldata!$H:$H,$B96,festivaldata!$C:$C,J$1)</f>
        <v>3</v>
      </c>
      <c r="K96">
        <f>COUNTIFS(festivaldata!$H:$H,$B96,festivaldata!$C:$C,K$1)</f>
        <v>5</v>
      </c>
      <c r="L96" s="9">
        <f>G96/COUNTIF(festivaldata!$C:$C,G$1)</f>
        <v>0.5</v>
      </c>
      <c r="M96" s="9">
        <f>H96/COUNTIF(festivaldata!$C:$C,H$1)</f>
        <v>0</v>
      </c>
      <c r="N96" s="9">
        <f>I96/COUNTIF(festivaldata!$C:$C,I$1)</f>
        <v>0</v>
      </c>
      <c r="O96" s="9">
        <f>J96/COUNTIF(festivaldata!$C:$C,J$1)</f>
        <v>1.3100436681222707E-2</v>
      </c>
      <c r="P96" s="9">
        <f>K96/COUNTIF(festivaldata!$C:$C,K$1)</f>
        <v>1.5015015015015015E-2</v>
      </c>
    </row>
    <row r="97" spans="1:16">
      <c r="A97" s="5" t="s">
        <v>1533</v>
      </c>
      <c r="B97" s="7" t="str">
        <f t="shared" si="1"/>
        <v>*,pop punk,*</v>
      </c>
      <c r="C97" s="7" t="str">
        <f t="shared" si="2"/>
        <v/>
      </c>
      <c r="D97" s="7">
        <v>10</v>
      </c>
      <c r="E97">
        <f t="shared" si="3"/>
        <v>10</v>
      </c>
      <c r="F97">
        <f t="shared" si="4"/>
        <v>0</v>
      </c>
      <c r="G97">
        <f>COUNTIFS(festivaldata!$H:$H,$B97,festivaldata!$C:$C,G$1)</f>
        <v>0</v>
      </c>
      <c r="H97">
        <f>COUNTIFS(festivaldata!$H:$H,$B97,festivaldata!$C:$C,H$1)</f>
        <v>0</v>
      </c>
      <c r="I97">
        <f>COUNTIFS(festivaldata!$H:$H,$B97,festivaldata!$C:$C,I$1)</f>
        <v>0</v>
      </c>
      <c r="J97">
        <f>COUNTIFS(festivaldata!$H:$H,$B97,festivaldata!$C:$C,J$1)</f>
        <v>5</v>
      </c>
      <c r="K97">
        <f>COUNTIFS(festivaldata!$H:$H,$B97,festivaldata!$C:$C,K$1)</f>
        <v>5</v>
      </c>
      <c r="L97" s="9">
        <f>G97/COUNTIF(festivaldata!$C:$C,G$1)</f>
        <v>0</v>
      </c>
      <c r="M97" s="9">
        <f>H97/COUNTIF(festivaldata!$C:$C,H$1)</f>
        <v>0</v>
      </c>
      <c r="N97" s="9">
        <f>I97/COUNTIF(festivaldata!$C:$C,I$1)</f>
        <v>0</v>
      </c>
      <c r="O97" s="9">
        <f>J97/COUNTIF(festivaldata!$C:$C,J$1)</f>
        <v>2.1834061135371178E-2</v>
      </c>
      <c r="P97" s="9">
        <f>K97/COUNTIF(festivaldata!$C:$C,K$1)</f>
        <v>1.5015015015015015E-2</v>
      </c>
    </row>
    <row r="98" spans="1:16">
      <c r="A98" s="5" t="s">
        <v>1578</v>
      </c>
      <c r="B98" s="7" t="str">
        <f t="shared" si="1"/>
        <v>*,post rock,*</v>
      </c>
      <c r="C98" s="7" t="str">
        <f t="shared" si="2"/>
        <v/>
      </c>
      <c r="D98" s="7">
        <v>10</v>
      </c>
      <c r="E98">
        <f t="shared" si="3"/>
        <v>10</v>
      </c>
      <c r="F98">
        <f t="shared" si="4"/>
        <v>0</v>
      </c>
      <c r="G98">
        <f>COUNTIFS(festivaldata!$H:$H,$B98,festivaldata!$C:$C,G$1)</f>
        <v>0</v>
      </c>
      <c r="H98">
        <f>COUNTIFS(festivaldata!$H:$H,$B98,festivaldata!$C:$C,H$1)</f>
        <v>0</v>
      </c>
      <c r="I98">
        <f>COUNTIFS(festivaldata!$H:$H,$B98,festivaldata!$C:$C,I$1)</f>
        <v>0</v>
      </c>
      <c r="J98">
        <f>COUNTIFS(festivaldata!$H:$H,$B98,festivaldata!$C:$C,J$1)</f>
        <v>6</v>
      </c>
      <c r="K98">
        <f>COUNTIFS(festivaldata!$H:$H,$B98,festivaldata!$C:$C,K$1)</f>
        <v>4</v>
      </c>
      <c r="L98" s="9">
        <f>G98/COUNTIF(festivaldata!$C:$C,G$1)</f>
        <v>0</v>
      </c>
      <c r="M98" s="9">
        <f>H98/COUNTIF(festivaldata!$C:$C,H$1)</f>
        <v>0</v>
      </c>
      <c r="N98" s="9">
        <f>I98/COUNTIF(festivaldata!$C:$C,I$1)</f>
        <v>0</v>
      </c>
      <c r="O98" s="9">
        <f>J98/COUNTIF(festivaldata!$C:$C,J$1)</f>
        <v>2.6200873362445413E-2</v>
      </c>
      <c r="P98" s="9">
        <f>K98/COUNTIF(festivaldata!$C:$C,K$1)</f>
        <v>1.2012012012012012E-2</v>
      </c>
    </row>
    <row r="99" spans="1:16">
      <c r="A99" s="5" t="s">
        <v>1629</v>
      </c>
      <c r="B99" s="7" t="str">
        <f t="shared" si="1"/>
        <v>*,post-disco,*</v>
      </c>
      <c r="C99" s="7" t="str">
        <f t="shared" si="2"/>
        <v/>
      </c>
      <c r="D99" s="7">
        <v>10</v>
      </c>
      <c r="E99">
        <f t="shared" si="3"/>
        <v>10</v>
      </c>
      <c r="F99">
        <f t="shared" si="4"/>
        <v>0</v>
      </c>
      <c r="G99">
        <f>COUNTIFS(festivaldata!$H:$H,$B99,festivaldata!$C:$C,G$1)</f>
        <v>0</v>
      </c>
      <c r="H99">
        <f>COUNTIFS(festivaldata!$H:$H,$B99,festivaldata!$C:$C,H$1)</f>
        <v>1</v>
      </c>
      <c r="I99">
        <f>COUNTIFS(festivaldata!$H:$H,$B99,festivaldata!$C:$C,I$1)</f>
        <v>0</v>
      </c>
      <c r="J99">
        <f>COUNTIFS(festivaldata!$H:$H,$B99,festivaldata!$C:$C,J$1)</f>
        <v>1</v>
      </c>
      <c r="K99">
        <f>COUNTIFS(festivaldata!$H:$H,$B99,festivaldata!$C:$C,K$1)</f>
        <v>8</v>
      </c>
      <c r="L99" s="9">
        <f>G99/COUNTIF(festivaldata!$C:$C,G$1)</f>
        <v>0</v>
      </c>
      <c r="M99" s="9">
        <f>H99/COUNTIF(festivaldata!$C:$C,H$1)</f>
        <v>4.7619047619047616E-2</v>
      </c>
      <c r="N99" s="9">
        <f>I99/COUNTIF(festivaldata!$C:$C,I$1)</f>
        <v>0</v>
      </c>
      <c r="O99" s="9">
        <f>J99/COUNTIF(festivaldata!$C:$C,J$1)</f>
        <v>4.3668122270742356E-3</v>
      </c>
      <c r="P99" s="9">
        <f>K99/COUNTIF(festivaldata!$C:$C,K$1)</f>
        <v>2.4024024024024024E-2</v>
      </c>
    </row>
    <row r="100" spans="1:16">
      <c r="A100" s="5" t="s">
        <v>1681</v>
      </c>
      <c r="B100" s="7" t="str">
        <f t="shared" si="1"/>
        <v>*,rap metal,*</v>
      </c>
      <c r="C100" s="7" t="str">
        <f t="shared" si="2"/>
        <v/>
      </c>
      <c r="D100" s="7">
        <v>10</v>
      </c>
      <c r="E100">
        <f t="shared" si="3"/>
        <v>10</v>
      </c>
      <c r="F100">
        <f t="shared" si="4"/>
        <v>0</v>
      </c>
      <c r="G100">
        <f>COUNTIFS(festivaldata!$H:$H,$B100,festivaldata!$C:$C,G$1)</f>
        <v>0</v>
      </c>
      <c r="H100">
        <f>COUNTIFS(festivaldata!$H:$H,$B100,festivaldata!$C:$C,H$1)</f>
        <v>0</v>
      </c>
      <c r="I100">
        <f>COUNTIFS(festivaldata!$H:$H,$B100,festivaldata!$C:$C,I$1)</f>
        <v>1</v>
      </c>
      <c r="J100">
        <f>COUNTIFS(festivaldata!$H:$H,$B100,festivaldata!$C:$C,J$1)</f>
        <v>6</v>
      </c>
      <c r="K100">
        <f>COUNTIFS(festivaldata!$H:$H,$B100,festivaldata!$C:$C,K$1)</f>
        <v>3</v>
      </c>
      <c r="L100" s="9">
        <f>G100/COUNTIF(festivaldata!$C:$C,G$1)</f>
        <v>0</v>
      </c>
      <c r="M100" s="9">
        <f>H100/COUNTIF(festivaldata!$C:$C,H$1)</f>
        <v>0</v>
      </c>
      <c r="N100" s="9">
        <f>I100/COUNTIF(festivaldata!$C:$C,I$1)</f>
        <v>1.8518518518518517E-2</v>
      </c>
      <c r="O100" s="9">
        <f>J100/COUNTIF(festivaldata!$C:$C,J$1)</f>
        <v>2.6200873362445413E-2</v>
      </c>
      <c r="P100" s="9">
        <f>K100/COUNTIF(festivaldata!$C:$C,K$1)</f>
        <v>9.0090090090090089E-3</v>
      </c>
    </row>
    <row r="101" spans="1:16">
      <c r="A101" s="5" t="s">
        <v>1729</v>
      </c>
      <c r="B101" s="7" t="str">
        <f t="shared" si="1"/>
        <v>*,vegas indie,*</v>
      </c>
      <c r="C101" s="7" t="str">
        <f t="shared" si="2"/>
        <v/>
      </c>
      <c r="D101" s="7">
        <v>10</v>
      </c>
      <c r="E101">
        <f t="shared" si="3"/>
        <v>10</v>
      </c>
      <c r="F101">
        <f t="shared" si="4"/>
        <v>0</v>
      </c>
      <c r="G101">
        <f>COUNTIFS(festivaldata!$H:$H,$B101,festivaldata!$C:$C,G$1)</f>
        <v>0</v>
      </c>
      <c r="H101">
        <f>COUNTIFS(festivaldata!$H:$H,$B101,festivaldata!$C:$C,H$1)</f>
        <v>0</v>
      </c>
      <c r="I101">
        <f>COUNTIFS(festivaldata!$H:$H,$B101,festivaldata!$C:$C,I$1)</f>
        <v>0</v>
      </c>
      <c r="J101">
        <f>COUNTIFS(festivaldata!$H:$H,$B101,festivaldata!$C:$C,J$1)</f>
        <v>6</v>
      </c>
      <c r="K101">
        <f>COUNTIFS(festivaldata!$H:$H,$B101,festivaldata!$C:$C,K$1)</f>
        <v>4</v>
      </c>
      <c r="L101" s="9">
        <f>G101/COUNTIF(festivaldata!$C:$C,G$1)</f>
        <v>0</v>
      </c>
      <c r="M101" s="9">
        <f>H101/COUNTIF(festivaldata!$C:$C,H$1)</f>
        <v>0</v>
      </c>
      <c r="N101" s="9">
        <f>I101/COUNTIF(festivaldata!$C:$C,I$1)</f>
        <v>0</v>
      </c>
      <c r="O101" s="9">
        <f>J101/COUNTIF(festivaldata!$C:$C,J$1)</f>
        <v>2.6200873362445413E-2</v>
      </c>
      <c r="P101" s="9">
        <f>K101/COUNTIF(festivaldata!$C:$C,K$1)</f>
        <v>1.2012012012012012E-2</v>
      </c>
    </row>
    <row r="102" spans="1:16">
      <c r="A102" s="5" t="s">
        <v>1785</v>
      </c>
      <c r="B102" s="7" t="str">
        <f t="shared" si="1"/>
        <v>*,vocal house,*</v>
      </c>
      <c r="C102" s="7" t="str">
        <f t="shared" si="2"/>
        <v/>
      </c>
      <c r="D102" s="7">
        <v>10</v>
      </c>
      <c r="E102">
        <f t="shared" si="3"/>
        <v>10</v>
      </c>
      <c r="F102">
        <f t="shared" si="4"/>
        <v>0</v>
      </c>
      <c r="G102">
        <f>COUNTIFS(festivaldata!$H:$H,$B102,festivaldata!$C:$C,G$1)</f>
        <v>0</v>
      </c>
      <c r="H102">
        <f>COUNTIFS(festivaldata!$H:$H,$B102,festivaldata!$C:$C,H$1)</f>
        <v>0</v>
      </c>
      <c r="I102">
        <f>COUNTIFS(festivaldata!$H:$H,$B102,festivaldata!$C:$C,I$1)</f>
        <v>1</v>
      </c>
      <c r="J102">
        <f>COUNTIFS(festivaldata!$H:$H,$B102,festivaldata!$C:$C,J$1)</f>
        <v>7</v>
      </c>
      <c r="K102">
        <f>COUNTIFS(festivaldata!$H:$H,$B102,festivaldata!$C:$C,K$1)</f>
        <v>2</v>
      </c>
      <c r="L102" s="9">
        <f>G102/COUNTIF(festivaldata!$C:$C,G$1)</f>
        <v>0</v>
      </c>
      <c r="M102" s="9">
        <f>H102/COUNTIF(festivaldata!$C:$C,H$1)</f>
        <v>0</v>
      </c>
      <c r="N102" s="9">
        <f>I102/COUNTIF(festivaldata!$C:$C,I$1)</f>
        <v>1.8518518518518517E-2</v>
      </c>
      <c r="O102" s="9">
        <f>J102/COUNTIF(festivaldata!$C:$C,J$1)</f>
        <v>3.0567685589519649E-2</v>
      </c>
      <c r="P102" s="9">
        <f>K102/COUNTIF(festivaldata!$C:$C,K$1)</f>
        <v>6.006006006006006E-3</v>
      </c>
    </row>
    <row r="103" spans="1:16">
      <c r="A103" s="5" t="s">
        <v>1833</v>
      </c>
      <c r="B103" s="7" t="str">
        <f t="shared" si="1"/>
        <v>*,british blues,*</v>
      </c>
      <c r="C103" s="7" t="str">
        <f t="shared" si="2"/>
        <v/>
      </c>
      <c r="D103" s="7">
        <v>9</v>
      </c>
      <c r="E103">
        <f t="shared" si="3"/>
        <v>9</v>
      </c>
      <c r="F103">
        <f t="shared" si="4"/>
        <v>0</v>
      </c>
      <c r="G103">
        <f>COUNTIFS(festivaldata!$H:$H,$B103,festivaldata!$C:$C,G$1)</f>
        <v>1</v>
      </c>
      <c r="H103">
        <f>COUNTIFS(festivaldata!$H:$H,$B103,festivaldata!$C:$C,H$1)</f>
        <v>2</v>
      </c>
      <c r="I103">
        <f>COUNTIFS(festivaldata!$H:$H,$B103,festivaldata!$C:$C,I$1)</f>
        <v>2</v>
      </c>
      <c r="J103">
        <f>COUNTIFS(festivaldata!$H:$H,$B103,festivaldata!$C:$C,J$1)</f>
        <v>2</v>
      </c>
      <c r="K103">
        <f>COUNTIFS(festivaldata!$H:$H,$B103,festivaldata!$C:$C,K$1)</f>
        <v>2</v>
      </c>
      <c r="L103" s="9">
        <f>G103/COUNTIF(festivaldata!$C:$C,G$1)</f>
        <v>0.25</v>
      </c>
      <c r="M103" s="9">
        <f>H103/COUNTIF(festivaldata!$C:$C,H$1)</f>
        <v>9.5238095238095233E-2</v>
      </c>
      <c r="N103" s="9">
        <f>I103/COUNTIF(festivaldata!$C:$C,I$1)</f>
        <v>3.7037037037037035E-2</v>
      </c>
      <c r="O103" s="9">
        <f>J103/COUNTIF(festivaldata!$C:$C,J$1)</f>
        <v>8.7336244541484712E-3</v>
      </c>
      <c r="P103" s="9">
        <f>K103/COUNTIF(festivaldata!$C:$C,K$1)</f>
        <v>6.006006006006006E-3</v>
      </c>
    </row>
    <row r="104" spans="1:16">
      <c r="A104" s="5" t="s">
        <v>1891</v>
      </c>
      <c r="B104" s="7" t="str">
        <f t="shared" si="1"/>
        <v>*,brostep,*</v>
      </c>
      <c r="C104" s="7" t="str">
        <f t="shared" si="2"/>
        <v/>
      </c>
      <c r="D104" s="7">
        <v>9</v>
      </c>
      <c r="E104">
        <f t="shared" si="3"/>
        <v>9</v>
      </c>
      <c r="F104">
        <f t="shared" si="4"/>
        <v>0</v>
      </c>
      <c r="G104">
        <f>COUNTIFS(festivaldata!$H:$H,$B104,festivaldata!$C:$C,G$1)</f>
        <v>0</v>
      </c>
      <c r="H104">
        <f>COUNTIFS(festivaldata!$H:$H,$B104,festivaldata!$C:$C,H$1)</f>
        <v>0</v>
      </c>
      <c r="I104">
        <f>COUNTIFS(festivaldata!$H:$H,$B104,festivaldata!$C:$C,I$1)</f>
        <v>0</v>
      </c>
      <c r="J104">
        <f>COUNTIFS(festivaldata!$H:$H,$B104,festivaldata!$C:$C,J$1)</f>
        <v>0</v>
      </c>
      <c r="K104">
        <f>COUNTIFS(festivaldata!$H:$H,$B104,festivaldata!$C:$C,K$1)</f>
        <v>9</v>
      </c>
      <c r="L104" s="9">
        <f>G104/COUNTIF(festivaldata!$C:$C,G$1)</f>
        <v>0</v>
      </c>
      <c r="M104" s="9">
        <f>H104/COUNTIF(festivaldata!$C:$C,H$1)</f>
        <v>0</v>
      </c>
      <c r="N104" s="9">
        <f>I104/COUNTIF(festivaldata!$C:$C,I$1)</f>
        <v>0</v>
      </c>
      <c r="O104" s="9">
        <f>J104/COUNTIF(festivaldata!$C:$C,J$1)</f>
        <v>0</v>
      </c>
      <c r="P104" s="9">
        <f>K104/COUNTIF(festivaldata!$C:$C,K$1)</f>
        <v>2.7027027027027029E-2</v>
      </c>
    </row>
    <row r="105" spans="1:16">
      <c r="A105" s="5" t="s">
        <v>1942</v>
      </c>
      <c r="B105" s="7" t="str">
        <f t="shared" si="1"/>
        <v>*,experimental rock,*</v>
      </c>
      <c r="C105" s="7" t="str">
        <f t="shared" si="2"/>
        <v/>
      </c>
      <c r="D105" s="7">
        <v>9</v>
      </c>
      <c r="E105">
        <f t="shared" si="3"/>
        <v>9</v>
      </c>
      <c r="F105">
        <f t="shared" si="4"/>
        <v>0</v>
      </c>
      <c r="G105">
        <f>COUNTIFS(festivaldata!$H:$H,$B105,festivaldata!$C:$C,G$1)</f>
        <v>0</v>
      </c>
      <c r="H105">
        <f>COUNTIFS(festivaldata!$H:$H,$B105,festivaldata!$C:$C,H$1)</f>
        <v>1</v>
      </c>
      <c r="I105">
        <f>COUNTIFS(festivaldata!$H:$H,$B105,festivaldata!$C:$C,I$1)</f>
        <v>0</v>
      </c>
      <c r="J105">
        <f>COUNTIFS(festivaldata!$H:$H,$B105,festivaldata!$C:$C,J$1)</f>
        <v>4</v>
      </c>
      <c r="K105">
        <f>COUNTIFS(festivaldata!$H:$H,$B105,festivaldata!$C:$C,K$1)</f>
        <v>4</v>
      </c>
      <c r="L105" s="9">
        <f>G105/COUNTIF(festivaldata!$C:$C,G$1)</f>
        <v>0</v>
      </c>
      <c r="M105" s="9">
        <f>H105/COUNTIF(festivaldata!$C:$C,H$1)</f>
        <v>4.7619047619047616E-2</v>
      </c>
      <c r="N105" s="9">
        <f>I105/COUNTIF(festivaldata!$C:$C,I$1)</f>
        <v>0</v>
      </c>
      <c r="O105" s="9">
        <f>J105/COUNTIF(festivaldata!$C:$C,J$1)</f>
        <v>1.7467248908296942E-2</v>
      </c>
      <c r="P105" s="9">
        <f>K105/COUNTIF(festivaldata!$C:$C,K$1)</f>
        <v>1.2012012012012012E-2</v>
      </c>
    </row>
    <row r="106" spans="1:16">
      <c r="A106" s="5" t="s">
        <v>1988</v>
      </c>
      <c r="B106" s="7" t="str">
        <f t="shared" si="1"/>
        <v>*,g funk,*</v>
      </c>
      <c r="C106" s="7" t="str">
        <f t="shared" si="2"/>
        <v/>
      </c>
      <c r="D106" s="7">
        <v>9</v>
      </c>
      <c r="E106">
        <f t="shared" si="3"/>
        <v>9</v>
      </c>
      <c r="F106">
        <f t="shared" si="4"/>
        <v>0</v>
      </c>
      <c r="G106">
        <f>COUNTIFS(festivaldata!$H:$H,$B106,festivaldata!$C:$C,G$1)</f>
        <v>0</v>
      </c>
      <c r="H106">
        <f>COUNTIFS(festivaldata!$H:$H,$B106,festivaldata!$C:$C,H$1)</f>
        <v>0</v>
      </c>
      <c r="I106">
        <f>COUNTIFS(festivaldata!$H:$H,$B106,festivaldata!$C:$C,I$1)</f>
        <v>0</v>
      </c>
      <c r="J106">
        <f>COUNTIFS(festivaldata!$H:$H,$B106,festivaldata!$C:$C,J$1)</f>
        <v>1</v>
      </c>
      <c r="K106">
        <f>COUNTIFS(festivaldata!$H:$H,$B106,festivaldata!$C:$C,K$1)</f>
        <v>8</v>
      </c>
      <c r="L106" s="9">
        <f>G106/COUNTIF(festivaldata!$C:$C,G$1)</f>
        <v>0</v>
      </c>
      <c r="M106" s="9">
        <f>H106/COUNTIF(festivaldata!$C:$C,H$1)</f>
        <v>0</v>
      </c>
      <c r="N106" s="9">
        <f>I106/COUNTIF(festivaldata!$C:$C,I$1)</f>
        <v>0</v>
      </c>
      <c r="O106" s="9">
        <f>J106/COUNTIF(festivaldata!$C:$C,J$1)</f>
        <v>4.3668122270742356E-3</v>
      </c>
      <c r="P106" s="9">
        <f>K106/COUNTIF(festivaldata!$C:$C,K$1)</f>
        <v>2.4024024024024024E-2</v>
      </c>
    </row>
    <row r="107" spans="1:16">
      <c r="A107" s="5" t="s">
        <v>2036</v>
      </c>
      <c r="B107" s="7" t="str">
        <f t="shared" si="1"/>
        <v>*,gangster rap,*</v>
      </c>
      <c r="C107" s="7" t="str">
        <f t="shared" si="2"/>
        <v/>
      </c>
      <c r="D107" s="7">
        <v>9</v>
      </c>
      <c r="E107">
        <f t="shared" si="3"/>
        <v>9</v>
      </c>
      <c r="F107">
        <f t="shared" si="4"/>
        <v>0</v>
      </c>
      <c r="G107">
        <f>COUNTIFS(festivaldata!$H:$H,$B107,festivaldata!$C:$C,G$1)</f>
        <v>0</v>
      </c>
      <c r="H107">
        <f>COUNTIFS(festivaldata!$H:$H,$B107,festivaldata!$C:$C,H$1)</f>
        <v>0</v>
      </c>
      <c r="I107">
        <f>COUNTIFS(festivaldata!$H:$H,$B107,festivaldata!$C:$C,I$1)</f>
        <v>1</v>
      </c>
      <c r="J107">
        <f>COUNTIFS(festivaldata!$H:$H,$B107,festivaldata!$C:$C,J$1)</f>
        <v>2</v>
      </c>
      <c r="K107">
        <f>COUNTIFS(festivaldata!$H:$H,$B107,festivaldata!$C:$C,K$1)</f>
        <v>6</v>
      </c>
      <c r="L107" s="9">
        <f>G107/COUNTIF(festivaldata!$C:$C,G$1)</f>
        <v>0</v>
      </c>
      <c r="M107" s="9">
        <f>H107/COUNTIF(festivaldata!$C:$C,H$1)</f>
        <v>0</v>
      </c>
      <c r="N107" s="9">
        <f>I107/COUNTIF(festivaldata!$C:$C,I$1)</f>
        <v>1.8518518518518517E-2</v>
      </c>
      <c r="O107" s="9">
        <f>J107/COUNTIF(festivaldata!$C:$C,J$1)</f>
        <v>8.7336244541484712E-3</v>
      </c>
      <c r="P107" s="9">
        <f>K107/COUNTIF(festivaldata!$C:$C,K$1)</f>
        <v>1.8018018018018018E-2</v>
      </c>
    </row>
    <row r="108" spans="1:16">
      <c r="A108" s="5" t="s">
        <v>2085</v>
      </c>
      <c r="B108" s="7" t="str">
        <f t="shared" si="1"/>
        <v>*,hardcore techno,*</v>
      </c>
      <c r="C108" s="7" t="str">
        <f t="shared" si="2"/>
        <v/>
      </c>
      <c r="D108" s="7">
        <v>9</v>
      </c>
      <c r="E108">
        <f t="shared" si="3"/>
        <v>9</v>
      </c>
      <c r="F108">
        <f t="shared" si="4"/>
        <v>0</v>
      </c>
      <c r="G108">
        <f>COUNTIFS(festivaldata!$H:$H,$B108,festivaldata!$C:$C,G$1)</f>
        <v>0</v>
      </c>
      <c r="H108">
        <f>COUNTIFS(festivaldata!$H:$H,$B108,festivaldata!$C:$C,H$1)</f>
        <v>0</v>
      </c>
      <c r="I108">
        <f>COUNTIFS(festivaldata!$H:$H,$B108,festivaldata!$C:$C,I$1)</f>
        <v>3</v>
      </c>
      <c r="J108">
        <f>COUNTIFS(festivaldata!$H:$H,$B108,festivaldata!$C:$C,J$1)</f>
        <v>3</v>
      </c>
      <c r="K108">
        <f>COUNTIFS(festivaldata!$H:$H,$B108,festivaldata!$C:$C,K$1)</f>
        <v>3</v>
      </c>
      <c r="L108" s="9">
        <f>G108/COUNTIF(festivaldata!$C:$C,G$1)</f>
        <v>0</v>
      </c>
      <c r="M108" s="9">
        <f>H108/COUNTIF(festivaldata!$C:$C,H$1)</f>
        <v>0</v>
      </c>
      <c r="N108" s="9">
        <f>I108/COUNTIF(festivaldata!$C:$C,I$1)</f>
        <v>5.5555555555555552E-2</v>
      </c>
      <c r="O108" s="9">
        <f>J108/COUNTIF(festivaldata!$C:$C,J$1)</f>
        <v>1.3100436681222707E-2</v>
      </c>
      <c r="P108" s="9">
        <f>K108/COUNTIF(festivaldata!$C:$C,K$1)</f>
        <v>9.0090090090090089E-3</v>
      </c>
    </row>
    <row r="109" spans="1:16">
      <c r="A109" s="5" t="s">
        <v>2141</v>
      </c>
      <c r="B109" s="7" t="str">
        <f t="shared" si="1"/>
        <v>*,heavy christmas,*</v>
      </c>
      <c r="C109" s="7" t="str">
        <f t="shared" si="2"/>
        <v/>
      </c>
      <c r="D109" s="7">
        <v>9</v>
      </c>
      <c r="E109">
        <f t="shared" si="3"/>
        <v>9</v>
      </c>
      <c r="F109">
        <f t="shared" si="4"/>
        <v>0</v>
      </c>
      <c r="G109">
        <f>COUNTIFS(festivaldata!$H:$H,$B109,festivaldata!$C:$C,G$1)</f>
        <v>1</v>
      </c>
      <c r="H109">
        <f>COUNTIFS(festivaldata!$H:$H,$B109,festivaldata!$C:$C,H$1)</f>
        <v>0</v>
      </c>
      <c r="I109">
        <f>COUNTIFS(festivaldata!$H:$H,$B109,festivaldata!$C:$C,I$1)</f>
        <v>0</v>
      </c>
      <c r="J109">
        <f>COUNTIFS(festivaldata!$H:$H,$B109,festivaldata!$C:$C,J$1)</f>
        <v>2</v>
      </c>
      <c r="K109">
        <f>COUNTIFS(festivaldata!$H:$H,$B109,festivaldata!$C:$C,K$1)</f>
        <v>6</v>
      </c>
      <c r="L109" s="9">
        <f>G109/COUNTIF(festivaldata!$C:$C,G$1)</f>
        <v>0.25</v>
      </c>
      <c r="M109" s="9">
        <f>H109/COUNTIF(festivaldata!$C:$C,H$1)</f>
        <v>0</v>
      </c>
      <c r="N109" s="9">
        <f>I109/COUNTIF(festivaldata!$C:$C,I$1)</f>
        <v>0</v>
      </c>
      <c r="O109" s="9">
        <f>J109/COUNTIF(festivaldata!$C:$C,J$1)</f>
        <v>8.7336244541484712E-3</v>
      </c>
      <c r="P109" s="9">
        <f>K109/COUNTIF(festivaldata!$C:$C,K$1)</f>
        <v>1.8018018018018018E-2</v>
      </c>
    </row>
    <row r="110" spans="1:16">
      <c r="A110" s="5" t="s">
        <v>2205</v>
      </c>
      <c r="B110" s="7" t="str">
        <f t="shared" si="1"/>
        <v>*,hip house,*</v>
      </c>
      <c r="C110" s="7" t="str">
        <f t="shared" si="2"/>
        <v/>
      </c>
      <c r="D110" s="7">
        <v>9</v>
      </c>
      <c r="E110">
        <f t="shared" si="3"/>
        <v>9</v>
      </c>
      <c r="F110">
        <f t="shared" si="4"/>
        <v>0</v>
      </c>
      <c r="G110">
        <f>COUNTIFS(festivaldata!$H:$H,$B110,festivaldata!$C:$C,G$1)</f>
        <v>0</v>
      </c>
      <c r="H110">
        <f>COUNTIFS(festivaldata!$H:$H,$B110,festivaldata!$C:$C,H$1)</f>
        <v>0</v>
      </c>
      <c r="I110">
        <f>COUNTIFS(festivaldata!$H:$H,$B110,festivaldata!$C:$C,I$1)</f>
        <v>1</v>
      </c>
      <c r="J110">
        <f>COUNTIFS(festivaldata!$H:$H,$B110,festivaldata!$C:$C,J$1)</f>
        <v>3</v>
      </c>
      <c r="K110">
        <f>COUNTIFS(festivaldata!$H:$H,$B110,festivaldata!$C:$C,K$1)</f>
        <v>5</v>
      </c>
      <c r="L110" s="9">
        <f>G110/COUNTIF(festivaldata!$C:$C,G$1)</f>
        <v>0</v>
      </c>
      <c r="M110" s="9">
        <f>H110/COUNTIF(festivaldata!$C:$C,H$1)</f>
        <v>0</v>
      </c>
      <c r="N110" s="9">
        <f>I110/COUNTIF(festivaldata!$C:$C,I$1)</f>
        <v>1.8518518518518517E-2</v>
      </c>
      <c r="O110" s="9">
        <f>J110/COUNTIF(festivaldata!$C:$C,J$1)</f>
        <v>1.3100436681222707E-2</v>
      </c>
      <c r="P110" s="9">
        <f>K110/COUNTIF(festivaldata!$C:$C,K$1)</f>
        <v>1.5015015015015015E-2</v>
      </c>
    </row>
    <row r="111" spans="1:16">
      <c r="A111" s="5" t="s">
        <v>2251</v>
      </c>
      <c r="B111" s="7" t="str">
        <f t="shared" si="1"/>
        <v>*,lilith,*</v>
      </c>
      <c r="C111" s="7" t="str">
        <f t="shared" si="2"/>
        <v/>
      </c>
      <c r="D111" s="7">
        <v>9</v>
      </c>
      <c r="E111">
        <f t="shared" si="3"/>
        <v>9</v>
      </c>
      <c r="F111">
        <f t="shared" si="4"/>
        <v>0</v>
      </c>
      <c r="G111">
        <f>COUNTIFS(festivaldata!$H:$H,$B111,festivaldata!$C:$C,G$1)</f>
        <v>0</v>
      </c>
      <c r="H111">
        <f>COUNTIFS(festivaldata!$H:$H,$B111,festivaldata!$C:$C,H$1)</f>
        <v>2</v>
      </c>
      <c r="I111">
        <f>COUNTIFS(festivaldata!$H:$H,$B111,festivaldata!$C:$C,I$1)</f>
        <v>2</v>
      </c>
      <c r="J111">
        <f>COUNTIFS(festivaldata!$H:$H,$B111,festivaldata!$C:$C,J$1)</f>
        <v>2</v>
      </c>
      <c r="K111">
        <f>COUNTIFS(festivaldata!$H:$H,$B111,festivaldata!$C:$C,K$1)</f>
        <v>3</v>
      </c>
      <c r="L111" s="9">
        <f>G111/COUNTIF(festivaldata!$C:$C,G$1)</f>
        <v>0</v>
      </c>
      <c r="M111" s="9">
        <f>H111/COUNTIF(festivaldata!$C:$C,H$1)</f>
        <v>9.5238095238095233E-2</v>
      </c>
      <c r="N111" s="9">
        <f>I111/COUNTIF(festivaldata!$C:$C,I$1)</f>
        <v>3.7037037037037035E-2</v>
      </c>
      <c r="O111" s="9">
        <f>J111/COUNTIF(festivaldata!$C:$C,J$1)</f>
        <v>8.7336244541484712E-3</v>
      </c>
      <c r="P111" s="9">
        <f>K111/COUNTIF(festivaldata!$C:$C,K$1)</f>
        <v>9.0090090090090089E-3</v>
      </c>
    </row>
    <row r="112" spans="1:16">
      <c r="A112" s="5" t="s">
        <v>2299</v>
      </c>
      <c r="B112" s="7" t="str">
        <f t="shared" si="1"/>
        <v>*,motown,*</v>
      </c>
      <c r="C112" s="7" t="str">
        <f t="shared" si="2"/>
        <v/>
      </c>
      <c r="D112" s="7">
        <v>9</v>
      </c>
      <c r="E112">
        <f t="shared" si="3"/>
        <v>9</v>
      </c>
      <c r="F112">
        <f t="shared" si="4"/>
        <v>0</v>
      </c>
      <c r="G112">
        <f>COUNTIFS(festivaldata!$H:$H,$B112,festivaldata!$C:$C,G$1)</f>
        <v>0</v>
      </c>
      <c r="H112">
        <f>COUNTIFS(festivaldata!$H:$H,$B112,festivaldata!$C:$C,H$1)</f>
        <v>1</v>
      </c>
      <c r="I112">
        <f>COUNTIFS(festivaldata!$H:$H,$B112,festivaldata!$C:$C,I$1)</f>
        <v>0</v>
      </c>
      <c r="J112">
        <f>COUNTIFS(festivaldata!$H:$H,$B112,festivaldata!$C:$C,J$1)</f>
        <v>1</v>
      </c>
      <c r="K112">
        <f>COUNTIFS(festivaldata!$H:$H,$B112,festivaldata!$C:$C,K$1)</f>
        <v>7</v>
      </c>
      <c r="L112" s="9">
        <f>G112/COUNTIF(festivaldata!$C:$C,G$1)</f>
        <v>0</v>
      </c>
      <c r="M112" s="9">
        <f>H112/COUNTIF(festivaldata!$C:$C,H$1)</f>
        <v>4.7619047619047616E-2</v>
      </c>
      <c r="N112" s="9">
        <f>I112/COUNTIF(festivaldata!$C:$C,I$1)</f>
        <v>0</v>
      </c>
      <c r="O112" s="9">
        <f>J112/COUNTIF(festivaldata!$C:$C,J$1)</f>
        <v>4.3668122270742356E-3</v>
      </c>
      <c r="P112" s="9">
        <f>K112/COUNTIF(festivaldata!$C:$C,K$1)</f>
        <v>2.1021021021021023E-2</v>
      </c>
    </row>
    <row r="113" spans="1:16">
      <c r="A113" s="5" t="s">
        <v>2354</v>
      </c>
      <c r="B113" s="7" t="str">
        <f t="shared" si="1"/>
        <v>*,new americana,*</v>
      </c>
      <c r="C113" s="7" t="str">
        <f t="shared" si="2"/>
        <v/>
      </c>
      <c r="D113" s="7">
        <v>9</v>
      </c>
      <c r="E113">
        <f t="shared" si="3"/>
        <v>9</v>
      </c>
      <c r="F113">
        <f t="shared" si="4"/>
        <v>0</v>
      </c>
      <c r="G113">
        <f>COUNTIFS(festivaldata!$H:$H,$B113,festivaldata!$C:$C,G$1)</f>
        <v>0</v>
      </c>
      <c r="H113">
        <f>COUNTIFS(festivaldata!$H:$H,$B113,festivaldata!$C:$C,H$1)</f>
        <v>0</v>
      </c>
      <c r="I113">
        <f>COUNTIFS(festivaldata!$H:$H,$B113,festivaldata!$C:$C,I$1)</f>
        <v>0</v>
      </c>
      <c r="J113">
        <f>COUNTIFS(festivaldata!$H:$H,$B113,festivaldata!$C:$C,J$1)</f>
        <v>5</v>
      </c>
      <c r="K113">
        <f>COUNTIFS(festivaldata!$H:$H,$B113,festivaldata!$C:$C,K$1)</f>
        <v>4</v>
      </c>
      <c r="L113" s="9">
        <f>G113/COUNTIF(festivaldata!$C:$C,G$1)</f>
        <v>0</v>
      </c>
      <c r="M113" s="9">
        <f>H113/COUNTIF(festivaldata!$C:$C,H$1)</f>
        <v>0</v>
      </c>
      <c r="N113" s="9">
        <f>I113/COUNTIF(festivaldata!$C:$C,I$1)</f>
        <v>0</v>
      </c>
      <c r="O113" s="9">
        <f>J113/COUNTIF(festivaldata!$C:$C,J$1)</f>
        <v>2.1834061135371178E-2</v>
      </c>
      <c r="P113" s="9">
        <f>K113/COUNTIF(festivaldata!$C:$C,K$1)</f>
        <v>1.2012012012012012E-2</v>
      </c>
    </row>
    <row r="114" spans="1:16">
      <c r="A114" s="5" t="s">
        <v>2407</v>
      </c>
      <c r="B114" s="7" t="str">
        <f t="shared" si="1"/>
        <v>*,pub rock,*</v>
      </c>
      <c r="C114" s="7" t="str">
        <f t="shared" si="2"/>
        <v/>
      </c>
      <c r="D114" s="7">
        <v>9</v>
      </c>
      <c r="E114">
        <f t="shared" si="3"/>
        <v>9</v>
      </c>
      <c r="F114">
        <f t="shared" si="4"/>
        <v>0</v>
      </c>
      <c r="G114">
        <f>COUNTIFS(festivaldata!$H:$H,$B114,festivaldata!$C:$C,G$1)</f>
        <v>0</v>
      </c>
      <c r="H114">
        <f>COUNTIFS(festivaldata!$H:$H,$B114,festivaldata!$C:$C,H$1)</f>
        <v>4</v>
      </c>
      <c r="I114">
        <f>COUNTIFS(festivaldata!$H:$H,$B114,festivaldata!$C:$C,I$1)</f>
        <v>1</v>
      </c>
      <c r="J114">
        <f>COUNTIFS(festivaldata!$H:$H,$B114,festivaldata!$C:$C,J$1)</f>
        <v>1</v>
      </c>
      <c r="K114">
        <f>COUNTIFS(festivaldata!$H:$H,$B114,festivaldata!$C:$C,K$1)</f>
        <v>3</v>
      </c>
      <c r="L114" s="9">
        <f>G114/COUNTIF(festivaldata!$C:$C,G$1)</f>
        <v>0</v>
      </c>
      <c r="M114" s="9">
        <f>H114/COUNTIF(festivaldata!$C:$C,H$1)</f>
        <v>0.19047619047619047</v>
      </c>
      <c r="N114" s="9">
        <f>I114/COUNTIF(festivaldata!$C:$C,I$1)</f>
        <v>1.8518518518518517E-2</v>
      </c>
      <c r="O114" s="9">
        <f>J114/COUNTIF(festivaldata!$C:$C,J$1)</f>
        <v>4.3668122270742356E-3</v>
      </c>
      <c r="P114" s="9">
        <f>K114/COUNTIF(festivaldata!$C:$C,K$1)</f>
        <v>9.0090090090090089E-3</v>
      </c>
    </row>
    <row r="115" spans="1:16">
      <c r="A115" s="5" t="s">
        <v>2452</v>
      </c>
      <c r="B115" s="7" t="str">
        <f t="shared" si="1"/>
        <v>*,scottish rock,*</v>
      </c>
      <c r="C115" s="7" t="str">
        <f t="shared" si="2"/>
        <v/>
      </c>
      <c r="D115" s="7">
        <v>9</v>
      </c>
      <c r="E115">
        <f t="shared" si="3"/>
        <v>9</v>
      </c>
      <c r="F115">
        <f t="shared" si="4"/>
        <v>0</v>
      </c>
      <c r="G115">
        <f>COUNTIFS(festivaldata!$H:$H,$B115,festivaldata!$C:$C,G$1)</f>
        <v>0</v>
      </c>
      <c r="H115">
        <f>COUNTIFS(festivaldata!$H:$H,$B115,festivaldata!$C:$C,H$1)</f>
        <v>0</v>
      </c>
      <c r="I115">
        <f>COUNTIFS(festivaldata!$H:$H,$B115,festivaldata!$C:$C,I$1)</f>
        <v>0</v>
      </c>
      <c r="J115">
        <f>COUNTIFS(festivaldata!$H:$H,$B115,festivaldata!$C:$C,J$1)</f>
        <v>2</v>
      </c>
      <c r="K115">
        <f>COUNTIFS(festivaldata!$H:$H,$B115,festivaldata!$C:$C,K$1)</f>
        <v>7</v>
      </c>
      <c r="L115" s="9">
        <f>G115/COUNTIF(festivaldata!$C:$C,G$1)</f>
        <v>0</v>
      </c>
      <c r="M115" s="9">
        <f>H115/COUNTIF(festivaldata!$C:$C,H$1)</f>
        <v>0</v>
      </c>
      <c r="N115" s="9">
        <f>I115/COUNTIF(festivaldata!$C:$C,I$1)</f>
        <v>0</v>
      </c>
      <c r="O115" s="9">
        <f>J115/COUNTIF(festivaldata!$C:$C,J$1)</f>
        <v>8.7336244541484712E-3</v>
      </c>
      <c r="P115" s="9">
        <f>K115/COUNTIF(festivaldata!$C:$C,K$1)</f>
        <v>2.1021021021021023E-2</v>
      </c>
    </row>
    <row r="116" spans="1:16">
      <c r="A116" s="5" t="s">
        <v>2501</v>
      </c>
      <c r="B116" s="7" t="str">
        <f t="shared" si="1"/>
        <v>*,alternative country,*</v>
      </c>
      <c r="C116" s="7" t="str">
        <f t="shared" si="2"/>
        <v/>
      </c>
      <c r="D116" s="7">
        <v>8</v>
      </c>
      <c r="E116">
        <f t="shared" si="3"/>
        <v>8</v>
      </c>
      <c r="F116">
        <f t="shared" si="4"/>
        <v>0</v>
      </c>
      <c r="G116">
        <f>COUNTIFS(festivaldata!$H:$H,$B116,festivaldata!$C:$C,G$1)</f>
        <v>0</v>
      </c>
      <c r="H116">
        <f>COUNTIFS(festivaldata!$H:$H,$B116,festivaldata!$C:$C,H$1)</f>
        <v>0</v>
      </c>
      <c r="I116">
        <f>COUNTIFS(festivaldata!$H:$H,$B116,festivaldata!$C:$C,I$1)</f>
        <v>0</v>
      </c>
      <c r="J116">
        <f>COUNTIFS(festivaldata!$H:$H,$B116,festivaldata!$C:$C,J$1)</f>
        <v>6</v>
      </c>
      <c r="K116">
        <f>COUNTIFS(festivaldata!$H:$H,$B116,festivaldata!$C:$C,K$1)</f>
        <v>2</v>
      </c>
      <c r="L116" s="9">
        <f>G116/COUNTIF(festivaldata!$C:$C,G$1)</f>
        <v>0</v>
      </c>
      <c r="M116" s="9">
        <f>H116/COUNTIF(festivaldata!$C:$C,H$1)</f>
        <v>0</v>
      </c>
      <c r="N116" s="9">
        <f>I116/COUNTIF(festivaldata!$C:$C,I$1)</f>
        <v>0</v>
      </c>
      <c r="O116" s="9">
        <f>J116/COUNTIF(festivaldata!$C:$C,J$1)</f>
        <v>2.6200873362445413E-2</v>
      </c>
      <c r="P116" s="9">
        <f>K116/COUNTIF(festivaldata!$C:$C,K$1)</f>
        <v>6.006006006006006E-3</v>
      </c>
    </row>
    <row r="117" spans="1:16">
      <c r="A117" s="5" t="s">
        <v>2548</v>
      </c>
      <c r="B117" s="7" t="str">
        <f t="shared" si="1"/>
        <v>*,british invasion,*</v>
      </c>
      <c r="C117" s="7" t="str">
        <f t="shared" si="2"/>
        <v/>
      </c>
      <c r="D117" s="7">
        <v>8</v>
      </c>
      <c r="E117">
        <f t="shared" si="3"/>
        <v>8</v>
      </c>
      <c r="F117">
        <f t="shared" si="4"/>
        <v>0</v>
      </c>
      <c r="G117">
        <f>COUNTIFS(festivaldata!$H:$H,$B117,festivaldata!$C:$C,G$1)</f>
        <v>0</v>
      </c>
      <c r="H117">
        <f>COUNTIFS(festivaldata!$H:$H,$B117,festivaldata!$C:$C,H$1)</f>
        <v>0</v>
      </c>
      <c r="I117">
        <f>COUNTIFS(festivaldata!$H:$H,$B117,festivaldata!$C:$C,I$1)</f>
        <v>0</v>
      </c>
      <c r="J117">
        <f>COUNTIFS(festivaldata!$H:$H,$B117,festivaldata!$C:$C,J$1)</f>
        <v>5</v>
      </c>
      <c r="K117">
        <f>COUNTIFS(festivaldata!$H:$H,$B117,festivaldata!$C:$C,K$1)</f>
        <v>3</v>
      </c>
      <c r="L117" s="9">
        <f>G117/COUNTIF(festivaldata!$C:$C,G$1)</f>
        <v>0</v>
      </c>
      <c r="M117" s="9">
        <f>H117/COUNTIF(festivaldata!$C:$C,H$1)</f>
        <v>0</v>
      </c>
      <c r="N117" s="9">
        <f>I117/COUNTIF(festivaldata!$C:$C,I$1)</f>
        <v>0</v>
      </c>
      <c r="O117" s="9">
        <f>J117/COUNTIF(festivaldata!$C:$C,J$1)</f>
        <v>2.1834061135371178E-2</v>
      </c>
      <c r="P117" s="9">
        <f>K117/COUNTIF(festivaldata!$C:$C,K$1)</f>
        <v>9.0090090090090089E-3</v>
      </c>
    </row>
    <row r="118" spans="1:16">
      <c r="A118" s="5" t="s">
        <v>2593</v>
      </c>
      <c r="B118" s="7" t="str">
        <f t="shared" si="1"/>
        <v>*,funk,*</v>
      </c>
      <c r="C118" s="7" t="str">
        <f t="shared" si="2"/>
        <v/>
      </c>
      <c r="D118" s="7">
        <v>8</v>
      </c>
      <c r="E118">
        <f t="shared" si="3"/>
        <v>8</v>
      </c>
      <c r="F118">
        <f t="shared" si="4"/>
        <v>0</v>
      </c>
      <c r="G118">
        <f>COUNTIFS(festivaldata!$H:$H,$B118,festivaldata!$C:$C,G$1)</f>
        <v>0</v>
      </c>
      <c r="H118">
        <f>COUNTIFS(festivaldata!$H:$H,$B118,festivaldata!$C:$C,H$1)</f>
        <v>1</v>
      </c>
      <c r="I118">
        <f>COUNTIFS(festivaldata!$H:$H,$B118,festivaldata!$C:$C,I$1)</f>
        <v>0</v>
      </c>
      <c r="J118">
        <f>COUNTIFS(festivaldata!$H:$H,$B118,festivaldata!$C:$C,J$1)</f>
        <v>1</v>
      </c>
      <c r="K118">
        <f>COUNTIFS(festivaldata!$H:$H,$B118,festivaldata!$C:$C,K$1)</f>
        <v>6</v>
      </c>
      <c r="L118" s="9">
        <f>G118/COUNTIF(festivaldata!$C:$C,G$1)</f>
        <v>0</v>
      </c>
      <c r="M118" s="9">
        <f>H118/COUNTIF(festivaldata!$C:$C,H$1)</f>
        <v>4.7619047619047616E-2</v>
      </c>
      <c r="N118" s="9">
        <f>I118/COUNTIF(festivaldata!$C:$C,I$1)</f>
        <v>0</v>
      </c>
      <c r="O118" s="9">
        <f>J118/COUNTIF(festivaldata!$C:$C,J$1)</f>
        <v>4.3668122270742356E-3</v>
      </c>
      <c r="P118" s="9">
        <f>K118/COUNTIF(festivaldata!$C:$C,K$1)</f>
        <v>1.8018018018018018E-2</v>
      </c>
    </row>
    <row r="119" spans="1:16">
      <c r="A119" s="5" t="s">
        <v>2638</v>
      </c>
      <c r="B119" s="7" t="str">
        <f t="shared" si="1"/>
        <v>*,post-teen pop,*</v>
      </c>
      <c r="C119" s="7" t="str">
        <f t="shared" si="2"/>
        <v/>
      </c>
      <c r="D119" s="7">
        <v>8</v>
      </c>
      <c r="E119">
        <f t="shared" si="3"/>
        <v>8</v>
      </c>
      <c r="F119">
        <f t="shared" si="4"/>
        <v>0</v>
      </c>
      <c r="G119">
        <f>COUNTIFS(festivaldata!$H:$H,$B119,festivaldata!$C:$C,G$1)</f>
        <v>0</v>
      </c>
      <c r="H119">
        <f>COUNTIFS(festivaldata!$H:$H,$B119,festivaldata!$C:$C,H$1)</f>
        <v>0</v>
      </c>
      <c r="I119">
        <f>COUNTIFS(festivaldata!$H:$H,$B119,festivaldata!$C:$C,I$1)</f>
        <v>0</v>
      </c>
      <c r="J119">
        <f>COUNTIFS(festivaldata!$H:$H,$B119,festivaldata!$C:$C,J$1)</f>
        <v>1</v>
      </c>
      <c r="K119">
        <f>COUNTIFS(festivaldata!$H:$H,$B119,festivaldata!$C:$C,K$1)</f>
        <v>7</v>
      </c>
      <c r="L119" s="9">
        <f>G119/COUNTIF(festivaldata!$C:$C,G$1)</f>
        <v>0</v>
      </c>
      <c r="M119" s="9">
        <f>H119/COUNTIF(festivaldata!$C:$C,H$1)</f>
        <v>0</v>
      </c>
      <c r="N119" s="9">
        <f>I119/COUNTIF(festivaldata!$C:$C,I$1)</f>
        <v>0</v>
      </c>
      <c r="O119" s="9">
        <f>J119/COUNTIF(festivaldata!$C:$C,J$1)</f>
        <v>4.3668122270742356E-3</v>
      </c>
      <c r="P119" s="9">
        <f>K119/COUNTIF(festivaldata!$C:$C,K$1)</f>
        <v>2.1021021021021023E-2</v>
      </c>
    </row>
    <row r="120" spans="1:16">
      <c r="A120" s="5" t="s">
        <v>2685</v>
      </c>
      <c r="B120" s="7" t="str">
        <f t="shared" si="1"/>
        <v>*,progressive house,*</v>
      </c>
      <c r="C120" s="7" t="str">
        <f t="shared" si="2"/>
        <v/>
      </c>
      <c r="D120" s="7">
        <v>8</v>
      </c>
      <c r="E120">
        <f t="shared" si="3"/>
        <v>8</v>
      </c>
      <c r="F120">
        <f t="shared" si="4"/>
        <v>0</v>
      </c>
      <c r="G120">
        <f>COUNTIFS(festivaldata!$H:$H,$B120,festivaldata!$C:$C,G$1)</f>
        <v>0</v>
      </c>
      <c r="H120">
        <f>COUNTIFS(festivaldata!$H:$H,$B120,festivaldata!$C:$C,H$1)</f>
        <v>0</v>
      </c>
      <c r="I120">
        <f>COUNTIFS(festivaldata!$H:$H,$B120,festivaldata!$C:$C,I$1)</f>
        <v>0</v>
      </c>
      <c r="J120">
        <f>COUNTIFS(festivaldata!$H:$H,$B120,festivaldata!$C:$C,J$1)</f>
        <v>1</v>
      </c>
      <c r="K120">
        <f>COUNTIFS(festivaldata!$H:$H,$B120,festivaldata!$C:$C,K$1)</f>
        <v>7</v>
      </c>
      <c r="L120" s="9">
        <f>G120/COUNTIF(festivaldata!$C:$C,G$1)</f>
        <v>0</v>
      </c>
      <c r="M120" s="9">
        <f>H120/COUNTIF(festivaldata!$C:$C,H$1)</f>
        <v>0</v>
      </c>
      <c r="N120" s="9">
        <f>I120/COUNTIF(festivaldata!$C:$C,I$1)</f>
        <v>0</v>
      </c>
      <c r="O120" s="9">
        <f>J120/COUNTIF(festivaldata!$C:$C,J$1)</f>
        <v>4.3668122270742356E-3</v>
      </c>
      <c r="P120" s="9">
        <f>K120/COUNTIF(festivaldata!$C:$C,K$1)</f>
        <v>2.1021021021021023E-2</v>
      </c>
    </row>
    <row r="121" spans="1:16">
      <c r="A121" s="5" t="s">
        <v>2734</v>
      </c>
      <c r="B121" s="7" t="str">
        <f t="shared" si="1"/>
        <v>*,speed metal,*</v>
      </c>
      <c r="C121" s="7" t="str">
        <f t="shared" si="2"/>
        <v/>
      </c>
      <c r="D121" s="7">
        <v>8</v>
      </c>
      <c r="E121">
        <f t="shared" si="3"/>
        <v>8</v>
      </c>
      <c r="F121">
        <f t="shared" si="4"/>
        <v>0</v>
      </c>
      <c r="G121">
        <f>COUNTIFS(festivaldata!$H:$H,$B121,festivaldata!$C:$C,G$1)</f>
        <v>0</v>
      </c>
      <c r="H121">
        <f>COUNTIFS(festivaldata!$H:$H,$B121,festivaldata!$C:$C,H$1)</f>
        <v>0</v>
      </c>
      <c r="I121">
        <f>COUNTIFS(festivaldata!$H:$H,$B121,festivaldata!$C:$C,I$1)</f>
        <v>1</v>
      </c>
      <c r="J121">
        <f>COUNTIFS(festivaldata!$H:$H,$B121,festivaldata!$C:$C,J$1)</f>
        <v>4</v>
      </c>
      <c r="K121">
        <f>COUNTIFS(festivaldata!$H:$H,$B121,festivaldata!$C:$C,K$1)</f>
        <v>3</v>
      </c>
      <c r="L121" s="9">
        <f>G121/COUNTIF(festivaldata!$C:$C,G$1)</f>
        <v>0</v>
      </c>
      <c r="M121" s="9">
        <f>H121/COUNTIF(festivaldata!$C:$C,H$1)</f>
        <v>0</v>
      </c>
      <c r="N121" s="9">
        <f>I121/COUNTIF(festivaldata!$C:$C,I$1)</f>
        <v>1.8518518518518517E-2</v>
      </c>
      <c r="O121" s="9">
        <f>J121/COUNTIF(festivaldata!$C:$C,J$1)</f>
        <v>1.7467248908296942E-2</v>
      </c>
      <c r="P121" s="9">
        <f>K121/COUNTIF(festivaldata!$C:$C,K$1)</f>
        <v>9.0090090090090089E-3</v>
      </c>
    </row>
    <row r="122" spans="1:16">
      <c r="A122" s="5" t="s">
        <v>2779</v>
      </c>
      <c r="B122" s="7" t="str">
        <f t="shared" si="1"/>
        <v>*,thrash metal,*</v>
      </c>
      <c r="C122" s="7" t="str">
        <f t="shared" si="2"/>
        <v/>
      </c>
      <c r="D122" s="7">
        <v>8</v>
      </c>
      <c r="E122">
        <f t="shared" si="3"/>
        <v>8</v>
      </c>
      <c r="F122">
        <f t="shared" si="4"/>
        <v>0</v>
      </c>
      <c r="G122">
        <f>COUNTIFS(festivaldata!$H:$H,$B122,festivaldata!$C:$C,G$1)</f>
        <v>0</v>
      </c>
      <c r="H122">
        <f>COUNTIFS(festivaldata!$H:$H,$B122,festivaldata!$C:$C,H$1)</f>
        <v>0</v>
      </c>
      <c r="I122">
        <f>COUNTIFS(festivaldata!$H:$H,$B122,festivaldata!$C:$C,I$1)</f>
        <v>1</v>
      </c>
      <c r="J122">
        <f>COUNTIFS(festivaldata!$H:$H,$B122,festivaldata!$C:$C,J$1)</f>
        <v>4</v>
      </c>
      <c r="K122">
        <f>COUNTIFS(festivaldata!$H:$H,$B122,festivaldata!$C:$C,K$1)</f>
        <v>3</v>
      </c>
      <c r="L122" s="9">
        <f>G122/COUNTIF(festivaldata!$C:$C,G$1)</f>
        <v>0</v>
      </c>
      <c r="M122" s="9">
        <f>H122/COUNTIF(festivaldata!$C:$C,H$1)</f>
        <v>0</v>
      </c>
      <c r="N122" s="9">
        <f>I122/COUNTIF(festivaldata!$C:$C,I$1)</f>
        <v>1.8518518518518517E-2</v>
      </c>
      <c r="O122" s="9">
        <f>J122/COUNTIF(festivaldata!$C:$C,J$1)</f>
        <v>1.7467248908296942E-2</v>
      </c>
      <c r="P122" s="9">
        <f>K122/COUNTIF(festivaldata!$C:$C,K$1)</f>
        <v>9.0090090090090089E-3</v>
      </c>
    </row>
    <row r="123" spans="1:16">
      <c r="A123" s="5" t="s">
        <v>2831</v>
      </c>
      <c r="B123" s="7" t="str">
        <f t="shared" si="1"/>
        <v>*,acoustic pop,*</v>
      </c>
      <c r="C123" s="7" t="str">
        <f t="shared" si="2"/>
        <v/>
      </c>
      <c r="D123" s="7">
        <v>7</v>
      </c>
      <c r="E123">
        <f t="shared" si="3"/>
        <v>7</v>
      </c>
      <c r="F123">
        <f t="shared" si="4"/>
        <v>0</v>
      </c>
      <c r="G123">
        <f>COUNTIFS(festivaldata!$H:$H,$B123,festivaldata!$C:$C,G$1)</f>
        <v>0</v>
      </c>
      <c r="H123">
        <f>COUNTIFS(festivaldata!$H:$H,$B123,festivaldata!$C:$C,H$1)</f>
        <v>0</v>
      </c>
      <c r="I123">
        <f>COUNTIFS(festivaldata!$H:$H,$B123,festivaldata!$C:$C,I$1)</f>
        <v>0</v>
      </c>
      <c r="J123">
        <f>COUNTIFS(festivaldata!$H:$H,$B123,festivaldata!$C:$C,J$1)</f>
        <v>4</v>
      </c>
      <c r="K123">
        <f>COUNTIFS(festivaldata!$H:$H,$B123,festivaldata!$C:$C,K$1)</f>
        <v>3</v>
      </c>
      <c r="L123" s="9">
        <f>G123/COUNTIF(festivaldata!$C:$C,G$1)</f>
        <v>0</v>
      </c>
      <c r="M123" s="9">
        <f>H123/COUNTIF(festivaldata!$C:$C,H$1)</f>
        <v>0</v>
      </c>
      <c r="N123" s="9">
        <f>I123/COUNTIF(festivaldata!$C:$C,I$1)</f>
        <v>0</v>
      </c>
      <c r="O123" s="9">
        <f>J123/COUNTIF(festivaldata!$C:$C,J$1)</f>
        <v>1.7467248908296942E-2</v>
      </c>
      <c r="P123" s="9">
        <f>K123/COUNTIF(festivaldata!$C:$C,K$1)</f>
        <v>9.0090090090090089E-3</v>
      </c>
    </row>
    <row r="124" spans="1:16">
      <c r="A124" s="5" t="s">
        <v>2883</v>
      </c>
      <c r="B124" s="7" t="str">
        <f t="shared" si="1"/>
        <v>*,drum and bass,*</v>
      </c>
      <c r="C124" s="7" t="str">
        <f t="shared" si="2"/>
        <v/>
      </c>
      <c r="D124" s="7">
        <v>7</v>
      </c>
      <c r="E124">
        <f t="shared" si="3"/>
        <v>7</v>
      </c>
      <c r="F124">
        <f t="shared" si="4"/>
        <v>0</v>
      </c>
      <c r="G124">
        <f>COUNTIFS(festivaldata!$H:$H,$B124,festivaldata!$C:$C,G$1)</f>
        <v>0</v>
      </c>
      <c r="H124">
        <f>COUNTIFS(festivaldata!$H:$H,$B124,festivaldata!$C:$C,H$1)</f>
        <v>0</v>
      </c>
      <c r="I124">
        <f>COUNTIFS(festivaldata!$H:$H,$B124,festivaldata!$C:$C,I$1)</f>
        <v>0</v>
      </c>
      <c r="J124">
        <f>COUNTIFS(festivaldata!$H:$H,$B124,festivaldata!$C:$C,J$1)</f>
        <v>0</v>
      </c>
      <c r="K124">
        <f>COUNTIFS(festivaldata!$H:$H,$B124,festivaldata!$C:$C,K$1)</f>
        <v>7</v>
      </c>
      <c r="L124" s="9">
        <f>G124/COUNTIF(festivaldata!$C:$C,G$1)</f>
        <v>0</v>
      </c>
      <c r="M124" s="9">
        <f>H124/COUNTIF(festivaldata!$C:$C,H$1)</f>
        <v>0</v>
      </c>
      <c r="N124" s="9">
        <f>I124/COUNTIF(festivaldata!$C:$C,I$1)</f>
        <v>0</v>
      </c>
      <c r="O124" s="9">
        <f>J124/COUNTIF(festivaldata!$C:$C,J$1)</f>
        <v>0</v>
      </c>
      <c r="P124" s="9">
        <f>K124/COUNTIF(festivaldata!$C:$C,K$1)</f>
        <v>2.1021021021021023E-2</v>
      </c>
    </row>
    <row r="125" spans="1:16">
      <c r="A125" s="5" t="s">
        <v>2932</v>
      </c>
      <c r="B125" s="7" t="str">
        <f t="shared" si="1"/>
        <v>*,electric blues,*</v>
      </c>
      <c r="C125" s="7" t="str">
        <f t="shared" si="2"/>
        <v/>
      </c>
      <c r="D125" s="7">
        <v>7</v>
      </c>
      <c r="E125">
        <f t="shared" si="3"/>
        <v>7</v>
      </c>
      <c r="F125">
        <f t="shared" si="4"/>
        <v>0</v>
      </c>
      <c r="G125">
        <f>COUNTIFS(festivaldata!$H:$H,$B125,festivaldata!$C:$C,G$1)</f>
        <v>0</v>
      </c>
      <c r="H125">
        <f>COUNTIFS(festivaldata!$H:$H,$B125,festivaldata!$C:$C,H$1)</f>
        <v>1</v>
      </c>
      <c r="I125">
        <f>COUNTIFS(festivaldata!$H:$H,$B125,festivaldata!$C:$C,I$1)</f>
        <v>3</v>
      </c>
      <c r="J125">
        <f>COUNTIFS(festivaldata!$H:$H,$B125,festivaldata!$C:$C,J$1)</f>
        <v>2</v>
      </c>
      <c r="K125">
        <f>COUNTIFS(festivaldata!$H:$H,$B125,festivaldata!$C:$C,K$1)</f>
        <v>1</v>
      </c>
      <c r="L125" s="9">
        <f>G125/COUNTIF(festivaldata!$C:$C,G$1)</f>
        <v>0</v>
      </c>
      <c r="M125" s="9">
        <f>H125/COUNTIF(festivaldata!$C:$C,H$1)</f>
        <v>4.7619047619047616E-2</v>
      </c>
      <c r="N125" s="9">
        <f>I125/COUNTIF(festivaldata!$C:$C,I$1)</f>
        <v>5.5555555555555552E-2</v>
      </c>
      <c r="O125" s="9">
        <f>J125/COUNTIF(festivaldata!$C:$C,J$1)</f>
        <v>8.7336244541484712E-3</v>
      </c>
      <c r="P125" s="9">
        <f>K125/COUNTIF(festivaldata!$C:$C,K$1)</f>
        <v>3.003003003003003E-3</v>
      </c>
    </row>
    <row r="126" spans="1:16">
      <c r="A126" s="5" t="s">
        <v>2978</v>
      </c>
      <c r="B126" s="7" t="str">
        <f t="shared" si="1"/>
        <v>*,irish rock,*</v>
      </c>
      <c r="C126" s="7" t="str">
        <f t="shared" si="2"/>
        <v/>
      </c>
      <c r="D126" s="7">
        <v>7</v>
      </c>
      <c r="E126">
        <f t="shared" si="3"/>
        <v>7</v>
      </c>
      <c r="F126">
        <f t="shared" si="4"/>
        <v>0</v>
      </c>
      <c r="G126">
        <f>COUNTIFS(festivaldata!$H:$H,$B126,festivaldata!$C:$C,G$1)</f>
        <v>0</v>
      </c>
      <c r="H126">
        <f>COUNTIFS(festivaldata!$H:$H,$B126,festivaldata!$C:$C,H$1)</f>
        <v>0</v>
      </c>
      <c r="I126">
        <f>COUNTIFS(festivaldata!$H:$H,$B126,festivaldata!$C:$C,I$1)</f>
        <v>0</v>
      </c>
      <c r="J126">
        <f>COUNTIFS(festivaldata!$H:$H,$B126,festivaldata!$C:$C,J$1)</f>
        <v>4</v>
      </c>
      <c r="K126">
        <f>COUNTIFS(festivaldata!$H:$H,$B126,festivaldata!$C:$C,K$1)</f>
        <v>3</v>
      </c>
      <c r="L126" s="9">
        <f>G126/COUNTIF(festivaldata!$C:$C,G$1)</f>
        <v>0</v>
      </c>
      <c r="M126" s="9">
        <f>H126/COUNTIF(festivaldata!$C:$C,H$1)</f>
        <v>0</v>
      </c>
      <c r="N126" s="9">
        <f>I126/COUNTIF(festivaldata!$C:$C,I$1)</f>
        <v>0</v>
      </c>
      <c r="O126" s="9">
        <f>J126/COUNTIF(festivaldata!$C:$C,J$1)</f>
        <v>1.7467248908296942E-2</v>
      </c>
      <c r="P126" s="9">
        <f>K126/COUNTIF(festivaldata!$C:$C,K$1)</f>
        <v>9.0090090090090089E-3</v>
      </c>
    </row>
    <row r="127" spans="1:16">
      <c r="A127" s="5" t="s">
        <v>3032</v>
      </c>
      <c r="B127" s="7" t="str">
        <f t="shared" si="1"/>
        <v>*,nu gaze,*</v>
      </c>
      <c r="C127" s="7" t="str">
        <f t="shared" si="2"/>
        <v/>
      </c>
      <c r="D127" s="7">
        <v>7</v>
      </c>
      <c r="E127">
        <f t="shared" si="3"/>
        <v>7</v>
      </c>
      <c r="F127">
        <f t="shared" si="4"/>
        <v>0</v>
      </c>
      <c r="G127">
        <f>COUNTIFS(festivaldata!$H:$H,$B127,festivaldata!$C:$C,G$1)</f>
        <v>0</v>
      </c>
      <c r="H127">
        <f>COUNTIFS(festivaldata!$H:$H,$B127,festivaldata!$C:$C,H$1)</f>
        <v>0</v>
      </c>
      <c r="I127">
        <f>COUNTIFS(festivaldata!$H:$H,$B127,festivaldata!$C:$C,I$1)</f>
        <v>0</v>
      </c>
      <c r="J127">
        <f>COUNTIFS(festivaldata!$H:$H,$B127,festivaldata!$C:$C,J$1)</f>
        <v>2</v>
      </c>
      <c r="K127">
        <f>COUNTIFS(festivaldata!$H:$H,$B127,festivaldata!$C:$C,K$1)</f>
        <v>5</v>
      </c>
      <c r="L127" s="9">
        <f>G127/COUNTIF(festivaldata!$C:$C,G$1)</f>
        <v>0</v>
      </c>
      <c r="M127" s="9">
        <f>H127/COUNTIF(festivaldata!$C:$C,H$1)</f>
        <v>0</v>
      </c>
      <c r="N127" s="9">
        <f>I127/COUNTIF(festivaldata!$C:$C,I$1)</f>
        <v>0</v>
      </c>
      <c r="O127" s="9">
        <f>J127/COUNTIF(festivaldata!$C:$C,J$1)</f>
        <v>8.7336244541484712E-3</v>
      </c>
      <c r="P127" s="9">
        <f>K127/COUNTIF(festivaldata!$C:$C,K$1)</f>
        <v>1.5015015015015015E-2</v>
      </c>
    </row>
    <row r="128" spans="1:16">
      <c r="A128" s="5" t="s">
        <v>3074</v>
      </c>
      <c r="B128" s="7" t="str">
        <f t="shared" si="1"/>
        <v>*,progressive rock,*</v>
      </c>
      <c r="C128" s="7" t="str">
        <f t="shared" si="2"/>
        <v/>
      </c>
      <c r="D128" s="7">
        <v>7</v>
      </c>
      <c r="E128">
        <f t="shared" si="3"/>
        <v>7</v>
      </c>
      <c r="F128">
        <f t="shared" si="4"/>
        <v>0</v>
      </c>
      <c r="G128">
        <f>COUNTIFS(festivaldata!$H:$H,$B128,festivaldata!$C:$C,G$1)</f>
        <v>1</v>
      </c>
      <c r="H128">
        <f>COUNTIFS(festivaldata!$H:$H,$B128,festivaldata!$C:$C,H$1)</f>
        <v>2</v>
      </c>
      <c r="I128">
        <f>COUNTIFS(festivaldata!$H:$H,$B128,festivaldata!$C:$C,I$1)</f>
        <v>2</v>
      </c>
      <c r="J128">
        <f>COUNTIFS(festivaldata!$H:$H,$B128,festivaldata!$C:$C,J$1)</f>
        <v>1</v>
      </c>
      <c r="K128">
        <f>COUNTIFS(festivaldata!$H:$H,$B128,festivaldata!$C:$C,K$1)</f>
        <v>1</v>
      </c>
      <c r="L128" s="9">
        <f>G128/COUNTIF(festivaldata!$C:$C,G$1)</f>
        <v>0.25</v>
      </c>
      <c r="M128" s="9">
        <f>H128/COUNTIF(festivaldata!$C:$C,H$1)</f>
        <v>9.5238095238095233E-2</v>
      </c>
      <c r="N128" s="9">
        <f>I128/COUNTIF(festivaldata!$C:$C,I$1)</f>
        <v>3.7037037037037035E-2</v>
      </c>
      <c r="O128" s="9">
        <f>J128/COUNTIF(festivaldata!$C:$C,J$1)</f>
        <v>4.3668122270742356E-3</v>
      </c>
      <c r="P128" s="9">
        <f>K128/COUNTIF(festivaldata!$C:$C,K$1)</f>
        <v>3.003003003003003E-3</v>
      </c>
    </row>
    <row r="129" spans="1:16">
      <c r="A129" s="5" t="s">
        <v>3137</v>
      </c>
      <c r="B129" s="7" t="str">
        <f t="shared" si="1"/>
        <v>*,quiet storm,*</v>
      </c>
      <c r="C129" s="7" t="str">
        <f t="shared" si="2"/>
        <v/>
      </c>
      <c r="D129" s="7">
        <v>7</v>
      </c>
      <c r="E129">
        <f t="shared" si="3"/>
        <v>7</v>
      </c>
      <c r="F129">
        <f t="shared" si="4"/>
        <v>0</v>
      </c>
      <c r="G129">
        <f>COUNTIFS(festivaldata!$H:$H,$B129,festivaldata!$C:$C,G$1)</f>
        <v>0</v>
      </c>
      <c r="H129">
        <f>COUNTIFS(festivaldata!$H:$H,$B129,festivaldata!$C:$C,H$1)</f>
        <v>0</v>
      </c>
      <c r="I129">
        <f>COUNTIFS(festivaldata!$H:$H,$B129,festivaldata!$C:$C,I$1)</f>
        <v>0</v>
      </c>
      <c r="J129">
        <f>COUNTIFS(festivaldata!$H:$H,$B129,festivaldata!$C:$C,J$1)</f>
        <v>0</v>
      </c>
      <c r="K129">
        <f>COUNTIFS(festivaldata!$H:$H,$B129,festivaldata!$C:$C,K$1)</f>
        <v>7</v>
      </c>
      <c r="L129" s="9">
        <f>G129/COUNTIF(festivaldata!$C:$C,G$1)</f>
        <v>0</v>
      </c>
      <c r="M129" s="9">
        <f>H129/COUNTIF(festivaldata!$C:$C,H$1)</f>
        <v>0</v>
      </c>
      <c r="N129" s="9">
        <f>I129/COUNTIF(festivaldata!$C:$C,I$1)</f>
        <v>0</v>
      </c>
      <c r="O129" s="9">
        <f>J129/COUNTIF(festivaldata!$C:$C,J$1)</f>
        <v>0</v>
      </c>
      <c r="P129" s="9">
        <f>K129/COUNTIF(festivaldata!$C:$C,K$1)</f>
        <v>2.1021021021021023E-2</v>
      </c>
    </row>
    <row r="130" spans="1:16">
      <c r="A130" s="5" t="s">
        <v>3183</v>
      </c>
      <c r="B130" s="7" t="str">
        <f t="shared" si="1"/>
        <v>*,deep groove house,*</v>
      </c>
      <c r="C130" s="7" t="str">
        <f t="shared" si="2"/>
        <v/>
      </c>
      <c r="D130" s="7">
        <v>6</v>
      </c>
      <c r="E130">
        <f t="shared" si="3"/>
        <v>6</v>
      </c>
      <c r="F130">
        <f t="shared" si="4"/>
        <v>0</v>
      </c>
      <c r="G130">
        <f>COUNTIFS(festivaldata!$H:$H,$B130,festivaldata!$C:$C,G$1)</f>
        <v>0</v>
      </c>
      <c r="H130">
        <f>COUNTIFS(festivaldata!$H:$H,$B130,festivaldata!$C:$C,H$1)</f>
        <v>0</v>
      </c>
      <c r="I130">
        <f>COUNTIFS(festivaldata!$H:$H,$B130,festivaldata!$C:$C,I$1)</f>
        <v>0</v>
      </c>
      <c r="J130">
        <f>COUNTIFS(festivaldata!$H:$H,$B130,festivaldata!$C:$C,J$1)</f>
        <v>0</v>
      </c>
      <c r="K130">
        <f>COUNTIFS(festivaldata!$H:$H,$B130,festivaldata!$C:$C,K$1)</f>
        <v>6</v>
      </c>
      <c r="L130" s="9">
        <f>G130/COUNTIF(festivaldata!$C:$C,G$1)</f>
        <v>0</v>
      </c>
      <c r="M130" s="9">
        <f>H130/COUNTIF(festivaldata!$C:$C,H$1)</f>
        <v>0</v>
      </c>
      <c r="N130" s="9">
        <f>I130/COUNTIF(festivaldata!$C:$C,I$1)</f>
        <v>0</v>
      </c>
      <c r="O130" s="9">
        <f>J130/COUNTIF(festivaldata!$C:$C,J$1)</f>
        <v>0</v>
      </c>
      <c r="P130" s="9">
        <f>K130/COUNTIF(festivaldata!$C:$C,K$1)</f>
        <v>1.8018018018018018E-2</v>
      </c>
    </row>
    <row r="131" spans="1:16">
      <c r="A131" s="5" t="s">
        <v>3235</v>
      </c>
      <c r="B131" s="7" t="str">
        <f t="shared" si="1"/>
        <v>*,escape room,*</v>
      </c>
      <c r="C131" s="7" t="str">
        <f t="shared" si="2"/>
        <v/>
      </c>
      <c r="D131" s="7">
        <v>6</v>
      </c>
      <c r="E131">
        <f t="shared" si="3"/>
        <v>6</v>
      </c>
      <c r="F131">
        <f t="shared" si="4"/>
        <v>0</v>
      </c>
      <c r="G131">
        <f>COUNTIFS(festivaldata!$H:$H,$B131,festivaldata!$C:$C,G$1)</f>
        <v>0</v>
      </c>
      <c r="H131">
        <f>COUNTIFS(festivaldata!$H:$H,$B131,festivaldata!$C:$C,H$1)</f>
        <v>0</v>
      </c>
      <c r="I131">
        <f>COUNTIFS(festivaldata!$H:$H,$B131,festivaldata!$C:$C,I$1)</f>
        <v>0</v>
      </c>
      <c r="J131">
        <f>COUNTIFS(festivaldata!$H:$H,$B131,festivaldata!$C:$C,J$1)</f>
        <v>0</v>
      </c>
      <c r="K131">
        <f>COUNTIFS(festivaldata!$H:$H,$B131,festivaldata!$C:$C,K$1)</f>
        <v>6</v>
      </c>
      <c r="L131" s="9">
        <f>G131/COUNTIF(festivaldata!$C:$C,G$1)</f>
        <v>0</v>
      </c>
      <c r="M131" s="9">
        <f>H131/COUNTIF(festivaldata!$C:$C,H$1)</f>
        <v>0</v>
      </c>
      <c r="N131" s="9">
        <f>I131/COUNTIF(festivaldata!$C:$C,I$1)</f>
        <v>0</v>
      </c>
      <c r="O131" s="9">
        <f>J131/COUNTIF(festivaldata!$C:$C,J$1)</f>
        <v>0</v>
      </c>
      <c r="P131" s="9">
        <f>K131/COUNTIF(festivaldata!$C:$C,K$1)</f>
        <v>1.8018018018018018E-2</v>
      </c>
    </row>
    <row r="132" spans="1:16">
      <c r="A132" s="5" t="s">
        <v>3277</v>
      </c>
      <c r="B132" s="7" t="str">
        <f t="shared" si="1"/>
        <v>*,metropopolis,*</v>
      </c>
      <c r="C132" s="7" t="str">
        <f t="shared" si="2"/>
        <v/>
      </c>
      <c r="D132" s="7">
        <v>6</v>
      </c>
      <c r="E132">
        <f t="shared" si="3"/>
        <v>6</v>
      </c>
      <c r="F132">
        <f t="shared" si="4"/>
        <v>0</v>
      </c>
      <c r="G132">
        <f>COUNTIFS(festivaldata!$H:$H,$B132,festivaldata!$C:$C,G$1)</f>
        <v>0</v>
      </c>
      <c r="H132">
        <f>COUNTIFS(festivaldata!$H:$H,$B132,festivaldata!$C:$C,H$1)</f>
        <v>0</v>
      </c>
      <c r="I132">
        <f>COUNTIFS(festivaldata!$H:$H,$B132,festivaldata!$C:$C,I$1)</f>
        <v>0</v>
      </c>
      <c r="J132">
        <f>COUNTIFS(festivaldata!$H:$H,$B132,festivaldata!$C:$C,J$1)</f>
        <v>0</v>
      </c>
      <c r="K132">
        <f>COUNTIFS(festivaldata!$H:$H,$B132,festivaldata!$C:$C,K$1)</f>
        <v>6</v>
      </c>
      <c r="L132" s="9">
        <f>G132/COUNTIF(festivaldata!$C:$C,G$1)</f>
        <v>0</v>
      </c>
      <c r="M132" s="9">
        <f>H132/COUNTIF(festivaldata!$C:$C,H$1)</f>
        <v>0</v>
      </c>
      <c r="N132" s="9">
        <f>I132/COUNTIF(festivaldata!$C:$C,I$1)</f>
        <v>0</v>
      </c>
      <c r="O132" s="9">
        <f>J132/COUNTIF(festivaldata!$C:$C,J$1)</f>
        <v>0</v>
      </c>
      <c r="P132" s="9">
        <f>K132/COUNTIF(festivaldata!$C:$C,K$1)</f>
        <v>1.8018018018018018E-2</v>
      </c>
    </row>
    <row r="133" spans="1:16">
      <c r="A133" s="5" t="s">
        <v>3334</v>
      </c>
      <c r="B133" s="7" t="str">
        <f t="shared" si="1"/>
        <v>*,nu jazz,*</v>
      </c>
      <c r="C133" s="7" t="str">
        <f t="shared" si="2"/>
        <v/>
      </c>
      <c r="D133" s="7">
        <v>6</v>
      </c>
      <c r="E133">
        <f t="shared" si="3"/>
        <v>6</v>
      </c>
      <c r="F133">
        <f t="shared" si="4"/>
        <v>0</v>
      </c>
      <c r="G133">
        <f>COUNTIFS(festivaldata!$H:$H,$B133,festivaldata!$C:$C,G$1)</f>
        <v>0</v>
      </c>
      <c r="H133">
        <f>COUNTIFS(festivaldata!$H:$H,$B133,festivaldata!$C:$C,H$1)</f>
        <v>0</v>
      </c>
      <c r="I133">
        <f>COUNTIFS(festivaldata!$H:$H,$B133,festivaldata!$C:$C,I$1)</f>
        <v>0</v>
      </c>
      <c r="J133">
        <f>COUNTIFS(festivaldata!$H:$H,$B133,festivaldata!$C:$C,J$1)</f>
        <v>6</v>
      </c>
      <c r="K133">
        <f>COUNTIFS(festivaldata!$H:$H,$B133,festivaldata!$C:$C,K$1)</f>
        <v>0</v>
      </c>
      <c r="L133" s="9">
        <f>G133/COUNTIF(festivaldata!$C:$C,G$1)</f>
        <v>0</v>
      </c>
      <c r="M133" s="9">
        <f>H133/COUNTIF(festivaldata!$C:$C,H$1)</f>
        <v>0</v>
      </c>
      <c r="N133" s="9">
        <f>I133/COUNTIF(festivaldata!$C:$C,I$1)</f>
        <v>0</v>
      </c>
      <c r="O133" s="9">
        <f>J133/COUNTIF(festivaldata!$C:$C,J$1)</f>
        <v>2.6200873362445413E-2</v>
      </c>
      <c r="P133" s="9">
        <f>K133/COUNTIF(festivaldata!$C:$C,K$1)</f>
        <v>0</v>
      </c>
    </row>
    <row r="134" spans="1:16">
      <c r="A134" s="5" t="s">
        <v>3381</v>
      </c>
      <c r="B134" s="7" t="str">
        <f t="shared" si="1"/>
        <v>*,rap rock,*</v>
      </c>
      <c r="C134" s="7" t="str">
        <f t="shared" si="2"/>
        <v/>
      </c>
      <c r="D134" s="7">
        <v>6</v>
      </c>
      <c r="E134">
        <f t="shared" si="3"/>
        <v>6</v>
      </c>
      <c r="F134">
        <f t="shared" si="4"/>
        <v>0</v>
      </c>
      <c r="G134">
        <f>COUNTIFS(festivaldata!$H:$H,$B134,festivaldata!$C:$C,G$1)</f>
        <v>0</v>
      </c>
      <c r="H134">
        <f>COUNTIFS(festivaldata!$H:$H,$B134,festivaldata!$C:$C,H$1)</f>
        <v>0</v>
      </c>
      <c r="I134">
        <f>COUNTIFS(festivaldata!$H:$H,$B134,festivaldata!$C:$C,I$1)</f>
        <v>1</v>
      </c>
      <c r="J134">
        <f>COUNTIFS(festivaldata!$H:$H,$B134,festivaldata!$C:$C,J$1)</f>
        <v>4</v>
      </c>
      <c r="K134">
        <f>COUNTIFS(festivaldata!$H:$H,$B134,festivaldata!$C:$C,K$1)</f>
        <v>1</v>
      </c>
      <c r="L134" s="9">
        <f>G134/COUNTIF(festivaldata!$C:$C,G$1)</f>
        <v>0</v>
      </c>
      <c r="M134" s="9">
        <f>H134/COUNTIF(festivaldata!$C:$C,H$1)</f>
        <v>0</v>
      </c>
      <c r="N134" s="9">
        <f>I134/COUNTIF(festivaldata!$C:$C,I$1)</f>
        <v>1.8518518518518517E-2</v>
      </c>
      <c r="O134" s="9">
        <f>J134/COUNTIF(festivaldata!$C:$C,J$1)</f>
        <v>1.7467248908296942E-2</v>
      </c>
      <c r="P134" s="9">
        <f>K134/COUNTIF(festivaldata!$C:$C,K$1)</f>
        <v>3.003003003003003E-3</v>
      </c>
    </row>
    <row r="135" spans="1:16">
      <c r="A135" s="5" t="s">
        <v>3389</v>
      </c>
      <c r="B135" s="7" t="str">
        <f t="shared" si="1"/>
        <v>*,southern rock,*</v>
      </c>
      <c r="C135" s="7" t="str">
        <f t="shared" si="2"/>
        <v/>
      </c>
      <c r="D135" s="7">
        <v>6</v>
      </c>
      <c r="E135">
        <f t="shared" si="3"/>
        <v>6</v>
      </c>
      <c r="F135">
        <f t="shared" si="4"/>
        <v>0</v>
      </c>
      <c r="G135">
        <f>COUNTIFS(festivaldata!$H:$H,$B135,festivaldata!$C:$C,G$1)</f>
        <v>0</v>
      </c>
      <c r="H135">
        <f>COUNTIFS(festivaldata!$H:$H,$B135,festivaldata!$C:$C,H$1)</f>
        <v>1</v>
      </c>
      <c r="I135">
        <f>COUNTIFS(festivaldata!$H:$H,$B135,festivaldata!$C:$C,I$1)</f>
        <v>1</v>
      </c>
      <c r="J135">
        <f>COUNTIFS(festivaldata!$H:$H,$B135,festivaldata!$C:$C,J$1)</f>
        <v>1</v>
      </c>
      <c r="K135">
        <f>COUNTIFS(festivaldata!$H:$H,$B135,festivaldata!$C:$C,K$1)</f>
        <v>3</v>
      </c>
      <c r="L135" s="9">
        <f>G135/COUNTIF(festivaldata!$C:$C,G$1)</f>
        <v>0</v>
      </c>
      <c r="M135" s="9">
        <f>H135/COUNTIF(festivaldata!$C:$C,H$1)</f>
        <v>4.7619047619047616E-2</v>
      </c>
      <c r="N135" s="9">
        <f>I135/COUNTIF(festivaldata!$C:$C,I$1)</f>
        <v>1.8518518518518517E-2</v>
      </c>
      <c r="O135" s="9">
        <f>J135/COUNTIF(festivaldata!$C:$C,J$1)</f>
        <v>4.3668122270742356E-3</v>
      </c>
      <c r="P135" s="9">
        <f>K135/COUNTIF(festivaldata!$C:$C,K$1)</f>
        <v>9.0090090090090089E-3</v>
      </c>
    </row>
    <row r="136" spans="1:16">
      <c r="A136" s="5" t="s">
        <v>3390</v>
      </c>
      <c r="B136" s="7" t="str">
        <f t="shared" si="1"/>
        <v>*,symphonic rock,*</v>
      </c>
      <c r="C136" s="7" t="str">
        <f t="shared" si="2"/>
        <v/>
      </c>
      <c r="D136" s="7">
        <v>6</v>
      </c>
      <c r="E136">
        <f t="shared" si="3"/>
        <v>6</v>
      </c>
      <c r="F136">
        <f t="shared" si="4"/>
        <v>0</v>
      </c>
      <c r="G136">
        <f>COUNTIFS(festivaldata!$H:$H,$B136,festivaldata!$C:$C,G$1)</f>
        <v>1</v>
      </c>
      <c r="H136">
        <f>COUNTIFS(festivaldata!$H:$H,$B136,festivaldata!$C:$C,H$1)</f>
        <v>1</v>
      </c>
      <c r="I136">
        <f>COUNTIFS(festivaldata!$H:$H,$B136,festivaldata!$C:$C,I$1)</f>
        <v>2</v>
      </c>
      <c r="J136">
        <f>COUNTIFS(festivaldata!$H:$H,$B136,festivaldata!$C:$C,J$1)</f>
        <v>1</v>
      </c>
      <c r="K136">
        <f>COUNTIFS(festivaldata!$H:$H,$B136,festivaldata!$C:$C,K$1)</f>
        <v>1</v>
      </c>
      <c r="L136" s="9">
        <f>G136/COUNTIF(festivaldata!$C:$C,G$1)</f>
        <v>0.25</v>
      </c>
      <c r="M136" s="9">
        <f>H136/COUNTIF(festivaldata!$C:$C,H$1)</f>
        <v>4.7619047619047616E-2</v>
      </c>
      <c r="N136" s="9">
        <f>I136/COUNTIF(festivaldata!$C:$C,I$1)</f>
        <v>3.7037037037037035E-2</v>
      </c>
      <c r="O136" s="9">
        <f>J136/COUNTIF(festivaldata!$C:$C,J$1)</f>
        <v>4.3668122270742356E-3</v>
      </c>
      <c r="P136" s="9">
        <f>K136/COUNTIF(festivaldata!$C:$C,K$1)</f>
        <v>3.003003003003003E-3</v>
      </c>
    </row>
    <row r="137" spans="1:16">
      <c r="A137" s="5" t="s">
        <v>3391</v>
      </c>
      <c r="B137" s="7" t="str">
        <f t="shared" si="1"/>
        <v>*,trap music,*</v>
      </c>
      <c r="C137" s="7" t="str">
        <f t="shared" si="2"/>
        <v/>
      </c>
      <c r="D137" s="7">
        <v>6</v>
      </c>
      <c r="E137">
        <f t="shared" si="3"/>
        <v>6</v>
      </c>
      <c r="F137">
        <f t="shared" si="4"/>
        <v>0</v>
      </c>
      <c r="G137">
        <f>COUNTIFS(festivaldata!$H:$H,$B137,festivaldata!$C:$C,G$1)</f>
        <v>0</v>
      </c>
      <c r="H137">
        <f>COUNTIFS(festivaldata!$H:$H,$B137,festivaldata!$C:$C,H$1)</f>
        <v>0</v>
      </c>
      <c r="I137">
        <f>COUNTIFS(festivaldata!$H:$H,$B137,festivaldata!$C:$C,I$1)</f>
        <v>0</v>
      </c>
      <c r="J137">
        <f>COUNTIFS(festivaldata!$H:$H,$B137,festivaldata!$C:$C,J$1)</f>
        <v>2</v>
      </c>
      <c r="K137">
        <f>COUNTIFS(festivaldata!$H:$H,$B137,festivaldata!$C:$C,K$1)</f>
        <v>4</v>
      </c>
      <c r="L137" s="9">
        <f>G137/COUNTIF(festivaldata!$C:$C,G$1)</f>
        <v>0</v>
      </c>
      <c r="M137" s="9">
        <f>H137/COUNTIF(festivaldata!$C:$C,H$1)</f>
        <v>0</v>
      </c>
      <c r="N137" s="9">
        <f>I137/COUNTIF(festivaldata!$C:$C,I$1)</f>
        <v>0</v>
      </c>
      <c r="O137" s="9">
        <f>J137/COUNTIF(festivaldata!$C:$C,J$1)</f>
        <v>8.7336244541484712E-3</v>
      </c>
      <c r="P137" s="9">
        <f>K137/COUNTIF(festivaldata!$C:$C,K$1)</f>
        <v>1.2012012012012012E-2</v>
      </c>
    </row>
    <row r="138" spans="1:16">
      <c r="A138" s="5" t="s">
        <v>3392</v>
      </c>
      <c r="B138" s="7" t="str">
        <f t="shared" si="1"/>
        <v>*,urban contemporary,*</v>
      </c>
      <c r="C138" s="7" t="str">
        <f t="shared" si="2"/>
        <v/>
      </c>
      <c r="D138" s="7">
        <v>6</v>
      </c>
      <c r="E138">
        <f t="shared" si="3"/>
        <v>6</v>
      </c>
      <c r="F138">
        <f t="shared" si="4"/>
        <v>0</v>
      </c>
      <c r="G138">
        <f>COUNTIFS(festivaldata!$H:$H,$B138,festivaldata!$C:$C,G$1)</f>
        <v>0</v>
      </c>
      <c r="H138">
        <f>COUNTIFS(festivaldata!$H:$H,$B138,festivaldata!$C:$C,H$1)</f>
        <v>0</v>
      </c>
      <c r="I138">
        <f>COUNTIFS(festivaldata!$H:$H,$B138,festivaldata!$C:$C,I$1)</f>
        <v>0</v>
      </c>
      <c r="J138">
        <f>COUNTIFS(festivaldata!$H:$H,$B138,festivaldata!$C:$C,J$1)</f>
        <v>0</v>
      </c>
      <c r="K138">
        <f>COUNTIFS(festivaldata!$H:$H,$B138,festivaldata!$C:$C,K$1)</f>
        <v>6</v>
      </c>
      <c r="L138" s="9">
        <f>G138/COUNTIF(festivaldata!$C:$C,G$1)</f>
        <v>0</v>
      </c>
      <c r="M138" s="9">
        <f>H138/COUNTIF(festivaldata!$C:$C,H$1)</f>
        <v>0</v>
      </c>
      <c r="N138" s="9">
        <f>I138/COUNTIF(festivaldata!$C:$C,I$1)</f>
        <v>0</v>
      </c>
      <c r="O138" s="9">
        <f>J138/COUNTIF(festivaldata!$C:$C,J$1)</f>
        <v>0</v>
      </c>
      <c r="P138" s="9">
        <f>K138/COUNTIF(festivaldata!$C:$C,K$1)</f>
        <v>1.8018018018018018E-2</v>
      </c>
    </row>
    <row r="139" spans="1:16">
      <c r="A139" s="5" t="s">
        <v>3393</v>
      </c>
      <c r="B139" s="7" t="str">
        <f t="shared" si="1"/>
        <v>*,adult standards,*</v>
      </c>
      <c r="C139" s="7" t="str">
        <f t="shared" si="2"/>
        <v/>
      </c>
      <c r="D139" s="7">
        <v>5</v>
      </c>
      <c r="E139">
        <f t="shared" si="3"/>
        <v>5</v>
      </c>
      <c r="F139">
        <f t="shared" si="4"/>
        <v>0</v>
      </c>
      <c r="G139">
        <f>COUNTIFS(festivaldata!$H:$H,$B139,festivaldata!$C:$C,G$1)</f>
        <v>0</v>
      </c>
      <c r="H139">
        <f>COUNTIFS(festivaldata!$H:$H,$B139,festivaldata!$C:$C,H$1)</f>
        <v>0</v>
      </c>
      <c r="I139">
        <f>COUNTIFS(festivaldata!$H:$H,$B139,festivaldata!$C:$C,I$1)</f>
        <v>0</v>
      </c>
      <c r="J139">
        <f>COUNTIFS(festivaldata!$H:$H,$B139,festivaldata!$C:$C,J$1)</f>
        <v>1</v>
      </c>
      <c r="K139">
        <f>COUNTIFS(festivaldata!$H:$H,$B139,festivaldata!$C:$C,K$1)</f>
        <v>4</v>
      </c>
      <c r="L139" s="9">
        <f>G139/COUNTIF(festivaldata!$C:$C,G$1)</f>
        <v>0</v>
      </c>
      <c r="M139" s="9">
        <f>H139/COUNTIF(festivaldata!$C:$C,H$1)</f>
        <v>0</v>
      </c>
      <c r="N139" s="9">
        <f>I139/COUNTIF(festivaldata!$C:$C,I$1)</f>
        <v>0</v>
      </c>
      <c r="O139" s="9">
        <f>J139/COUNTIF(festivaldata!$C:$C,J$1)</f>
        <v>4.3668122270742356E-3</v>
      </c>
      <c r="P139" s="9">
        <f>K139/COUNTIF(festivaldata!$C:$C,K$1)</f>
        <v>1.2012012012012012E-2</v>
      </c>
    </row>
    <row r="140" spans="1:16">
      <c r="A140" s="5" t="s">
        <v>3394</v>
      </c>
      <c r="B140" s="7" t="str">
        <f t="shared" si="1"/>
        <v>*,compositional ambient,*</v>
      </c>
      <c r="C140" s="7" t="str">
        <f t="shared" si="2"/>
        <v/>
      </c>
      <c r="D140" s="7">
        <v>5</v>
      </c>
      <c r="E140">
        <f t="shared" si="3"/>
        <v>5</v>
      </c>
      <c r="F140">
        <f t="shared" si="4"/>
        <v>0</v>
      </c>
      <c r="G140">
        <f>COUNTIFS(festivaldata!$H:$H,$B140,festivaldata!$C:$C,G$1)</f>
        <v>0</v>
      </c>
      <c r="H140">
        <f>COUNTIFS(festivaldata!$H:$H,$B140,festivaldata!$C:$C,H$1)</f>
        <v>0</v>
      </c>
      <c r="I140">
        <f>COUNTIFS(festivaldata!$H:$H,$B140,festivaldata!$C:$C,I$1)</f>
        <v>0</v>
      </c>
      <c r="J140">
        <f>COUNTIFS(festivaldata!$H:$H,$B140,festivaldata!$C:$C,J$1)</f>
        <v>3</v>
      </c>
      <c r="K140">
        <f>COUNTIFS(festivaldata!$H:$H,$B140,festivaldata!$C:$C,K$1)</f>
        <v>2</v>
      </c>
      <c r="L140" s="9">
        <f>G140/COUNTIF(festivaldata!$C:$C,G$1)</f>
        <v>0</v>
      </c>
      <c r="M140" s="9">
        <f>H140/COUNTIF(festivaldata!$C:$C,H$1)</f>
        <v>0</v>
      </c>
      <c r="N140" s="9">
        <f>I140/COUNTIF(festivaldata!$C:$C,I$1)</f>
        <v>0</v>
      </c>
      <c r="O140" s="9">
        <f>J140/COUNTIF(festivaldata!$C:$C,J$1)</f>
        <v>1.3100436681222707E-2</v>
      </c>
      <c r="P140" s="9">
        <f>K140/COUNTIF(festivaldata!$C:$C,K$1)</f>
        <v>6.006006006006006E-3</v>
      </c>
    </row>
    <row r="141" spans="1:16">
      <c r="A141" s="5" t="s">
        <v>3395</v>
      </c>
      <c r="B141" s="7" t="str">
        <f t="shared" si="1"/>
        <v>*,detroit hip hop,*</v>
      </c>
      <c r="C141" s="7" t="str">
        <f t="shared" si="2"/>
        <v/>
      </c>
      <c r="D141" s="7">
        <v>5</v>
      </c>
      <c r="E141">
        <f t="shared" si="3"/>
        <v>5</v>
      </c>
      <c r="F141">
        <f t="shared" si="4"/>
        <v>0</v>
      </c>
      <c r="G141">
        <f>COUNTIFS(festivaldata!$H:$H,$B141,festivaldata!$C:$C,G$1)</f>
        <v>0</v>
      </c>
      <c r="H141">
        <f>COUNTIFS(festivaldata!$H:$H,$B141,festivaldata!$C:$C,H$1)</f>
        <v>0</v>
      </c>
      <c r="I141">
        <f>COUNTIFS(festivaldata!$H:$H,$B141,festivaldata!$C:$C,I$1)</f>
        <v>0</v>
      </c>
      <c r="J141">
        <f>COUNTIFS(festivaldata!$H:$H,$B141,festivaldata!$C:$C,J$1)</f>
        <v>1</v>
      </c>
      <c r="K141">
        <f>COUNTIFS(festivaldata!$H:$H,$B141,festivaldata!$C:$C,K$1)</f>
        <v>4</v>
      </c>
      <c r="L141" s="9">
        <f>G141/COUNTIF(festivaldata!$C:$C,G$1)</f>
        <v>0</v>
      </c>
      <c r="M141" s="9">
        <f>H141/COUNTIF(festivaldata!$C:$C,H$1)</f>
        <v>0</v>
      </c>
      <c r="N141" s="9">
        <f>I141/COUNTIF(festivaldata!$C:$C,I$1)</f>
        <v>0</v>
      </c>
      <c r="O141" s="9">
        <f>J141/COUNTIF(festivaldata!$C:$C,J$1)</f>
        <v>4.3668122270742356E-3</v>
      </c>
      <c r="P141" s="9">
        <f>K141/COUNTIF(festivaldata!$C:$C,K$1)</f>
        <v>1.2012012012012012E-2</v>
      </c>
    </row>
    <row r="142" spans="1:16">
      <c r="A142" s="5" t="s">
        <v>3396</v>
      </c>
      <c r="B142" s="7" t="str">
        <f t="shared" si="1"/>
        <v>*,experimental,*</v>
      </c>
      <c r="C142" s="7" t="str">
        <f t="shared" si="2"/>
        <v/>
      </c>
      <c r="D142" s="7">
        <v>5</v>
      </c>
      <c r="E142">
        <f t="shared" si="3"/>
        <v>5</v>
      </c>
      <c r="F142">
        <f t="shared" si="4"/>
        <v>0</v>
      </c>
      <c r="G142">
        <f>COUNTIFS(festivaldata!$H:$H,$B142,festivaldata!$C:$C,G$1)</f>
        <v>0</v>
      </c>
      <c r="H142">
        <f>COUNTIFS(festivaldata!$H:$H,$B142,festivaldata!$C:$C,H$1)</f>
        <v>1</v>
      </c>
      <c r="I142">
        <f>COUNTIFS(festivaldata!$H:$H,$B142,festivaldata!$C:$C,I$1)</f>
        <v>0</v>
      </c>
      <c r="J142">
        <f>COUNTIFS(festivaldata!$H:$H,$B142,festivaldata!$C:$C,J$1)</f>
        <v>3</v>
      </c>
      <c r="K142">
        <f>COUNTIFS(festivaldata!$H:$H,$B142,festivaldata!$C:$C,K$1)</f>
        <v>1</v>
      </c>
      <c r="L142" s="9">
        <f>G142/COUNTIF(festivaldata!$C:$C,G$1)</f>
        <v>0</v>
      </c>
      <c r="M142" s="9">
        <f>H142/COUNTIF(festivaldata!$C:$C,H$1)</f>
        <v>4.7619047619047616E-2</v>
      </c>
      <c r="N142" s="9">
        <f>I142/COUNTIF(festivaldata!$C:$C,I$1)</f>
        <v>0</v>
      </c>
      <c r="O142" s="9">
        <f>J142/COUNTIF(festivaldata!$C:$C,J$1)</f>
        <v>1.3100436681222707E-2</v>
      </c>
      <c r="P142" s="9">
        <f>K142/COUNTIF(festivaldata!$C:$C,K$1)</f>
        <v>3.003003003003003E-3</v>
      </c>
    </row>
    <row r="143" spans="1:16">
      <c r="A143" s="5" t="s">
        <v>3397</v>
      </c>
      <c r="B143" s="7" t="str">
        <f t="shared" si="1"/>
        <v>*,nwobhm,*</v>
      </c>
      <c r="C143" s="7" t="str">
        <f t="shared" si="2"/>
        <v/>
      </c>
      <c r="D143" s="7">
        <v>5</v>
      </c>
      <c r="E143">
        <f t="shared" si="3"/>
        <v>5</v>
      </c>
      <c r="F143">
        <f t="shared" si="4"/>
        <v>0</v>
      </c>
      <c r="G143">
        <f>COUNTIFS(festivaldata!$H:$H,$B143,festivaldata!$C:$C,G$1)</f>
        <v>0</v>
      </c>
      <c r="H143">
        <f>COUNTIFS(festivaldata!$H:$H,$B143,festivaldata!$C:$C,H$1)</f>
        <v>0</v>
      </c>
      <c r="I143">
        <f>COUNTIFS(festivaldata!$H:$H,$B143,festivaldata!$C:$C,I$1)</f>
        <v>0</v>
      </c>
      <c r="J143">
        <f>COUNTIFS(festivaldata!$H:$H,$B143,festivaldata!$C:$C,J$1)</f>
        <v>3</v>
      </c>
      <c r="K143">
        <f>COUNTIFS(festivaldata!$H:$H,$B143,festivaldata!$C:$C,K$1)</f>
        <v>2</v>
      </c>
      <c r="L143" s="9">
        <f>G143/COUNTIF(festivaldata!$C:$C,G$1)</f>
        <v>0</v>
      </c>
      <c r="M143" s="9">
        <f>H143/COUNTIF(festivaldata!$C:$C,H$1)</f>
        <v>0</v>
      </c>
      <c r="N143" s="9">
        <f>I143/COUNTIF(festivaldata!$C:$C,I$1)</f>
        <v>0</v>
      </c>
      <c r="O143" s="9">
        <f>J143/COUNTIF(festivaldata!$C:$C,J$1)</f>
        <v>1.3100436681222707E-2</v>
      </c>
      <c r="P143" s="9">
        <f>K143/COUNTIF(festivaldata!$C:$C,K$1)</f>
        <v>6.006006006006006E-3</v>
      </c>
    </row>
    <row r="144" spans="1:16">
      <c r="A144" s="5" t="s">
        <v>3398</v>
      </c>
      <c r="B144" s="7" t="str">
        <f t="shared" si="1"/>
        <v>*,punk blues,*</v>
      </c>
      <c r="C144" s="7" t="str">
        <f t="shared" si="2"/>
        <v/>
      </c>
      <c r="D144" s="7">
        <v>5</v>
      </c>
      <c r="E144">
        <f t="shared" si="3"/>
        <v>5</v>
      </c>
      <c r="F144">
        <f t="shared" si="4"/>
        <v>0</v>
      </c>
      <c r="G144">
        <f>COUNTIFS(festivaldata!$H:$H,$B144,festivaldata!$C:$C,G$1)</f>
        <v>0</v>
      </c>
      <c r="H144">
        <f>COUNTIFS(festivaldata!$H:$H,$B144,festivaldata!$C:$C,H$1)</f>
        <v>0</v>
      </c>
      <c r="I144">
        <f>COUNTIFS(festivaldata!$H:$H,$B144,festivaldata!$C:$C,I$1)</f>
        <v>0</v>
      </c>
      <c r="J144">
        <f>COUNTIFS(festivaldata!$H:$H,$B144,festivaldata!$C:$C,J$1)</f>
        <v>3</v>
      </c>
      <c r="K144">
        <f>COUNTIFS(festivaldata!$H:$H,$B144,festivaldata!$C:$C,K$1)</f>
        <v>2</v>
      </c>
      <c r="L144" s="9">
        <f>G144/COUNTIF(festivaldata!$C:$C,G$1)</f>
        <v>0</v>
      </c>
      <c r="M144" s="9">
        <f>H144/COUNTIF(festivaldata!$C:$C,H$1)</f>
        <v>0</v>
      </c>
      <c r="N144" s="9">
        <f>I144/COUNTIF(festivaldata!$C:$C,I$1)</f>
        <v>0</v>
      </c>
      <c r="O144" s="9">
        <f>J144/COUNTIF(festivaldata!$C:$C,J$1)</f>
        <v>1.3100436681222707E-2</v>
      </c>
      <c r="P144" s="9">
        <f>K144/COUNTIF(festivaldata!$C:$C,K$1)</f>
        <v>6.006006006006006E-3</v>
      </c>
    </row>
    <row r="145" spans="1:16">
      <c r="A145" s="5" t="s">
        <v>3399</v>
      </c>
      <c r="B145" s="7" t="str">
        <f t="shared" si="1"/>
        <v>*,punk christmas,*</v>
      </c>
      <c r="C145" s="7" t="str">
        <f t="shared" si="2"/>
        <v/>
      </c>
      <c r="D145" s="7">
        <v>5</v>
      </c>
      <c r="E145">
        <f t="shared" si="3"/>
        <v>5</v>
      </c>
      <c r="F145">
        <f t="shared" si="4"/>
        <v>0</v>
      </c>
      <c r="G145">
        <f>COUNTIFS(festivaldata!$H:$H,$B145,festivaldata!$C:$C,G$1)</f>
        <v>0</v>
      </c>
      <c r="H145">
        <f>COUNTIFS(festivaldata!$H:$H,$B145,festivaldata!$C:$C,H$1)</f>
        <v>0</v>
      </c>
      <c r="I145">
        <f>COUNTIFS(festivaldata!$H:$H,$B145,festivaldata!$C:$C,I$1)</f>
        <v>0</v>
      </c>
      <c r="J145">
        <f>COUNTIFS(festivaldata!$H:$H,$B145,festivaldata!$C:$C,J$1)</f>
        <v>2</v>
      </c>
      <c r="K145">
        <f>COUNTIFS(festivaldata!$H:$H,$B145,festivaldata!$C:$C,K$1)</f>
        <v>3</v>
      </c>
      <c r="L145" s="9">
        <f>G145/COUNTIF(festivaldata!$C:$C,G$1)</f>
        <v>0</v>
      </c>
      <c r="M145" s="9">
        <f>H145/COUNTIF(festivaldata!$C:$C,H$1)</f>
        <v>0</v>
      </c>
      <c r="N145" s="9">
        <f>I145/COUNTIF(festivaldata!$C:$C,I$1)</f>
        <v>0</v>
      </c>
      <c r="O145" s="9">
        <f>J145/COUNTIF(festivaldata!$C:$C,J$1)</f>
        <v>8.7336244541484712E-3</v>
      </c>
      <c r="P145" s="9">
        <f>K145/COUNTIF(festivaldata!$C:$C,K$1)</f>
        <v>9.0090090090090089E-3</v>
      </c>
    </row>
    <row r="146" spans="1:16">
      <c r="A146" s="5" t="s">
        <v>3400</v>
      </c>
      <c r="B146" s="7" t="str">
        <f t="shared" si="1"/>
        <v>*,stoner rock,*</v>
      </c>
      <c r="C146" s="7" t="str">
        <f t="shared" si="2"/>
        <v/>
      </c>
      <c r="D146" s="7">
        <v>5</v>
      </c>
      <c r="E146">
        <f t="shared" si="3"/>
        <v>5</v>
      </c>
      <c r="F146">
        <f t="shared" si="4"/>
        <v>0</v>
      </c>
      <c r="G146">
        <f>COUNTIFS(festivaldata!$H:$H,$B146,festivaldata!$C:$C,G$1)</f>
        <v>0</v>
      </c>
      <c r="H146">
        <f>COUNTIFS(festivaldata!$H:$H,$B146,festivaldata!$C:$C,H$1)</f>
        <v>1</v>
      </c>
      <c r="I146">
        <f>COUNTIFS(festivaldata!$H:$H,$B146,festivaldata!$C:$C,I$1)</f>
        <v>0</v>
      </c>
      <c r="J146">
        <f>COUNTIFS(festivaldata!$H:$H,$B146,festivaldata!$C:$C,J$1)</f>
        <v>1</v>
      </c>
      <c r="K146">
        <f>COUNTIFS(festivaldata!$H:$H,$B146,festivaldata!$C:$C,K$1)</f>
        <v>3</v>
      </c>
      <c r="L146" s="9">
        <f>G146/COUNTIF(festivaldata!$C:$C,G$1)</f>
        <v>0</v>
      </c>
      <c r="M146" s="9">
        <f>H146/COUNTIF(festivaldata!$C:$C,H$1)</f>
        <v>4.7619047619047616E-2</v>
      </c>
      <c r="N146" s="9">
        <f>I146/COUNTIF(festivaldata!$C:$C,I$1)</f>
        <v>0</v>
      </c>
      <c r="O146" s="9">
        <f>J146/COUNTIF(festivaldata!$C:$C,J$1)</f>
        <v>4.3668122270742356E-3</v>
      </c>
      <c r="P146" s="9">
        <f>K146/COUNTIF(festivaldata!$C:$C,K$1)</f>
        <v>9.0090090090090089E-3</v>
      </c>
    </row>
    <row r="147" spans="1:16">
      <c r="A147" s="5" t="s">
        <v>3401</v>
      </c>
      <c r="B147" s="7" t="str">
        <f t="shared" si="1"/>
        <v>*,traditional folk,*</v>
      </c>
      <c r="C147" s="7" t="str">
        <f t="shared" si="2"/>
        <v/>
      </c>
      <c r="D147" s="7">
        <v>5</v>
      </c>
      <c r="E147">
        <f t="shared" si="3"/>
        <v>5</v>
      </c>
      <c r="F147">
        <f t="shared" si="4"/>
        <v>0</v>
      </c>
      <c r="G147">
        <f>COUNTIFS(festivaldata!$H:$H,$B147,festivaldata!$C:$C,G$1)</f>
        <v>0</v>
      </c>
      <c r="H147">
        <f>COUNTIFS(festivaldata!$H:$H,$B147,festivaldata!$C:$C,H$1)</f>
        <v>1</v>
      </c>
      <c r="I147">
        <f>COUNTIFS(festivaldata!$H:$H,$B147,festivaldata!$C:$C,I$1)</f>
        <v>0</v>
      </c>
      <c r="J147">
        <f>COUNTIFS(festivaldata!$H:$H,$B147,festivaldata!$C:$C,J$1)</f>
        <v>2</v>
      </c>
      <c r="K147">
        <f>COUNTIFS(festivaldata!$H:$H,$B147,festivaldata!$C:$C,K$1)</f>
        <v>2</v>
      </c>
      <c r="L147" s="9">
        <f>G147/COUNTIF(festivaldata!$C:$C,G$1)</f>
        <v>0</v>
      </c>
      <c r="M147" s="9">
        <f>H147/COUNTIF(festivaldata!$C:$C,H$1)</f>
        <v>4.7619047619047616E-2</v>
      </c>
      <c r="N147" s="9">
        <f>I147/COUNTIF(festivaldata!$C:$C,I$1)</f>
        <v>0</v>
      </c>
      <c r="O147" s="9">
        <f>J147/COUNTIF(festivaldata!$C:$C,J$1)</f>
        <v>8.7336244541484712E-3</v>
      </c>
      <c r="P147" s="9">
        <f>K147/COUNTIF(festivaldata!$C:$C,K$1)</f>
        <v>6.006006006006006E-3</v>
      </c>
    </row>
    <row r="148" spans="1:16">
      <c r="A148" s="5" t="s">
        <v>3402</v>
      </c>
      <c r="B148" s="7" t="str">
        <f t="shared" si="1"/>
        <v>*,west coast rap,*</v>
      </c>
      <c r="C148" s="7" t="str">
        <f t="shared" si="2"/>
        <v/>
      </c>
      <c r="D148" s="7">
        <v>5</v>
      </c>
      <c r="E148">
        <f t="shared" si="3"/>
        <v>5</v>
      </c>
      <c r="F148">
        <f t="shared" si="4"/>
        <v>0</v>
      </c>
      <c r="G148">
        <f>COUNTIFS(festivaldata!$H:$H,$B148,festivaldata!$C:$C,G$1)</f>
        <v>0</v>
      </c>
      <c r="H148">
        <f>COUNTIFS(festivaldata!$H:$H,$B148,festivaldata!$C:$C,H$1)</f>
        <v>0</v>
      </c>
      <c r="I148">
        <f>COUNTIFS(festivaldata!$H:$H,$B148,festivaldata!$C:$C,I$1)</f>
        <v>0</v>
      </c>
      <c r="J148">
        <f>COUNTIFS(festivaldata!$H:$H,$B148,festivaldata!$C:$C,J$1)</f>
        <v>1</v>
      </c>
      <c r="K148">
        <f>COUNTIFS(festivaldata!$H:$H,$B148,festivaldata!$C:$C,K$1)</f>
        <v>4</v>
      </c>
      <c r="L148" s="9">
        <f>G148/COUNTIF(festivaldata!$C:$C,G$1)</f>
        <v>0</v>
      </c>
      <c r="M148" s="9">
        <f>H148/COUNTIF(festivaldata!$C:$C,H$1)</f>
        <v>0</v>
      </c>
      <c r="N148" s="9">
        <f>I148/COUNTIF(festivaldata!$C:$C,I$1)</f>
        <v>0</v>
      </c>
      <c r="O148" s="9">
        <f>J148/COUNTIF(festivaldata!$C:$C,J$1)</f>
        <v>4.3668122270742356E-3</v>
      </c>
      <c r="P148" s="9">
        <f>K148/COUNTIF(festivaldata!$C:$C,K$1)</f>
        <v>1.2012012012012012E-2</v>
      </c>
    </row>
    <row r="149" spans="1:16">
      <c r="A149" s="11" t="e">
        <v>#N/A</v>
      </c>
      <c r="B149" s="7" t="e">
        <f t="shared" si="1"/>
        <v>#N/A</v>
      </c>
      <c r="C149" s="7" t="str">
        <f t="shared" si="2"/>
        <v/>
      </c>
      <c r="D149" s="7">
        <v>4</v>
      </c>
      <c r="E149">
        <f t="shared" si="3"/>
        <v>4</v>
      </c>
      <c r="F149">
        <f t="shared" si="4"/>
        <v>0</v>
      </c>
      <c r="G149">
        <f>COUNTIFS(festivaldata!$H:$H,$B149,festivaldata!$C:$C,G$1)</f>
        <v>0</v>
      </c>
      <c r="H149">
        <f>COUNTIFS(festivaldata!$H:$H,$B149,festivaldata!$C:$C,H$1)</f>
        <v>0</v>
      </c>
      <c r="I149">
        <f>COUNTIFS(festivaldata!$H:$H,$B149,festivaldata!$C:$C,I$1)</f>
        <v>0</v>
      </c>
      <c r="J149">
        <f>COUNTIFS(festivaldata!$H:$H,$B149,festivaldata!$C:$C,J$1)</f>
        <v>1</v>
      </c>
      <c r="K149">
        <f>COUNTIFS(festivaldata!$H:$H,$B149,festivaldata!$C:$C,K$1)</f>
        <v>3</v>
      </c>
      <c r="L149" s="9">
        <f>G149/COUNTIF(festivaldata!$C:$C,G$1)</f>
        <v>0</v>
      </c>
      <c r="M149" s="9">
        <f>H149/COUNTIF(festivaldata!$C:$C,H$1)</f>
        <v>0</v>
      </c>
      <c r="N149" s="9">
        <f>I149/COUNTIF(festivaldata!$C:$C,I$1)</f>
        <v>0</v>
      </c>
      <c r="O149" s="9">
        <f>J149/COUNTIF(festivaldata!$C:$C,J$1)</f>
        <v>4.3668122270742356E-3</v>
      </c>
      <c r="P149" s="9">
        <f>K149/COUNTIF(festivaldata!$C:$C,K$1)</f>
        <v>9.0090090090090089E-3</v>
      </c>
    </row>
    <row r="150" spans="1:16">
      <c r="A150" s="5" t="s">
        <v>3403</v>
      </c>
      <c r="B150" s="7" t="str">
        <f t="shared" si="1"/>
        <v>*,acid jazz,*</v>
      </c>
      <c r="C150" s="7" t="str">
        <f t="shared" si="2"/>
        <v/>
      </c>
      <c r="D150" s="7">
        <v>4</v>
      </c>
      <c r="E150">
        <f t="shared" si="3"/>
        <v>4</v>
      </c>
      <c r="F150">
        <f t="shared" si="4"/>
        <v>0</v>
      </c>
      <c r="G150">
        <f>COUNTIFS(festivaldata!$H:$H,$B150,festivaldata!$C:$C,G$1)</f>
        <v>0</v>
      </c>
      <c r="H150">
        <f>COUNTIFS(festivaldata!$H:$H,$B150,festivaldata!$C:$C,H$1)</f>
        <v>0</v>
      </c>
      <c r="I150">
        <f>COUNTIFS(festivaldata!$H:$H,$B150,festivaldata!$C:$C,I$1)</f>
        <v>0</v>
      </c>
      <c r="J150">
        <f>COUNTIFS(festivaldata!$H:$H,$B150,festivaldata!$C:$C,J$1)</f>
        <v>4</v>
      </c>
      <c r="K150">
        <f>COUNTIFS(festivaldata!$H:$H,$B150,festivaldata!$C:$C,K$1)</f>
        <v>0</v>
      </c>
      <c r="L150" s="9">
        <f>G150/COUNTIF(festivaldata!$C:$C,G$1)</f>
        <v>0</v>
      </c>
      <c r="M150" s="9">
        <f>H150/COUNTIF(festivaldata!$C:$C,H$1)</f>
        <v>0</v>
      </c>
      <c r="N150" s="9">
        <f>I150/COUNTIF(festivaldata!$C:$C,I$1)</f>
        <v>0</v>
      </c>
      <c r="O150" s="9">
        <f>J150/COUNTIF(festivaldata!$C:$C,J$1)</f>
        <v>1.7467248908296942E-2</v>
      </c>
      <c r="P150" s="9">
        <f>K150/COUNTIF(festivaldata!$C:$C,K$1)</f>
        <v>0</v>
      </c>
    </row>
    <row r="151" spans="1:16">
      <c r="A151" s="5" t="s">
        <v>3404</v>
      </c>
      <c r="B151" s="7" t="str">
        <f t="shared" si="1"/>
        <v>*,big room,*</v>
      </c>
      <c r="C151" s="7" t="str">
        <f t="shared" si="2"/>
        <v/>
      </c>
      <c r="D151" s="7">
        <v>4</v>
      </c>
      <c r="E151">
        <f t="shared" si="3"/>
        <v>4</v>
      </c>
      <c r="F151">
        <f t="shared" si="4"/>
        <v>0</v>
      </c>
      <c r="G151">
        <f>COUNTIFS(festivaldata!$H:$H,$B151,festivaldata!$C:$C,G$1)</f>
        <v>0</v>
      </c>
      <c r="H151">
        <f>COUNTIFS(festivaldata!$H:$H,$B151,festivaldata!$C:$C,H$1)</f>
        <v>0</v>
      </c>
      <c r="I151">
        <f>COUNTIFS(festivaldata!$H:$H,$B151,festivaldata!$C:$C,I$1)</f>
        <v>0</v>
      </c>
      <c r="J151">
        <f>COUNTIFS(festivaldata!$H:$H,$B151,festivaldata!$C:$C,J$1)</f>
        <v>0</v>
      </c>
      <c r="K151">
        <f>COUNTIFS(festivaldata!$H:$H,$B151,festivaldata!$C:$C,K$1)</f>
        <v>4</v>
      </c>
      <c r="L151" s="9">
        <f>G151/COUNTIF(festivaldata!$C:$C,G$1)</f>
        <v>0</v>
      </c>
      <c r="M151" s="9">
        <f>H151/COUNTIF(festivaldata!$C:$C,H$1)</f>
        <v>0</v>
      </c>
      <c r="N151" s="9">
        <f>I151/COUNTIF(festivaldata!$C:$C,I$1)</f>
        <v>0</v>
      </c>
      <c r="O151" s="9">
        <f>J151/COUNTIF(festivaldata!$C:$C,J$1)</f>
        <v>0</v>
      </c>
      <c r="P151" s="9">
        <f>K151/COUNTIF(festivaldata!$C:$C,K$1)</f>
        <v>1.2012012012012012E-2</v>
      </c>
    </row>
    <row r="152" spans="1:16">
      <c r="A152" s="5" t="s">
        <v>3405</v>
      </c>
      <c r="B152" s="7" t="str">
        <f t="shared" si="1"/>
        <v>*,brooklyn indie,*</v>
      </c>
      <c r="C152" s="7" t="str">
        <f t="shared" si="2"/>
        <v/>
      </c>
      <c r="D152" s="7">
        <v>4</v>
      </c>
      <c r="E152">
        <f t="shared" si="3"/>
        <v>4</v>
      </c>
      <c r="F152">
        <f t="shared" si="4"/>
        <v>0</v>
      </c>
      <c r="G152">
        <f>COUNTIFS(festivaldata!$H:$H,$B152,festivaldata!$C:$C,G$1)</f>
        <v>0</v>
      </c>
      <c r="H152">
        <f>COUNTIFS(festivaldata!$H:$H,$B152,festivaldata!$C:$C,H$1)</f>
        <v>0</v>
      </c>
      <c r="I152">
        <f>COUNTIFS(festivaldata!$H:$H,$B152,festivaldata!$C:$C,I$1)</f>
        <v>0</v>
      </c>
      <c r="J152">
        <f>COUNTIFS(festivaldata!$H:$H,$B152,festivaldata!$C:$C,J$1)</f>
        <v>0</v>
      </c>
      <c r="K152">
        <f>COUNTIFS(festivaldata!$H:$H,$B152,festivaldata!$C:$C,K$1)</f>
        <v>4</v>
      </c>
      <c r="L152" s="9">
        <f>G152/COUNTIF(festivaldata!$C:$C,G$1)</f>
        <v>0</v>
      </c>
      <c r="M152" s="9">
        <f>H152/COUNTIF(festivaldata!$C:$C,H$1)</f>
        <v>0</v>
      </c>
      <c r="N152" s="9">
        <f>I152/COUNTIF(festivaldata!$C:$C,I$1)</f>
        <v>0</v>
      </c>
      <c r="O152" s="9">
        <f>J152/COUNTIF(festivaldata!$C:$C,J$1)</f>
        <v>0</v>
      </c>
      <c r="P152" s="9">
        <f>K152/COUNTIF(festivaldata!$C:$C,K$1)</f>
        <v>1.2012012012012012E-2</v>
      </c>
    </row>
    <row r="153" spans="1:16">
      <c r="A153" s="5" t="s">
        <v>3406</v>
      </c>
      <c r="B153" s="7" t="str">
        <f t="shared" si="1"/>
        <v>*,canadian indie,*</v>
      </c>
      <c r="C153" s="7" t="str">
        <f t="shared" si="2"/>
        <v/>
      </c>
      <c r="D153" s="7">
        <v>4</v>
      </c>
      <c r="E153">
        <f t="shared" si="3"/>
        <v>4</v>
      </c>
      <c r="F153">
        <f t="shared" si="4"/>
        <v>0</v>
      </c>
      <c r="G153">
        <f>COUNTIFS(festivaldata!$H:$H,$B153,festivaldata!$C:$C,G$1)</f>
        <v>0</v>
      </c>
      <c r="H153">
        <f>COUNTIFS(festivaldata!$H:$H,$B153,festivaldata!$C:$C,H$1)</f>
        <v>0</v>
      </c>
      <c r="I153">
        <f>COUNTIFS(festivaldata!$H:$H,$B153,festivaldata!$C:$C,I$1)</f>
        <v>0</v>
      </c>
      <c r="J153">
        <f>COUNTIFS(festivaldata!$H:$H,$B153,festivaldata!$C:$C,J$1)</f>
        <v>1</v>
      </c>
      <c r="K153">
        <f>COUNTIFS(festivaldata!$H:$H,$B153,festivaldata!$C:$C,K$1)</f>
        <v>3</v>
      </c>
      <c r="L153" s="9">
        <f>G153/COUNTIF(festivaldata!$C:$C,G$1)</f>
        <v>0</v>
      </c>
      <c r="M153" s="9">
        <f>H153/COUNTIF(festivaldata!$C:$C,H$1)</f>
        <v>0</v>
      </c>
      <c r="N153" s="9">
        <f>I153/COUNTIF(festivaldata!$C:$C,I$1)</f>
        <v>0</v>
      </c>
      <c r="O153" s="9">
        <f>J153/COUNTIF(festivaldata!$C:$C,J$1)</f>
        <v>4.3668122270742356E-3</v>
      </c>
      <c r="P153" s="9">
        <f>K153/COUNTIF(festivaldata!$C:$C,K$1)</f>
        <v>9.0090090090090089E-3</v>
      </c>
    </row>
    <row r="154" spans="1:16">
      <c r="A154" s="5" t="s">
        <v>3407</v>
      </c>
      <c r="B154" s="7" t="str">
        <f t="shared" si="1"/>
        <v>*,country rock,*</v>
      </c>
      <c r="C154" s="7" t="str">
        <f t="shared" si="2"/>
        <v/>
      </c>
      <c r="D154" s="7">
        <v>4</v>
      </c>
      <c r="E154">
        <f t="shared" si="3"/>
        <v>4</v>
      </c>
      <c r="F154">
        <f t="shared" si="4"/>
        <v>0</v>
      </c>
      <c r="G154">
        <f>COUNTIFS(festivaldata!$H:$H,$B154,festivaldata!$C:$C,G$1)</f>
        <v>0</v>
      </c>
      <c r="H154">
        <f>COUNTIFS(festivaldata!$H:$H,$B154,festivaldata!$C:$C,H$1)</f>
        <v>1</v>
      </c>
      <c r="I154">
        <f>COUNTIFS(festivaldata!$H:$H,$B154,festivaldata!$C:$C,I$1)</f>
        <v>0</v>
      </c>
      <c r="J154">
        <f>COUNTIFS(festivaldata!$H:$H,$B154,festivaldata!$C:$C,J$1)</f>
        <v>1</v>
      </c>
      <c r="K154">
        <f>COUNTIFS(festivaldata!$H:$H,$B154,festivaldata!$C:$C,K$1)</f>
        <v>2</v>
      </c>
      <c r="L154" s="9">
        <f>G154/COUNTIF(festivaldata!$C:$C,G$1)</f>
        <v>0</v>
      </c>
      <c r="M154" s="9">
        <f>H154/COUNTIF(festivaldata!$C:$C,H$1)</f>
        <v>4.7619047619047616E-2</v>
      </c>
      <c r="N154" s="9">
        <f>I154/COUNTIF(festivaldata!$C:$C,I$1)</f>
        <v>0</v>
      </c>
      <c r="O154" s="9">
        <f>J154/COUNTIF(festivaldata!$C:$C,J$1)</f>
        <v>4.3668122270742356E-3</v>
      </c>
      <c r="P154" s="9">
        <f>K154/COUNTIF(festivaldata!$C:$C,K$1)</f>
        <v>6.006006006006006E-3</v>
      </c>
    </row>
    <row r="155" spans="1:16">
      <c r="A155" s="5" t="s">
        <v>3408</v>
      </c>
      <c r="B155" s="7" t="str">
        <f t="shared" si="1"/>
        <v>*,garage psych,*</v>
      </c>
      <c r="C155" s="7" t="str">
        <f t="shared" si="2"/>
        <v/>
      </c>
      <c r="D155" s="7">
        <v>4</v>
      </c>
      <c r="E155">
        <f t="shared" si="3"/>
        <v>4</v>
      </c>
      <c r="F155">
        <f t="shared" si="4"/>
        <v>0</v>
      </c>
      <c r="G155">
        <f>COUNTIFS(festivaldata!$H:$H,$B155,festivaldata!$C:$C,G$1)</f>
        <v>0</v>
      </c>
      <c r="H155">
        <f>COUNTIFS(festivaldata!$H:$H,$B155,festivaldata!$C:$C,H$1)</f>
        <v>0</v>
      </c>
      <c r="I155">
        <f>COUNTIFS(festivaldata!$H:$H,$B155,festivaldata!$C:$C,I$1)</f>
        <v>0</v>
      </c>
      <c r="J155">
        <f>COUNTIFS(festivaldata!$H:$H,$B155,festivaldata!$C:$C,J$1)</f>
        <v>2</v>
      </c>
      <c r="K155">
        <f>COUNTIFS(festivaldata!$H:$H,$B155,festivaldata!$C:$C,K$1)</f>
        <v>2</v>
      </c>
      <c r="L155" s="9">
        <f>G155/COUNTIF(festivaldata!$C:$C,G$1)</f>
        <v>0</v>
      </c>
      <c r="M155" s="9">
        <f>H155/COUNTIF(festivaldata!$C:$C,H$1)</f>
        <v>0</v>
      </c>
      <c r="N155" s="9">
        <f>I155/COUNTIF(festivaldata!$C:$C,I$1)</f>
        <v>0</v>
      </c>
      <c r="O155" s="9">
        <f>J155/COUNTIF(festivaldata!$C:$C,J$1)</f>
        <v>8.7336244541484712E-3</v>
      </c>
      <c r="P155" s="9">
        <f>K155/COUNTIF(festivaldata!$C:$C,K$1)</f>
        <v>6.006006006006006E-3</v>
      </c>
    </row>
    <row r="156" spans="1:16">
      <c r="A156" s="5" t="s">
        <v>3409</v>
      </c>
      <c r="B156" s="7" t="str">
        <f t="shared" si="1"/>
        <v>*,grunge,*</v>
      </c>
      <c r="C156" s="7" t="str">
        <f t="shared" si="2"/>
        <v/>
      </c>
      <c r="D156" s="7">
        <v>4</v>
      </c>
      <c r="E156">
        <f t="shared" si="3"/>
        <v>4</v>
      </c>
      <c r="F156">
        <f t="shared" si="4"/>
        <v>0</v>
      </c>
      <c r="G156">
        <f>COUNTIFS(festivaldata!$H:$H,$B156,festivaldata!$C:$C,G$1)</f>
        <v>0</v>
      </c>
      <c r="H156">
        <f>COUNTIFS(festivaldata!$H:$H,$B156,festivaldata!$C:$C,H$1)</f>
        <v>0</v>
      </c>
      <c r="I156">
        <f>COUNTIFS(festivaldata!$H:$H,$B156,festivaldata!$C:$C,I$1)</f>
        <v>0</v>
      </c>
      <c r="J156">
        <f>COUNTIFS(festivaldata!$H:$H,$B156,festivaldata!$C:$C,J$1)</f>
        <v>3</v>
      </c>
      <c r="K156">
        <f>COUNTIFS(festivaldata!$H:$H,$B156,festivaldata!$C:$C,K$1)</f>
        <v>1</v>
      </c>
      <c r="L156" s="9">
        <f>G156/COUNTIF(festivaldata!$C:$C,G$1)</f>
        <v>0</v>
      </c>
      <c r="M156" s="9">
        <f>H156/COUNTIF(festivaldata!$C:$C,H$1)</f>
        <v>0</v>
      </c>
      <c r="N156" s="9">
        <f>I156/COUNTIF(festivaldata!$C:$C,I$1)</f>
        <v>0</v>
      </c>
      <c r="O156" s="9">
        <f>J156/COUNTIF(festivaldata!$C:$C,J$1)</f>
        <v>1.3100436681222707E-2</v>
      </c>
      <c r="P156" s="9">
        <f>K156/COUNTIF(festivaldata!$C:$C,K$1)</f>
        <v>3.003003003003003E-3</v>
      </c>
    </row>
    <row r="157" spans="1:16">
      <c r="A157" s="5" t="s">
        <v>3410</v>
      </c>
      <c r="B157" s="7" t="str">
        <f t="shared" si="1"/>
        <v>*,hardcore hip hop,*</v>
      </c>
      <c r="C157" s="7" t="str">
        <f t="shared" si="2"/>
        <v/>
      </c>
      <c r="D157" s="7">
        <v>4</v>
      </c>
      <c r="E157">
        <f t="shared" si="3"/>
        <v>4</v>
      </c>
      <c r="F157">
        <f t="shared" si="4"/>
        <v>0</v>
      </c>
      <c r="G157">
        <f>COUNTIFS(festivaldata!$H:$H,$B157,festivaldata!$C:$C,G$1)</f>
        <v>0</v>
      </c>
      <c r="H157">
        <f>COUNTIFS(festivaldata!$H:$H,$B157,festivaldata!$C:$C,H$1)</f>
        <v>0</v>
      </c>
      <c r="I157">
        <f>COUNTIFS(festivaldata!$H:$H,$B157,festivaldata!$C:$C,I$1)</f>
        <v>0</v>
      </c>
      <c r="J157">
        <f>COUNTIFS(festivaldata!$H:$H,$B157,festivaldata!$C:$C,J$1)</f>
        <v>1</v>
      </c>
      <c r="K157">
        <f>COUNTIFS(festivaldata!$H:$H,$B157,festivaldata!$C:$C,K$1)</f>
        <v>3</v>
      </c>
      <c r="L157" s="9">
        <f>G157/COUNTIF(festivaldata!$C:$C,G$1)</f>
        <v>0</v>
      </c>
      <c r="M157" s="9">
        <f>H157/COUNTIF(festivaldata!$C:$C,H$1)</f>
        <v>0</v>
      </c>
      <c r="N157" s="9">
        <f>I157/COUNTIF(festivaldata!$C:$C,I$1)</f>
        <v>0</v>
      </c>
      <c r="O157" s="9">
        <f>J157/COUNTIF(festivaldata!$C:$C,J$1)</f>
        <v>4.3668122270742356E-3</v>
      </c>
      <c r="P157" s="9">
        <f>K157/COUNTIF(festivaldata!$C:$C,K$1)</f>
        <v>9.0090090090090089E-3</v>
      </c>
    </row>
    <row r="158" spans="1:16">
      <c r="A158" s="5" t="s">
        <v>3411</v>
      </c>
      <c r="B158" s="7" t="str">
        <f t="shared" si="1"/>
        <v>*,hip pop,*</v>
      </c>
      <c r="C158" s="7" t="str">
        <f t="shared" si="2"/>
        <v/>
      </c>
      <c r="D158" s="7">
        <v>4</v>
      </c>
      <c r="E158">
        <f t="shared" si="3"/>
        <v>4</v>
      </c>
      <c r="F158">
        <f t="shared" si="4"/>
        <v>0</v>
      </c>
      <c r="G158">
        <f>COUNTIFS(festivaldata!$H:$H,$B158,festivaldata!$C:$C,G$1)</f>
        <v>0</v>
      </c>
      <c r="H158">
        <f>COUNTIFS(festivaldata!$H:$H,$B158,festivaldata!$C:$C,H$1)</f>
        <v>0</v>
      </c>
      <c r="I158">
        <f>COUNTIFS(festivaldata!$H:$H,$B158,festivaldata!$C:$C,I$1)</f>
        <v>0</v>
      </c>
      <c r="J158">
        <f>COUNTIFS(festivaldata!$H:$H,$B158,festivaldata!$C:$C,J$1)</f>
        <v>0</v>
      </c>
      <c r="K158">
        <f>COUNTIFS(festivaldata!$H:$H,$B158,festivaldata!$C:$C,K$1)</f>
        <v>4</v>
      </c>
      <c r="L158" s="9">
        <f>G158/COUNTIF(festivaldata!$C:$C,G$1)</f>
        <v>0</v>
      </c>
      <c r="M158" s="9">
        <f>H158/COUNTIF(festivaldata!$C:$C,H$1)</f>
        <v>0</v>
      </c>
      <c r="N158" s="9">
        <f>I158/COUNTIF(festivaldata!$C:$C,I$1)</f>
        <v>0</v>
      </c>
      <c r="O158" s="9">
        <f>J158/COUNTIF(festivaldata!$C:$C,J$1)</f>
        <v>0</v>
      </c>
      <c r="P158" s="9">
        <f>K158/COUNTIF(festivaldata!$C:$C,K$1)</f>
        <v>1.2012012012012012E-2</v>
      </c>
    </row>
    <row r="159" spans="1:16">
      <c r="A159" s="5" t="s">
        <v>3412</v>
      </c>
      <c r="B159" s="7" t="str">
        <f t="shared" si="1"/>
        <v>*,new weird america,*</v>
      </c>
      <c r="C159" s="7" t="str">
        <f t="shared" si="2"/>
        <v/>
      </c>
      <c r="D159" s="7">
        <v>4</v>
      </c>
      <c r="E159">
        <f t="shared" si="3"/>
        <v>4</v>
      </c>
      <c r="F159">
        <f t="shared" si="4"/>
        <v>0</v>
      </c>
      <c r="G159">
        <f>COUNTIFS(festivaldata!$H:$H,$B159,festivaldata!$C:$C,G$1)</f>
        <v>0</v>
      </c>
      <c r="H159">
        <f>COUNTIFS(festivaldata!$H:$H,$B159,festivaldata!$C:$C,H$1)</f>
        <v>0</v>
      </c>
      <c r="I159">
        <f>COUNTIFS(festivaldata!$H:$H,$B159,festivaldata!$C:$C,I$1)</f>
        <v>0</v>
      </c>
      <c r="J159">
        <f>COUNTIFS(festivaldata!$H:$H,$B159,festivaldata!$C:$C,J$1)</f>
        <v>1</v>
      </c>
      <c r="K159">
        <f>COUNTIFS(festivaldata!$H:$H,$B159,festivaldata!$C:$C,K$1)</f>
        <v>3</v>
      </c>
      <c r="L159" s="9">
        <f>G159/COUNTIF(festivaldata!$C:$C,G$1)</f>
        <v>0</v>
      </c>
      <c r="M159" s="9">
        <f>H159/COUNTIF(festivaldata!$C:$C,H$1)</f>
        <v>0</v>
      </c>
      <c r="N159" s="9">
        <f>I159/COUNTIF(festivaldata!$C:$C,I$1)</f>
        <v>0</v>
      </c>
      <c r="O159" s="9">
        <f>J159/COUNTIF(festivaldata!$C:$C,J$1)</f>
        <v>4.3668122270742356E-3</v>
      </c>
      <c r="P159" s="9">
        <f>K159/COUNTIF(festivaldata!$C:$C,K$1)</f>
        <v>9.0090090090090089E-3</v>
      </c>
    </row>
    <row r="160" spans="1:16">
      <c r="A160" s="5" t="s">
        <v>3413</v>
      </c>
      <c r="B160" s="7" t="str">
        <f t="shared" si="1"/>
        <v>*,noise rock,*</v>
      </c>
      <c r="C160" s="7" t="str">
        <f t="shared" si="2"/>
        <v/>
      </c>
      <c r="D160" s="7">
        <v>4</v>
      </c>
      <c r="E160">
        <f t="shared" si="3"/>
        <v>4</v>
      </c>
      <c r="F160">
        <f t="shared" si="4"/>
        <v>0</v>
      </c>
      <c r="G160">
        <f>COUNTIFS(festivaldata!$H:$H,$B160,festivaldata!$C:$C,G$1)</f>
        <v>0</v>
      </c>
      <c r="H160">
        <f>COUNTIFS(festivaldata!$H:$H,$B160,festivaldata!$C:$C,H$1)</f>
        <v>0</v>
      </c>
      <c r="I160">
        <f>COUNTIFS(festivaldata!$H:$H,$B160,festivaldata!$C:$C,I$1)</f>
        <v>0</v>
      </c>
      <c r="J160">
        <f>COUNTIFS(festivaldata!$H:$H,$B160,festivaldata!$C:$C,J$1)</f>
        <v>2</v>
      </c>
      <c r="K160">
        <f>COUNTIFS(festivaldata!$H:$H,$B160,festivaldata!$C:$C,K$1)</f>
        <v>2</v>
      </c>
      <c r="L160" s="9">
        <f>G160/COUNTIF(festivaldata!$C:$C,G$1)</f>
        <v>0</v>
      </c>
      <c r="M160" s="9">
        <f>H160/COUNTIF(festivaldata!$C:$C,H$1)</f>
        <v>0</v>
      </c>
      <c r="N160" s="9">
        <f>I160/COUNTIF(festivaldata!$C:$C,I$1)</f>
        <v>0</v>
      </c>
      <c r="O160" s="9">
        <f>J160/COUNTIF(festivaldata!$C:$C,J$1)</f>
        <v>8.7336244541484712E-3</v>
      </c>
      <c r="P160" s="9">
        <f>K160/COUNTIF(festivaldata!$C:$C,K$1)</f>
        <v>6.006006006006006E-3</v>
      </c>
    </row>
    <row r="161" spans="1:16">
      <c r="A161" s="5" t="s">
        <v>3414</v>
      </c>
      <c r="B161" s="7" t="str">
        <f t="shared" si="1"/>
        <v>*,nu skool breaks,*</v>
      </c>
      <c r="C161" s="7" t="str">
        <f t="shared" si="2"/>
        <v/>
      </c>
      <c r="D161" s="7">
        <v>4</v>
      </c>
      <c r="E161">
        <f t="shared" si="3"/>
        <v>4</v>
      </c>
      <c r="F161">
        <f t="shared" si="4"/>
        <v>0</v>
      </c>
      <c r="G161">
        <f>COUNTIFS(festivaldata!$H:$H,$B161,festivaldata!$C:$C,G$1)</f>
        <v>0</v>
      </c>
      <c r="H161">
        <f>COUNTIFS(festivaldata!$H:$H,$B161,festivaldata!$C:$C,H$1)</f>
        <v>0</v>
      </c>
      <c r="I161">
        <f>COUNTIFS(festivaldata!$H:$H,$B161,festivaldata!$C:$C,I$1)</f>
        <v>0</v>
      </c>
      <c r="J161">
        <f>COUNTIFS(festivaldata!$H:$H,$B161,festivaldata!$C:$C,J$1)</f>
        <v>4</v>
      </c>
      <c r="K161">
        <f>COUNTIFS(festivaldata!$H:$H,$B161,festivaldata!$C:$C,K$1)</f>
        <v>0</v>
      </c>
      <c r="L161" s="9">
        <f>G161/COUNTIF(festivaldata!$C:$C,G$1)</f>
        <v>0</v>
      </c>
      <c r="M161" s="9">
        <f>H161/COUNTIF(festivaldata!$C:$C,H$1)</f>
        <v>0</v>
      </c>
      <c r="N161" s="9">
        <f>I161/COUNTIF(festivaldata!$C:$C,I$1)</f>
        <v>0</v>
      </c>
      <c r="O161" s="9">
        <f>J161/COUNTIF(festivaldata!$C:$C,J$1)</f>
        <v>1.7467248908296942E-2</v>
      </c>
      <c r="P161" s="9">
        <f>K161/COUNTIF(festivaldata!$C:$C,K$1)</f>
        <v>0</v>
      </c>
    </row>
    <row r="162" spans="1:16">
      <c r="A162" s="5" t="s">
        <v>3290</v>
      </c>
      <c r="B162" s="7" t="str">
        <f t="shared" si="1"/>
        <v>*,reggae fusion,*</v>
      </c>
      <c r="C162" s="7" t="str">
        <f t="shared" si="2"/>
        <v/>
      </c>
      <c r="D162" s="7">
        <v>4</v>
      </c>
      <c r="E162">
        <f t="shared" si="3"/>
        <v>4</v>
      </c>
      <c r="F162">
        <f t="shared" si="4"/>
        <v>0</v>
      </c>
      <c r="G162">
        <f>COUNTIFS(festivaldata!$H:$H,$B162,festivaldata!$C:$C,G$1)</f>
        <v>0</v>
      </c>
      <c r="H162">
        <f>COUNTIFS(festivaldata!$H:$H,$B162,festivaldata!$C:$C,H$1)</f>
        <v>2</v>
      </c>
      <c r="I162">
        <f>COUNTIFS(festivaldata!$H:$H,$B162,festivaldata!$C:$C,I$1)</f>
        <v>0</v>
      </c>
      <c r="J162">
        <f>COUNTIFS(festivaldata!$H:$H,$B162,festivaldata!$C:$C,J$1)</f>
        <v>0</v>
      </c>
      <c r="K162">
        <f>COUNTIFS(festivaldata!$H:$H,$B162,festivaldata!$C:$C,K$1)</f>
        <v>2</v>
      </c>
      <c r="L162" s="9">
        <f>G162/COUNTIF(festivaldata!$C:$C,G$1)</f>
        <v>0</v>
      </c>
      <c r="M162" s="9">
        <f>H162/COUNTIF(festivaldata!$C:$C,H$1)</f>
        <v>9.5238095238095233E-2</v>
      </c>
      <c r="N162" s="9">
        <f>I162/COUNTIF(festivaldata!$C:$C,I$1)</f>
        <v>0</v>
      </c>
      <c r="O162" s="9">
        <f>J162/COUNTIF(festivaldata!$C:$C,J$1)</f>
        <v>0</v>
      </c>
      <c r="P162" s="9">
        <f>K162/COUNTIF(festivaldata!$C:$C,K$1)</f>
        <v>6.006006006006006E-3</v>
      </c>
    </row>
    <row r="163" spans="1:16">
      <c r="A163" s="5" t="s">
        <v>3415</v>
      </c>
      <c r="B163" s="7" t="str">
        <f t="shared" si="1"/>
        <v>*,shoegaze,*</v>
      </c>
      <c r="C163" s="7" t="str">
        <f t="shared" si="2"/>
        <v/>
      </c>
      <c r="D163" s="7">
        <v>4</v>
      </c>
      <c r="E163">
        <f t="shared" si="3"/>
        <v>4</v>
      </c>
      <c r="F163">
        <f t="shared" si="4"/>
        <v>0</v>
      </c>
      <c r="G163">
        <f>COUNTIFS(festivaldata!$H:$H,$B163,festivaldata!$C:$C,G$1)</f>
        <v>0</v>
      </c>
      <c r="H163">
        <f>COUNTIFS(festivaldata!$H:$H,$B163,festivaldata!$C:$C,H$1)</f>
        <v>0</v>
      </c>
      <c r="I163">
        <f>COUNTIFS(festivaldata!$H:$H,$B163,festivaldata!$C:$C,I$1)</f>
        <v>0</v>
      </c>
      <c r="J163">
        <f>COUNTIFS(festivaldata!$H:$H,$B163,festivaldata!$C:$C,J$1)</f>
        <v>3</v>
      </c>
      <c r="K163">
        <f>COUNTIFS(festivaldata!$H:$H,$B163,festivaldata!$C:$C,K$1)</f>
        <v>1</v>
      </c>
      <c r="L163" s="9">
        <f>G163/COUNTIF(festivaldata!$C:$C,G$1)</f>
        <v>0</v>
      </c>
      <c r="M163" s="9">
        <f>H163/COUNTIF(festivaldata!$C:$C,H$1)</f>
        <v>0</v>
      </c>
      <c r="N163" s="9">
        <f>I163/COUNTIF(festivaldata!$C:$C,I$1)</f>
        <v>0</v>
      </c>
      <c r="O163" s="9">
        <f>J163/COUNTIF(festivaldata!$C:$C,J$1)</f>
        <v>1.3100436681222707E-2</v>
      </c>
      <c r="P163" s="9">
        <f>K163/COUNTIF(festivaldata!$C:$C,K$1)</f>
        <v>3.003003003003003E-3</v>
      </c>
    </row>
    <row r="164" spans="1:16">
      <c r="A164" s="5" t="s">
        <v>3416</v>
      </c>
      <c r="B164" s="7" t="str">
        <f t="shared" si="1"/>
        <v>*,bassline,*</v>
      </c>
      <c r="C164" s="7" t="str">
        <f t="shared" si="2"/>
        <v/>
      </c>
      <c r="D164" s="7">
        <v>3</v>
      </c>
      <c r="E164">
        <f t="shared" si="3"/>
        <v>3</v>
      </c>
      <c r="F164">
        <f t="shared" si="4"/>
        <v>0</v>
      </c>
      <c r="G164">
        <f>COUNTIFS(festivaldata!$H:$H,$B164,festivaldata!$C:$C,G$1)</f>
        <v>0</v>
      </c>
      <c r="H164">
        <f>COUNTIFS(festivaldata!$H:$H,$B164,festivaldata!$C:$C,H$1)</f>
        <v>0</v>
      </c>
      <c r="I164">
        <f>COUNTIFS(festivaldata!$H:$H,$B164,festivaldata!$C:$C,I$1)</f>
        <v>0</v>
      </c>
      <c r="J164">
        <f>COUNTIFS(festivaldata!$H:$H,$B164,festivaldata!$C:$C,J$1)</f>
        <v>0</v>
      </c>
      <c r="K164">
        <f>COUNTIFS(festivaldata!$H:$H,$B164,festivaldata!$C:$C,K$1)</f>
        <v>3</v>
      </c>
      <c r="L164" s="9">
        <f>G164/COUNTIF(festivaldata!$C:$C,G$1)</f>
        <v>0</v>
      </c>
      <c r="M164" s="9">
        <f>H164/COUNTIF(festivaldata!$C:$C,H$1)</f>
        <v>0</v>
      </c>
      <c r="N164" s="9">
        <f>I164/COUNTIF(festivaldata!$C:$C,I$1)</f>
        <v>0</v>
      </c>
      <c r="O164" s="9">
        <f>J164/COUNTIF(festivaldata!$C:$C,J$1)</f>
        <v>0</v>
      </c>
      <c r="P164" s="9">
        <f>K164/COUNTIF(festivaldata!$C:$C,K$1)</f>
        <v>9.0090090090090089E-3</v>
      </c>
    </row>
    <row r="165" spans="1:16">
      <c r="A165" s="5" t="s">
        <v>3417</v>
      </c>
      <c r="B165" s="7" t="str">
        <f t="shared" si="1"/>
        <v>*,electro,*</v>
      </c>
      <c r="C165" s="7" t="str">
        <f t="shared" si="2"/>
        <v/>
      </c>
      <c r="D165" s="7">
        <v>3</v>
      </c>
      <c r="E165">
        <f t="shared" si="3"/>
        <v>3</v>
      </c>
      <c r="F165">
        <f t="shared" si="4"/>
        <v>0</v>
      </c>
      <c r="G165">
        <f>COUNTIFS(festivaldata!$H:$H,$B165,festivaldata!$C:$C,G$1)</f>
        <v>0</v>
      </c>
      <c r="H165">
        <f>COUNTIFS(festivaldata!$H:$H,$B165,festivaldata!$C:$C,H$1)</f>
        <v>0</v>
      </c>
      <c r="I165">
        <f>COUNTIFS(festivaldata!$H:$H,$B165,festivaldata!$C:$C,I$1)</f>
        <v>0</v>
      </c>
      <c r="J165">
        <f>COUNTIFS(festivaldata!$H:$H,$B165,festivaldata!$C:$C,J$1)</f>
        <v>2</v>
      </c>
      <c r="K165">
        <f>COUNTIFS(festivaldata!$H:$H,$B165,festivaldata!$C:$C,K$1)</f>
        <v>1</v>
      </c>
      <c r="L165" s="9">
        <f>G165/COUNTIF(festivaldata!$C:$C,G$1)</f>
        <v>0</v>
      </c>
      <c r="M165" s="9">
        <f>H165/COUNTIF(festivaldata!$C:$C,H$1)</f>
        <v>0</v>
      </c>
      <c r="N165" s="9">
        <f>I165/COUNTIF(festivaldata!$C:$C,I$1)</f>
        <v>0</v>
      </c>
      <c r="O165" s="9">
        <f>J165/COUNTIF(festivaldata!$C:$C,J$1)</f>
        <v>8.7336244541484712E-3</v>
      </c>
      <c r="P165" s="9">
        <f>K165/COUNTIF(festivaldata!$C:$C,K$1)</f>
        <v>3.003003003003003E-3</v>
      </c>
    </row>
    <row r="166" spans="1:16">
      <c r="A166" s="5" t="s">
        <v>3418</v>
      </c>
      <c r="B166" s="7" t="str">
        <f t="shared" si="1"/>
        <v>*,emo,*</v>
      </c>
      <c r="C166" s="7" t="str">
        <f t="shared" si="2"/>
        <v/>
      </c>
      <c r="D166" s="7">
        <v>3</v>
      </c>
      <c r="E166">
        <f t="shared" si="3"/>
        <v>3</v>
      </c>
      <c r="F166">
        <f t="shared" si="4"/>
        <v>0</v>
      </c>
      <c r="G166">
        <f>COUNTIFS(festivaldata!$H:$H,$B166,festivaldata!$C:$C,G$1)</f>
        <v>0</v>
      </c>
      <c r="H166">
        <f>COUNTIFS(festivaldata!$H:$H,$B166,festivaldata!$C:$C,H$1)</f>
        <v>0</v>
      </c>
      <c r="I166">
        <f>COUNTIFS(festivaldata!$H:$H,$B166,festivaldata!$C:$C,I$1)</f>
        <v>0</v>
      </c>
      <c r="J166">
        <f>COUNTIFS(festivaldata!$H:$H,$B166,festivaldata!$C:$C,J$1)</f>
        <v>2</v>
      </c>
      <c r="K166">
        <f>COUNTIFS(festivaldata!$H:$H,$B166,festivaldata!$C:$C,K$1)</f>
        <v>1</v>
      </c>
      <c r="L166" s="9">
        <f>G166/COUNTIF(festivaldata!$C:$C,G$1)</f>
        <v>0</v>
      </c>
      <c r="M166" s="9">
        <f>H166/COUNTIF(festivaldata!$C:$C,H$1)</f>
        <v>0</v>
      </c>
      <c r="N166" s="9">
        <f>I166/COUNTIF(festivaldata!$C:$C,I$1)</f>
        <v>0</v>
      </c>
      <c r="O166" s="9">
        <f>J166/COUNTIF(festivaldata!$C:$C,J$1)</f>
        <v>8.7336244541484712E-3</v>
      </c>
      <c r="P166" s="9">
        <f>K166/COUNTIF(festivaldata!$C:$C,K$1)</f>
        <v>3.003003003003003E-3</v>
      </c>
    </row>
    <row r="167" spans="1:16">
      <c r="A167" s="5" t="s">
        <v>3419</v>
      </c>
      <c r="B167" s="7" t="str">
        <f t="shared" si="1"/>
        <v>*,etherpop,*</v>
      </c>
      <c r="C167" s="7" t="str">
        <f t="shared" si="2"/>
        <v/>
      </c>
      <c r="D167" s="7">
        <v>3</v>
      </c>
      <c r="E167">
        <f t="shared" si="3"/>
        <v>3</v>
      </c>
      <c r="F167">
        <f t="shared" si="4"/>
        <v>0</v>
      </c>
      <c r="G167">
        <f>COUNTIFS(festivaldata!$H:$H,$B167,festivaldata!$C:$C,G$1)</f>
        <v>0</v>
      </c>
      <c r="H167">
        <f>COUNTIFS(festivaldata!$H:$H,$B167,festivaldata!$C:$C,H$1)</f>
        <v>0</v>
      </c>
      <c r="I167">
        <f>COUNTIFS(festivaldata!$H:$H,$B167,festivaldata!$C:$C,I$1)</f>
        <v>0</v>
      </c>
      <c r="J167">
        <f>COUNTIFS(festivaldata!$H:$H,$B167,festivaldata!$C:$C,J$1)</f>
        <v>0</v>
      </c>
      <c r="K167">
        <f>COUNTIFS(festivaldata!$H:$H,$B167,festivaldata!$C:$C,K$1)</f>
        <v>3</v>
      </c>
      <c r="L167" s="9">
        <f>G167/COUNTIF(festivaldata!$C:$C,G$1)</f>
        <v>0</v>
      </c>
      <c r="M167" s="9">
        <f>H167/COUNTIF(festivaldata!$C:$C,H$1)</f>
        <v>0</v>
      </c>
      <c r="N167" s="9">
        <f>I167/COUNTIF(festivaldata!$C:$C,I$1)</f>
        <v>0</v>
      </c>
      <c r="O167" s="9">
        <f>J167/COUNTIF(festivaldata!$C:$C,J$1)</f>
        <v>0</v>
      </c>
      <c r="P167" s="9">
        <f>K167/COUNTIF(festivaldata!$C:$C,K$1)</f>
        <v>9.0090090090090089E-3</v>
      </c>
    </row>
    <row r="168" spans="1:16">
      <c r="A168" s="5" t="s">
        <v>3420</v>
      </c>
      <c r="B168" s="7" t="str">
        <f t="shared" si="1"/>
        <v>*,icelandic pop,*</v>
      </c>
      <c r="C168" s="7" t="str">
        <f t="shared" si="2"/>
        <v/>
      </c>
      <c r="D168" s="7">
        <v>3</v>
      </c>
      <c r="E168">
        <f t="shared" si="3"/>
        <v>3</v>
      </c>
      <c r="F168">
        <f t="shared" si="4"/>
        <v>0</v>
      </c>
      <c r="G168">
        <f>COUNTIFS(festivaldata!$H:$H,$B168,festivaldata!$C:$C,G$1)</f>
        <v>0</v>
      </c>
      <c r="H168">
        <f>COUNTIFS(festivaldata!$H:$H,$B168,festivaldata!$C:$C,H$1)</f>
        <v>0</v>
      </c>
      <c r="I168">
        <f>COUNTIFS(festivaldata!$H:$H,$B168,festivaldata!$C:$C,I$1)</f>
        <v>0</v>
      </c>
      <c r="J168">
        <f>COUNTIFS(festivaldata!$H:$H,$B168,festivaldata!$C:$C,J$1)</f>
        <v>1</v>
      </c>
      <c r="K168">
        <f>COUNTIFS(festivaldata!$H:$H,$B168,festivaldata!$C:$C,K$1)</f>
        <v>2</v>
      </c>
      <c r="L168" s="9">
        <f>G168/COUNTIF(festivaldata!$C:$C,G$1)</f>
        <v>0</v>
      </c>
      <c r="M168" s="9">
        <f>H168/COUNTIF(festivaldata!$C:$C,H$1)</f>
        <v>0</v>
      </c>
      <c r="N168" s="9">
        <f>I168/COUNTIF(festivaldata!$C:$C,I$1)</f>
        <v>0</v>
      </c>
      <c r="O168" s="9">
        <f>J168/COUNTIF(festivaldata!$C:$C,J$1)</f>
        <v>4.3668122270742356E-3</v>
      </c>
      <c r="P168" s="9">
        <f>K168/COUNTIF(festivaldata!$C:$C,K$1)</f>
        <v>6.006006006006006E-3</v>
      </c>
    </row>
    <row r="169" spans="1:16">
      <c r="A169" s="5" t="s">
        <v>3421</v>
      </c>
      <c r="B169" s="7" t="str">
        <f t="shared" si="1"/>
        <v>*,jazz funk,*</v>
      </c>
      <c r="C169" s="7" t="str">
        <f t="shared" si="2"/>
        <v/>
      </c>
      <c r="D169" s="7">
        <v>3</v>
      </c>
      <c r="E169">
        <f t="shared" si="3"/>
        <v>3</v>
      </c>
      <c r="F169">
        <f t="shared" si="4"/>
        <v>0</v>
      </c>
      <c r="G169">
        <f>COUNTIFS(festivaldata!$H:$H,$B169,festivaldata!$C:$C,G$1)</f>
        <v>0</v>
      </c>
      <c r="H169">
        <f>COUNTIFS(festivaldata!$H:$H,$B169,festivaldata!$C:$C,H$1)</f>
        <v>2</v>
      </c>
      <c r="I169">
        <f>COUNTIFS(festivaldata!$H:$H,$B169,festivaldata!$C:$C,I$1)</f>
        <v>0</v>
      </c>
      <c r="J169">
        <f>COUNTIFS(festivaldata!$H:$H,$B169,festivaldata!$C:$C,J$1)</f>
        <v>0</v>
      </c>
      <c r="K169">
        <f>COUNTIFS(festivaldata!$H:$H,$B169,festivaldata!$C:$C,K$1)</f>
        <v>1</v>
      </c>
      <c r="L169" s="9">
        <f>G169/COUNTIF(festivaldata!$C:$C,G$1)</f>
        <v>0</v>
      </c>
      <c r="M169" s="9">
        <f>H169/COUNTIF(festivaldata!$C:$C,H$1)</f>
        <v>9.5238095238095233E-2</v>
      </c>
      <c r="N169" s="9">
        <f>I169/COUNTIF(festivaldata!$C:$C,I$1)</f>
        <v>0</v>
      </c>
      <c r="O169" s="9">
        <f>J169/COUNTIF(festivaldata!$C:$C,J$1)</f>
        <v>0</v>
      </c>
      <c r="P169" s="9">
        <f>K169/COUNTIF(festivaldata!$C:$C,K$1)</f>
        <v>3.003003003003003E-3</v>
      </c>
    </row>
    <row r="170" spans="1:16">
      <c r="A170" s="5" t="s">
        <v>3422</v>
      </c>
      <c r="B170" s="7" t="str">
        <f t="shared" si="1"/>
        <v>*,kraut rock,*</v>
      </c>
      <c r="C170" s="7" t="str">
        <f t="shared" si="2"/>
        <v/>
      </c>
      <c r="D170" s="7">
        <v>3</v>
      </c>
      <c r="E170">
        <f t="shared" si="3"/>
        <v>3</v>
      </c>
      <c r="F170">
        <f t="shared" si="4"/>
        <v>0</v>
      </c>
      <c r="G170">
        <f>COUNTIFS(festivaldata!$H:$H,$B170,festivaldata!$C:$C,G$1)</f>
        <v>0</v>
      </c>
      <c r="H170">
        <f>COUNTIFS(festivaldata!$H:$H,$B170,festivaldata!$C:$C,H$1)</f>
        <v>1</v>
      </c>
      <c r="I170">
        <f>COUNTIFS(festivaldata!$H:$H,$B170,festivaldata!$C:$C,I$1)</f>
        <v>0</v>
      </c>
      <c r="J170">
        <f>COUNTIFS(festivaldata!$H:$H,$B170,festivaldata!$C:$C,J$1)</f>
        <v>1</v>
      </c>
      <c r="K170">
        <f>COUNTIFS(festivaldata!$H:$H,$B170,festivaldata!$C:$C,K$1)</f>
        <v>1</v>
      </c>
      <c r="L170" s="9">
        <f>G170/COUNTIF(festivaldata!$C:$C,G$1)</f>
        <v>0</v>
      </c>
      <c r="M170" s="9">
        <f>H170/COUNTIF(festivaldata!$C:$C,H$1)</f>
        <v>4.7619047619047616E-2</v>
      </c>
      <c r="N170" s="9">
        <f>I170/COUNTIF(festivaldata!$C:$C,I$1)</f>
        <v>0</v>
      </c>
      <c r="O170" s="9">
        <f>J170/COUNTIF(festivaldata!$C:$C,J$1)</f>
        <v>4.3668122270742356E-3</v>
      </c>
      <c r="P170" s="9">
        <f>K170/COUNTIF(festivaldata!$C:$C,K$1)</f>
        <v>3.003003003003003E-3</v>
      </c>
    </row>
    <row r="171" spans="1:16">
      <c r="A171" s="5" t="s">
        <v>3423</v>
      </c>
      <c r="B171" s="7" t="str">
        <f t="shared" si="1"/>
        <v>*,liquid funk,*</v>
      </c>
      <c r="C171" s="7" t="str">
        <f t="shared" si="2"/>
        <v/>
      </c>
      <c r="D171" s="7">
        <v>3</v>
      </c>
      <c r="E171">
        <f t="shared" si="3"/>
        <v>3</v>
      </c>
      <c r="F171">
        <f t="shared" si="4"/>
        <v>0</v>
      </c>
      <c r="G171">
        <f>COUNTIFS(festivaldata!$H:$H,$B171,festivaldata!$C:$C,G$1)</f>
        <v>0</v>
      </c>
      <c r="H171">
        <f>COUNTIFS(festivaldata!$H:$H,$B171,festivaldata!$C:$C,H$1)</f>
        <v>0</v>
      </c>
      <c r="I171">
        <f>COUNTIFS(festivaldata!$H:$H,$B171,festivaldata!$C:$C,I$1)</f>
        <v>0</v>
      </c>
      <c r="J171">
        <f>COUNTIFS(festivaldata!$H:$H,$B171,festivaldata!$C:$C,J$1)</f>
        <v>0</v>
      </c>
      <c r="K171">
        <f>COUNTIFS(festivaldata!$H:$H,$B171,festivaldata!$C:$C,K$1)</f>
        <v>3</v>
      </c>
      <c r="L171" s="9">
        <f>G171/COUNTIF(festivaldata!$C:$C,G$1)</f>
        <v>0</v>
      </c>
      <c r="M171" s="9">
        <f>H171/COUNTIF(festivaldata!$C:$C,H$1)</f>
        <v>0</v>
      </c>
      <c r="N171" s="9">
        <f>I171/COUNTIF(festivaldata!$C:$C,I$1)</f>
        <v>0</v>
      </c>
      <c r="O171" s="9">
        <f>J171/COUNTIF(festivaldata!$C:$C,J$1)</f>
        <v>0</v>
      </c>
      <c r="P171" s="9">
        <f>K171/COUNTIF(festivaldata!$C:$C,K$1)</f>
        <v>9.0090090090090089E-3</v>
      </c>
    </row>
    <row r="172" spans="1:16">
      <c r="A172" s="5" t="s">
        <v>3424</v>
      </c>
      <c r="B172" s="7" t="str">
        <f t="shared" si="1"/>
        <v>*,math pop,*</v>
      </c>
      <c r="C172" s="7" t="str">
        <f t="shared" si="2"/>
        <v/>
      </c>
      <c r="D172" s="7">
        <v>3</v>
      </c>
      <c r="E172">
        <f t="shared" si="3"/>
        <v>3</v>
      </c>
      <c r="F172">
        <f t="shared" si="4"/>
        <v>0</v>
      </c>
      <c r="G172">
        <f>COUNTIFS(festivaldata!$H:$H,$B172,festivaldata!$C:$C,G$1)</f>
        <v>0</v>
      </c>
      <c r="H172">
        <f>COUNTIFS(festivaldata!$H:$H,$B172,festivaldata!$C:$C,H$1)</f>
        <v>0</v>
      </c>
      <c r="I172">
        <f>COUNTIFS(festivaldata!$H:$H,$B172,festivaldata!$C:$C,I$1)</f>
        <v>0</v>
      </c>
      <c r="J172">
        <f>COUNTIFS(festivaldata!$H:$H,$B172,festivaldata!$C:$C,J$1)</f>
        <v>0</v>
      </c>
      <c r="K172">
        <f>COUNTIFS(festivaldata!$H:$H,$B172,festivaldata!$C:$C,K$1)</f>
        <v>3</v>
      </c>
      <c r="L172" s="9">
        <f>G172/COUNTIF(festivaldata!$C:$C,G$1)</f>
        <v>0</v>
      </c>
      <c r="M172" s="9">
        <f>H172/COUNTIF(festivaldata!$C:$C,H$1)</f>
        <v>0</v>
      </c>
      <c r="N172" s="9">
        <f>I172/COUNTIF(festivaldata!$C:$C,I$1)</f>
        <v>0</v>
      </c>
      <c r="O172" s="9">
        <f>J172/COUNTIF(festivaldata!$C:$C,J$1)</f>
        <v>0</v>
      </c>
      <c r="P172" s="9">
        <f>K172/COUNTIF(festivaldata!$C:$C,K$1)</f>
        <v>9.0090090090090089E-3</v>
      </c>
    </row>
    <row r="173" spans="1:16">
      <c r="A173" s="5" t="s">
        <v>3425</v>
      </c>
      <c r="B173" s="7" t="str">
        <f t="shared" si="1"/>
        <v>*,memphis soul,*</v>
      </c>
      <c r="C173" s="7" t="str">
        <f t="shared" si="2"/>
        <v/>
      </c>
      <c r="D173" s="7">
        <v>3</v>
      </c>
      <c r="E173">
        <f t="shared" si="3"/>
        <v>3</v>
      </c>
      <c r="F173">
        <f t="shared" si="4"/>
        <v>0</v>
      </c>
      <c r="G173">
        <f>COUNTIFS(festivaldata!$H:$H,$B173,festivaldata!$C:$C,G$1)</f>
        <v>0</v>
      </c>
      <c r="H173">
        <f>COUNTIFS(festivaldata!$H:$H,$B173,festivaldata!$C:$C,H$1)</f>
        <v>1</v>
      </c>
      <c r="I173">
        <f>COUNTIFS(festivaldata!$H:$H,$B173,festivaldata!$C:$C,I$1)</f>
        <v>0</v>
      </c>
      <c r="J173">
        <f>COUNTIFS(festivaldata!$H:$H,$B173,festivaldata!$C:$C,J$1)</f>
        <v>1</v>
      </c>
      <c r="K173">
        <f>COUNTIFS(festivaldata!$H:$H,$B173,festivaldata!$C:$C,K$1)</f>
        <v>1</v>
      </c>
      <c r="L173" s="9">
        <f>G173/COUNTIF(festivaldata!$C:$C,G$1)</f>
        <v>0</v>
      </c>
      <c r="M173" s="9">
        <f>H173/COUNTIF(festivaldata!$C:$C,H$1)</f>
        <v>4.7619047619047616E-2</v>
      </c>
      <c r="N173" s="9">
        <f>I173/COUNTIF(festivaldata!$C:$C,I$1)</f>
        <v>0</v>
      </c>
      <c r="O173" s="9">
        <f>J173/COUNTIF(festivaldata!$C:$C,J$1)</f>
        <v>4.3668122270742356E-3</v>
      </c>
      <c r="P173" s="9">
        <f>K173/COUNTIF(festivaldata!$C:$C,K$1)</f>
        <v>3.003003003003003E-3</v>
      </c>
    </row>
    <row r="174" spans="1:16">
      <c r="A174" s="5" t="s">
        <v>3426</v>
      </c>
      <c r="B174" s="7" t="str">
        <f t="shared" si="1"/>
        <v>*,modern blues,*</v>
      </c>
      <c r="C174" s="7" t="str">
        <f t="shared" si="2"/>
        <v/>
      </c>
      <c r="D174" s="7">
        <v>3</v>
      </c>
      <c r="E174">
        <f t="shared" si="3"/>
        <v>3</v>
      </c>
      <c r="F174">
        <f t="shared" si="4"/>
        <v>0</v>
      </c>
      <c r="G174">
        <f>COUNTIFS(festivaldata!$H:$H,$B174,festivaldata!$C:$C,G$1)</f>
        <v>0</v>
      </c>
      <c r="H174">
        <f>COUNTIFS(festivaldata!$H:$H,$B174,festivaldata!$C:$C,H$1)</f>
        <v>0</v>
      </c>
      <c r="I174">
        <f>COUNTIFS(festivaldata!$H:$H,$B174,festivaldata!$C:$C,I$1)</f>
        <v>1</v>
      </c>
      <c r="J174">
        <f>COUNTIFS(festivaldata!$H:$H,$B174,festivaldata!$C:$C,J$1)</f>
        <v>0</v>
      </c>
      <c r="K174">
        <f>COUNTIFS(festivaldata!$H:$H,$B174,festivaldata!$C:$C,K$1)</f>
        <v>2</v>
      </c>
      <c r="L174" s="9">
        <f>G174/COUNTIF(festivaldata!$C:$C,G$1)</f>
        <v>0</v>
      </c>
      <c r="M174" s="9">
        <f>H174/COUNTIF(festivaldata!$C:$C,H$1)</f>
        <v>0</v>
      </c>
      <c r="N174" s="9">
        <f>I174/COUNTIF(festivaldata!$C:$C,I$1)</f>
        <v>1.8518518518518517E-2</v>
      </c>
      <c r="O174" s="9">
        <f>J174/COUNTIF(festivaldata!$C:$C,J$1)</f>
        <v>0</v>
      </c>
      <c r="P174" s="9">
        <f>K174/COUNTIF(festivaldata!$C:$C,K$1)</f>
        <v>6.006006006006006E-3</v>
      </c>
    </row>
    <row r="175" spans="1:16">
      <c r="A175" s="5" t="s">
        <v>3427</v>
      </c>
      <c r="B175" s="7" t="str">
        <f t="shared" si="1"/>
        <v>*,ok indie,*</v>
      </c>
      <c r="C175" s="7" t="str">
        <f t="shared" si="2"/>
        <v/>
      </c>
      <c r="D175" s="7">
        <v>3</v>
      </c>
      <c r="E175">
        <f t="shared" si="3"/>
        <v>3</v>
      </c>
      <c r="F175">
        <f t="shared" si="4"/>
        <v>0</v>
      </c>
      <c r="G175">
        <f>COUNTIFS(festivaldata!$H:$H,$B175,festivaldata!$C:$C,G$1)</f>
        <v>0</v>
      </c>
      <c r="H175">
        <f>COUNTIFS(festivaldata!$H:$H,$B175,festivaldata!$C:$C,H$1)</f>
        <v>0</v>
      </c>
      <c r="I175">
        <f>COUNTIFS(festivaldata!$H:$H,$B175,festivaldata!$C:$C,I$1)</f>
        <v>0</v>
      </c>
      <c r="J175">
        <f>COUNTIFS(festivaldata!$H:$H,$B175,festivaldata!$C:$C,J$1)</f>
        <v>1</v>
      </c>
      <c r="K175">
        <f>COUNTIFS(festivaldata!$H:$H,$B175,festivaldata!$C:$C,K$1)</f>
        <v>2</v>
      </c>
      <c r="L175" s="9">
        <f>G175/COUNTIF(festivaldata!$C:$C,G$1)</f>
        <v>0</v>
      </c>
      <c r="M175" s="9">
        <f>H175/COUNTIF(festivaldata!$C:$C,H$1)</f>
        <v>0</v>
      </c>
      <c r="N175" s="9">
        <f>I175/COUNTIF(festivaldata!$C:$C,I$1)</f>
        <v>0</v>
      </c>
      <c r="O175" s="9">
        <f>J175/COUNTIF(festivaldata!$C:$C,J$1)</f>
        <v>4.3668122270742356E-3</v>
      </c>
      <c r="P175" s="9">
        <f>K175/COUNTIF(festivaldata!$C:$C,K$1)</f>
        <v>6.006006006006006E-3</v>
      </c>
    </row>
    <row r="176" spans="1:16">
      <c r="A176" s="5" t="s">
        <v>3428</v>
      </c>
      <c r="B176" s="7" t="str">
        <f t="shared" si="1"/>
        <v>*,old school hip hop,*</v>
      </c>
      <c r="C176" s="7" t="str">
        <f t="shared" si="2"/>
        <v/>
      </c>
      <c r="D176" s="7">
        <v>3</v>
      </c>
      <c r="E176">
        <f t="shared" si="3"/>
        <v>3</v>
      </c>
      <c r="F176">
        <f t="shared" si="4"/>
        <v>0</v>
      </c>
      <c r="G176">
        <f>COUNTIFS(festivaldata!$H:$H,$B176,festivaldata!$C:$C,G$1)</f>
        <v>0</v>
      </c>
      <c r="H176">
        <f>COUNTIFS(festivaldata!$H:$H,$B176,festivaldata!$C:$C,H$1)</f>
        <v>0</v>
      </c>
      <c r="I176">
        <f>COUNTIFS(festivaldata!$H:$H,$B176,festivaldata!$C:$C,I$1)</f>
        <v>1</v>
      </c>
      <c r="J176">
        <f>COUNTIFS(festivaldata!$H:$H,$B176,festivaldata!$C:$C,J$1)</f>
        <v>1</v>
      </c>
      <c r="K176">
        <f>COUNTIFS(festivaldata!$H:$H,$B176,festivaldata!$C:$C,K$1)</f>
        <v>1</v>
      </c>
      <c r="L176" s="9">
        <f>G176/COUNTIF(festivaldata!$C:$C,G$1)</f>
        <v>0</v>
      </c>
      <c r="M176" s="9">
        <f>H176/COUNTIF(festivaldata!$C:$C,H$1)</f>
        <v>0</v>
      </c>
      <c r="N176" s="9">
        <f>I176/COUNTIF(festivaldata!$C:$C,I$1)</f>
        <v>1.8518518518518517E-2</v>
      </c>
      <c r="O176" s="9">
        <f>J176/COUNTIF(festivaldata!$C:$C,J$1)</f>
        <v>4.3668122270742356E-3</v>
      </c>
      <c r="P176" s="9">
        <f>K176/COUNTIF(festivaldata!$C:$C,K$1)</f>
        <v>3.003003003003003E-3</v>
      </c>
    </row>
    <row r="177" spans="1:16">
      <c r="A177" s="5" t="s">
        <v>3429</v>
      </c>
      <c r="B177" s="7" t="str">
        <f t="shared" si="1"/>
        <v>*,screamo,*</v>
      </c>
      <c r="C177" s="7" t="str">
        <f t="shared" si="2"/>
        <v/>
      </c>
      <c r="D177" s="7">
        <v>3</v>
      </c>
      <c r="E177">
        <f t="shared" si="3"/>
        <v>3</v>
      </c>
      <c r="F177">
        <f t="shared" si="4"/>
        <v>0</v>
      </c>
      <c r="G177">
        <f>COUNTIFS(festivaldata!$H:$H,$B177,festivaldata!$C:$C,G$1)</f>
        <v>0</v>
      </c>
      <c r="H177">
        <f>COUNTIFS(festivaldata!$H:$H,$B177,festivaldata!$C:$C,H$1)</f>
        <v>0</v>
      </c>
      <c r="I177">
        <f>COUNTIFS(festivaldata!$H:$H,$B177,festivaldata!$C:$C,I$1)</f>
        <v>0</v>
      </c>
      <c r="J177">
        <f>COUNTIFS(festivaldata!$H:$H,$B177,festivaldata!$C:$C,J$1)</f>
        <v>2</v>
      </c>
      <c r="K177">
        <f>COUNTIFS(festivaldata!$H:$H,$B177,festivaldata!$C:$C,K$1)</f>
        <v>1</v>
      </c>
      <c r="L177" s="9">
        <f>G177/COUNTIF(festivaldata!$C:$C,G$1)</f>
        <v>0</v>
      </c>
      <c r="M177" s="9">
        <f>H177/COUNTIF(festivaldata!$C:$C,H$1)</f>
        <v>0</v>
      </c>
      <c r="N177" s="9">
        <f>I177/COUNTIF(festivaldata!$C:$C,I$1)</f>
        <v>0</v>
      </c>
      <c r="O177" s="9">
        <f>J177/COUNTIF(festivaldata!$C:$C,J$1)</f>
        <v>8.7336244541484712E-3</v>
      </c>
      <c r="P177" s="9">
        <f>K177/COUNTIF(festivaldata!$C:$C,K$1)</f>
        <v>3.003003003003003E-3</v>
      </c>
    </row>
    <row r="178" spans="1:16">
      <c r="A178" s="5" t="s">
        <v>3430</v>
      </c>
      <c r="B178" s="7" t="str">
        <f t="shared" si="1"/>
        <v>*,uk funky,*</v>
      </c>
      <c r="C178" s="7" t="str">
        <f t="shared" si="2"/>
        <v/>
      </c>
      <c r="D178" s="7">
        <v>3</v>
      </c>
      <c r="E178">
        <f t="shared" si="3"/>
        <v>3</v>
      </c>
      <c r="F178">
        <f t="shared" si="4"/>
        <v>0</v>
      </c>
      <c r="G178">
        <f>COUNTIFS(festivaldata!$H:$H,$B178,festivaldata!$C:$C,G$1)</f>
        <v>0</v>
      </c>
      <c r="H178">
        <f>COUNTIFS(festivaldata!$H:$H,$B178,festivaldata!$C:$C,H$1)</f>
        <v>0</v>
      </c>
      <c r="I178">
        <f>COUNTIFS(festivaldata!$H:$H,$B178,festivaldata!$C:$C,I$1)</f>
        <v>0</v>
      </c>
      <c r="J178">
        <f>COUNTIFS(festivaldata!$H:$H,$B178,festivaldata!$C:$C,J$1)</f>
        <v>0</v>
      </c>
      <c r="K178">
        <f>COUNTIFS(festivaldata!$H:$H,$B178,festivaldata!$C:$C,K$1)</f>
        <v>3</v>
      </c>
      <c r="L178" s="9">
        <f>G178/COUNTIF(festivaldata!$C:$C,G$1)</f>
        <v>0</v>
      </c>
      <c r="M178" s="9">
        <f>H178/COUNTIF(festivaldata!$C:$C,H$1)</f>
        <v>0</v>
      </c>
      <c r="N178" s="9">
        <f>I178/COUNTIF(festivaldata!$C:$C,I$1)</f>
        <v>0</v>
      </c>
      <c r="O178" s="9">
        <f>J178/COUNTIF(festivaldata!$C:$C,J$1)</f>
        <v>0</v>
      </c>
      <c r="P178" s="9">
        <f>K178/COUNTIF(festivaldata!$C:$C,K$1)</f>
        <v>9.0090090090090089E-3</v>
      </c>
    </row>
    <row r="179" spans="1:16">
      <c r="A179" s="5" t="s">
        <v>3431</v>
      </c>
      <c r="B179" s="7" t="str">
        <f t="shared" si="1"/>
        <v>*,world,*</v>
      </c>
      <c r="C179" s="7" t="str">
        <f t="shared" si="2"/>
        <v/>
      </c>
      <c r="D179" s="7">
        <v>3</v>
      </c>
      <c r="E179">
        <f t="shared" si="3"/>
        <v>3</v>
      </c>
      <c r="F179">
        <f t="shared" si="4"/>
        <v>0</v>
      </c>
      <c r="G179">
        <f>COUNTIFS(festivaldata!$H:$H,$B179,festivaldata!$C:$C,G$1)</f>
        <v>0</v>
      </c>
      <c r="H179">
        <f>COUNTIFS(festivaldata!$H:$H,$B179,festivaldata!$C:$C,H$1)</f>
        <v>0</v>
      </c>
      <c r="I179">
        <f>COUNTIFS(festivaldata!$H:$H,$B179,festivaldata!$C:$C,I$1)</f>
        <v>1</v>
      </c>
      <c r="J179">
        <f>COUNTIFS(festivaldata!$H:$H,$B179,festivaldata!$C:$C,J$1)</f>
        <v>1</v>
      </c>
      <c r="K179">
        <f>COUNTIFS(festivaldata!$H:$H,$B179,festivaldata!$C:$C,K$1)</f>
        <v>1</v>
      </c>
      <c r="L179" s="9">
        <f>G179/COUNTIF(festivaldata!$C:$C,G$1)</f>
        <v>0</v>
      </c>
      <c r="M179" s="9">
        <f>H179/COUNTIF(festivaldata!$C:$C,H$1)</f>
        <v>0</v>
      </c>
      <c r="N179" s="9">
        <f>I179/COUNTIF(festivaldata!$C:$C,I$1)</f>
        <v>1.8518518518518517E-2</v>
      </c>
      <c r="O179" s="9">
        <f>J179/COUNTIF(festivaldata!$C:$C,J$1)</f>
        <v>4.3668122270742356E-3</v>
      </c>
      <c r="P179" s="9">
        <f>K179/COUNTIF(festivaldata!$C:$C,K$1)</f>
        <v>3.003003003003003E-3</v>
      </c>
    </row>
    <row r="180" spans="1:16">
      <c r="A180" s="5" t="s">
        <v>3432</v>
      </c>
      <c r="B180" s="7" t="str">
        <f t="shared" si="1"/>
        <v>*,australian alternative rock,*</v>
      </c>
      <c r="C180" s="7" t="str">
        <f t="shared" si="2"/>
        <v/>
      </c>
      <c r="D180" s="7">
        <v>2</v>
      </c>
      <c r="E180">
        <f t="shared" si="3"/>
        <v>2</v>
      </c>
      <c r="F180">
        <f t="shared" si="4"/>
        <v>0</v>
      </c>
      <c r="G180">
        <f>COUNTIFS(festivaldata!$H:$H,$B180,festivaldata!$C:$C,G$1)</f>
        <v>0</v>
      </c>
      <c r="H180">
        <f>COUNTIFS(festivaldata!$H:$H,$B180,festivaldata!$C:$C,H$1)</f>
        <v>0</v>
      </c>
      <c r="I180">
        <f>COUNTIFS(festivaldata!$H:$H,$B180,festivaldata!$C:$C,I$1)</f>
        <v>0</v>
      </c>
      <c r="J180">
        <f>COUNTIFS(festivaldata!$H:$H,$B180,festivaldata!$C:$C,J$1)</f>
        <v>1</v>
      </c>
      <c r="K180">
        <f>COUNTIFS(festivaldata!$H:$H,$B180,festivaldata!$C:$C,K$1)</f>
        <v>1</v>
      </c>
      <c r="L180" s="9">
        <f>G180/COUNTIF(festivaldata!$C:$C,G$1)</f>
        <v>0</v>
      </c>
      <c r="M180" s="9">
        <f>H180/COUNTIF(festivaldata!$C:$C,H$1)</f>
        <v>0</v>
      </c>
      <c r="N180" s="9">
        <f>I180/COUNTIF(festivaldata!$C:$C,I$1)</f>
        <v>0</v>
      </c>
      <c r="O180" s="9">
        <f>J180/COUNTIF(festivaldata!$C:$C,J$1)</f>
        <v>4.3668122270742356E-3</v>
      </c>
      <c r="P180" s="9">
        <f>K180/COUNTIF(festivaldata!$C:$C,K$1)</f>
        <v>3.003003003003003E-3</v>
      </c>
    </row>
    <row r="181" spans="1:16">
      <c r="A181" s="5" t="s">
        <v>1582</v>
      </c>
      <c r="B181" s="7" t="str">
        <f t="shared" si="1"/>
        <v>*,boogie-woogie,*</v>
      </c>
      <c r="C181" s="7" t="str">
        <f t="shared" si="2"/>
        <v/>
      </c>
      <c r="D181" s="7">
        <v>2</v>
      </c>
      <c r="E181">
        <f t="shared" si="3"/>
        <v>2</v>
      </c>
      <c r="F181">
        <f t="shared" si="4"/>
        <v>0</v>
      </c>
      <c r="G181">
        <f>COUNTIFS(festivaldata!$H:$H,$B181,festivaldata!$C:$C,G$1)</f>
        <v>0</v>
      </c>
      <c r="H181">
        <f>COUNTIFS(festivaldata!$H:$H,$B181,festivaldata!$C:$C,H$1)</f>
        <v>0</v>
      </c>
      <c r="I181">
        <f>COUNTIFS(festivaldata!$H:$H,$B181,festivaldata!$C:$C,I$1)</f>
        <v>0</v>
      </c>
      <c r="J181">
        <f>COUNTIFS(festivaldata!$H:$H,$B181,festivaldata!$C:$C,J$1)</f>
        <v>1</v>
      </c>
      <c r="K181">
        <f>COUNTIFS(festivaldata!$H:$H,$B181,festivaldata!$C:$C,K$1)</f>
        <v>1</v>
      </c>
      <c r="L181" s="9">
        <f>G181/COUNTIF(festivaldata!$C:$C,G$1)</f>
        <v>0</v>
      </c>
      <c r="M181" s="9">
        <f>H181/COUNTIF(festivaldata!$C:$C,H$1)</f>
        <v>0</v>
      </c>
      <c r="N181" s="9">
        <f>I181/COUNTIF(festivaldata!$C:$C,I$1)</f>
        <v>0</v>
      </c>
      <c r="O181" s="9">
        <f>J181/COUNTIF(festivaldata!$C:$C,J$1)</f>
        <v>4.3668122270742356E-3</v>
      </c>
      <c r="P181" s="9">
        <f>K181/COUNTIF(festivaldata!$C:$C,K$1)</f>
        <v>3.003003003003003E-3</v>
      </c>
    </row>
    <row r="182" spans="1:16">
      <c r="A182" s="5" t="s">
        <v>3433</v>
      </c>
      <c r="B182" s="7" t="str">
        <f t="shared" si="1"/>
        <v>*,bow pop,*</v>
      </c>
      <c r="C182" s="7" t="str">
        <f t="shared" si="2"/>
        <v/>
      </c>
      <c r="D182" s="7">
        <v>2</v>
      </c>
      <c r="E182">
        <f t="shared" si="3"/>
        <v>2</v>
      </c>
      <c r="F182">
        <f t="shared" si="4"/>
        <v>0</v>
      </c>
      <c r="G182">
        <f>COUNTIFS(festivaldata!$H:$H,$B182,festivaldata!$C:$C,G$1)</f>
        <v>0</v>
      </c>
      <c r="H182">
        <f>COUNTIFS(festivaldata!$H:$H,$B182,festivaldata!$C:$C,H$1)</f>
        <v>0</v>
      </c>
      <c r="I182">
        <f>COUNTIFS(festivaldata!$H:$H,$B182,festivaldata!$C:$C,I$1)</f>
        <v>0</v>
      </c>
      <c r="J182">
        <f>COUNTIFS(festivaldata!$H:$H,$B182,festivaldata!$C:$C,J$1)</f>
        <v>1</v>
      </c>
      <c r="K182">
        <f>COUNTIFS(festivaldata!$H:$H,$B182,festivaldata!$C:$C,K$1)</f>
        <v>1</v>
      </c>
      <c r="L182" s="9">
        <f>G182/COUNTIF(festivaldata!$C:$C,G$1)</f>
        <v>0</v>
      </c>
      <c r="M182" s="9">
        <f>H182/COUNTIF(festivaldata!$C:$C,H$1)</f>
        <v>0</v>
      </c>
      <c r="N182" s="9">
        <f>I182/COUNTIF(festivaldata!$C:$C,I$1)</f>
        <v>0</v>
      </c>
      <c r="O182" s="9">
        <f>J182/COUNTIF(festivaldata!$C:$C,J$1)</f>
        <v>4.3668122270742356E-3</v>
      </c>
      <c r="P182" s="9">
        <f>K182/COUNTIF(festivaldata!$C:$C,K$1)</f>
        <v>3.003003003003003E-3</v>
      </c>
    </row>
    <row r="183" spans="1:16">
      <c r="A183" s="5" t="s">
        <v>3434</v>
      </c>
      <c r="B183" s="7" t="str">
        <f t="shared" si="1"/>
        <v>*,boy band,*</v>
      </c>
      <c r="C183" s="7" t="str">
        <f t="shared" si="2"/>
        <v/>
      </c>
      <c r="D183" s="7">
        <v>2</v>
      </c>
      <c r="E183">
        <f t="shared" si="3"/>
        <v>2</v>
      </c>
      <c r="F183">
        <f t="shared" si="4"/>
        <v>0</v>
      </c>
      <c r="G183">
        <f>COUNTIFS(festivaldata!$H:$H,$B183,festivaldata!$C:$C,G$1)</f>
        <v>0</v>
      </c>
      <c r="H183">
        <f>COUNTIFS(festivaldata!$H:$H,$B183,festivaldata!$C:$C,H$1)</f>
        <v>0</v>
      </c>
      <c r="I183">
        <f>COUNTIFS(festivaldata!$H:$H,$B183,festivaldata!$C:$C,I$1)</f>
        <v>0</v>
      </c>
      <c r="J183">
        <f>COUNTIFS(festivaldata!$H:$H,$B183,festivaldata!$C:$C,J$1)</f>
        <v>0</v>
      </c>
      <c r="K183">
        <f>COUNTIFS(festivaldata!$H:$H,$B183,festivaldata!$C:$C,K$1)</f>
        <v>2</v>
      </c>
      <c r="L183" s="9">
        <f>G183/COUNTIF(festivaldata!$C:$C,G$1)</f>
        <v>0</v>
      </c>
      <c r="M183" s="9">
        <f>H183/COUNTIF(festivaldata!$C:$C,H$1)</f>
        <v>0</v>
      </c>
      <c r="N183" s="9">
        <f>I183/COUNTIF(festivaldata!$C:$C,I$1)</f>
        <v>0</v>
      </c>
      <c r="O183" s="9">
        <f>J183/COUNTIF(festivaldata!$C:$C,J$1)</f>
        <v>0</v>
      </c>
      <c r="P183" s="9">
        <f>K183/COUNTIF(festivaldata!$C:$C,K$1)</f>
        <v>6.006006006006006E-3</v>
      </c>
    </row>
    <row r="184" spans="1:16">
      <c r="A184" s="5" t="s">
        <v>3435</v>
      </c>
      <c r="B184" s="7" t="str">
        <f t="shared" si="1"/>
        <v>*,brill building pop,*</v>
      </c>
      <c r="C184" s="7" t="str">
        <f t="shared" si="2"/>
        <v/>
      </c>
      <c r="D184" s="7">
        <v>2</v>
      </c>
      <c r="E184">
        <f t="shared" si="3"/>
        <v>2</v>
      </c>
      <c r="F184">
        <f t="shared" si="4"/>
        <v>0</v>
      </c>
      <c r="G184">
        <f>COUNTIFS(festivaldata!$H:$H,$B184,festivaldata!$C:$C,G$1)</f>
        <v>0</v>
      </c>
      <c r="H184">
        <f>COUNTIFS(festivaldata!$H:$H,$B184,festivaldata!$C:$C,H$1)</f>
        <v>0</v>
      </c>
      <c r="I184">
        <f>COUNTIFS(festivaldata!$H:$H,$B184,festivaldata!$C:$C,I$1)</f>
        <v>0</v>
      </c>
      <c r="J184">
        <f>COUNTIFS(festivaldata!$H:$H,$B184,festivaldata!$C:$C,J$1)</f>
        <v>2</v>
      </c>
      <c r="K184">
        <f>COUNTIFS(festivaldata!$H:$H,$B184,festivaldata!$C:$C,K$1)</f>
        <v>0</v>
      </c>
      <c r="L184" s="9">
        <f>G184/COUNTIF(festivaldata!$C:$C,G$1)</f>
        <v>0</v>
      </c>
      <c r="M184" s="9">
        <f>H184/COUNTIF(festivaldata!$C:$C,H$1)</f>
        <v>0</v>
      </c>
      <c r="N184" s="9">
        <f>I184/COUNTIF(festivaldata!$C:$C,I$1)</f>
        <v>0</v>
      </c>
      <c r="O184" s="9">
        <f>J184/COUNTIF(festivaldata!$C:$C,J$1)</f>
        <v>8.7336244541484712E-3</v>
      </c>
      <c r="P184" s="9">
        <f>K184/COUNTIF(festivaldata!$C:$C,K$1)</f>
        <v>0</v>
      </c>
    </row>
    <row r="185" spans="1:16">
      <c r="A185" s="5" t="s">
        <v>3436</v>
      </c>
      <c r="B185" s="7" t="str">
        <f t="shared" si="1"/>
        <v>*,british folk,*</v>
      </c>
      <c r="C185" s="7" t="str">
        <f t="shared" si="2"/>
        <v/>
      </c>
      <c r="D185" s="7">
        <v>2</v>
      </c>
      <c r="E185">
        <f t="shared" si="3"/>
        <v>2</v>
      </c>
      <c r="F185">
        <f t="shared" si="4"/>
        <v>0</v>
      </c>
      <c r="G185">
        <f>COUNTIFS(festivaldata!$H:$H,$B185,festivaldata!$C:$C,G$1)</f>
        <v>0</v>
      </c>
      <c r="H185">
        <f>COUNTIFS(festivaldata!$H:$H,$B185,festivaldata!$C:$C,H$1)</f>
        <v>0</v>
      </c>
      <c r="I185">
        <f>COUNTIFS(festivaldata!$H:$H,$B185,festivaldata!$C:$C,I$1)</f>
        <v>1</v>
      </c>
      <c r="J185">
        <f>COUNTIFS(festivaldata!$H:$H,$B185,festivaldata!$C:$C,J$1)</f>
        <v>0</v>
      </c>
      <c r="K185">
        <f>COUNTIFS(festivaldata!$H:$H,$B185,festivaldata!$C:$C,K$1)</f>
        <v>1</v>
      </c>
      <c r="L185" s="9">
        <f>G185/COUNTIF(festivaldata!$C:$C,G$1)</f>
        <v>0</v>
      </c>
      <c r="M185" s="9">
        <f>H185/COUNTIF(festivaldata!$C:$C,H$1)</f>
        <v>0</v>
      </c>
      <c r="N185" s="9">
        <f>I185/COUNTIF(festivaldata!$C:$C,I$1)</f>
        <v>1.8518518518518517E-2</v>
      </c>
      <c r="O185" s="9">
        <f>J185/COUNTIF(festivaldata!$C:$C,J$1)</f>
        <v>0</v>
      </c>
      <c r="P185" s="9">
        <f>K185/COUNTIF(festivaldata!$C:$C,K$1)</f>
        <v>3.003003003003003E-3</v>
      </c>
    </row>
    <row r="186" spans="1:16">
      <c r="A186" s="5" t="s">
        <v>3437</v>
      </c>
      <c r="B186" s="7" t="str">
        <f t="shared" si="1"/>
        <v>*,british indie rock,*</v>
      </c>
      <c r="C186" s="7" t="str">
        <f t="shared" si="2"/>
        <v/>
      </c>
      <c r="D186" s="7">
        <v>2</v>
      </c>
      <c r="E186">
        <f t="shared" si="3"/>
        <v>2</v>
      </c>
      <c r="F186">
        <f t="shared" si="4"/>
        <v>0</v>
      </c>
      <c r="G186">
        <f>COUNTIFS(festivaldata!$H:$H,$B186,festivaldata!$C:$C,G$1)</f>
        <v>0</v>
      </c>
      <c r="H186">
        <f>COUNTIFS(festivaldata!$H:$H,$B186,festivaldata!$C:$C,H$1)</f>
        <v>0</v>
      </c>
      <c r="I186">
        <f>COUNTIFS(festivaldata!$H:$H,$B186,festivaldata!$C:$C,I$1)</f>
        <v>0</v>
      </c>
      <c r="J186">
        <f>COUNTIFS(festivaldata!$H:$H,$B186,festivaldata!$C:$C,J$1)</f>
        <v>0</v>
      </c>
      <c r="K186">
        <f>COUNTIFS(festivaldata!$H:$H,$B186,festivaldata!$C:$C,K$1)</f>
        <v>2</v>
      </c>
      <c r="L186" s="9">
        <f>G186/COUNTIF(festivaldata!$C:$C,G$1)</f>
        <v>0</v>
      </c>
      <c r="M186" s="9">
        <f>H186/COUNTIF(festivaldata!$C:$C,H$1)</f>
        <v>0</v>
      </c>
      <c r="N186" s="9">
        <f>I186/COUNTIF(festivaldata!$C:$C,I$1)</f>
        <v>0</v>
      </c>
      <c r="O186" s="9">
        <f>J186/COUNTIF(festivaldata!$C:$C,J$1)</f>
        <v>0</v>
      </c>
      <c r="P186" s="9">
        <f>K186/COUNTIF(festivaldata!$C:$C,K$1)</f>
        <v>6.006006006006006E-3</v>
      </c>
    </row>
    <row r="187" spans="1:16">
      <c r="A187" s="5" t="s">
        <v>3438</v>
      </c>
      <c r="B187" s="7" t="str">
        <f t="shared" si="1"/>
        <v>*,candy pop,*</v>
      </c>
      <c r="C187" s="7" t="str">
        <f t="shared" si="2"/>
        <v/>
      </c>
      <c r="D187" s="7">
        <v>2</v>
      </c>
      <c r="E187">
        <f t="shared" si="3"/>
        <v>2</v>
      </c>
      <c r="F187">
        <f t="shared" si="4"/>
        <v>0</v>
      </c>
      <c r="G187">
        <f>COUNTIFS(festivaldata!$H:$H,$B187,festivaldata!$C:$C,G$1)</f>
        <v>0</v>
      </c>
      <c r="H187">
        <f>COUNTIFS(festivaldata!$H:$H,$B187,festivaldata!$C:$C,H$1)</f>
        <v>0</v>
      </c>
      <c r="I187">
        <f>COUNTIFS(festivaldata!$H:$H,$B187,festivaldata!$C:$C,I$1)</f>
        <v>1</v>
      </c>
      <c r="J187">
        <f>COUNTIFS(festivaldata!$H:$H,$B187,festivaldata!$C:$C,J$1)</f>
        <v>1</v>
      </c>
      <c r="K187">
        <f>COUNTIFS(festivaldata!$H:$H,$B187,festivaldata!$C:$C,K$1)</f>
        <v>0</v>
      </c>
      <c r="L187" s="9">
        <f>G187/COUNTIF(festivaldata!$C:$C,G$1)</f>
        <v>0</v>
      </c>
      <c r="M187" s="9">
        <f>H187/COUNTIF(festivaldata!$C:$C,H$1)</f>
        <v>0</v>
      </c>
      <c r="N187" s="9">
        <f>I187/COUNTIF(festivaldata!$C:$C,I$1)</f>
        <v>1.8518518518518517E-2</v>
      </c>
      <c r="O187" s="9">
        <f>J187/COUNTIF(festivaldata!$C:$C,J$1)</f>
        <v>4.3668122270742356E-3</v>
      </c>
      <c r="P187" s="9">
        <f>K187/COUNTIF(festivaldata!$C:$C,K$1)</f>
        <v>0</v>
      </c>
    </row>
    <row r="188" spans="1:16">
      <c r="A188" s="5" t="s">
        <v>3439</v>
      </c>
      <c r="B188" s="7" t="str">
        <f t="shared" si="1"/>
        <v>*,celtic rock,*</v>
      </c>
      <c r="C188" s="7" t="str">
        <f t="shared" si="2"/>
        <v/>
      </c>
      <c r="D188" s="7">
        <v>2</v>
      </c>
      <c r="E188">
        <f t="shared" si="3"/>
        <v>2</v>
      </c>
      <c r="F188">
        <f t="shared" si="4"/>
        <v>0</v>
      </c>
      <c r="G188">
        <f>COUNTIFS(festivaldata!$H:$H,$B188,festivaldata!$C:$C,G$1)</f>
        <v>0</v>
      </c>
      <c r="H188">
        <f>COUNTIFS(festivaldata!$H:$H,$B188,festivaldata!$C:$C,H$1)</f>
        <v>0</v>
      </c>
      <c r="I188">
        <f>COUNTIFS(festivaldata!$H:$H,$B188,festivaldata!$C:$C,I$1)</f>
        <v>1</v>
      </c>
      <c r="J188">
        <f>COUNTIFS(festivaldata!$H:$H,$B188,festivaldata!$C:$C,J$1)</f>
        <v>0</v>
      </c>
      <c r="K188">
        <f>COUNTIFS(festivaldata!$H:$H,$B188,festivaldata!$C:$C,K$1)</f>
        <v>1</v>
      </c>
      <c r="L188" s="9">
        <f>G188/COUNTIF(festivaldata!$C:$C,G$1)</f>
        <v>0</v>
      </c>
      <c r="M188" s="9">
        <f>H188/COUNTIF(festivaldata!$C:$C,H$1)</f>
        <v>0</v>
      </c>
      <c r="N188" s="9">
        <f>I188/COUNTIF(festivaldata!$C:$C,I$1)</f>
        <v>1.8518518518518517E-2</v>
      </c>
      <c r="O188" s="9">
        <f>J188/COUNTIF(festivaldata!$C:$C,J$1)</f>
        <v>0</v>
      </c>
      <c r="P188" s="9">
        <f>K188/COUNTIF(festivaldata!$C:$C,K$1)</f>
        <v>3.003003003003003E-3</v>
      </c>
    </row>
    <row r="189" spans="1:16">
      <c r="A189" s="5" t="s">
        <v>3440</v>
      </c>
      <c r="B189" s="7" t="str">
        <f t="shared" si="1"/>
        <v>*,chicago soul,*</v>
      </c>
      <c r="C189" s="7" t="str">
        <f t="shared" si="2"/>
        <v/>
      </c>
      <c r="D189" s="7">
        <v>2</v>
      </c>
      <c r="E189">
        <f t="shared" si="3"/>
        <v>2</v>
      </c>
      <c r="F189">
        <f t="shared" si="4"/>
        <v>0</v>
      </c>
      <c r="G189">
        <f>COUNTIFS(festivaldata!$H:$H,$B189,festivaldata!$C:$C,G$1)</f>
        <v>0</v>
      </c>
      <c r="H189">
        <f>COUNTIFS(festivaldata!$H:$H,$B189,festivaldata!$C:$C,H$1)</f>
        <v>1</v>
      </c>
      <c r="I189">
        <f>COUNTIFS(festivaldata!$H:$H,$B189,festivaldata!$C:$C,I$1)</f>
        <v>0</v>
      </c>
      <c r="J189">
        <f>COUNTIFS(festivaldata!$H:$H,$B189,festivaldata!$C:$C,J$1)</f>
        <v>1</v>
      </c>
      <c r="K189">
        <f>COUNTIFS(festivaldata!$H:$H,$B189,festivaldata!$C:$C,K$1)</f>
        <v>0</v>
      </c>
      <c r="L189" s="9">
        <f>G189/COUNTIF(festivaldata!$C:$C,G$1)</f>
        <v>0</v>
      </c>
      <c r="M189" s="9">
        <f>H189/COUNTIF(festivaldata!$C:$C,H$1)</f>
        <v>4.7619047619047616E-2</v>
      </c>
      <c r="N189" s="9">
        <f>I189/COUNTIF(festivaldata!$C:$C,I$1)</f>
        <v>0</v>
      </c>
      <c r="O189" s="9">
        <f>J189/COUNTIF(festivaldata!$C:$C,J$1)</f>
        <v>4.3668122270742356E-3</v>
      </c>
      <c r="P189" s="9">
        <f>K189/COUNTIF(festivaldata!$C:$C,K$1)</f>
        <v>0</v>
      </c>
    </row>
    <row r="190" spans="1:16">
      <c r="A190" s="5" t="s">
        <v>3441</v>
      </c>
      <c r="B190" s="7" t="str">
        <f t="shared" si="1"/>
        <v>*,comic,*</v>
      </c>
      <c r="C190" s="7" t="str">
        <f t="shared" si="2"/>
        <v/>
      </c>
      <c r="D190" s="7">
        <v>2</v>
      </c>
      <c r="E190">
        <f t="shared" si="3"/>
        <v>2</v>
      </c>
      <c r="F190">
        <f t="shared" si="4"/>
        <v>0</v>
      </c>
      <c r="G190">
        <f>COUNTIFS(festivaldata!$H:$H,$B190,festivaldata!$C:$C,G$1)</f>
        <v>0</v>
      </c>
      <c r="H190">
        <f>COUNTIFS(festivaldata!$H:$H,$B190,festivaldata!$C:$C,H$1)</f>
        <v>0</v>
      </c>
      <c r="I190">
        <f>COUNTIFS(festivaldata!$H:$H,$B190,festivaldata!$C:$C,I$1)</f>
        <v>0</v>
      </c>
      <c r="J190">
        <f>COUNTIFS(festivaldata!$H:$H,$B190,festivaldata!$C:$C,J$1)</f>
        <v>2</v>
      </c>
      <c r="K190">
        <f>COUNTIFS(festivaldata!$H:$H,$B190,festivaldata!$C:$C,K$1)</f>
        <v>0</v>
      </c>
      <c r="L190" s="9">
        <f>G190/COUNTIF(festivaldata!$C:$C,G$1)</f>
        <v>0</v>
      </c>
      <c r="M190" s="9">
        <f>H190/COUNTIF(festivaldata!$C:$C,H$1)</f>
        <v>0</v>
      </c>
      <c r="N190" s="9">
        <f>I190/COUNTIF(festivaldata!$C:$C,I$1)</f>
        <v>0</v>
      </c>
      <c r="O190" s="9">
        <f>J190/COUNTIF(festivaldata!$C:$C,J$1)</f>
        <v>8.7336244541484712E-3</v>
      </c>
      <c r="P190" s="9">
        <f>K190/COUNTIF(festivaldata!$C:$C,K$1)</f>
        <v>0</v>
      </c>
    </row>
    <row r="191" spans="1:16">
      <c r="A191" s="5" t="s">
        <v>3442</v>
      </c>
      <c r="B191" s="7" t="str">
        <f t="shared" si="1"/>
        <v>*,country blues,*</v>
      </c>
      <c r="C191" s="7" t="str">
        <f t="shared" si="2"/>
        <v/>
      </c>
      <c r="D191" s="7">
        <v>2</v>
      </c>
      <c r="E191">
        <f t="shared" si="3"/>
        <v>2</v>
      </c>
      <c r="F191">
        <f t="shared" si="4"/>
        <v>0</v>
      </c>
      <c r="G191">
        <f>COUNTIFS(festivaldata!$H:$H,$B191,festivaldata!$C:$C,G$1)</f>
        <v>0</v>
      </c>
      <c r="H191">
        <f>COUNTIFS(festivaldata!$H:$H,$B191,festivaldata!$C:$C,H$1)</f>
        <v>0</v>
      </c>
      <c r="I191">
        <f>COUNTIFS(festivaldata!$H:$H,$B191,festivaldata!$C:$C,I$1)</f>
        <v>0</v>
      </c>
      <c r="J191">
        <f>COUNTIFS(festivaldata!$H:$H,$B191,festivaldata!$C:$C,J$1)</f>
        <v>0</v>
      </c>
      <c r="K191">
        <f>COUNTIFS(festivaldata!$H:$H,$B191,festivaldata!$C:$C,K$1)</f>
        <v>2</v>
      </c>
      <c r="L191" s="9">
        <f>G191/COUNTIF(festivaldata!$C:$C,G$1)</f>
        <v>0</v>
      </c>
      <c r="M191" s="9">
        <f>H191/COUNTIF(festivaldata!$C:$C,H$1)</f>
        <v>0</v>
      </c>
      <c r="N191" s="9">
        <f>I191/COUNTIF(festivaldata!$C:$C,I$1)</f>
        <v>0</v>
      </c>
      <c r="O191" s="9">
        <f>J191/COUNTIF(festivaldata!$C:$C,J$1)</f>
        <v>0</v>
      </c>
      <c r="P191" s="9">
        <f>K191/COUNTIF(festivaldata!$C:$C,K$1)</f>
        <v>6.006006006006006E-3</v>
      </c>
    </row>
    <row r="192" spans="1:16">
      <c r="A192" s="5" t="s">
        <v>3443</v>
      </c>
      <c r="B192" s="7" t="str">
        <f t="shared" si="1"/>
        <v>*,dirty south rap,*</v>
      </c>
      <c r="C192" s="7" t="str">
        <f t="shared" si="2"/>
        <v/>
      </c>
      <c r="D192" s="7">
        <v>2</v>
      </c>
      <c r="E192">
        <f t="shared" si="3"/>
        <v>2</v>
      </c>
      <c r="F192">
        <f t="shared" si="4"/>
        <v>0</v>
      </c>
      <c r="G192">
        <f>COUNTIFS(festivaldata!$H:$H,$B192,festivaldata!$C:$C,G$1)</f>
        <v>0</v>
      </c>
      <c r="H192">
        <f>COUNTIFS(festivaldata!$H:$H,$B192,festivaldata!$C:$C,H$1)</f>
        <v>0</v>
      </c>
      <c r="I192">
        <f>COUNTIFS(festivaldata!$H:$H,$B192,festivaldata!$C:$C,I$1)</f>
        <v>0</v>
      </c>
      <c r="J192">
        <f>COUNTIFS(festivaldata!$H:$H,$B192,festivaldata!$C:$C,J$1)</f>
        <v>0</v>
      </c>
      <c r="K192">
        <f>COUNTIFS(festivaldata!$H:$H,$B192,festivaldata!$C:$C,K$1)</f>
        <v>2</v>
      </c>
      <c r="L192" s="9">
        <f>G192/COUNTIF(festivaldata!$C:$C,G$1)</f>
        <v>0</v>
      </c>
      <c r="M192" s="9">
        <f>H192/COUNTIF(festivaldata!$C:$C,H$1)</f>
        <v>0</v>
      </c>
      <c r="N192" s="9">
        <f>I192/COUNTIF(festivaldata!$C:$C,I$1)</f>
        <v>0</v>
      </c>
      <c r="O192" s="9">
        <f>J192/COUNTIF(festivaldata!$C:$C,J$1)</f>
        <v>0</v>
      </c>
      <c r="P192" s="9">
        <f>K192/COUNTIF(festivaldata!$C:$C,K$1)</f>
        <v>6.006006006006006E-3</v>
      </c>
    </row>
    <row r="193" spans="1:16">
      <c r="A193" s="5" t="s">
        <v>3444</v>
      </c>
      <c r="B193" s="7" t="str">
        <f t="shared" si="1"/>
        <v>*,ethereal wave,*</v>
      </c>
      <c r="C193" s="7" t="str">
        <f t="shared" si="2"/>
        <v/>
      </c>
      <c r="D193" s="7">
        <v>2</v>
      </c>
      <c r="E193">
        <f t="shared" si="3"/>
        <v>2</v>
      </c>
      <c r="F193">
        <f t="shared" si="4"/>
        <v>0</v>
      </c>
      <c r="G193">
        <f>COUNTIFS(festivaldata!$H:$H,$B193,festivaldata!$C:$C,G$1)</f>
        <v>0</v>
      </c>
      <c r="H193">
        <f>COUNTIFS(festivaldata!$H:$H,$B193,festivaldata!$C:$C,H$1)</f>
        <v>0</v>
      </c>
      <c r="I193">
        <f>COUNTIFS(festivaldata!$H:$H,$B193,festivaldata!$C:$C,I$1)</f>
        <v>0</v>
      </c>
      <c r="J193">
        <f>COUNTIFS(festivaldata!$H:$H,$B193,festivaldata!$C:$C,J$1)</f>
        <v>1</v>
      </c>
      <c r="K193">
        <f>COUNTIFS(festivaldata!$H:$H,$B193,festivaldata!$C:$C,K$1)</f>
        <v>1</v>
      </c>
      <c r="L193" s="9">
        <f>G193/COUNTIF(festivaldata!$C:$C,G$1)</f>
        <v>0</v>
      </c>
      <c r="M193" s="9">
        <f>H193/COUNTIF(festivaldata!$C:$C,H$1)</f>
        <v>0</v>
      </c>
      <c r="N193" s="9">
        <f>I193/COUNTIF(festivaldata!$C:$C,I$1)</f>
        <v>0</v>
      </c>
      <c r="O193" s="9">
        <f>J193/COUNTIF(festivaldata!$C:$C,J$1)</f>
        <v>4.3668122270742356E-3</v>
      </c>
      <c r="P193" s="9">
        <f>K193/COUNTIF(festivaldata!$C:$C,K$1)</f>
        <v>3.003003003003003E-3</v>
      </c>
    </row>
    <row r="194" spans="1:16">
      <c r="A194" s="5" t="s">
        <v>3445</v>
      </c>
      <c r="B194" s="7" t="str">
        <f t="shared" si="1"/>
        <v>*,german metal,*</v>
      </c>
      <c r="C194" s="7" t="str">
        <f t="shared" si="2"/>
        <v/>
      </c>
      <c r="D194" s="7">
        <v>2</v>
      </c>
      <c r="E194">
        <f t="shared" si="3"/>
        <v>2</v>
      </c>
      <c r="F194">
        <f t="shared" si="4"/>
        <v>0</v>
      </c>
      <c r="G194">
        <f>COUNTIFS(festivaldata!$H:$H,$B194,festivaldata!$C:$C,G$1)</f>
        <v>0</v>
      </c>
      <c r="H194">
        <f>COUNTIFS(festivaldata!$H:$H,$B194,festivaldata!$C:$C,H$1)</f>
        <v>0</v>
      </c>
      <c r="I194">
        <f>COUNTIFS(festivaldata!$H:$H,$B194,festivaldata!$C:$C,I$1)</f>
        <v>0</v>
      </c>
      <c r="J194">
        <f>COUNTIFS(festivaldata!$H:$H,$B194,festivaldata!$C:$C,J$1)</f>
        <v>0</v>
      </c>
      <c r="K194">
        <f>COUNTIFS(festivaldata!$H:$H,$B194,festivaldata!$C:$C,K$1)</f>
        <v>2</v>
      </c>
      <c r="L194" s="9">
        <f>G194/COUNTIF(festivaldata!$C:$C,G$1)</f>
        <v>0</v>
      </c>
      <c r="M194" s="9">
        <f>H194/COUNTIF(festivaldata!$C:$C,H$1)</f>
        <v>0</v>
      </c>
      <c r="N194" s="9">
        <f>I194/COUNTIF(festivaldata!$C:$C,I$1)</f>
        <v>0</v>
      </c>
      <c r="O194" s="9">
        <f>J194/COUNTIF(festivaldata!$C:$C,J$1)</f>
        <v>0</v>
      </c>
      <c r="P194" s="9">
        <f>K194/COUNTIF(festivaldata!$C:$C,K$1)</f>
        <v>6.006006006006006E-3</v>
      </c>
    </row>
    <row r="195" spans="1:16">
      <c r="A195" s="5" t="s">
        <v>3446</v>
      </c>
      <c r="B195" s="7" t="str">
        <f t="shared" si="1"/>
        <v>*,german techno,*</v>
      </c>
      <c r="C195" s="7" t="str">
        <f t="shared" si="2"/>
        <v/>
      </c>
      <c r="D195" s="7">
        <v>2</v>
      </c>
      <c r="E195">
        <f t="shared" si="3"/>
        <v>2</v>
      </c>
      <c r="F195">
        <f t="shared" si="4"/>
        <v>0</v>
      </c>
      <c r="G195">
        <f>COUNTIFS(festivaldata!$H:$H,$B195,festivaldata!$C:$C,G$1)</f>
        <v>0</v>
      </c>
      <c r="H195">
        <f>COUNTIFS(festivaldata!$H:$H,$B195,festivaldata!$C:$C,H$1)</f>
        <v>0</v>
      </c>
      <c r="I195">
        <f>COUNTIFS(festivaldata!$H:$H,$B195,festivaldata!$C:$C,I$1)</f>
        <v>0</v>
      </c>
      <c r="J195">
        <f>COUNTIFS(festivaldata!$H:$H,$B195,festivaldata!$C:$C,J$1)</f>
        <v>1</v>
      </c>
      <c r="K195">
        <f>COUNTIFS(festivaldata!$H:$H,$B195,festivaldata!$C:$C,K$1)</f>
        <v>1</v>
      </c>
      <c r="L195" s="9">
        <f>G195/COUNTIF(festivaldata!$C:$C,G$1)</f>
        <v>0</v>
      </c>
      <c r="M195" s="9">
        <f>H195/COUNTIF(festivaldata!$C:$C,H$1)</f>
        <v>0</v>
      </c>
      <c r="N195" s="9">
        <f>I195/COUNTIF(festivaldata!$C:$C,I$1)</f>
        <v>0</v>
      </c>
      <c r="O195" s="9">
        <f>J195/COUNTIF(festivaldata!$C:$C,J$1)</f>
        <v>4.3668122270742356E-3</v>
      </c>
      <c r="P195" s="9">
        <f>K195/COUNTIF(festivaldata!$C:$C,K$1)</f>
        <v>3.003003003003003E-3</v>
      </c>
    </row>
    <row r="196" spans="1:16">
      <c r="A196" s="5" t="s">
        <v>3447</v>
      </c>
      <c r="B196" s="7" t="str">
        <f t="shared" si="1"/>
        <v>*,harp,*</v>
      </c>
      <c r="C196" s="7" t="str">
        <f t="shared" si="2"/>
        <v/>
      </c>
      <c r="D196" s="7">
        <v>2</v>
      </c>
      <c r="E196">
        <f t="shared" si="3"/>
        <v>2</v>
      </c>
      <c r="F196">
        <f t="shared" si="4"/>
        <v>0</v>
      </c>
      <c r="G196">
        <f>COUNTIFS(festivaldata!$H:$H,$B196,festivaldata!$C:$C,G$1)</f>
        <v>0</v>
      </c>
      <c r="H196">
        <f>COUNTIFS(festivaldata!$H:$H,$B196,festivaldata!$C:$C,H$1)</f>
        <v>0</v>
      </c>
      <c r="I196">
        <f>COUNTIFS(festivaldata!$H:$H,$B196,festivaldata!$C:$C,I$1)</f>
        <v>0</v>
      </c>
      <c r="J196">
        <f>COUNTIFS(festivaldata!$H:$H,$B196,festivaldata!$C:$C,J$1)</f>
        <v>0</v>
      </c>
      <c r="K196">
        <f>COUNTIFS(festivaldata!$H:$H,$B196,festivaldata!$C:$C,K$1)</f>
        <v>2</v>
      </c>
      <c r="L196" s="9">
        <f>G196/COUNTIF(festivaldata!$C:$C,G$1)</f>
        <v>0</v>
      </c>
      <c r="M196" s="9">
        <f>H196/COUNTIF(festivaldata!$C:$C,H$1)</f>
        <v>0</v>
      </c>
      <c r="N196" s="9">
        <f>I196/COUNTIF(festivaldata!$C:$C,I$1)</f>
        <v>0</v>
      </c>
      <c r="O196" s="9">
        <f>J196/COUNTIF(festivaldata!$C:$C,J$1)</f>
        <v>0</v>
      </c>
      <c r="P196" s="9">
        <f>K196/COUNTIF(festivaldata!$C:$C,K$1)</f>
        <v>6.006006006006006E-3</v>
      </c>
    </row>
    <row r="197" spans="1:16">
      <c r="A197" s="5" t="s">
        <v>3448</v>
      </c>
      <c r="B197" s="7" t="str">
        <f t="shared" si="1"/>
        <v>*,indie anthem-folk,*</v>
      </c>
      <c r="C197" s="7" t="str">
        <f t="shared" si="2"/>
        <v/>
      </c>
      <c r="D197" s="7">
        <v>2</v>
      </c>
      <c r="E197">
        <f t="shared" si="3"/>
        <v>2</v>
      </c>
      <c r="F197">
        <f t="shared" si="4"/>
        <v>0</v>
      </c>
      <c r="G197">
        <f>COUNTIFS(festivaldata!$H:$H,$B197,festivaldata!$C:$C,G$1)</f>
        <v>0</v>
      </c>
      <c r="H197">
        <f>COUNTIFS(festivaldata!$H:$H,$B197,festivaldata!$C:$C,H$1)</f>
        <v>0</v>
      </c>
      <c r="I197">
        <f>COUNTIFS(festivaldata!$H:$H,$B197,festivaldata!$C:$C,I$1)</f>
        <v>0</v>
      </c>
      <c r="J197">
        <f>COUNTIFS(festivaldata!$H:$H,$B197,festivaldata!$C:$C,J$1)</f>
        <v>0</v>
      </c>
      <c r="K197">
        <f>COUNTIFS(festivaldata!$H:$H,$B197,festivaldata!$C:$C,K$1)</f>
        <v>2</v>
      </c>
      <c r="L197" s="9">
        <f>G197/COUNTIF(festivaldata!$C:$C,G$1)</f>
        <v>0</v>
      </c>
      <c r="M197" s="9">
        <f>H197/COUNTIF(festivaldata!$C:$C,H$1)</f>
        <v>0</v>
      </c>
      <c r="N197" s="9">
        <f>I197/COUNTIF(festivaldata!$C:$C,I$1)</f>
        <v>0</v>
      </c>
      <c r="O197" s="9">
        <f>J197/COUNTIF(festivaldata!$C:$C,J$1)</f>
        <v>0</v>
      </c>
      <c r="P197" s="9">
        <f>K197/COUNTIF(festivaldata!$C:$C,K$1)</f>
        <v>6.006006006006006E-3</v>
      </c>
    </row>
    <row r="198" spans="1:16">
      <c r="A198" s="5" t="s">
        <v>3449</v>
      </c>
      <c r="B198" s="7" t="str">
        <f t="shared" si="1"/>
        <v>*,industrial,*</v>
      </c>
      <c r="C198" s="7" t="str">
        <f t="shared" si="2"/>
        <v/>
      </c>
      <c r="D198" s="7">
        <v>2</v>
      </c>
      <c r="E198">
        <f t="shared" si="3"/>
        <v>2</v>
      </c>
      <c r="F198">
        <f t="shared" si="4"/>
        <v>0</v>
      </c>
      <c r="G198">
        <f>COUNTIFS(festivaldata!$H:$H,$B198,festivaldata!$C:$C,G$1)</f>
        <v>0</v>
      </c>
      <c r="H198">
        <f>COUNTIFS(festivaldata!$H:$H,$B198,festivaldata!$C:$C,H$1)</f>
        <v>0</v>
      </c>
      <c r="I198">
        <f>COUNTIFS(festivaldata!$H:$H,$B198,festivaldata!$C:$C,I$1)</f>
        <v>0</v>
      </c>
      <c r="J198">
        <f>COUNTIFS(festivaldata!$H:$H,$B198,festivaldata!$C:$C,J$1)</f>
        <v>0</v>
      </c>
      <c r="K198">
        <f>COUNTIFS(festivaldata!$H:$H,$B198,festivaldata!$C:$C,K$1)</f>
        <v>2</v>
      </c>
      <c r="L198" s="9">
        <f>G198/COUNTIF(festivaldata!$C:$C,G$1)</f>
        <v>0</v>
      </c>
      <c r="M198" s="9">
        <f>H198/COUNTIF(festivaldata!$C:$C,H$1)</f>
        <v>0</v>
      </c>
      <c r="N198" s="9">
        <f>I198/COUNTIF(festivaldata!$C:$C,I$1)</f>
        <v>0</v>
      </c>
      <c r="O198" s="9">
        <f>J198/COUNTIF(festivaldata!$C:$C,J$1)</f>
        <v>0</v>
      </c>
      <c r="P198" s="9">
        <f>K198/COUNTIF(festivaldata!$C:$C,K$1)</f>
        <v>6.006006006006006E-3</v>
      </c>
    </row>
    <row r="199" spans="1:16">
      <c r="A199" s="5" t="s">
        <v>3450</v>
      </c>
      <c r="B199" s="7" t="str">
        <f t="shared" si="1"/>
        <v>*,industrial metal,*</v>
      </c>
      <c r="C199" s="7" t="str">
        <f t="shared" si="2"/>
        <v/>
      </c>
      <c r="D199" s="7">
        <v>2</v>
      </c>
      <c r="E199">
        <f t="shared" si="3"/>
        <v>2</v>
      </c>
      <c r="F199">
        <f t="shared" si="4"/>
        <v>0</v>
      </c>
      <c r="G199">
        <f>COUNTIFS(festivaldata!$H:$H,$B199,festivaldata!$C:$C,G$1)</f>
        <v>0</v>
      </c>
      <c r="H199">
        <f>COUNTIFS(festivaldata!$H:$H,$B199,festivaldata!$C:$C,H$1)</f>
        <v>0</v>
      </c>
      <c r="I199">
        <f>COUNTIFS(festivaldata!$H:$H,$B199,festivaldata!$C:$C,I$1)</f>
        <v>0</v>
      </c>
      <c r="J199">
        <f>COUNTIFS(festivaldata!$H:$H,$B199,festivaldata!$C:$C,J$1)</f>
        <v>0</v>
      </c>
      <c r="K199">
        <f>COUNTIFS(festivaldata!$H:$H,$B199,festivaldata!$C:$C,K$1)</f>
        <v>2</v>
      </c>
      <c r="L199" s="9">
        <f>G199/COUNTIF(festivaldata!$C:$C,G$1)</f>
        <v>0</v>
      </c>
      <c r="M199" s="9">
        <f>H199/COUNTIF(festivaldata!$C:$C,H$1)</f>
        <v>0</v>
      </c>
      <c r="N199" s="9">
        <f>I199/COUNTIF(festivaldata!$C:$C,I$1)</f>
        <v>0</v>
      </c>
      <c r="O199" s="9">
        <f>J199/COUNTIF(festivaldata!$C:$C,J$1)</f>
        <v>0</v>
      </c>
      <c r="P199" s="9">
        <f>K199/COUNTIF(festivaldata!$C:$C,K$1)</f>
        <v>6.006006006006006E-3</v>
      </c>
    </row>
    <row r="200" spans="1:16">
      <c r="A200" s="5" t="s">
        <v>3451</v>
      </c>
      <c r="B200" s="7" t="str">
        <f t="shared" si="1"/>
        <v>*,industrial rock,*</v>
      </c>
      <c r="C200" s="7" t="str">
        <f t="shared" si="2"/>
        <v/>
      </c>
      <c r="D200" s="7">
        <v>2</v>
      </c>
      <c r="E200">
        <f t="shared" si="3"/>
        <v>2</v>
      </c>
      <c r="F200">
        <f t="shared" si="4"/>
        <v>0</v>
      </c>
      <c r="G200">
        <f>COUNTIFS(festivaldata!$H:$H,$B200,festivaldata!$C:$C,G$1)</f>
        <v>0</v>
      </c>
      <c r="H200">
        <f>COUNTIFS(festivaldata!$H:$H,$B200,festivaldata!$C:$C,H$1)</f>
        <v>0</v>
      </c>
      <c r="I200">
        <f>COUNTIFS(festivaldata!$H:$H,$B200,festivaldata!$C:$C,I$1)</f>
        <v>0</v>
      </c>
      <c r="J200">
        <f>COUNTIFS(festivaldata!$H:$H,$B200,festivaldata!$C:$C,J$1)</f>
        <v>0</v>
      </c>
      <c r="K200">
        <f>COUNTIFS(festivaldata!$H:$H,$B200,festivaldata!$C:$C,K$1)</f>
        <v>2</v>
      </c>
      <c r="L200" s="9">
        <f>G200/COUNTIF(festivaldata!$C:$C,G$1)</f>
        <v>0</v>
      </c>
      <c r="M200" s="9">
        <f>H200/COUNTIF(festivaldata!$C:$C,H$1)</f>
        <v>0</v>
      </c>
      <c r="N200" s="9">
        <f>I200/COUNTIF(festivaldata!$C:$C,I$1)</f>
        <v>0</v>
      </c>
      <c r="O200" s="9">
        <f>J200/COUNTIF(festivaldata!$C:$C,J$1)</f>
        <v>0</v>
      </c>
      <c r="P200" s="9">
        <f>K200/COUNTIF(festivaldata!$C:$C,K$1)</f>
        <v>6.006006006006006E-3</v>
      </c>
    </row>
    <row r="201" spans="1:16">
      <c r="A201" s="5" t="s">
        <v>3452</v>
      </c>
      <c r="B201" s="7" t="str">
        <f t="shared" si="1"/>
        <v>*,jazz blues,*</v>
      </c>
      <c r="C201" s="7" t="str">
        <f t="shared" si="2"/>
        <v/>
      </c>
      <c r="D201" s="7">
        <v>2</v>
      </c>
      <c r="E201">
        <f t="shared" si="3"/>
        <v>2</v>
      </c>
      <c r="F201">
        <f t="shared" si="4"/>
        <v>0</v>
      </c>
      <c r="G201">
        <f>COUNTIFS(festivaldata!$H:$H,$B201,festivaldata!$C:$C,G$1)</f>
        <v>0</v>
      </c>
      <c r="H201">
        <f>COUNTIFS(festivaldata!$H:$H,$B201,festivaldata!$C:$C,H$1)</f>
        <v>1</v>
      </c>
      <c r="I201">
        <f>COUNTIFS(festivaldata!$H:$H,$B201,festivaldata!$C:$C,I$1)</f>
        <v>0</v>
      </c>
      <c r="J201">
        <f>COUNTIFS(festivaldata!$H:$H,$B201,festivaldata!$C:$C,J$1)</f>
        <v>1</v>
      </c>
      <c r="K201">
        <f>COUNTIFS(festivaldata!$H:$H,$B201,festivaldata!$C:$C,K$1)</f>
        <v>0</v>
      </c>
      <c r="L201" s="9">
        <f>G201/COUNTIF(festivaldata!$C:$C,G$1)</f>
        <v>0</v>
      </c>
      <c r="M201" s="9">
        <f>H201/COUNTIF(festivaldata!$C:$C,H$1)</f>
        <v>4.7619047619047616E-2</v>
      </c>
      <c r="N201" s="9">
        <f>I201/COUNTIF(festivaldata!$C:$C,I$1)</f>
        <v>0</v>
      </c>
      <c r="O201" s="9">
        <f>J201/COUNTIF(festivaldata!$C:$C,J$1)</f>
        <v>4.3668122270742356E-3</v>
      </c>
      <c r="P201" s="9">
        <f>K201/COUNTIF(festivaldata!$C:$C,K$1)</f>
        <v>0</v>
      </c>
    </row>
    <row r="202" spans="1:16">
      <c r="A202" s="5" t="s">
        <v>3453</v>
      </c>
      <c r="B202" s="7" t="str">
        <f t="shared" si="1"/>
        <v>*,moombahton,*</v>
      </c>
      <c r="C202" s="7" t="str">
        <f t="shared" si="2"/>
        <v/>
      </c>
      <c r="D202" s="7">
        <v>2</v>
      </c>
      <c r="E202">
        <f t="shared" si="3"/>
        <v>2</v>
      </c>
      <c r="F202">
        <f t="shared" si="4"/>
        <v>0</v>
      </c>
      <c r="G202">
        <f>COUNTIFS(festivaldata!$H:$H,$B202,festivaldata!$C:$C,G$1)</f>
        <v>0</v>
      </c>
      <c r="H202">
        <f>COUNTIFS(festivaldata!$H:$H,$B202,festivaldata!$C:$C,H$1)</f>
        <v>0</v>
      </c>
      <c r="I202">
        <f>COUNTIFS(festivaldata!$H:$H,$B202,festivaldata!$C:$C,I$1)</f>
        <v>0</v>
      </c>
      <c r="J202">
        <f>COUNTIFS(festivaldata!$H:$H,$B202,festivaldata!$C:$C,J$1)</f>
        <v>0</v>
      </c>
      <c r="K202">
        <f>COUNTIFS(festivaldata!$H:$H,$B202,festivaldata!$C:$C,K$1)</f>
        <v>2</v>
      </c>
      <c r="L202" s="9">
        <f>G202/COUNTIF(festivaldata!$C:$C,G$1)</f>
        <v>0</v>
      </c>
      <c r="M202" s="9">
        <f>H202/COUNTIF(festivaldata!$C:$C,H$1)</f>
        <v>0</v>
      </c>
      <c r="N202" s="9">
        <f>I202/COUNTIF(festivaldata!$C:$C,I$1)</f>
        <v>0</v>
      </c>
      <c r="O202" s="9">
        <f>J202/COUNTIF(festivaldata!$C:$C,J$1)</f>
        <v>0</v>
      </c>
      <c r="P202" s="9">
        <f>K202/COUNTIF(festivaldata!$C:$C,K$1)</f>
        <v>6.006006006006006E-3</v>
      </c>
    </row>
    <row r="203" spans="1:16">
      <c r="A203" s="5" t="s">
        <v>3454</v>
      </c>
      <c r="B203" s="7" t="str">
        <f t="shared" si="1"/>
        <v>*,neo soul,*</v>
      </c>
      <c r="C203" s="7" t="str">
        <f t="shared" si="2"/>
        <v/>
      </c>
      <c r="D203" s="7">
        <v>2</v>
      </c>
      <c r="E203">
        <f t="shared" si="3"/>
        <v>2</v>
      </c>
      <c r="F203">
        <f t="shared" si="4"/>
        <v>0</v>
      </c>
      <c r="G203">
        <f>COUNTIFS(festivaldata!$H:$H,$B203,festivaldata!$C:$C,G$1)</f>
        <v>0</v>
      </c>
      <c r="H203">
        <f>COUNTIFS(festivaldata!$H:$H,$B203,festivaldata!$C:$C,H$1)</f>
        <v>1</v>
      </c>
      <c r="I203">
        <f>COUNTIFS(festivaldata!$H:$H,$B203,festivaldata!$C:$C,I$1)</f>
        <v>0</v>
      </c>
      <c r="J203">
        <f>COUNTIFS(festivaldata!$H:$H,$B203,festivaldata!$C:$C,J$1)</f>
        <v>0</v>
      </c>
      <c r="K203">
        <f>COUNTIFS(festivaldata!$H:$H,$B203,festivaldata!$C:$C,K$1)</f>
        <v>1</v>
      </c>
      <c r="L203" s="9">
        <f>G203/COUNTIF(festivaldata!$C:$C,G$1)</f>
        <v>0</v>
      </c>
      <c r="M203" s="9">
        <f>H203/COUNTIF(festivaldata!$C:$C,H$1)</f>
        <v>4.7619047619047616E-2</v>
      </c>
      <c r="N203" s="9">
        <f>I203/COUNTIF(festivaldata!$C:$C,I$1)</f>
        <v>0</v>
      </c>
      <c r="O203" s="9">
        <f>J203/COUNTIF(festivaldata!$C:$C,J$1)</f>
        <v>0</v>
      </c>
      <c r="P203" s="9">
        <f>K203/COUNTIF(festivaldata!$C:$C,K$1)</f>
        <v>3.003003003003003E-3</v>
      </c>
    </row>
    <row r="204" spans="1:16">
      <c r="A204" s="5" t="s">
        <v>3455</v>
      </c>
      <c r="B204" s="7" t="str">
        <f t="shared" si="1"/>
        <v>*,neue deutsche harte,*</v>
      </c>
      <c r="C204" s="7" t="str">
        <f t="shared" si="2"/>
        <v/>
      </c>
      <c r="D204" s="7">
        <v>2</v>
      </c>
      <c r="E204">
        <f t="shared" si="3"/>
        <v>2</v>
      </c>
      <c r="F204">
        <f t="shared" si="4"/>
        <v>0</v>
      </c>
      <c r="G204">
        <f>COUNTIFS(festivaldata!$H:$H,$B204,festivaldata!$C:$C,G$1)</f>
        <v>0</v>
      </c>
      <c r="H204">
        <f>COUNTIFS(festivaldata!$H:$H,$B204,festivaldata!$C:$C,H$1)</f>
        <v>0</v>
      </c>
      <c r="I204">
        <f>COUNTIFS(festivaldata!$H:$H,$B204,festivaldata!$C:$C,I$1)</f>
        <v>0</v>
      </c>
      <c r="J204">
        <f>COUNTIFS(festivaldata!$H:$H,$B204,festivaldata!$C:$C,J$1)</f>
        <v>0</v>
      </c>
      <c r="K204">
        <f>COUNTIFS(festivaldata!$H:$H,$B204,festivaldata!$C:$C,K$1)</f>
        <v>2</v>
      </c>
      <c r="L204" s="9">
        <f>G204/COUNTIF(festivaldata!$C:$C,G$1)</f>
        <v>0</v>
      </c>
      <c r="M204" s="9">
        <f>H204/COUNTIF(festivaldata!$C:$C,H$1)</f>
        <v>0</v>
      </c>
      <c r="N204" s="9">
        <f>I204/COUNTIF(festivaldata!$C:$C,I$1)</f>
        <v>0</v>
      </c>
      <c r="O204" s="9">
        <f>J204/COUNTIF(festivaldata!$C:$C,J$1)</f>
        <v>0</v>
      </c>
      <c r="P204" s="9">
        <f>K204/COUNTIF(festivaldata!$C:$C,K$1)</f>
        <v>6.006006006006006E-3</v>
      </c>
    </row>
    <row r="205" spans="1:16">
      <c r="A205" s="5" t="s">
        <v>3456</v>
      </c>
      <c r="B205" s="7" t="str">
        <f t="shared" si="1"/>
        <v>*,outlaw country,*</v>
      </c>
      <c r="C205" s="7" t="str">
        <f t="shared" si="2"/>
        <v/>
      </c>
      <c r="D205" s="7">
        <v>2</v>
      </c>
      <c r="E205">
        <f t="shared" si="3"/>
        <v>2</v>
      </c>
      <c r="F205">
        <f t="shared" si="4"/>
        <v>0</v>
      </c>
      <c r="G205">
        <f>COUNTIFS(festivaldata!$H:$H,$B205,festivaldata!$C:$C,G$1)</f>
        <v>0</v>
      </c>
      <c r="H205">
        <f>COUNTIFS(festivaldata!$H:$H,$B205,festivaldata!$C:$C,H$1)</f>
        <v>0</v>
      </c>
      <c r="I205">
        <f>COUNTIFS(festivaldata!$H:$H,$B205,festivaldata!$C:$C,I$1)</f>
        <v>0</v>
      </c>
      <c r="J205">
        <f>COUNTIFS(festivaldata!$H:$H,$B205,festivaldata!$C:$C,J$1)</f>
        <v>1</v>
      </c>
      <c r="K205">
        <f>COUNTIFS(festivaldata!$H:$H,$B205,festivaldata!$C:$C,K$1)</f>
        <v>1</v>
      </c>
      <c r="L205" s="9">
        <f>G205/COUNTIF(festivaldata!$C:$C,G$1)</f>
        <v>0</v>
      </c>
      <c r="M205" s="9">
        <f>H205/COUNTIF(festivaldata!$C:$C,H$1)</f>
        <v>0</v>
      </c>
      <c r="N205" s="9">
        <f>I205/COUNTIF(festivaldata!$C:$C,I$1)</f>
        <v>0</v>
      </c>
      <c r="O205" s="9">
        <f>J205/COUNTIF(festivaldata!$C:$C,J$1)</f>
        <v>4.3668122270742356E-3</v>
      </c>
      <c r="P205" s="9">
        <f>K205/COUNTIF(festivaldata!$C:$C,K$1)</f>
        <v>3.003003003003003E-3</v>
      </c>
    </row>
    <row r="206" spans="1:16">
      <c r="A206" s="5" t="s">
        <v>3457</v>
      </c>
      <c r="B206" s="7" t="str">
        <f t="shared" si="1"/>
        <v>*,post-hardcore,*</v>
      </c>
      <c r="C206" s="7" t="str">
        <f t="shared" si="2"/>
        <v/>
      </c>
      <c r="D206" s="7">
        <v>2</v>
      </c>
      <c r="E206">
        <f t="shared" si="3"/>
        <v>2</v>
      </c>
      <c r="F206">
        <f t="shared" si="4"/>
        <v>0</v>
      </c>
      <c r="G206">
        <f>COUNTIFS(festivaldata!$H:$H,$B206,festivaldata!$C:$C,G$1)</f>
        <v>0</v>
      </c>
      <c r="H206">
        <f>COUNTIFS(festivaldata!$H:$H,$B206,festivaldata!$C:$C,H$1)</f>
        <v>0</v>
      </c>
      <c r="I206">
        <f>COUNTIFS(festivaldata!$H:$H,$B206,festivaldata!$C:$C,I$1)</f>
        <v>0</v>
      </c>
      <c r="J206">
        <f>COUNTIFS(festivaldata!$H:$H,$B206,festivaldata!$C:$C,J$1)</f>
        <v>2</v>
      </c>
      <c r="K206">
        <f>COUNTIFS(festivaldata!$H:$H,$B206,festivaldata!$C:$C,K$1)</f>
        <v>0</v>
      </c>
      <c r="L206" s="9">
        <f>G206/COUNTIF(festivaldata!$C:$C,G$1)</f>
        <v>0</v>
      </c>
      <c r="M206" s="9">
        <f>H206/COUNTIF(festivaldata!$C:$C,H$1)</f>
        <v>0</v>
      </c>
      <c r="N206" s="9">
        <f>I206/COUNTIF(festivaldata!$C:$C,I$1)</f>
        <v>0</v>
      </c>
      <c r="O206" s="9">
        <f>J206/COUNTIF(festivaldata!$C:$C,J$1)</f>
        <v>8.7336244541484712E-3</v>
      </c>
      <c r="P206" s="9">
        <f>K206/COUNTIF(festivaldata!$C:$C,K$1)</f>
        <v>0</v>
      </c>
    </row>
    <row r="207" spans="1:16">
      <c r="A207" s="5" t="s">
        <v>3458</v>
      </c>
      <c r="B207" s="7" t="str">
        <f t="shared" si="1"/>
        <v>*,rock-and-roll,*</v>
      </c>
      <c r="C207" s="7" t="str">
        <f t="shared" si="2"/>
        <v/>
      </c>
      <c r="D207" s="7">
        <v>2</v>
      </c>
      <c r="E207">
        <f t="shared" si="3"/>
        <v>2</v>
      </c>
      <c r="F207">
        <f t="shared" si="4"/>
        <v>0</v>
      </c>
      <c r="G207">
        <f>COUNTIFS(festivaldata!$H:$H,$B207,festivaldata!$C:$C,G$1)</f>
        <v>0</v>
      </c>
      <c r="H207">
        <f>COUNTIFS(festivaldata!$H:$H,$B207,festivaldata!$C:$C,H$1)</f>
        <v>1</v>
      </c>
      <c r="I207">
        <f>COUNTIFS(festivaldata!$H:$H,$B207,festivaldata!$C:$C,I$1)</f>
        <v>0</v>
      </c>
      <c r="J207">
        <f>COUNTIFS(festivaldata!$H:$H,$B207,festivaldata!$C:$C,J$1)</f>
        <v>0</v>
      </c>
      <c r="K207">
        <f>COUNTIFS(festivaldata!$H:$H,$B207,festivaldata!$C:$C,K$1)</f>
        <v>1</v>
      </c>
      <c r="L207" s="9">
        <f>G207/COUNTIF(festivaldata!$C:$C,G$1)</f>
        <v>0</v>
      </c>
      <c r="M207" s="9">
        <f>H207/COUNTIF(festivaldata!$C:$C,H$1)</f>
        <v>4.7619047619047616E-2</v>
      </c>
      <c r="N207" s="9">
        <f>I207/COUNTIF(festivaldata!$C:$C,I$1)</f>
        <v>0</v>
      </c>
      <c r="O207" s="9">
        <f>J207/COUNTIF(festivaldata!$C:$C,J$1)</f>
        <v>0</v>
      </c>
      <c r="P207" s="9">
        <f>K207/COUNTIF(festivaldata!$C:$C,K$1)</f>
        <v>3.003003003003003E-3</v>
      </c>
    </row>
    <row r="208" spans="1:16">
      <c r="A208" s="5" t="s">
        <v>3459</v>
      </c>
      <c r="B208" s="7" t="str">
        <f t="shared" si="1"/>
        <v>*,rockabilly,*</v>
      </c>
      <c r="C208" s="7" t="str">
        <f t="shared" si="2"/>
        <v/>
      </c>
      <c r="D208" s="7">
        <v>2</v>
      </c>
      <c r="E208">
        <f t="shared" si="3"/>
        <v>2</v>
      </c>
      <c r="F208">
        <f t="shared" si="4"/>
        <v>0</v>
      </c>
      <c r="G208">
        <f>COUNTIFS(festivaldata!$H:$H,$B208,festivaldata!$C:$C,G$1)</f>
        <v>0</v>
      </c>
      <c r="H208">
        <f>COUNTIFS(festivaldata!$H:$H,$B208,festivaldata!$C:$C,H$1)</f>
        <v>1</v>
      </c>
      <c r="I208">
        <f>COUNTIFS(festivaldata!$H:$H,$B208,festivaldata!$C:$C,I$1)</f>
        <v>0</v>
      </c>
      <c r="J208">
        <f>COUNTIFS(festivaldata!$H:$H,$B208,festivaldata!$C:$C,J$1)</f>
        <v>0</v>
      </c>
      <c r="K208">
        <f>COUNTIFS(festivaldata!$H:$H,$B208,festivaldata!$C:$C,K$1)</f>
        <v>1</v>
      </c>
      <c r="L208" s="9">
        <f>G208/COUNTIF(festivaldata!$C:$C,G$1)</f>
        <v>0</v>
      </c>
      <c r="M208" s="9">
        <f>H208/COUNTIF(festivaldata!$C:$C,H$1)</f>
        <v>4.7619047619047616E-2</v>
      </c>
      <c r="N208" s="9">
        <f>I208/COUNTIF(festivaldata!$C:$C,I$1)</f>
        <v>0</v>
      </c>
      <c r="O208" s="9">
        <f>J208/COUNTIF(festivaldata!$C:$C,J$1)</f>
        <v>0</v>
      </c>
      <c r="P208" s="9">
        <f>K208/COUNTIF(festivaldata!$C:$C,K$1)</f>
        <v>3.003003003003003E-3</v>
      </c>
    </row>
    <row r="209" spans="1:16">
      <c r="A209" s="5" t="s">
        <v>3460</v>
      </c>
      <c r="B209" s="7" t="str">
        <f t="shared" si="1"/>
        <v>*,soul blues,*</v>
      </c>
      <c r="C209" s="7" t="str">
        <f t="shared" si="2"/>
        <v/>
      </c>
      <c r="D209" s="7">
        <v>2</v>
      </c>
      <c r="E209">
        <f t="shared" si="3"/>
        <v>2</v>
      </c>
      <c r="F209">
        <f t="shared" si="4"/>
        <v>0</v>
      </c>
      <c r="G209">
        <f>COUNTIFS(festivaldata!$H:$H,$B209,festivaldata!$C:$C,G$1)</f>
        <v>0</v>
      </c>
      <c r="H209">
        <f>COUNTIFS(festivaldata!$H:$H,$B209,festivaldata!$C:$C,H$1)</f>
        <v>1</v>
      </c>
      <c r="I209">
        <f>COUNTIFS(festivaldata!$H:$H,$B209,festivaldata!$C:$C,I$1)</f>
        <v>0</v>
      </c>
      <c r="J209">
        <f>COUNTIFS(festivaldata!$H:$H,$B209,festivaldata!$C:$C,J$1)</f>
        <v>1</v>
      </c>
      <c r="K209">
        <f>COUNTIFS(festivaldata!$H:$H,$B209,festivaldata!$C:$C,K$1)</f>
        <v>0</v>
      </c>
      <c r="L209" s="9">
        <f>G209/COUNTIF(festivaldata!$C:$C,G$1)</f>
        <v>0</v>
      </c>
      <c r="M209" s="9">
        <f>H209/COUNTIF(festivaldata!$C:$C,H$1)</f>
        <v>4.7619047619047616E-2</v>
      </c>
      <c r="N209" s="9">
        <f>I209/COUNTIF(festivaldata!$C:$C,I$1)</f>
        <v>0</v>
      </c>
      <c r="O209" s="9">
        <f>J209/COUNTIF(festivaldata!$C:$C,J$1)</f>
        <v>4.3668122270742356E-3</v>
      </c>
      <c r="P209" s="9">
        <f>K209/COUNTIF(festivaldata!$C:$C,K$1)</f>
        <v>0</v>
      </c>
    </row>
    <row r="210" spans="1:16">
      <c r="A210" s="5" t="s">
        <v>3461</v>
      </c>
      <c r="B210" s="7" t="str">
        <f t="shared" si="1"/>
        <v>*,southern soul,*</v>
      </c>
      <c r="C210" s="7" t="str">
        <f t="shared" si="2"/>
        <v/>
      </c>
      <c r="D210" s="7">
        <v>2</v>
      </c>
      <c r="E210">
        <f t="shared" si="3"/>
        <v>2</v>
      </c>
      <c r="F210">
        <f t="shared" si="4"/>
        <v>0</v>
      </c>
      <c r="G210">
        <f>COUNTIFS(festivaldata!$H:$H,$B210,festivaldata!$C:$C,G$1)</f>
        <v>0</v>
      </c>
      <c r="H210">
        <f>COUNTIFS(festivaldata!$H:$H,$B210,festivaldata!$C:$C,H$1)</f>
        <v>1</v>
      </c>
      <c r="I210">
        <f>COUNTIFS(festivaldata!$H:$H,$B210,festivaldata!$C:$C,I$1)</f>
        <v>0</v>
      </c>
      <c r="J210">
        <f>COUNTIFS(festivaldata!$H:$H,$B210,festivaldata!$C:$C,J$1)</f>
        <v>1</v>
      </c>
      <c r="K210">
        <f>COUNTIFS(festivaldata!$H:$H,$B210,festivaldata!$C:$C,K$1)</f>
        <v>0</v>
      </c>
      <c r="L210" s="9">
        <f>G210/COUNTIF(festivaldata!$C:$C,G$1)</f>
        <v>0</v>
      </c>
      <c r="M210" s="9">
        <f>H210/COUNTIF(festivaldata!$C:$C,H$1)</f>
        <v>4.7619047619047616E-2</v>
      </c>
      <c r="N210" s="9">
        <f>I210/COUNTIF(festivaldata!$C:$C,I$1)</f>
        <v>0</v>
      </c>
      <c r="O210" s="9">
        <f>J210/COUNTIF(festivaldata!$C:$C,J$1)</f>
        <v>4.3668122270742356E-3</v>
      </c>
      <c r="P210" s="9">
        <f>K210/COUNTIF(festivaldata!$C:$C,K$1)</f>
        <v>0</v>
      </c>
    </row>
    <row r="211" spans="1:16">
      <c r="A211" s="5" t="s">
        <v>3462</v>
      </c>
      <c r="B211" s="7" t="str">
        <f t="shared" si="1"/>
        <v>*,swedish indie rock,*</v>
      </c>
      <c r="C211" s="7" t="str">
        <f t="shared" si="2"/>
        <v/>
      </c>
      <c r="D211" s="7">
        <v>2</v>
      </c>
      <c r="E211">
        <f t="shared" si="3"/>
        <v>2</v>
      </c>
      <c r="F211">
        <f t="shared" si="4"/>
        <v>0</v>
      </c>
      <c r="G211">
        <f>COUNTIFS(festivaldata!$H:$H,$B211,festivaldata!$C:$C,G$1)</f>
        <v>0</v>
      </c>
      <c r="H211">
        <f>COUNTIFS(festivaldata!$H:$H,$B211,festivaldata!$C:$C,H$1)</f>
        <v>0</v>
      </c>
      <c r="I211">
        <f>COUNTIFS(festivaldata!$H:$H,$B211,festivaldata!$C:$C,I$1)</f>
        <v>0</v>
      </c>
      <c r="J211">
        <f>COUNTIFS(festivaldata!$H:$H,$B211,festivaldata!$C:$C,J$1)</f>
        <v>0</v>
      </c>
      <c r="K211">
        <f>COUNTIFS(festivaldata!$H:$H,$B211,festivaldata!$C:$C,K$1)</f>
        <v>2</v>
      </c>
      <c r="L211" s="9">
        <f>G211/COUNTIF(festivaldata!$C:$C,G$1)</f>
        <v>0</v>
      </c>
      <c r="M211" s="9">
        <f>H211/COUNTIF(festivaldata!$C:$C,H$1)</f>
        <v>0</v>
      </c>
      <c r="N211" s="9">
        <f>I211/COUNTIF(festivaldata!$C:$C,I$1)</f>
        <v>0</v>
      </c>
      <c r="O211" s="9">
        <f>J211/COUNTIF(festivaldata!$C:$C,J$1)</f>
        <v>0</v>
      </c>
      <c r="P211" s="9">
        <f>K211/COUNTIF(festivaldata!$C:$C,K$1)</f>
        <v>6.006006006006006E-3</v>
      </c>
    </row>
    <row r="212" spans="1:16">
      <c r="A212" s="5" t="s">
        <v>3463</v>
      </c>
      <c r="B212" s="7" t="str">
        <f t="shared" si="1"/>
        <v>*,texas country,*</v>
      </c>
      <c r="C212" s="7" t="str">
        <f t="shared" si="2"/>
        <v/>
      </c>
      <c r="D212" s="7">
        <v>2</v>
      </c>
      <c r="E212">
        <f t="shared" si="3"/>
        <v>2</v>
      </c>
      <c r="F212">
        <f t="shared" si="4"/>
        <v>0</v>
      </c>
      <c r="G212">
        <f>COUNTIFS(festivaldata!$H:$H,$B212,festivaldata!$C:$C,G$1)</f>
        <v>0</v>
      </c>
      <c r="H212">
        <f>COUNTIFS(festivaldata!$H:$H,$B212,festivaldata!$C:$C,H$1)</f>
        <v>0</v>
      </c>
      <c r="I212">
        <f>COUNTIFS(festivaldata!$H:$H,$B212,festivaldata!$C:$C,I$1)</f>
        <v>0</v>
      </c>
      <c r="J212">
        <f>COUNTIFS(festivaldata!$H:$H,$B212,festivaldata!$C:$C,J$1)</f>
        <v>1</v>
      </c>
      <c r="K212">
        <f>COUNTIFS(festivaldata!$H:$H,$B212,festivaldata!$C:$C,K$1)</f>
        <v>1</v>
      </c>
      <c r="L212" s="9">
        <f>G212/COUNTIF(festivaldata!$C:$C,G$1)</f>
        <v>0</v>
      </c>
      <c r="M212" s="9">
        <f>H212/COUNTIF(festivaldata!$C:$C,H$1)</f>
        <v>0</v>
      </c>
      <c r="N212" s="9">
        <f>I212/COUNTIF(festivaldata!$C:$C,I$1)</f>
        <v>0</v>
      </c>
      <c r="O212" s="9">
        <f>J212/COUNTIF(festivaldata!$C:$C,J$1)</f>
        <v>4.3668122270742356E-3</v>
      </c>
      <c r="P212" s="9">
        <f>K212/COUNTIF(festivaldata!$C:$C,K$1)</f>
        <v>3.003003003003003E-3</v>
      </c>
    </row>
    <row r="213" spans="1:16">
      <c r="A213" s="5" t="s">
        <v>3464</v>
      </c>
      <c r="B213" s="7" t="str">
        <f t="shared" si="1"/>
        <v>*,twee pop,*</v>
      </c>
      <c r="C213" s="7" t="str">
        <f t="shared" si="2"/>
        <v/>
      </c>
      <c r="D213" s="7">
        <v>2</v>
      </c>
      <c r="E213">
        <f t="shared" si="3"/>
        <v>2</v>
      </c>
      <c r="F213">
        <f t="shared" si="4"/>
        <v>0</v>
      </c>
      <c r="G213">
        <f>COUNTIFS(festivaldata!$H:$H,$B213,festivaldata!$C:$C,G$1)</f>
        <v>0</v>
      </c>
      <c r="H213">
        <f>COUNTIFS(festivaldata!$H:$H,$B213,festivaldata!$C:$C,H$1)</f>
        <v>0</v>
      </c>
      <c r="I213">
        <f>COUNTIFS(festivaldata!$H:$H,$B213,festivaldata!$C:$C,I$1)</f>
        <v>0</v>
      </c>
      <c r="J213">
        <f>COUNTIFS(festivaldata!$H:$H,$B213,festivaldata!$C:$C,J$1)</f>
        <v>0</v>
      </c>
      <c r="K213">
        <f>COUNTIFS(festivaldata!$H:$H,$B213,festivaldata!$C:$C,K$1)</f>
        <v>2</v>
      </c>
      <c r="L213" s="9">
        <f>G213/COUNTIF(festivaldata!$C:$C,G$1)</f>
        <v>0</v>
      </c>
      <c r="M213" s="9">
        <f>H213/COUNTIF(festivaldata!$C:$C,H$1)</f>
        <v>0</v>
      </c>
      <c r="N213" s="9">
        <f>I213/COUNTIF(festivaldata!$C:$C,I$1)</f>
        <v>0</v>
      </c>
      <c r="O213" s="9">
        <f>J213/COUNTIF(festivaldata!$C:$C,J$1)</f>
        <v>0</v>
      </c>
      <c r="P213" s="9">
        <f>K213/COUNTIF(festivaldata!$C:$C,K$1)</f>
        <v>6.006006006006006E-3</v>
      </c>
    </row>
    <row r="214" spans="1:16">
      <c r="A214" s="5" t="s">
        <v>3465</v>
      </c>
      <c r="B214" s="7" t="str">
        <f t="shared" si="1"/>
        <v>*,viral pop,*</v>
      </c>
      <c r="C214" s="7" t="str">
        <f t="shared" si="2"/>
        <v/>
      </c>
      <c r="D214" s="7">
        <v>2</v>
      </c>
      <c r="E214">
        <f t="shared" si="3"/>
        <v>2</v>
      </c>
      <c r="F214">
        <f t="shared" si="4"/>
        <v>0</v>
      </c>
      <c r="G214">
        <f>COUNTIFS(festivaldata!$H:$H,$B214,festivaldata!$C:$C,G$1)</f>
        <v>0</v>
      </c>
      <c r="H214">
        <f>COUNTIFS(festivaldata!$H:$H,$B214,festivaldata!$C:$C,H$1)</f>
        <v>0</v>
      </c>
      <c r="I214">
        <f>COUNTIFS(festivaldata!$H:$H,$B214,festivaldata!$C:$C,I$1)</f>
        <v>0</v>
      </c>
      <c r="J214">
        <f>COUNTIFS(festivaldata!$H:$H,$B214,festivaldata!$C:$C,J$1)</f>
        <v>0</v>
      </c>
      <c r="K214">
        <f>COUNTIFS(festivaldata!$H:$H,$B214,festivaldata!$C:$C,K$1)</f>
        <v>2</v>
      </c>
      <c r="L214" s="9">
        <f>G214/COUNTIF(festivaldata!$C:$C,G$1)</f>
        <v>0</v>
      </c>
      <c r="M214" s="9">
        <f>H214/COUNTIF(festivaldata!$C:$C,H$1)</f>
        <v>0</v>
      </c>
      <c r="N214" s="9">
        <f>I214/COUNTIF(festivaldata!$C:$C,I$1)</f>
        <v>0</v>
      </c>
      <c r="O214" s="9">
        <f>J214/COUNTIF(festivaldata!$C:$C,J$1)</f>
        <v>0</v>
      </c>
      <c r="P214" s="9">
        <f>K214/COUNTIF(festivaldata!$C:$C,K$1)</f>
        <v>6.006006006006006E-3</v>
      </c>
    </row>
    <row r="215" spans="1:16">
      <c r="A215" s="5" t="s">
        <v>3466</v>
      </c>
      <c r="B215" s="7" t="str">
        <f t="shared" si="1"/>
        <v>*,vocal jazz,*</v>
      </c>
      <c r="C215" s="7" t="str">
        <f t="shared" si="2"/>
        <v/>
      </c>
      <c r="D215" s="7">
        <v>2</v>
      </c>
      <c r="E215">
        <f t="shared" si="3"/>
        <v>2</v>
      </c>
      <c r="F215">
        <f t="shared" si="4"/>
        <v>0</v>
      </c>
      <c r="G215">
        <f>COUNTIFS(festivaldata!$H:$H,$B215,festivaldata!$C:$C,G$1)</f>
        <v>0</v>
      </c>
      <c r="H215">
        <f>COUNTIFS(festivaldata!$H:$H,$B215,festivaldata!$C:$C,H$1)</f>
        <v>1</v>
      </c>
      <c r="I215">
        <f>COUNTIFS(festivaldata!$H:$H,$B215,festivaldata!$C:$C,I$1)</f>
        <v>0</v>
      </c>
      <c r="J215">
        <f>COUNTIFS(festivaldata!$H:$H,$B215,festivaldata!$C:$C,J$1)</f>
        <v>0</v>
      </c>
      <c r="K215">
        <f>COUNTIFS(festivaldata!$H:$H,$B215,festivaldata!$C:$C,K$1)</f>
        <v>1</v>
      </c>
      <c r="L215" s="9">
        <f>G215/COUNTIF(festivaldata!$C:$C,G$1)</f>
        <v>0</v>
      </c>
      <c r="M215" s="9">
        <f>H215/COUNTIF(festivaldata!$C:$C,H$1)</f>
        <v>4.7619047619047616E-2</v>
      </c>
      <c r="N215" s="9">
        <f>I215/COUNTIF(festivaldata!$C:$C,I$1)</f>
        <v>0</v>
      </c>
      <c r="O215" s="9">
        <f>J215/COUNTIF(festivaldata!$C:$C,J$1)</f>
        <v>0</v>
      </c>
      <c r="P215" s="9">
        <f>K215/COUNTIF(festivaldata!$C:$C,K$1)</f>
        <v>3.003003003003003E-3</v>
      </c>
    </row>
    <row r="216" spans="1:16">
      <c r="A216" s="5" t="s">
        <v>3467</v>
      </c>
      <c r="B216" s="7" t="str">
        <f t="shared" si="1"/>
        <v>*,acid house,*</v>
      </c>
      <c r="C216" s="7" t="str">
        <f t="shared" si="2"/>
        <v/>
      </c>
      <c r="D216" s="7">
        <v>1</v>
      </c>
      <c r="E216">
        <f t="shared" si="3"/>
        <v>1</v>
      </c>
      <c r="F216">
        <f t="shared" si="4"/>
        <v>0</v>
      </c>
      <c r="G216">
        <f>COUNTIFS(festivaldata!$H:$H,$B216,festivaldata!$C:$C,G$1)</f>
        <v>0</v>
      </c>
      <c r="H216">
        <f>COUNTIFS(festivaldata!$H:$H,$B216,festivaldata!$C:$C,H$1)</f>
        <v>0</v>
      </c>
      <c r="I216">
        <f>COUNTIFS(festivaldata!$H:$H,$B216,festivaldata!$C:$C,I$1)</f>
        <v>0</v>
      </c>
      <c r="J216">
        <f>COUNTIFS(festivaldata!$H:$H,$B216,festivaldata!$C:$C,J$1)</f>
        <v>0</v>
      </c>
      <c r="K216">
        <f>COUNTIFS(festivaldata!$H:$H,$B216,festivaldata!$C:$C,K$1)</f>
        <v>1</v>
      </c>
      <c r="L216" s="9">
        <f>G216/COUNTIF(festivaldata!$C:$C,G$1)</f>
        <v>0</v>
      </c>
      <c r="M216" s="9">
        <f>H216/COUNTIF(festivaldata!$C:$C,H$1)</f>
        <v>0</v>
      </c>
      <c r="N216" s="9">
        <f>I216/COUNTIF(festivaldata!$C:$C,I$1)</f>
        <v>0</v>
      </c>
      <c r="O216" s="9">
        <f>J216/COUNTIF(festivaldata!$C:$C,J$1)</f>
        <v>0</v>
      </c>
      <c r="P216" s="9">
        <f>K216/COUNTIF(festivaldata!$C:$C,K$1)</f>
        <v>3.003003003003003E-3</v>
      </c>
    </row>
    <row r="217" spans="1:16">
      <c r="A217" s="5" t="s">
        <v>3468</v>
      </c>
      <c r="B217" s="7" t="str">
        <f t="shared" si="1"/>
        <v>*,acoustic blues,*</v>
      </c>
      <c r="C217" s="7" t="str">
        <f t="shared" si="2"/>
        <v/>
      </c>
      <c r="D217" s="7">
        <v>1</v>
      </c>
      <c r="E217">
        <f t="shared" si="3"/>
        <v>1</v>
      </c>
      <c r="F217">
        <f t="shared" si="4"/>
        <v>0</v>
      </c>
      <c r="G217">
        <f>COUNTIFS(festivaldata!$H:$H,$B217,festivaldata!$C:$C,G$1)</f>
        <v>0</v>
      </c>
      <c r="H217">
        <f>COUNTIFS(festivaldata!$H:$H,$B217,festivaldata!$C:$C,H$1)</f>
        <v>0</v>
      </c>
      <c r="I217">
        <f>COUNTIFS(festivaldata!$H:$H,$B217,festivaldata!$C:$C,I$1)</f>
        <v>0</v>
      </c>
      <c r="J217">
        <f>COUNTIFS(festivaldata!$H:$H,$B217,festivaldata!$C:$C,J$1)</f>
        <v>0</v>
      </c>
      <c r="K217">
        <f>COUNTIFS(festivaldata!$H:$H,$B217,festivaldata!$C:$C,K$1)</f>
        <v>1</v>
      </c>
      <c r="L217" s="9">
        <f>G217/COUNTIF(festivaldata!$C:$C,G$1)</f>
        <v>0</v>
      </c>
      <c r="M217" s="9">
        <f>H217/COUNTIF(festivaldata!$C:$C,H$1)</f>
        <v>0</v>
      </c>
      <c r="N217" s="9">
        <f>I217/COUNTIF(festivaldata!$C:$C,I$1)</f>
        <v>0</v>
      </c>
      <c r="O217" s="9">
        <f>J217/COUNTIF(festivaldata!$C:$C,J$1)</f>
        <v>0</v>
      </c>
      <c r="P217" s="9">
        <f>K217/COUNTIF(festivaldata!$C:$C,K$1)</f>
        <v>3.003003003003003E-3</v>
      </c>
    </row>
    <row r="218" spans="1:16">
      <c r="A218" s="5" t="s">
        <v>3469</v>
      </c>
      <c r="B218" s="7" t="str">
        <f t="shared" si="1"/>
        <v>*,albuquerque indie,*</v>
      </c>
      <c r="C218" s="7" t="str">
        <f t="shared" si="2"/>
        <v/>
      </c>
      <c r="D218" s="7">
        <v>1</v>
      </c>
      <c r="E218">
        <f t="shared" si="3"/>
        <v>1</v>
      </c>
      <c r="F218">
        <f t="shared" si="4"/>
        <v>0</v>
      </c>
      <c r="G218">
        <f>COUNTIFS(festivaldata!$H:$H,$B218,festivaldata!$C:$C,G$1)</f>
        <v>0</v>
      </c>
      <c r="H218">
        <f>COUNTIFS(festivaldata!$H:$H,$B218,festivaldata!$C:$C,H$1)</f>
        <v>0</v>
      </c>
      <c r="I218">
        <f>COUNTIFS(festivaldata!$H:$H,$B218,festivaldata!$C:$C,I$1)</f>
        <v>0</v>
      </c>
      <c r="J218">
        <f>COUNTIFS(festivaldata!$H:$H,$B218,festivaldata!$C:$C,J$1)</f>
        <v>0</v>
      </c>
      <c r="K218">
        <f>COUNTIFS(festivaldata!$H:$H,$B218,festivaldata!$C:$C,K$1)</f>
        <v>1</v>
      </c>
      <c r="L218" s="9">
        <f>G218/COUNTIF(festivaldata!$C:$C,G$1)</f>
        <v>0</v>
      </c>
      <c r="M218" s="9">
        <f>H218/COUNTIF(festivaldata!$C:$C,H$1)</f>
        <v>0</v>
      </c>
      <c r="N218" s="9">
        <f>I218/COUNTIF(festivaldata!$C:$C,I$1)</f>
        <v>0</v>
      </c>
      <c r="O218" s="9">
        <f>J218/COUNTIF(festivaldata!$C:$C,J$1)</f>
        <v>0</v>
      </c>
      <c r="P218" s="9">
        <f>K218/COUNTIF(festivaldata!$C:$C,K$1)</f>
        <v>3.003003003003003E-3</v>
      </c>
    </row>
    <row r="219" spans="1:16">
      <c r="A219" s="5" t="s">
        <v>3470</v>
      </c>
      <c r="B219" s="7" t="str">
        <f t="shared" si="1"/>
        <v>*,alternative hip hop,*</v>
      </c>
      <c r="C219" s="7" t="str">
        <f t="shared" si="2"/>
        <v/>
      </c>
      <c r="D219" s="7">
        <v>1</v>
      </c>
      <c r="E219">
        <f t="shared" si="3"/>
        <v>1</v>
      </c>
      <c r="F219">
        <f t="shared" si="4"/>
        <v>0</v>
      </c>
      <c r="G219">
        <f>COUNTIFS(festivaldata!$H:$H,$B219,festivaldata!$C:$C,G$1)</f>
        <v>0</v>
      </c>
      <c r="H219">
        <f>COUNTIFS(festivaldata!$H:$H,$B219,festivaldata!$C:$C,H$1)</f>
        <v>0</v>
      </c>
      <c r="I219">
        <f>COUNTIFS(festivaldata!$H:$H,$B219,festivaldata!$C:$C,I$1)</f>
        <v>0</v>
      </c>
      <c r="J219">
        <f>COUNTIFS(festivaldata!$H:$H,$B219,festivaldata!$C:$C,J$1)</f>
        <v>0</v>
      </c>
      <c r="K219">
        <f>COUNTIFS(festivaldata!$H:$H,$B219,festivaldata!$C:$C,K$1)</f>
        <v>1</v>
      </c>
      <c r="L219" s="9">
        <f>G219/COUNTIF(festivaldata!$C:$C,G$1)</f>
        <v>0</v>
      </c>
      <c r="M219" s="9">
        <f>H219/COUNTIF(festivaldata!$C:$C,H$1)</f>
        <v>0</v>
      </c>
      <c r="N219" s="9">
        <f>I219/COUNTIF(festivaldata!$C:$C,I$1)</f>
        <v>0</v>
      </c>
      <c r="O219" s="9">
        <f>J219/COUNTIF(festivaldata!$C:$C,J$1)</f>
        <v>0</v>
      </c>
      <c r="P219" s="9">
        <f>K219/COUNTIF(festivaldata!$C:$C,K$1)</f>
        <v>3.003003003003003E-3</v>
      </c>
    </row>
    <row r="220" spans="1:16">
      <c r="A220" s="5" t="s">
        <v>3471</v>
      </c>
      <c r="B220" s="7" t="str">
        <f t="shared" si="1"/>
        <v>*,australian dance,*</v>
      </c>
      <c r="C220" s="7" t="str">
        <f t="shared" si="2"/>
        <v/>
      </c>
      <c r="D220" s="7">
        <v>1</v>
      </c>
      <c r="E220">
        <f t="shared" si="3"/>
        <v>1</v>
      </c>
      <c r="F220">
        <f t="shared" si="4"/>
        <v>0</v>
      </c>
      <c r="G220">
        <f>COUNTIFS(festivaldata!$H:$H,$B220,festivaldata!$C:$C,G$1)</f>
        <v>0</v>
      </c>
      <c r="H220">
        <f>COUNTIFS(festivaldata!$H:$H,$B220,festivaldata!$C:$C,H$1)</f>
        <v>0</v>
      </c>
      <c r="I220">
        <f>COUNTIFS(festivaldata!$H:$H,$B220,festivaldata!$C:$C,I$1)</f>
        <v>0</v>
      </c>
      <c r="J220">
        <f>COUNTIFS(festivaldata!$H:$H,$B220,festivaldata!$C:$C,J$1)</f>
        <v>0</v>
      </c>
      <c r="K220">
        <f>COUNTIFS(festivaldata!$H:$H,$B220,festivaldata!$C:$C,K$1)</f>
        <v>1</v>
      </c>
      <c r="L220" s="9">
        <f>G220/COUNTIF(festivaldata!$C:$C,G$1)</f>
        <v>0</v>
      </c>
      <c r="M220" s="9">
        <f>H220/COUNTIF(festivaldata!$C:$C,H$1)</f>
        <v>0</v>
      </c>
      <c r="N220" s="9">
        <f>I220/COUNTIF(festivaldata!$C:$C,I$1)</f>
        <v>0</v>
      </c>
      <c r="O220" s="9">
        <f>J220/COUNTIF(festivaldata!$C:$C,J$1)</f>
        <v>0</v>
      </c>
      <c r="P220" s="9">
        <f>K220/COUNTIF(festivaldata!$C:$C,K$1)</f>
        <v>3.003003003003003E-3</v>
      </c>
    </row>
    <row r="221" spans="1:16">
      <c r="A221" s="5" t="s">
        <v>3472</v>
      </c>
      <c r="B221" s="7" t="str">
        <f t="shared" si="1"/>
        <v>*,australian pop,*</v>
      </c>
      <c r="C221" s="7" t="str">
        <f t="shared" si="2"/>
        <v/>
      </c>
      <c r="D221" s="7">
        <v>1</v>
      </c>
      <c r="E221">
        <f t="shared" si="3"/>
        <v>1</v>
      </c>
      <c r="F221">
        <f t="shared" si="4"/>
        <v>0</v>
      </c>
      <c r="G221">
        <f>COUNTIFS(festivaldata!$H:$H,$B221,festivaldata!$C:$C,G$1)</f>
        <v>0</v>
      </c>
      <c r="H221">
        <f>COUNTIFS(festivaldata!$H:$H,$B221,festivaldata!$C:$C,H$1)</f>
        <v>0</v>
      </c>
      <c r="I221">
        <f>COUNTIFS(festivaldata!$H:$H,$B221,festivaldata!$C:$C,I$1)</f>
        <v>0</v>
      </c>
      <c r="J221">
        <f>COUNTIFS(festivaldata!$H:$H,$B221,festivaldata!$C:$C,J$1)</f>
        <v>1</v>
      </c>
      <c r="K221">
        <f>COUNTIFS(festivaldata!$H:$H,$B221,festivaldata!$C:$C,K$1)</f>
        <v>0</v>
      </c>
      <c r="L221" s="9">
        <f>G221/COUNTIF(festivaldata!$C:$C,G$1)</f>
        <v>0</v>
      </c>
      <c r="M221" s="9">
        <f>H221/COUNTIF(festivaldata!$C:$C,H$1)</f>
        <v>0</v>
      </c>
      <c r="N221" s="9">
        <f>I221/COUNTIF(festivaldata!$C:$C,I$1)</f>
        <v>0</v>
      </c>
      <c r="O221" s="9">
        <f>J221/COUNTIF(festivaldata!$C:$C,J$1)</f>
        <v>4.3668122270742356E-3</v>
      </c>
      <c r="P221" s="9">
        <f>K221/COUNTIF(festivaldata!$C:$C,K$1)</f>
        <v>0</v>
      </c>
    </row>
    <row r="222" spans="1:16">
      <c r="A222" s="5" t="s">
        <v>3473</v>
      </c>
      <c r="B222" s="7" t="str">
        <f t="shared" si="1"/>
        <v>*,bebop,*</v>
      </c>
      <c r="C222" s="7" t="str">
        <f t="shared" si="2"/>
        <v/>
      </c>
      <c r="D222" s="7">
        <v>1</v>
      </c>
      <c r="E222">
        <f t="shared" si="3"/>
        <v>1</v>
      </c>
      <c r="F222">
        <f t="shared" si="4"/>
        <v>0</v>
      </c>
      <c r="G222">
        <f>COUNTIFS(festivaldata!$H:$H,$B222,festivaldata!$C:$C,G$1)</f>
        <v>0</v>
      </c>
      <c r="H222">
        <f>COUNTIFS(festivaldata!$H:$H,$B222,festivaldata!$C:$C,H$1)</f>
        <v>1</v>
      </c>
      <c r="I222">
        <f>COUNTIFS(festivaldata!$H:$H,$B222,festivaldata!$C:$C,I$1)</f>
        <v>0</v>
      </c>
      <c r="J222">
        <f>COUNTIFS(festivaldata!$H:$H,$B222,festivaldata!$C:$C,J$1)</f>
        <v>0</v>
      </c>
      <c r="K222">
        <f>COUNTIFS(festivaldata!$H:$H,$B222,festivaldata!$C:$C,K$1)</f>
        <v>0</v>
      </c>
      <c r="L222" s="9">
        <f>G222/COUNTIF(festivaldata!$C:$C,G$1)</f>
        <v>0</v>
      </c>
      <c r="M222" s="9">
        <f>H222/COUNTIF(festivaldata!$C:$C,H$1)</f>
        <v>4.7619047619047616E-2</v>
      </c>
      <c r="N222" s="9">
        <f>I222/COUNTIF(festivaldata!$C:$C,I$1)</f>
        <v>0</v>
      </c>
      <c r="O222" s="9">
        <f>J222/COUNTIF(festivaldata!$C:$C,J$1)</f>
        <v>0</v>
      </c>
      <c r="P222" s="9">
        <f>K222/COUNTIF(festivaldata!$C:$C,K$1)</f>
        <v>0</v>
      </c>
    </row>
    <row r="223" spans="1:16">
      <c r="A223" s="5" t="s">
        <v>3474</v>
      </c>
      <c r="B223" s="7" t="str">
        <f t="shared" si="1"/>
        <v>*,blues,*</v>
      </c>
      <c r="C223" s="7" t="str">
        <f t="shared" si="2"/>
        <v/>
      </c>
      <c r="D223" s="7">
        <v>1</v>
      </c>
      <c r="E223">
        <f t="shared" si="3"/>
        <v>1</v>
      </c>
      <c r="F223">
        <f t="shared" si="4"/>
        <v>0</v>
      </c>
      <c r="G223">
        <f>COUNTIFS(festivaldata!$H:$H,$B223,festivaldata!$C:$C,G$1)</f>
        <v>0</v>
      </c>
      <c r="H223">
        <f>COUNTIFS(festivaldata!$H:$H,$B223,festivaldata!$C:$C,H$1)</f>
        <v>0</v>
      </c>
      <c r="I223">
        <f>COUNTIFS(festivaldata!$H:$H,$B223,festivaldata!$C:$C,I$1)</f>
        <v>0</v>
      </c>
      <c r="J223">
        <f>COUNTIFS(festivaldata!$H:$H,$B223,festivaldata!$C:$C,J$1)</f>
        <v>0</v>
      </c>
      <c r="K223">
        <f>COUNTIFS(festivaldata!$H:$H,$B223,festivaldata!$C:$C,K$1)</f>
        <v>1</v>
      </c>
      <c r="L223" s="9">
        <f>G223/COUNTIF(festivaldata!$C:$C,G$1)</f>
        <v>0</v>
      </c>
      <c r="M223" s="9">
        <f>H223/COUNTIF(festivaldata!$C:$C,H$1)</f>
        <v>0</v>
      </c>
      <c r="N223" s="9">
        <f>I223/COUNTIF(festivaldata!$C:$C,I$1)</f>
        <v>0</v>
      </c>
      <c r="O223" s="9">
        <f>J223/COUNTIF(festivaldata!$C:$C,J$1)</f>
        <v>0</v>
      </c>
      <c r="P223" s="9">
        <f>K223/COUNTIF(festivaldata!$C:$C,K$1)</f>
        <v>3.003003003003003E-3</v>
      </c>
    </row>
    <row r="224" spans="1:16">
      <c r="A224" s="5" t="s">
        <v>3475</v>
      </c>
      <c r="B224" s="7" t="str">
        <f t="shared" si="1"/>
        <v>*,bmore,*</v>
      </c>
      <c r="C224" s="7" t="str">
        <f t="shared" si="2"/>
        <v/>
      </c>
      <c r="D224" s="7">
        <v>1</v>
      </c>
      <c r="E224">
        <f t="shared" si="3"/>
        <v>1</v>
      </c>
      <c r="F224">
        <f t="shared" si="4"/>
        <v>0</v>
      </c>
      <c r="G224">
        <f>COUNTIFS(festivaldata!$H:$H,$B224,festivaldata!$C:$C,G$1)</f>
        <v>0</v>
      </c>
      <c r="H224">
        <f>COUNTIFS(festivaldata!$H:$H,$B224,festivaldata!$C:$C,H$1)</f>
        <v>0</v>
      </c>
      <c r="I224">
        <f>COUNTIFS(festivaldata!$H:$H,$B224,festivaldata!$C:$C,I$1)</f>
        <v>0</v>
      </c>
      <c r="J224">
        <f>COUNTIFS(festivaldata!$H:$H,$B224,festivaldata!$C:$C,J$1)</f>
        <v>0</v>
      </c>
      <c r="K224">
        <f>COUNTIFS(festivaldata!$H:$H,$B224,festivaldata!$C:$C,K$1)</f>
        <v>1</v>
      </c>
      <c r="L224" s="9">
        <f>G224/COUNTIF(festivaldata!$C:$C,G$1)</f>
        <v>0</v>
      </c>
      <c r="M224" s="9">
        <f>H224/COUNTIF(festivaldata!$C:$C,H$1)</f>
        <v>0</v>
      </c>
      <c r="N224" s="9">
        <f>I224/COUNTIF(festivaldata!$C:$C,I$1)</f>
        <v>0</v>
      </c>
      <c r="O224" s="9">
        <f>J224/COUNTIF(festivaldata!$C:$C,J$1)</f>
        <v>0</v>
      </c>
      <c r="P224" s="9">
        <f>K224/COUNTIF(festivaldata!$C:$C,K$1)</f>
        <v>3.003003003003003E-3</v>
      </c>
    </row>
    <row r="225" spans="1:16">
      <c r="A225" s="5" t="s">
        <v>3476</v>
      </c>
      <c r="B225" s="7" t="str">
        <f t="shared" si="1"/>
        <v>*,boston rock,*</v>
      </c>
      <c r="C225" s="7" t="str">
        <f t="shared" si="2"/>
        <v/>
      </c>
      <c r="D225" s="7">
        <v>1</v>
      </c>
      <c r="E225">
        <f t="shared" si="3"/>
        <v>1</v>
      </c>
      <c r="F225">
        <f t="shared" si="4"/>
        <v>0</v>
      </c>
      <c r="G225">
        <f>COUNTIFS(festivaldata!$H:$H,$B225,festivaldata!$C:$C,G$1)</f>
        <v>0</v>
      </c>
      <c r="H225">
        <f>COUNTIFS(festivaldata!$H:$H,$B225,festivaldata!$C:$C,H$1)</f>
        <v>0</v>
      </c>
      <c r="I225">
        <f>COUNTIFS(festivaldata!$H:$H,$B225,festivaldata!$C:$C,I$1)</f>
        <v>0</v>
      </c>
      <c r="J225">
        <f>COUNTIFS(festivaldata!$H:$H,$B225,festivaldata!$C:$C,J$1)</f>
        <v>1</v>
      </c>
      <c r="K225">
        <f>COUNTIFS(festivaldata!$H:$H,$B225,festivaldata!$C:$C,K$1)</f>
        <v>0</v>
      </c>
      <c r="L225" s="9">
        <f>G225/COUNTIF(festivaldata!$C:$C,G$1)</f>
        <v>0</v>
      </c>
      <c r="M225" s="9">
        <f>H225/COUNTIF(festivaldata!$C:$C,H$1)</f>
        <v>0</v>
      </c>
      <c r="N225" s="9">
        <f>I225/COUNTIF(festivaldata!$C:$C,I$1)</f>
        <v>0</v>
      </c>
      <c r="O225" s="9">
        <f>J225/COUNTIF(festivaldata!$C:$C,J$1)</f>
        <v>4.3668122270742356E-3</v>
      </c>
      <c r="P225" s="9">
        <f>K225/COUNTIF(festivaldata!$C:$C,K$1)</f>
        <v>0</v>
      </c>
    </row>
    <row r="226" spans="1:16">
      <c r="A226" s="5" t="s">
        <v>3477</v>
      </c>
      <c r="B226" s="7" t="str">
        <f t="shared" si="1"/>
        <v>*,british alternative rock,*</v>
      </c>
      <c r="C226" s="7" t="str">
        <f t="shared" si="2"/>
        <v/>
      </c>
      <c r="D226" s="7">
        <v>1</v>
      </c>
      <c r="E226">
        <f t="shared" si="3"/>
        <v>1</v>
      </c>
      <c r="F226">
        <f t="shared" si="4"/>
        <v>0</v>
      </c>
      <c r="G226">
        <f>COUNTIFS(festivaldata!$H:$H,$B226,festivaldata!$C:$C,G$1)</f>
        <v>0</v>
      </c>
      <c r="H226">
        <f>COUNTIFS(festivaldata!$H:$H,$B226,festivaldata!$C:$C,H$1)</f>
        <v>0</v>
      </c>
      <c r="I226">
        <f>COUNTIFS(festivaldata!$H:$H,$B226,festivaldata!$C:$C,I$1)</f>
        <v>0</v>
      </c>
      <c r="J226">
        <f>COUNTIFS(festivaldata!$H:$H,$B226,festivaldata!$C:$C,J$1)</f>
        <v>1</v>
      </c>
      <c r="K226">
        <f>COUNTIFS(festivaldata!$H:$H,$B226,festivaldata!$C:$C,K$1)</f>
        <v>0</v>
      </c>
      <c r="L226" s="9">
        <f>G226/COUNTIF(festivaldata!$C:$C,G$1)</f>
        <v>0</v>
      </c>
      <c r="M226" s="9">
        <f>H226/COUNTIF(festivaldata!$C:$C,H$1)</f>
        <v>0</v>
      </c>
      <c r="N226" s="9">
        <f>I226/COUNTIF(festivaldata!$C:$C,I$1)</f>
        <v>0</v>
      </c>
      <c r="O226" s="9">
        <f>J226/COUNTIF(festivaldata!$C:$C,J$1)</f>
        <v>4.3668122270742356E-3</v>
      </c>
      <c r="P226" s="9">
        <f>K226/COUNTIF(festivaldata!$C:$C,K$1)</f>
        <v>0</v>
      </c>
    </row>
    <row r="227" spans="1:16">
      <c r="A227" s="5" t="s">
        <v>3478</v>
      </c>
      <c r="B227" s="7" t="str">
        <f t="shared" si="1"/>
        <v>*,bubblegum dance,*</v>
      </c>
      <c r="C227" s="7" t="str">
        <f t="shared" si="2"/>
        <v/>
      </c>
      <c r="D227" s="7">
        <v>1</v>
      </c>
      <c r="E227">
        <f t="shared" si="3"/>
        <v>1</v>
      </c>
      <c r="F227">
        <f t="shared" si="4"/>
        <v>0</v>
      </c>
      <c r="G227">
        <f>COUNTIFS(festivaldata!$H:$H,$B227,festivaldata!$C:$C,G$1)</f>
        <v>0</v>
      </c>
      <c r="H227">
        <f>COUNTIFS(festivaldata!$H:$H,$B227,festivaldata!$C:$C,H$1)</f>
        <v>0</v>
      </c>
      <c r="I227">
        <f>COUNTIFS(festivaldata!$H:$H,$B227,festivaldata!$C:$C,I$1)</f>
        <v>0</v>
      </c>
      <c r="J227">
        <f>COUNTIFS(festivaldata!$H:$H,$B227,festivaldata!$C:$C,J$1)</f>
        <v>1</v>
      </c>
      <c r="K227">
        <f>COUNTIFS(festivaldata!$H:$H,$B227,festivaldata!$C:$C,K$1)</f>
        <v>0</v>
      </c>
      <c r="L227" s="9">
        <f>G227/COUNTIF(festivaldata!$C:$C,G$1)</f>
        <v>0</v>
      </c>
      <c r="M227" s="9">
        <f>H227/COUNTIF(festivaldata!$C:$C,H$1)</f>
        <v>0</v>
      </c>
      <c r="N227" s="9">
        <f>I227/COUNTIF(festivaldata!$C:$C,I$1)</f>
        <v>0</v>
      </c>
      <c r="O227" s="9">
        <f>J227/COUNTIF(festivaldata!$C:$C,J$1)</f>
        <v>4.3668122270742356E-3</v>
      </c>
      <c r="P227" s="9">
        <f>K227/COUNTIF(festivaldata!$C:$C,K$1)</f>
        <v>0</v>
      </c>
    </row>
    <row r="228" spans="1:16">
      <c r="A228" s="5" t="s">
        <v>3479</v>
      </c>
      <c r="B228" s="7" t="str">
        <f t="shared" si="1"/>
        <v>*,canterbury scene,*</v>
      </c>
      <c r="C228" s="7" t="str">
        <f t="shared" si="2"/>
        <v/>
      </c>
      <c r="D228" s="7">
        <v>1</v>
      </c>
      <c r="E228">
        <f t="shared" si="3"/>
        <v>1</v>
      </c>
      <c r="F228">
        <f t="shared" si="4"/>
        <v>0</v>
      </c>
      <c r="G228">
        <f>COUNTIFS(festivaldata!$H:$H,$B228,festivaldata!$C:$C,G$1)</f>
        <v>0</v>
      </c>
      <c r="H228">
        <f>COUNTIFS(festivaldata!$H:$H,$B228,festivaldata!$C:$C,H$1)</f>
        <v>1</v>
      </c>
      <c r="I228">
        <f>COUNTIFS(festivaldata!$H:$H,$B228,festivaldata!$C:$C,I$1)</f>
        <v>0</v>
      </c>
      <c r="J228">
        <f>COUNTIFS(festivaldata!$H:$H,$B228,festivaldata!$C:$C,J$1)</f>
        <v>0</v>
      </c>
      <c r="K228">
        <f>COUNTIFS(festivaldata!$H:$H,$B228,festivaldata!$C:$C,K$1)</f>
        <v>0</v>
      </c>
      <c r="L228" s="9">
        <f>G228/COUNTIF(festivaldata!$C:$C,G$1)</f>
        <v>0</v>
      </c>
      <c r="M228" s="9">
        <f>H228/COUNTIF(festivaldata!$C:$C,H$1)</f>
        <v>4.7619047619047616E-2</v>
      </c>
      <c r="N228" s="9">
        <f>I228/COUNTIF(festivaldata!$C:$C,I$1)</f>
        <v>0</v>
      </c>
      <c r="O228" s="9">
        <f>J228/COUNTIF(festivaldata!$C:$C,J$1)</f>
        <v>0</v>
      </c>
      <c r="P228" s="9">
        <f>K228/COUNTIF(festivaldata!$C:$C,K$1)</f>
        <v>0</v>
      </c>
    </row>
    <row r="229" spans="1:16">
      <c r="A229" s="5" t="s">
        <v>3480</v>
      </c>
      <c r="B229" s="7" t="str">
        <f t="shared" si="1"/>
        <v>*,catstep,*</v>
      </c>
      <c r="C229" s="7" t="str">
        <f t="shared" si="2"/>
        <v/>
      </c>
      <c r="D229" s="7">
        <v>1</v>
      </c>
      <c r="E229">
        <f t="shared" si="3"/>
        <v>1</v>
      </c>
      <c r="F229">
        <f t="shared" si="4"/>
        <v>0</v>
      </c>
      <c r="G229">
        <f>COUNTIFS(festivaldata!$H:$H,$B229,festivaldata!$C:$C,G$1)</f>
        <v>0</v>
      </c>
      <c r="H229">
        <f>COUNTIFS(festivaldata!$H:$H,$B229,festivaldata!$C:$C,H$1)</f>
        <v>0</v>
      </c>
      <c r="I229">
        <f>COUNTIFS(festivaldata!$H:$H,$B229,festivaldata!$C:$C,I$1)</f>
        <v>0</v>
      </c>
      <c r="J229">
        <f>COUNTIFS(festivaldata!$H:$H,$B229,festivaldata!$C:$C,J$1)</f>
        <v>0</v>
      </c>
      <c r="K229">
        <f>COUNTIFS(festivaldata!$H:$H,$B229,festivaldata!$C:$C,K$1)</f>
        <v>1</v>
      </c>
      <c r="L229" s="9">
        <f>G229/COUNTIF(festivaldata!$C:$C,G$1)</f>
        <v>0</v>
      </c>
      <c r="M229" s="9">
        <f>H229/COUNTIF(festivaldata!$C:$C,H$1)</f>
        <v>0</v>
      </c>
      <c r="N229" s="9">
        <f>I229/COUNTIF(festivaldata!$C:$C,I$1)</f>
        <v>0</v>
      </c>
      <c r="O229" s="9">
        <f>J229/COUNTIF(festivaldata!$C:$C,J$1)</f>
        <v>0</v>
      </c>
      <c r="P229" s="9">
        <f>K229/COUNTIF(festivaldata!$C:$C,K$1)</f>
        <v>3.003003003003003E-3</v>
      </c>
    </row>
    <row r="230" spans="1:16">
      <c r="A230" s="5" t="s">
        <v>3481</v>
      </c>
      <c r="B230" s="7" t="str">
        <f t="shared" si="1"/>
        <v>*,celtic,*</v>
      </c>
      <c r="C230" s="7" t="str">
        <f t="shared" si="2"/>
        <v/>
      </c>
      <c r="D230" s="7">
        <v>1</v>
      </c>
      <c r="E230">
        <f t="shared" si="3"/>
        <v>1</v>
      </c>
      <c r="F230">
        <f t="shared" si="4"/>
        <v>0</v>
      </c>
      <c r="G230">
        <f>COUNTIFS(festivaldata!$H:$H,$B230,festivaldata!$C:$C,G$1)</f>
        <v>0</v>
      </c>
      <c r="H230">
        <f>COUNTIFS(festivaldata!$H:$H,$B230,festivaldata!$C:$C,H$1)</f>
        <v>0</v>
      </c>
      <c r="I230">
        <f>COUNTIFS(festivaldata!$H:$H,$B230,festivaldata!$C:$C,I$1)</f>
        <v>1</v>
      </c>
      <c r="J230">
        <f>COUNTIFS(festivaldata!$H:$H,$B230,festivaldata!$C:$C,J$1)</f>
        <v>0</v>
      </c>
      <c r="K230">
        <f>COUNTIFS(festivaldata!$H:$H,$B230,festivaldata!$C:$C,K$1)</f>
        <v>0</v>
      </c>
      <c r="L230" s="9">
        <f>G230/COUNTIF(festivaldata!$C:$C,G$1)</f>
        <v>0</v>
      </c>
      <c r="M230" s="9">
        <f>H230/COUNTIF(festivaldata!$C:$C,H$1)</f>
        <v>0</v>
      </c>
      <c r="N230" s="9">
        <f>I230/COUNTIF(festivaldata!$C:$C,I$1)</f>
        <v>1.8518518518518517E-2</v>
      </c>
      <c r="O230" s="9">
        <f>J230/COUNTIF(festivaldata!$C:$C,J$1)</f>
        <v>0</v>
      </c>
      <c r="P230" s="9">
        <f>K230/COUNTIF(festivaldata!$C:$C,K$1)</f>
        <v>0</v>
      </c>
    </row>
    <row r="231" spans="1:16">
      <c r="A231" s="5" t="s">
        <v>3482</v>
      </c>
      <c r="B231" s="7" t="str">
        <f t="shared" si="1"/>
        <v>*,chicago indie,*</v>
      </c>
      <c r="C231" s="7" t="str">
        <f t="shared" si="2"/>
        <v/>
      </c>
      <c r="D231" s="7">
        <v>1</v>
      </c>
      <c r="E231">
        <f t="shared" si="3"/>
        <v>1</v>
      </c>
      <c r="F231">
        <f t="shared" si="4"/>
        <v>0</v>
      </c>
      <c r="G231">
        <f>COUNTIFS(festivaldata!$H:$H,$B231,festivaldata!$C:$C,G$1)</f>
        <v>0</v>
      </c>
      <c r="H231">
        <f>COUNTIFS(festivaldata!$H:$H,$B231,festivaldata!$C:$C,H$1)</f>
        <v>0</v>
      </c>
      <c r="I231">
        <f>COUNTIFS(festivaldata!$H:$H,$B231,festivaldata!$C:$C,I$1)</f>
        <v>0</v>
      </c>
      <c r="J231">
        <f>COUNTIFS(festivaldata!$H:$H,$B231,festivaldata!$C:$C,J$1)</f>
        <v>0</v>
      </c>
      <c r="K231">
        <f>COUNTIFS(festivaldata!$H:$H,$B231,festivaldata!$C:$C,K$1)</f>
        <v>1</v>
      </c>
      <c r="L231" s="9">
        <f>G231/COUNTIF(festivaldata!$C:$C,G$1)</f>
        <v>0</v>
      </c>
      <c r="M231" s="9">
        <f>H231/COUNTIF(festivaldata!$C:$C,H$1)</f>
        <v>0</v>
      </c>
      <c r="N231" s="9">
        <f>I231/COUNTIF(festivaldata!$C:$C,I$1)</f>
        <v>0</v>
      </c>
      <c r="O231" s="9">
        <f>J231/COUNTIF(festivaldata!$C:$C,J$1)</f>
        <v>0</v>
      </c>
      <c r="P231" s="9">
        <f>K231/COUNTIF(festivaldata!$C:$C,K$1)</f>
        <v>3.003003003003003E-3</v>
      </c>
    </row>
    <row r="232" spans="1:16">
      <c r="A232" s="5" t="s">
        <v>3483</v>
      </c>
      <c r="B232" s="7" t="str">
        <f t="shared" si="1"/>
        <v>*,contemporary jazz,*</v>
      </c>
      <c r="C232" s="7" t="str">
        <f t="shared" si="2"/>
        <v/>
      </c>
      <c r="D232" s="7">
        <v>1</v>
      </c>
      <c r="E232">
        <f t="shared" si="3"/>
        <v>1</v>
      </c>
      <c r="F232">
        <f t="shared" si="4"/>
        <v>0</v>
      </c>
      <c r="G232">
        <f>COUNTIFS(festivaldata!$H:$H,$B232,festivaldata!$C:$C,G$1)</f>
        <v>0</v>
      </c>
      <c r="H232">
        <f>COUNTIFS(festivaldata!$H:$H,$B232,festivaldata!$C:$C,H$1)</f>
        <v>1</v>
      </c>
      <c r="I232">
        <f>COUNTIFS(festivaldata!$H:$H,$B232,festivaldata!$C:$C,I$1)</f>
        <v>0</v>
      </c>
      <c r="J232">
        <f>COUNTIFS(festivaldata!$H:$H,$B232,festivaldata!$C:$C,J$1)</f>
        <v>0</v>
      </c>
      <c r="K232">
        <f>COUNTIFS(festivaldata!$H:$H,$B232,festivaldata!$C:$C,K$1)</f>
        <v>0</v>
      </c>
      <c r="L232" s="9">
        <f>G232/COUNTIF(festivaldata!$C:$C,G$1)</f>
        <v>0</v>
      </c>
      <c r="M232" s="9">
        <f>H232/COUNTIF(festivaldata!$C:$C,H$1)</f>
        <v>4.7619047619047616E-2</v>
      </c>
      <c r="N232" s="9">
        <f>I232/COUNTIF(festivaldata!$C:$C,I$1)</f>
        <v>0</v>
      </c>
      <c r="O232" s="9">
        <f>J232/COUNTIF(festivaldata!$C:$C,J$1)</f>
        <v>0</v>
      </c>
      <c r="P232" s="9">
        <f>K232/COUNTIF(festivaldata!$C:$C,K$1)</f>
        <v>0</v>
      </c>
    </row>
    <row r="233" spans="1:16">
      <c r="A233" s="5" t="s">
        <v>3484</v>
      </c>
      <c r="B233" s="7" t="str">
        <f t="shared" si="1"/>
        <v>*,contemporary post-bop,*</v>
      </c>
      <c r="C233" s="7" t="str">
        <f t="shared" si="2"/>
        <v/>
      </c>
      <c r="D233" s="7">
        <v>1</v>
      </c>
      <c r="E233">
        <f t="shared" si="3"/>
        <v>1</v>
      </c>
      <c r="F233">
        <f t="shared" si="4"/>
        <v>0</v>
      </c>
      <c r="G233">
        <f>COUNTIFS(festivaldata!$H:$H,$B233,festivaldata!$C:$C,G$1)</f>
        <v>0</v>
      </c>
      <c r="H233">
        <f>COUNTIFS(festivaldata!$H:$H,$B233,festivaldata!$C:$C,H$1)</f>
        <v>1</v>
      </c>
      <c r="I233">
        <f>COUNTIFS(festivaldata!$H:$H,$B233,festivaldata!$C:$C,I$1)</f>
        <v>0</v>
      </c>
      <c r="J233">
        <f>COUNTIFS(festivaldata!$H:$H,$B233,festivaldata!$C:$C,J$1)</f>
        <v>0</v>
      </c>
      <c r="K233">
        <f>COUNTIFS(festivaldata!$H:$H,$B233,festivaldata!$C:$C,K$1)</f>
        <v>0</v>
      </c>
      <c r="L233" s="9">
        <f>G233/COUNTIF(festivaldata!$C:$C,G$1)</f>
        <v>0</v>
      </c>
      <c r="M233" s="9">
        <f>H233/COUNTIF(festivaldata!$C:$C,H$1)</f>
        <v>4.7619047619047616E-2</v>
      </c>
      <c r="N233" s="9">
        <f>I233/COUNTIF(festivaldata!$C:$C,I$1)</f>
        <v>0</v>
      </c>
      <c r="O233" s="9">
        <f>J233/COUNTIF(festivaldata!$C:$C,J$1)</f>
        <v>0</v>
      </c>
      <c r="P233" s="9">
        <f>K233/COUNTIF(festivaldata!$C:$C,K$1)</f>
        <v>0</v>
      </c>
    </row>
    <row r="234" spans="1:16">
      <c r="A234" s="5" t="s">
        <v>3485</v>
      </c>
      <c r="B234" s="7" t="str">
        <f t="shared" si="1"/>
        <v>*,cool jazz,*</v>
      </c>
      <c r="C234" s="7" t="str">
        <f t="shared" si="2"/>
        <v/>
      </c>
      <c r="D234" s="7">
        <v>1</v>
      </c>
      <c r="E234">
        <f t="shared" si="3"/>
        <v>1</v>
      </c>
      <c r="F234">
        <f t="shared" si="4"/>
        <v>0</v>
      </c>
      <c r="G234">
        <f>COUNTIFS(festivaldata!$H:$H,$B234,festivaldata!$C:$C,G$1)</f>
        <v>0</v>
      </c>
      <c r="H234">
        <f>COUNTIFS(festivaldata!$H:$H,$B234,festivaldata!$C:$C,H$1)</f>
        <v>1</v>
      </c>
      <c r="I234">
        <f>COUNTIFS(festivaldata!$H:$H,$B234,festivaldata!$C:$C,I$1)</f>
        <v>0</v>
      </c>
      <c r="J234">
        <f>COUNTIFS(festivaldata!$H:$H,$B234,festivaldata!$C:$C,J$1)</f>
        <v>0</v>
      </c>
      <c r="K234">
        <f>COUNTIFS(festivaldata!$H:$H,$B234,festivaldata!$C:$C,K$1)</f>
        <v>0</v>
      </c>
      <c r="L234" s="9">
        <f>G234/COUNTIF(festivaldata!$C:$C,G$1)</f>
        <v>0</v>
      </c>
      <c r="M234" s="9">
        <f>H234/COUNTIF(festivaldata!$C:$C,H$1)</f>
        <v>4.7619047619047616E-2</v>
      </c>
      <c r="N234" s="9">
        <f>I234/COUNTIF(festivaldata!$C:$C,I$1)</f>
        <v>0</v>
      </c>
      <c r="O234" s="9">
        <f>J234/COUNTIF(festivaldata!$C:$C,J$1)</f>
        <v>0</v>
      </c>
      <c r="P234" s="9">
        <f>K234/COUNTIF(festivaldata!$C:$C,K$1)</f>
        <v>0</v>
      </c>
    </row>
    <row r="235" spans="1:16">
      <c r="A235" s="5" t="s">
        <v>3486</v>
      </c>
      <c r="B235" s="7" t="str">
        <f t="shared" si="1"/>
        <v>*,dancehall,*</v>
      </c>
      <c r="C235" s="7" t="str">
        <f t="shared" si="2"/>
        <v/>
      </c>
      <c r="D235" s="7">
        <v>1</v>
      </c>
      <c r="E235">
        <f t="shared" si="3"/>
        <v>1</v>
      </c>
      <c r="F235">
        <f t="shared" si="4"/>
        <v>0</v>
      </c>
      <c r="G235">
        <f>COUNTIFS(festivaldata!$H:$H,$B235,festivaldata!$C:$C,G$1)</f>
        <v>0</v>
      </c>
      <c r="H235">
        <f>COUNTIFS(festivaldata!$H:$H,$B235,festivaldata!$C:$C,H$1)</f>
        <v>1</v>
      </c>
      <c r="I235">
        <f>COUNTIFS(festivaldata!$H:$H,$B235,festivaldata!$C:$C,I$1)</f>
        <v>0</v>
      </c>
      <c r="J235">
        <f>COUNTIFS(festivaldata!$H:$H,$B235,festivaldata!$C:$C,J$1)</f>
        <v>0</v>
      </c>
      <c r="K235">
        <f>COUNTIFS(festivaldata!$H:$H,$B235,festivaldata!$C:$C,K$1)</f>
        <v>0</v>
      </c>
      <c r="L235" s="9">
        <f>G235/COUNTIF(festivaldata!$C:$C,G$1)</f>
        <v>0</v>
      </c>
      <c r="M235" s="9">
        <f>H235/COUNTIF(festivaldata!$C:$C,H$1)</f>
        <v>4.7619047619047616E-2</v>
      </c>
      <c r="N235" s="9">
        <f>I235/COUNTIF(festivaldata!$C:$C,I$1)</f>
        <v>0</v>
      </c>
      <c r="O235" s="9">
        <f>J235/COUNTIF(festivaldata!$C:$C,J$1)</f>
        <v>0</v>
      </c>
      <c r="P235" s="9">
        <f>K235/COUNTIF(festivaldata!$C:$C,K$1)</f>
        <v>0</v>
      </c>
    </row>
    <row r="236" spans="1:16">
      <c r="A236" s="5" t="s">
        <v>3487</v>
      </c>
      <c r="B236" s="7" t="str">
        <f t="shared" si="1"/>
        <v>*,dark cabaret,*</v>
      </c>
      <c r="C236" s="7" t="str">
        <f t="shared" si="2"/>
        <v/>
      </c>
      <c r="D236" s="7">
        <v>1</v>
      </c>
      <c r="E236">
        <f t="shared" si="3"/>
        <v>1</v>
      </c>
      <c r="F236">
        <f t="shared" si="4"/>
        <v>0</v>
      </c>
      <c r="G236">
        <f>COUNTIFS(festivaldata!$H:$H,$B236,festivaldata!$C:$C,G$1)</f>
        <v>0</v>
      </c>
      <c r="H236">
        <f>COUNTIFS(festivaldata!$H:$H,$B236,festivaldata!$C:$C,H$1)</f>
        <v>0</v>
      </c>
      <c r="I236">
        <f>COUNTIFS(festivaldata!$H:$H,$B236,festivaldata!$C:$C,I$1)</f>
        <v>0</v>
      </c>
      <c r="J236">
        <f>COUNTIFS(festivaldata!$H:$H,$B236,festivaldata!$C:$C,J$1)</f>
        <v>1</v>
      </c>
      <c r="K236">
        <f>COUNTIFS(festivaldata!$H:$H,$B236,festivaldata!$C:$C,K$1)</f>
        <v>0</v>
      </c>
      <c r="L236" s="9">
        <f>G236/COUNTIF(festivaldata!$C:$C,G$1)</f>
        <v>0</v>
      </c>
      <c r="M236" s="9">
        <f>H236/COUNTIF(festivaldata!$C:$C,H$1)</f>
        <v>0</v>
      </c>
      <c r="N236" s="9">
        <f>I236/COUNTIF(festivaldata!$C:$C,I$1)</f>
        <v>0</v>
      </c>
      <c r="O236" s="9">
        <f>J236/COUNTIF(festivaldata!$C:$C,J$1)</f>
        <v>4.3668122270742356E-3</v>
      </c>
      <c r="P236" s="9">
        <f>K236/COUNTIF(festivaldata!$C:$C,K$1)</f>
        <v>0</v>
      </c>
    </row>
    <row r="237" spans="1:16">
      <c r="A237" s="5" t="s">
        <v>3488</v>
      </c>
      <c r="B237" s="7" t="str">
        <f t="shared" si="1"/>
        <v>*,deep new americana,*</v>
      </c>
      <c r="C237" s="7" t="str">
        <f t="shared" si="2"/>
        <v/>
      </c>
      <c r="D237" s="7">
        <v>1</v>
      </c>
      <c r="E237">
        <f t="shared" si="3"/>
        <v>1</v>
      </c>
      <c r="F237">
        <f t="shared" si="4"/>
        <v>0</v>
      </c>
      <c r="G237">
        <f>COUNTIFS(festivaldata!$H:$H,$B237,festivaldata!$C:$C,G$1)</f>
        <v>0</v>
      </c>
      <c r="H237">
        <f>COUNTIFS(festivaldata!$H:$H,$B237,festivaldata!$C:$C,H$1)</f>
        <v>0</v>
      </c>
      <c r="I237">
        <f>COUNTIFS(festivaldata!$H:$H,$B237,festivaldata!$C:$C,I$1)</f>
        <v>0</v>
      </c>
      <c r="J237">
        <f>COUNTIFS(festivaldata!$H:$H,$B237,festivaldata!$C:$C,J$1)</f>
        <v>1</v>
      </c>
      <c r="K237">
        <f>COUNTIFS(festivaldata!$H:$H,$B237,festivaldata!$C:$C,K$1)</f>
        <v>0</v>
      </c>
      <c r="L237" s="9">
        <f>G237/COUNTIF(festivaldata!$C:$C,G$1)</f>
        <v>0</v>
      </c>
      <c r="M237" s="9">
        <f>H237/COUNTIF(festivaldata!$C:$C,H$1)</f>
        <v>0</v>
      </c>
      <c r="N237" s="9">
        <f>I237/COUNTIF(festivaldata!$C:$C,I$1)</f>
        <v>0</v>
      </c>
      <c r="O237" s="9">
        <f>J237/COUNTIF(festivaldata!$C:$C,J$1)</f>
        <v>4.3668122270742356E-3</v>
      </c>
      <c r="P237" s="9">
        <f>K237/COUNTIF(festivaldata!$C:$C,K$1)</f>
        <v>0</v>
      </c>
    </row>
    <row r="238" spans="1:16">
      <c r="A238" s="5" t="s">
        <v>3489</v>
      </c>
      <c r="B238" s="7" t="str">
        <f t="shared" si="1"/>
        <v>*,delta blues,*</v>
      </c>
      <c r="C238" s="7" t="str">
        <f t="shared" si="2"/>
        <v/>
      </c>
      <c r="D238" s="7">
        <v>1</v>
      </c>
      <c r="E238">
        <f t="shared" si="3"/>
        <v>1</v>
      </c>
      <c r="F238">
        <f t="shared" si="4"/>
        <v>0</v>
      </c>
      <c r="G238">
        <f>COUNTIFS(festivaldata!$H:$H,$B238,festivaldata!$C:$C,G$1)</f>
        <v>0</v>
      </c>
      <c r="H238">
        <f>COUNTIFS(festivaldata!$H:$H,$B238,festivaldata!$C:$C,H$1)</f>
        <v>0</v>
      </c>
      <c r="I238">
        <f>COUNTIFS(festivaldata!$H:$H,$B238,festivaldata!$C:$C,I$1)</f>
        <v>0</v>
      </c>
      <c r="J238">
        <f>COUNTIFS(festivaldata!$H:$H,$B238,festivaldata!$C:$C,J$1)</f>
        <v>0</v>
      </c>
      <c r="K238">
        <f>COUNTIFS(festivaldata!$H:$H,$B238,festivaldata!$C:$C,K$1)</f>
        <v>1</v>
      </c>
      <c r="L238" s="9">
        <f>G238/COUNTIF(festivaldata!$C:$C,G$1)</f>
        <v>0</v>
      </c>
      <c r="M238" s="9">
        <f>H238/COUNTIF(festivaldata!$C:$C,H$1)</f>
        <v>0</v>
      </c>
      <c r="N238" s="9">
        <f>I238/COUNTIF(festivaldata!$C:$C,I$1)</f>
        <v>0</v>
      </c>
      <c r="O238" s="9">
        <f>J238/COUNTIF(festivaldata!$C:$C,J$1)</f>
        <v>0</v>
      </c>
      <c r="P238" s="9">
        <f>K238/COUNTIF(festivaldata!$C:$C,K$1)</f>
        <v>3.003003003003003E-3</v>
      </c>
    </row>
    <row r="239" spans="1:16">
      <c r="A239" s="5" t="s">
        <v>3490</v>
      </c>
      <c r="B239" s="7" t="str">
        <f t="shared" si="1"/>
        <v>*,downtempo fusion,*</v>
      </c>
      <c r="C239" s="7" t="str">
        <f t="shared" si="2"/>
        <v/>
      </c>
      <c r="D239" s="7">
        <v>1</v>
      </c>
      <c r="E239">
        <f t="shared" si="3"/>
        <v>1</v>
      </c>
      <c r="F239">
        <f t="shared" si="4"/>
        <v>0</v>
      </c>
      <c r="G239">
        <f>COUNTIFS(festivaldata!$H:$H,$B239,festivaldata!$C:$C,G$1)</f>
        <v>0</v>
      </c>
      <c r="H239">
        <f>COUNTIFS(festivaldata!$H:$H,$B239,festivaldata!$C:$C,H$1)</f>
        <v>0</v>
      </c>
      <c r="I239">
        <f>COUNTIFS(festivaldata!$H:$H,$B239,festivaldata!$C:$C,I$1)</f>
        <v>0</v>
      </c>
      <c r="J239">
        <f>COUNTIFS(festivaldata!$H:$H,$B239,festivaldata!$C:$C,J$1)</f>
        <v>0</v>
      </c>
      <c r="K239">
        <f>COUNTIFS(festivaldata!$H:$H,$B239,festivaldata!$C:$C,K$1)</f>
        <v>1</v>
      </c>
      <c r="L239" s="9">
        <f>G239/COUNTIF(festivaldata!$C:$C,G$1)</f>
        <v>0</v>
      </c>
      <c r="M239" s="9">
        <f>H239/COUNTIF(festivaldata!$C:$C,H$1)</f>
        <v>0</v>
      </c>
      <c r="N239" s="9">
        <f>I239/COUNTIF(festivaldata!$C:$C,I$1)</f>
        <v>0</v>
      </c>
      <c r="O239" s="9">
        <f>J239/COUNTIF(festivaldata!$C:$C,J$1)</f>
        <v>0</v>
      </c>
      <c r="P239" s="9">
        <f>K239/COUNTIF(festivaldata!$C:$C,K$1)</f>
        <v>3.003003003003003E-3</v>
      </c>
    </row>
    <row r="240" spans="1:16">
      <c r="A240" s="5" t="s">
        <v>3491</v>
      </c>
      <c r="B240" s="7" t="str">
        <f t="shared" si="1"/>
        <v>*,dub,*</v>
      </c>
      <c r="C240" s="7" t="str">
        <f t="shared" si="2"/>
        <v/>
      </c>
      <c r="D240" s="7">
        <v>1</v>
      </c>
      <c r="E240">
        <f t="shared" si="3"/>
        <v>1</v>
      </c>
      <c r="F240">
        <f t="shared" si="4"/>
        <v>0</v>
      </c>
      <c r="G240">
        <f>COUNTIFS(festivaldata!$H:$H,$B240,festivaldata!$C:$C,G$1)</f>
        <v>0</v>
      </c>
      <c r="H240">
        <f>COUNTIFS(festivaldata!$H:$H,$B240,festivaldata!$C:$C,H$1)</f>
        <v>1</v>
      </c>
      <c r="I240">
        <f>COUNTIFS(festivaldata!$H:$H,$B240,festivaldata!$C:$C,I$1)</f>
        <v>0</v>
      </c>
      <c r="J240">
        <f>COUNTIFS(festivaldata!$H:$H,$B240,festivaldata!$C:$C,J$1)</f>
        <v>0</v>
      </c>
      <c r="K240">
        <f>COUNTIFS(festivaldata!$H:$H,$B240,festivaldata!$C:$C,K$1)</f>
        <v>0</v>
      </c>
      <c r="L240" s="9">
        <f>G240/COUNTIF(festivaldata!$C:$C,G$1)</f>
        <v>0</v>
      </c>
      <c r="M240" s="9">
        <f>H240/COUNTIF(festivaldata!$C:$C,H$1)</f>
        <v>4.7619047619047616E-2</v>
      </c>
      <c r="N240" s="9">
        <f>I240/COUNTIF(festivaldata!$C:$C,I$1)</f>
        <v>0</v>
      </c>
      <c r="O240" s="9">
        <f>J240/COUNTIF(festivaldata!$C:$C,J$1)</f>
        <v>0</v>
      </c>
      <c r="P240" s="9">
        <f>K240/COUNTIF(festivaldata!$C:$C,K$1)</f>
        <v>0</v>
      </c>
    </row>
    <row r="241" spans="1:16">
      <c r="A241" s="5" t="s">
        <v>3492</v>
      </c>
      <c r="B241" s="7" t="str">
        <f t="shared" si="1"/>
        <v>*,e6fi,*</v>
      </c>
      <c r="C241" s="7" t="str">
        <f t="shared" si="2"/>
        <v/>
      </c>
      <c r="D241" s="7">
        <v>1</v>
      </c>
      <c r="E241">
        <f t="shared" si="3"/>
        <v>1</v>
      </c>
      <c r="F241">
        <f t="shared" si="4"/>
        <v>0</v>
      </c>
      <c r="G241">
        <f>COUNTIFS(festivaldata!$H:$H,$B241,festivaldata!$C:$C,G$1)</f>
        <v>0</v>
      </c>
      <c r="H241">
        <f>COUNTIFS(festivaldata!$H:$H,$B241,festivaldata!$C:$C,H$1)</f>
        <v>0</v>
      </c>
      <c r="I241">
        <f>COUNTIFS(festivaldata!$H:$H,$B241,festivaldata!$C:$C,I$1)</f>
        <v>0</v>
      </c>
      <c r="J241">
        <f>COUNTIFS(festivaldata!$H:$H,$B241,festivaldata!$C:$C,J$1)</f>
        <v>0</v>
      </c>
      <c r="K241">
        <f>COUNTIFS(festivaldata!$H:$H,$B241,festivaldata!$C:$C,K$1)</f>
        <v>1</v>
      </c>
      <c r="L241" s="9">
        <f>G241/COUNTIF(festivaldata!$C:$C,G$1)</f>
        <v>0</v>
      </c>
      <c r="M241" s="9">
        <f>H241/COUNTIF(festivaldata!$C:$C,H$1)</f>
        <v>0</v>
      </c>
      <c r="N241" s="9">
        <f>I241/COUNTIF(festivaldata!$C:$C,I$1)</f>
        <v>0</v>
      </c>
      <c r="O241" s="9">
        <f>J241/COUNTIF(festivaldata!$C:$C,J$1)</f>
        <v>0</v>
      </c>
      <c r="P241" s="9">
        <f>K241/COUNTIF(festivaldata!$C:$C,K$1)</f>
        <v>3.003003003003003E-3</v>
      </c>
    </row>
    <row r="242" spans="1:16">
      <c r="A242" s="5" t="s">
        <v>3493</v>
      </c>
      <c r="B242" s="7" t="str">
        <f t="shared" si="1"/>
        <v>*,electroclash,*</v>
      </c>
      <c r="C242" s="7" t="str">
        <f t="shared" si="2"/>
        <v/>
      </c>
      <c r="D242" s="7">
        <v>1</v>
      </c>
      <c r="E242">
        <f t="shared" si="3"/>
        <v>1</v>
      </c>
      <c r="F242">
        <f t="shared" si="4"/>
        <v>0</v>
      </c>
      <c r="G242">
        <f>COUNTIFS(festivaldata!$H:$H,$B242,festivaldata!$C:$C,G$1)</f>
        <v>0</v>
      </c>
      <c r="H242">
        <f>COUNTIFS(festivaldata!$H:$H,$B242,festivaldata!$C:$C,H$1)</f>
        <v>0</v>
      </c>
      <c r="I242">
        <f>COUNTIFS(festivaldata!$H:$H,$B242,festivaldata!$C:$C,I$1)</f>
        <v>0</v>
      </c>
      <c r="J242">
        <f>COUNTIFS(festivaldata!$H:$H,$B242,festivaldata!$C:$C,J$1)</f>
        <v>0</v>
      </c>
      <c r="K242">
        <f>COUNTIFS(festivaldata!$H:$H,$B242,festivaldata!$C:$C,K$1)</f>
        <v>1</v>
      </c>
      <c r="L242" s="9">
        <f>G242/COUNTIF(festivaldata!$C:$C,G$1)</f>
        <v>0</v>
      </c>
      <c r="M242" s="9">
        <f>H242/COUNTIF(festivaldata!$C:$C,H$1)</f>
        <v>0</v>
      </c>
      <c r="N242" s="9">
        <f>I242/COUNTIF(festivaldata!$C:$C,I$1)</f>
        <v>0</v>
      </c>
      <c r="O242" s="9">
        <f>J242/COUNTIF(festivaldata!$C:$C,J$1)</f>
        <v>0</v>
      </c>
      <c r="P242" s="9">
        <f>K242/COUNTIF(festivaldata!$C:$C,K$1)</f>
        <v>3.003003003003003E-3</v>
      </c>
    </row>
    <row r="243" spans="1:16">
      <c r="A243" s="5" t="s">
        <v>3494</v>
      </c>
      <c r="B243" s="7" t="str">
        <f t="shared" si="1"/>
        <v>*,eurodance,*</v>
      </c>
      <c r="C243" s="7" t="str">
        <f t="shared" si="2"/>
        <v/>
      </c>
      <c r="D243" s="7">
        <v>1</v>
      </c>
      <c r="E243">
        <f t="shared" si="3"/>
        <v>1</v>
      </c>
      <c r="F243">
        <f t="shared" si="4"/>
        <v>0</v>
      </c>
      <c r="G243">
        <f>COUNTIFS(festivaldata!$H:$H,$B243,festivaldata!$C:$C,G$1)</f>
        <v>0</v>
      </c>
      <c r="H243">
        <f>COUNTIFS(festivaldata!$H:$H,$B243,festivaldata!$C:$C,H$1)</f>
        <v>0</v>
      </c>
      <c r="I243">
        <f>COUNTIFS(festivaldata!$H:$H,$B243,festivaldata!$C:$C,I$1)</f>
        <v>0</v>
      </c>
      <c r="J243">
        <f>COUNTIFS(festivaldata!$H:$H,$B243,festivaldata!$C:$C,J$1)</f>
        <v>1</v>
      </c>
      <c r="K243">
        <f>COUNTIFS(festivaldata!$H:$H,$B243,festivaldata!$C:$C,K$1)</f>
        <v>0</v>
      </c>
      <c r="L243" s="9">
        <f>G243/COUNTIF(festivaldata!$C:$C,G$1)</f>
        <v>0</v>
      </c>
      <c r="M243" s="9">
        <f>H243/COUNTIF(festivaldata!$C:$C,H$1)</f>
        <v>0</v>
      </c>
      <c r="N243" s="9">
        <f>I243/COUNTIF(festivaldata!$C:$C,I$1)</f>
        <v>0</v>
      </c>
      <c r="O243" s="9">
        <f>J243/COUNTIF(festivaldata!$C:$C,J$1)</f>
        <v>4.3668122270742356E-3</v>
      </c>
      <c r="P243" s="9">
        <f>K243/COUNTIF(festivaldata!$C:$C,K$1)</f>
        <v>0</v>
      </c>
    </row>
    <row r="244" spans="1:16">
      <c r="A244" s="5" t="s">
        <v>3495</v>
      </c>
      <c r="B244" s="7" t="str">
        <f t="shared" si="1"/>
        <v>*,filter house,*</v>
      </c>
      <c r="C244" s="7" t="str">
        <f t="shared" si="2"/>
        <v/>
      </c>
      <c r="D244" s="7">
        <v>1</v>
      </c>
      <c r="E244">
        <f t="shared" si="3"/>
        <v>1</v>
      </c>
      <c r="F244">
        <f t="shared" si="4"/>
        <v>0</v>
      </c>
      <c r="G244">
        <f>COUNTIFS(festivaldata!$H:$H,$B244,festivaldata!$C:$C,G$1)</f>
        <v>0</v>
      </c>
      <c r="H244">
        <f>COUNTIFS(festivaldata!$H:$H,$B244,festivaldata!$C:$C,H$1)</f>
        <v>0</v>
      </c>
      <c r="I244">
        <f>COUNTIFS(festivaldata!$H:$H,$B244,festivaldata!$C:$C,I$1)</f>
        <v>0</v>
      </c>
      <c r="J244">
        <f>COUNTIFS(festivaldata!$H:$H,$B244,festivaldata!$C:$C,J$1)</f>
        <v>1</v>
      </c>
      <c r="K244">
        <f>COUNTIFS(festivaldata!$H:$H,$B244,festivaldata!$C:$C,K$1)</f>
        <v>0</v>
      </c>
      <c r="L244" s="9">
        <f>G244/COUNTIF(festivaldata!$C:$C,G$1)</f>
        <v>0</v>
      </c>
      <c r="M244" s="9">
        <f>H244/COUNTIF(festivaldata!$C:$C,H$1)</f>
        <v>0</v>
      </c>
      <c r="N244" s="9">
        <f>I244/COUNTIF(festivaldata!$C:$C,I$1)</f>
        <v>0</v>
      </c>
      <c r="O244" s="9">
        <f>J244/COUNTIF(festivaldata!$C:$C,J$1)</f>
        <v>4.3668122270742356E-3</v>
      </c>
      <c r="P244" s="9">
        <f>K244/COUNTIF(festivaldata!$C:$C,K$1)</f>
        <v>0</v>
      </c>
    </row>
    <row r="245" spans="1:16">
      <c r="A245" s="5" t="s">
        <v>3496</v>
      </c>
      <c r="B245" s="7" t="str">
        <f t="shared" si="1"/>
        <v>*,fingerstyle,*</v>
      </c>
      <c r="C245" s="7" t="str">
        <f t="shared" si="2"/>
        <v/>
      </c>
      <c r="D245" s="7">
        <v>1</v>
      </c>
      <c r="E245">
        <f t="shared" si="3"/>
        <v>1</v>
      </c>
      <c r="F245">
        <f t="shared" si="4"/>
        <v>0</v>
      </c>
      <c r="G245">
        <f>COUNTIFS(festivaldata!$H:$H,$B245,festivaldata!$C:$C,G$1)</f>
        <v>0</v>
      </c>
      <c r="H245">
        <f>COUNTIFS(festivaldata!$H:$H,$B245,festivaldata!$C:$C,H$1)</f>
        <v>0</v>
      </c>
      <c r="I245">
        <f>COUNTIFS(festivaldata!$H:$H,$B245,festivaldata!$C:$C,I$1)</f>
        <v>0</v>
      </c>
      <c r="J245">
        <f>COUNTIFS(festivaldata!$H:$H,$B245,festivaldata!$C:$C,J$1)</f>
        <v>0</v>
      </c>
      <c r="K245">
        <f>COUNTIFS(festivaldata!$H:$H,$B245,festivaldata!$C:$C,K$1)</f>
        <v>1</v>
      </c>
      <c r="L245" s="9">
        <f>G245/COUNTIF(festivaldata!$C:$C,G$1)</f>
        <v>0</v>
      </c>
      <c r="M245" s="9">
        <f>H245/COUNTIF(festivaldata!$C:$C,H$1)</f>
        <v>0</v>
      </c>
      <c r="N245" s="9">
        <f>I245/COUNTIF(festivaldata!$C:$C,I$1)</f>
        <v>0</v>
      </c>
      <c r="O245" s="9">
        <f>J245/COUNTIF(festivaldata!$C:$C,J$1)</f>
        <v>0</v>
      </c>
      <c r="P245" s="9">
        <f>K245/COUNTIF(festivaldata!$C:$C,K$1)</f>
        <v>3.003003003003003E-3</v>
      </c>
    </row>
    <row r="246" spans="1:16">
      <c r="A246" s="5" t="s">
        <v>3497</v>
      </c>
      <c r="B246" s="7" t="str">
        <f t="shared" si="1"/>
        <v>*,flamenco,*</v>
      </c>
      <c r="C246" s="7" t="str">
        <f t="shared" si="2"/>
        <v/>
      </c>
      <c r="D246" s="7">
        <v>1</v>
      </c>
      <c r="E246">
        <f t="shared" si="3"/>
        <v>1</v>
      </c>
      <c r="F246">
        <f t="shared" si="4"/>
        <v>0</v>
      </c>
      <c r="G246">
        <f>COUNTIFS(festivaldata!$H:$H,$B246,festivaldata!$C:$C,G$1)</f>
        <v>0</v>
      </c>
      <c r="H246">
        <f>COUNTIFS(festivaldata!$H:$H,$B246,festivaldata!$C:$C,H$1)</f>
        <v>0</v>
      </c>
      <c r="I246">
        <f>COUNTIFS(festivaldata!$H:$H,$B246,festivaldata!$C:$C,I$1)</f>
        <v>0</v>
      </c>
      <c r="J246">
        <f>COUNTIFS(festivaldata!$H:$H,$B246,festivaldata!$C:$C,J$1)</f>
        <v>0</v>
      </c>
      <c r="K246">
        <f>COUNTIFS(festivaldata!$H:$H,$B246,festivaldata!$C:$C,K$1)</f>
        <v>1</v>
      </c>
      <c r="L246" s="9">
        <f>G246/COUNTIF(festivaldata!$C:$C,G$1)</f>
        <v>0</v>
      </c>
      <c r="M246" s="9">
        <f>H246/COUNTIF(festivaldata!$C:$C,H$1)</f>
        <v>0</v>
      </c>
      <c r="N246" s="9">
        <f>I246/COUNTIF(festivaldata!$C:$C,I$1)</f>
        <v>0</v>
      </c>
      <c r="O246" s="9">
        <f>J246/COUNTIF(festivaldata!$C:$C,J$1)</f>
        <v>0</v>
      </c>
      <c r="P246" s="9">
        <f>K246/COUNTIF(festivaldata!$C:$C,K$1)</f>
        <v>3.003003003003003E-3</v>
      </c>
    </row>
    <row r="247" spans="1:16">
      <c r="A247" s="5" t="s">
        <v>3498</v>
      </c>
      <c r="B247" s="7" t="str">
        <f t="shared" si="1"/>
        <v>*,focus,*</v>
      </c>
      <c r="C247" s="7" t="str">
        <f t="shared" si="2"/>
        <v/>
      </c>
      <c r="D247" s="7">
        <v>1</v>
      </c>
      <c r="E247">
        <f t="shared" si="3"/>
        <v>1</v>
      </c>
      <c r="F247">
        <f t="shared" si="4"/>
        <v>0</v>
      </c>
      <c r="G247">
        <f>COUNTIFS(festivaldata!$H:$H,$B247,festivaldata!$C:$C,G$1)</f>
        <v>0</v>
      </c>
      <c r="H247">
        <f>COUNTIFS(festivaldata!$H:$H,$B247,festivaldata!$C:$C,H$1)</f>
        <v>0</v>
      </c>
      <c r="I247">
        <f>COUNTIFS(festivaldata!$H:$H,$B247,festivaldata!$C:$C,I$1)</f>
        <v>0</v>
      </c>
      <c r="J247">
        <f>COUNTIFS(festivaldata!$H:$H,$B247,festivaldata!$C:$C,J$1)</f>
        <v>1</v>
      </c>
      <c r="K247">
        <f>COUNTIFS(festivaldata!$H:$H,$B247,festivaldata!$C:$C,K$1)</f>
        <v>0</v>
      </c>
      <c r="L247" s="9">
        <f>G247/COUNTIF(festivaldata!$C:$C,G$1)</f>
        <v>0</v>
      </c>
      <c r="M247" s="9">
        <f>H247/COUNTIF(festivaldata!$C:$C,H$1)</f>
        <v>0</v>
      </c>
      <c r="N247" s="9">
        <f>I247/COUNTIF(festivaldata!$C:$C,I$1)</f>
        <v>0</v>
      </c>
      <c r="O247" s="9">
        <f>J247/COUNTIF(festivaldata!$C:$C,J$1)</f>
        <v>4.3668122270742356E-3</v>
      </c>
      <c r="P247" s="9">
        <f>K247/COUNTIF(festivaldata!$C:$C,K$1)</f>
        <v>0</v>
      </c>
    </row>
    <row r="248" spans="1:16">
      <c r="A248" s="5" t="s">
        <v>3499</v>
      </c>
      <c r="B248" s="7" t="str">
        <f t="shared" si="1"/>
        <v>*,fourth world,*</v>
      </c>
      <c r="C248" s="7" t="str">
        <f t="shared" si="2"/>
        <v/>
      </c>
      <c r="D248" s="7">
        <v>1</v>
      </c>
      <c r="E248">
        <f t="shared" si="3"/>
        <v>1</v>
      </c>
      <c r="F248">
        <f t="shared" si="4"/>
        <v>0</v>
      </c>
      <c r="G248">
        <f>COUNTIFS(festivaldata!$H:$H,$B248,festivaldata!$C:$C,G$1)</f>
        <v>0</v>
      </c>
      <c r="H248">
        <f>COUNTIFS(festivaldata!$H:$H,$B248,festivaldata!$C:$C,H$1)</f>
        <v>0</v>
      </c>
      <c r="I248">
        <f>COUNTIFS(festivaldata!$H:$H,$B248,festivaldata!$C:$C,I$1)</f>
        <v>0</v>
      </c>
      <c r="J248">
        <f>COUNTIFS(festivaldata!$H:$H,$B248,festivaldata!$C:$C,J$1)</f>
        <v>0</v>
      </c>
      <c r="K248">
        <f>COUNTIFS(festivaldata!$H:$H,$B248,festivaldata!$C:$C,K$1)</f>
        <v>1</v>
      </c>
      <c r="L248" s="9">
        <f>G248/COUNTIF(festivaldata!$C:$C,G$1)</f>
        <v>0</v>
      </c>
      <c r="M248" s="9">
        <f>H248/COUNTIF(festivaldata!$C:$C,H$1)</f>
        <v>0</v>
      </c>
      <c r="N248" s="9">
        <f>I248/COUNTIF(festivaldata!$C:$C,I$1)</f>
        <v>0</v>
      </c>
      <c r="O248" s="9">
        <f>J248/COUNTIF(festivaldata!$C:$C,J$1)</f>
        <v>0</v>
      </c>
      <c r="P248" s="9">
        <f>K248/COUNTIF(festivaldata!$C:$C,K$1)</f>
        <v>3.003003003003003E-3</v>
      </c>
    </row>
    <row r="249" spans="1:16">
      <c r="A249" s="5" t="s">
        <v>3500</v>
      </c>
      <c r="B249" s="7" t="str">
        <f t="shared" si="1"/>
        <v>*,groove metal,*</v>
      </c>
      <c r="C249" s="7" t="str">
        <f t="shared" si="2"/>
        <v/>
      </c>
      <c r="D249" s="7">
        <v>1</v>
      </c>
      <c r="E249">
        <f t="shared" si="3"/>
        <v>1</v>
      </c>
      <c r="F249">
        <f t="shared" si="4"/>
        <v>0</v>
      </c>
      <c r="G249">
        <f>COUNTIFS(festivaldata!$H:$H,$B249,festivaldata!$C:$C,G$1)</f>
        <v>0</v>
      </c>
      <c r="H249">
        <f>COUNTIFS(festivaldata!$H:$H,$B249,festivaldata!$C:$C,H$1)</f>
        <v>0</v>
      </c>
      <c r="I249">
        <f>COUNTIFS(festivaldata!$H:$H,$B249,festivaldata!$C:$C,I$1)</f>
        <v>0</v>
      </c>
      <c r="J249">
        <f>COUNTIFS(festivaldata!$H:$H,$B249,festivaldata!$C:$C,J$1)</f>
        <v>1</v>
      </c>
      <c r="K249">
        <f>COUNTIFS(festivaldata!$H:$H,$B249,festivaldata!$C:$C,K$1)</f>
        <v>0</v>
      </c>
      <c r="L249" s="9">
        <f>G249/COUNTIF(festivaldata!$C:$C,G$1)</f>
        <v>0</v>
      </c>
      <c r="M249" s="9">
        <f>H249/COUNTIF(festivaldata!$C:$C,H$1)</f>
        <v>0</v>
      </c>
      <c r="N249" s="9">
        <f>I249/COUNTIF(festivaldata!$C:$C,I$1)</f>
        <v>0</v>
      </c>
      <c r="O249" s="9">
        <f>J249/COUNTIF(festivaldata!$C:$C,J$1)</f>
        <v>4.3668122270742356E-3</v>
      </c>
      <c r="P249" s="9">
        <f>K249/COUNTIF(festivaldata!$C:$C,K$1)</f>
        <v>0</v>
      </c>
    </row>
    <row r="250" spans="1:16">
      <c r="A250" s="5" t="s">
        <v>3501</v>
      </c>
      <c r="B250" s="7" t="str">
        <f t="shared" si="1"/>
        <v>*,hard bop,*</v>
      </c>
      <c r="C250" s="7" t="str">
        <f t="shared" si="2"/>
        <v/>
      </c>
      <c r="D250" s="7">
        <v>1</v>
      </c>
      <c r="E250">
        <f t="shared" si="3"/>
        <v>1</v>
      </c>
      <c r="F250">
        <f t="shared" si="4"/>
        <v>0</v>
      </c>
      <c r="G250">
        <f>COUNTIFS(festivaldata!$H:$H,$B250,festivaldata!$C:$C,G$1)</f>
        <v>0</v>
      </c>
      <c r="H250">
        <f>COUNTIFS(festivaldata!$H:$H,$B250,festivaldata!$C:$C,H$1)</f>
        <v>1</v>
      </c>
      <c r="I250">
        <f>COUNTIFS(festivaldata!$H:$H,$B250,festivaldata!$C:$C,I$1)</f>
        <v>0</v>
      </c>
      <c r="J250">
        <f>COUNTIFS(festivaldata!$H:$H,$B250,festivaldata!$C:$C,J$1)</f>
        <v>0</v>
      </c>
      <c r="K250">
        <f>COUNTIFS(festivaldata!$H:$H,$B250,festivaldata!$C:$C,K$1)</f>
        <v>0</v>
      </c>
      <c r="L250" s="9">
        <f>G250/COUNTIF(festivaldata!$C:$C,G$1)</f>
        <v>0</v>
      </c>
      <c r="M250" s="9">
        <f>H250/COUNTIF(festivaldata!$C:$C,H$1)</f>
        <v>4.7619047619047616E-2</v>
      </c>
      <c r="N250" s="9">
        <f>I250/COUNTIF(festivaldata!$C:$C,I$1)</f>
        <v>0</v>
      </c>
      <c r="O250" s="9">
        <f>J250/COUNTIF(festivaldata!$C:$C,J$1)</f>
        <v>0</v>
      </c>
      <c r="P250" s="9">
        <f>K250/COUNTIF(festivaldata!$C:$C,K$1)</f>
        <v>0</v>
      </c>
    </row>
    <row r="251" spans="1:16">
      <c r="A251" s="5" t="s">
        <v>3502</v>
      </c>
      <c r="B251" s="7" t="str">
        <f t="shared" si="1"/>
        <v>*,intelligent dance music,*</v>
      </c>
      <c r="C251" s="7" t="str">
        <f t="shared" si="2"/>
        <v/>
      </c>
      <c r="D251" s="7">
        <v>1</v>
      </c>
      <c r="E251">
        <f t="shared" si="3"/>
        <v>1</v>
      </c>
      <c r="F251">
        <f t="shared" si="4"/>
        <v>0</v>
      </c>
      <c r="G251">
        <f>COUNTIFS(festivaldata!$H:$H,$B251,festivaldata!$C:$C,G$1)</f>
        <v>0</v>
      </c>
      <c r="H251">
        <f>COUNTIFS(festivaldata!$H:$H,$B251,festivaldata!$C:$C,H$1)</f>
        <v>0</v>
      </c>
      <c r="I251">
        <f>COUNTIFS(festivaldata!$H:$H,$B251,festivaldata!$C:$C,I$1)</f>
        <v>0</v>
      </c>
      <c r="J251">
        <f>COUNTIFS(festivaldata!$H:$H,$B251,festivaldata!$C:$C,J$1)</f>
        <v>1</v>
      </c>
      <c r="K251">
        <f>COUNTIFS(festivaldata!$H:$H,$B251,festivaldata!$C:$C,K$1)</f>
        <v>0</v>
      </c>
      <c r="L251" s="9">
        <f>G251/COUNTIF(festivaldata!$C:$C,G$1)</f>
        <v>0</v>
      </c>
      <c r="M251" s="9">
        <f>H251/COUNTIF(festivaldata!$C:$C,H$1)</f>
        <v>0</v>
      </c>
      <c r="N251" s="9">
        <f>I251/COUNTIF(festivaldata!$C:$C,I$1)</f>
        <v>0</v>
      </c>
      <c r="O251" s="9">
        <f>J251/COUNTIF(festivaldata!$C:$C,J$1)</f>
        <v>4.3668122270742356E-3</v>
      </c>
      <c r="P251" s="9">
        <f>K251/COUNTIF(festivaldata!$C:$C,K$1)</f>
        <v>0</v>
      </c>
    </row>
    <row r="252" spans="1:16">
      <c r="A252" s="5" t="s">
        <v>3503</v>
      </c>
      <c r="B252" s="7" t="str">
        <f t="shared" si="1"/>
        <v>*,irish folk,*</v>
      </c>
      <c r="C252" s="7" t="str">
        <f t="shared" si="2"/>
        <v/>
      </c>
      <c r="D252" s="7">
        <v>1</v>
      </c>
      <c r="E252">
        <f t="shared" si="3"/>
        <v>1</v>
      </c>
      <c r="F252">
        <f t="shared" si="4"/>
        <v>0</v>
      </c>
      <c r="G252">
        <f>COUNTIFS(festivaldata!$H:$H,$B252,festivaldata!$C:$C,G$1)</f>
        <v>0</v>
      </c>
      <c r="H252">
        <f>COUNTIFS(festivaldata!$H:$H,$B252,festivaldata!$C:$C,H$1)</f>
        <v>0</v>
      </c>
      <c r="I252">
        <f>COUNTIFS(festivaldata!$H:$H,$B252,festivaldata!$C:$C,I$1)</f>
        <v>1</v>
      </c>
      <c r="J252">
        <f>COUNTIFS(festivaldata!$H:$H,$B252,festivaldata!$C:$C,J$1)</f>
        <v>0</v>
      </c>
      <c r="K252">
        <f>COUNTIFS(festivaldata!$H:$H,$B252,festivaldata!$C:$C,K$1)</f>
        <v>0</v>
      </c>
      <c r="L252" s="9">
        <f>G252/COUNTIF(festivaldata!$C:$C,G$1)</f>
        <v>0</v>
      </c>
      <c r="M252" s="9">
        <f>H252/COUNTIF(festivaldata!$C:$C,H$1)</f>
        <v>0</v>
      </c>
      <c r="N252" s="9">
        <f>I252/COUNTIF(festivaldata!$C:$C,I$1)</f>
        <v>1.8518518518518517E-2</v>
      </c>
      <c r="O252" s="9">
        <f>J252/COUNTIF(festivaldata!$C:$C,J$1)</f>
        <v>0</v>
      </c>
      <c r="P252" s="9">
        <f>K252/COUNTIF(festivaldata!$C:$C,K$1)</f>
        <v>0</v>
      </c>
    </row>
    <row r="253" spans="1:16">
      <c r="A253" s="5" t="s">
        <v>3504</v>
      </c>
      <c r="B253" s="7" t="str">
        <f t="shared" si="1"/>
        <v>*,jam band,*</v>
      </c>
      <c r="C253" s="7" t="str">
        <f t="shared" si="2"/>
        <v/>
      </c>
      <c r="D253" s="7">
        <v>1</v>
      </c>
      <c r="E253">
        <f t="shared" si="3"/>
        <v>1</v>
      </c>
      <c r="F253">
        <f t="shared" si="4"/>
        <v>0</v>
      </c>
      <c r="G253">
        <f>COUNTIFS(festivaldata!$H:$H,$B253,festivaldata!$C:$C,G$1)</f>
        <v>0</v>
      </c>
      <c r="H253">
        <f>COUNTIFS(festivaldata!$H:$H,$B253,festivaldata!$C:$C,H$1)</f>
        <v>0</v>
      </c>
      <c r="I253">
        <f>COUNTIFS(festivaldata!$H:$H,$B253,festivaldata!$C:$C,I$1)</f>
        <v>1</v>
      </c>
      <c r="J253">
        <f>COUNTIFS(festivaldata!$H:$H,$B253,festivaldata!$C:$C,J$1)</f>
        <v>0</v>
      </c>
      <c r="K253">
        <f>COUNTIFS(festivaldata!$H:$H,$B253,festivaldata!$C:$C,K$1)</f>
        <v>0</v>
      </c>
      <c r="L253" s="9">
        <f>G253/COUNTIF(festivaldata!$C:$C,G$1)</f>
        <v>0</v>
      </c>
      <c r="M253" s="9">
        <f>H253/COUNTIF(festivaldata!$C:$C,H$1)</f>
        <v>0</v>
      </c>
      <c r="N253" s="9">
        <f>I253/COUNTIF(festivaldata!$C:$C,I$1)</f>
        <v>1.8518518518518517E-2</v>
      </c>
      <c r="O253" s="9">
        <f>J253/COUNTIF(festivaldata!$C:$C,J$1)</f>
        <v>0</v>
      </c>
      <c r="P253" s="9">
        <f>K253/COUNTIF(festivaldata!$C:$C,K$1)</f>
        <v>0</v>
      </c>
    </row>
    <row r="254" spans="1:16">
      <c r="A254" s="5" t="s">
        <v>3505</v>
      </c>
      <c r="B254" s="7" t="str">
        <f t="shared" si="1"/>
        <v>*,jangle pop,*</v>
      </c>
      <c r="C254" s="7" t="str">
        <f t="shared" si="2"/>
        <v/>
      </c>
      <c r="D254" s="7">
        <v>1</v>
      </c>
      <c r="E254">
        <f t="shared" si="3"/>
        <v>1</v>
      </c>
      <c r="F254">
        <f t="shared" si="4"/>
        <v>0</v>
      </c>
      <c r="G254">
        <f>COUNTIFS(festivaldata!$H:$H,$B254,festivaldata!$C:$C,G$1)</f>
        <v>0</v>
      </c>
      <c r="H254">
        <f>COUNTIFS(festivaldata!$H:$H,$B254,festivaldata!$C:$C,H$1)</f>
        <v>0</v>
      </c>
      <c r="I254">
        <f>COUNTIFS(festivaldata!$H:$H,$B254,festivaldata!$C:$C,I$1)</f>
        <v>0</v>
      </c>
      <c r="J254">
        <f>COUNTIFS(festivaldata!$H:$H,$B254,festivaldata!$C:$C,J$1)</f>
        <v>0</v>
      </c>
      <c r="K254">
        <f>COUNTIFS(festivaldata!$H:$H,$B254,festivaldata!$C:$C,K$1)</f>
        <v>1</v>
      </c>
      <c r="L254" s="9">
        <f>G254/COUNTIF(festivaldata!$C:$C,G$1)</f>
        <v>0</v>
      </c>
      <c r="M254" s="9">
        <f>H254/COUNTIF(festivaldata!$C:$C,H$1)</f>
        <v>0</v>
      </c>
      <c r="N254" s="9">
        <f>I254/COUNTIF(festivaldata!$C:$C,I$1)</f>
        <v>0</v>
      </c>
      <c r="O254" s="9">
        <f>J254/COUNTIF(festivaldata!$C:$C,J$1)</f>
        <v>0</v>
      </c>
      <c r="P254" s="9">
        <f>K254/COUNTIF(festivaldata!$C:$C,K$1)</f>
        <v>3.003003003003003E-3</v>
      </c>
    </row>
    <row r="255" spans="1:16">
      <c r="A255" s="5" t="s">
        <v>3506</v>
      </c>
      <c r="B255" s="7" t="str">
        <f t="shared" si="1"/>
        <v>*,jazz,*</v>
      </c>
      <c r="C255" s="7" t="str">
        <f t="shared" si="2"/>
        <v/>
      </c>
      <c r="D255" s="7">
        <v>1</v>
      </c>
      <c r="E255">
        <f t="shared" si="3"/>
        <v>1</v>
      </c>
      <c r="F255">
        <f t="shared" si="4"/>
        <v>0</v>
      </c>
      <c r="G255">
        <f>COUNTIFS(festivaldata!$H:$H,$B255,festivaldata!$C:$C,G$1)</f>
        <v>0</v>
      </c>
      <c r="H255">
        <f>COUNTIFS(festivaldata!$H:$H,$B255,festivaldata!$C:$C,H$1)</f>
        <v>1</v>
      </c>
      <c r="I255">
        <f>COUNTIFS(festivaldata!$H:$H,$B255,festivaldata!$C:$C,I$1)</f>
        <v>0</v>
      </c>
      <c r="J255">
        <f>COUNTIFS(festivaldata!$H:$H,$B255,festivaldata!$C:$C,J$1)</f>
        <v>0</v>
      </c>
      <c r="K255">
        <f>COUNTIFS(festivaldata!$H:$H,$B255,festivaldata!$C:$C,K$1)</f>
        <v>0</v>
      </c>
      <c r="L255" s="9">
        <f>G255/COUNTIF(festivaldata!$C:$C,G$1)</f>
        <v>0</v>
      </c>
      <c r="M255" s="9">
        <f>H255/COUNTIF(festivaldata!$C:$C,H$1)</f>
        <v>4.7619047619047616E-2</v>
      </c>
      <c r="N255" s="9">
        <f>I255/COUNTIF(festivaldata!$C:$C,I$1)</f>
        <v>0</v>
      </c>
      <c r="O255" s="9">
        <f>J255/COUNTIF(festivaldata!$C:$C,J$1)</f>
        <v>0</v>
      </c>
      <c r="P255" s="9">
        <f>K255/COUNTIF(festivaldata!$C:$C,K$1)</f>
        <v>0</v>
      </c>
    </row>
    <row r="256" spans="1:16">
      <c r="A256" s="5" t="s">
        <v>3507</v>
      </c>
      <c r="B256" s="7" t="str">
        <f t="shared" si="1"/>
        <v>*,jazz fusion,*</v>
      </c>
      <c r="C256" s="7" t="str">
        <f t="shared" si="2"/>
        <v/>
      </c>
      <c r="D256" s="7">
        <v>1</v>
      </c>
      <c r="E256">
        <f t="shared" si="3"/>
        <v>1</v>
      </c>
      <c r="F256">
        <f t="shared" si="4"/>
        <v>0</v>
      </c>
      <c r="G256">
        <f>COUNTIFS(festivaldata!$H:$H,$B256,festivaldata!$C:$C,G$1)</f>
        <v>0</v>
      </c>
      <c r="H256">
        <f>COUNTIFS(festivaldata!$H:$H,$B256,festivaldata!$C:$C,H$1)</f>
        <v>1</v>
      </c>
      <c r="I256">
        <f>COUNTIFS(festivaldata!$H:$H,$B256,festivaldata!$C:$C,I$1)</f>
        <v>0</v>
      </c>
      <c r="J256">
        <f>COUNTIFS(festivaldata!$H:$H,$B256,festivaldata!$C:$C,J$1)</f>
        <v>0</v>
      </c>
      <c r="K256">
        <f>COUNTIFS(festivaldata!$H:$H,$B256,festivaldata!$C:$C,K$1)</f>
        <v>0</v>
      </c>
      <c r="L256" s="9">
        <f>G256/COUNTIF(festivaldata!$C:$C,G$1)</f>
        <v>0</v>
      </c>
      <c r="M256" s="9">
        <f>H256/COUNTIF(festivaldata!$C:$C,H$1)</f>
        <v>4.7619047619047616E-2</v>
      </c>
      <c r="N256" s="9">
        <f>I256/COUNTIF(festivaldata!$C:$C,I$1)</f>
        <v>0</v>
      </c>
      <c r="O256" s="9">
        <f>J256/COUNTIF(festivaldata!$C:$C,J$1)</f>
        <v>0</v>
      </c>
      <c r="P256" s="9">
        <f>K256/COUNTIF(festivaldata!$C:$C,K$1)</f>
        <v>0</v>
      </c>
    </row>
    <row r="257" spans="1:16">
      <c r="A257" s="5" t="s">
        <v>3508</v>
      </c>
      <c r="B257" s="7" t="str">
        <f t="shared" si="1"/>
        <v>*,laboratorio,*</v>
      </c>
      <c r="C257" s="7" t="str">
        <f t="shared" si="2"/>
        <v/>
      </c>
      <c r="D257" s="7">
        <v>1</v>
      </c>
      <c r="E257">
        <f t="shared" si="3"/>
        <v>1</v>
      </c>
      <c r="F257">
        <f t="shared" si="4"/>
        <v>0</v>
      </c>
      <c r="G257">
        <f>COUNTIFS(festivaldata!$H:$H,$B257,festivaldata!$C:$C,G$1)</f>
        <v>0</v>
      </c>
      <c r="H257">
        <f>COUNTIFS(festivaldata!$H:$H,$B257,festivaldata!$C:$C,H$1)</f>
        <v>0</v>
      </c>
      <c r="I257">
        <f>COUNTIFS(festivaldata!$H:$H,$B257,festivaldata!$C:$C,I$1)</f>
        <v>0</v>
      </c>
      <c r="J257">
        <f>COUNTIFS(festivaldata!$H:$H,$B257,festivaldata!$C:$C,J$1)</f>
        <v>0</v>
      </c>
      <c r="K257">
        <f>COUNTIFS(festivaldata!$H:$H,$B257,festivaldata!$C:$C,K$1)</f>
        <v>1</v>
      </c>
      <c r="L257" s="9">
        <f>G257/COUNTIF(festivaldata!$C:$C,G$1)</f>
        <v>0</v>
      </c>
      <c r="M257" s="9">
        <f>H257/COUNTIF(festivaldata!$C:$C,H$1)</f>
        <v>0</v>
      </c>
      <c r="N257" s="9">
        <f>I257/COUNTIF(festivaldata!$C:$C,I$1)</f>
        <v>0</v>
      </c>
      <c r="O257" s="9">
        <f>J257/COUNTIF(festivaldata!$C:$C,J$1)</f>
        <v>0</v>
      </c>
      <c r="P257" s="9">
        <f>K257/COUNTIF(festivaldata!$C:$C,K$1)</f>
        <v>3.003003003003003E-3</v>
      </c>
    </row>
    <row r="258" spans="1:16">
      <c r="A258" s="5" t="s">
        <v>3509</v>
      </c>
      <c r="B258" s="7" t="str">
        <f t="shared" si="1"/>
        <v>*,latin alternative,*</v>
      </c>
      <c r="C258" s="7" t="str">
        <f t="shared" si="2"/>
        <v/>
      </c>
      <c r="D258" s="7">
        <v>1</v>
      </c>
      <c r="E258">
        <f t="shared" si="3"/>
        <v>1</v>
      </c>
      <c r="F258">
        <f t="shared" si="4"/>
        <v>0</v>
      </c>
      <c r="G258">
        <f>COUNTIFS(festivaldata!$H:$H,$B258,festivaldata!$C:$C,G$1)</f>
        <v>0</v>
      </c>
      <c r="H258">
        <f>COUNTIFS(festivaldata!$H:$H,$B258,festivaldata!$C:$C,H$1)</f>
        <v>0</v>
      </c>
      <c r="I258">
        <f>COUNTIFS(festivaldata!$H:$H,$B258,festivaldata!$C:$C,I$1)</f>
        <v>0</v>
      </c>
      <c r="J258">
        <f>COUNTIFS(festivaldata!$H:$H,$B258,festivaldata!$C:$C,J$1)</f>
        <v>1</v>
      </c>
      <c r="K258">
        <f>COUNTIFS(festivaldata!$H:$H,$B258,festivaldata!$C:$C,K$1)</f>
        <v>0</v>
      </c>
      <c r="L258" s="9">
        <f>G258/COUNTIF(festivaldata!$C:$C,G$1)</f>
        <v>0</v>
      </c>
      <c r="M258" s="9">
        <f>H258/COUNTIF(festivaldata!$C:$C,H$1)</f>
        <v>0</v>
      </c>
      <c r="N258" s="9">
        <f>I258/COUNTIF(festivaldata!$C:$C,I$1)</f>
        <v>0</v>
      </c>
      <c r="O258" s="9">
        <f>J258/COUNTIF(festivaldata!$C:$C,J$1)</f>
        <v>4.3668122270742356E-3</v>
      </c>
      <c r="P258" s="9">
        <f>K258/COUNTIF(festivaldata!$C:$C,K$1)</f>
        <v>0</v>
      </c>
    </row>
    <row r="259" spans="1:16">
      <c r="A259" s="5" t="s">
        <v>3510</v>
      </c>
      <c r="B259" s="7" t="str">
        <f t="shared" si="1"/>
        <v>*,leeds indie,*</v>
      </c>
      <c r="C259" s="7" t="str">
        <f t="shared" si="2"/>
        <v/>
      </c>
      <c r="D259" s="7">
        <v>1</v>
      </c>
      <c r="E259">
        <f t="shared" si="3"/>
        <v>1</v>
      </c>
      <c r="F259">
        <f t="shared" si="4"/>
        <v>0</v>
      </c>
      <c r="G259">
        <f>COUNTIFS(festivaldata!$H:$H,$B259,festivaldata!$C:$C,G$1)</f>
        <v>0</v>
      </c>
      <c r="H259">
        <f>COUNTIFS(festivaldata!$H:$H,$B259,festivaldata!$C:$C,H$1)</f>
        <v>0</v>
      </c>
      <c r="I259">
        <f>COUNTIFS(festivaldata!$H:$H,$B259,festivaldata!$C:$C,I$1)</f>
        <v>0</v>
      </c>
      <c r="J259">
        <f>COUNTIFS(festivaldata!$H:$H,$B259,festivaldata!$C:$C,J$1)</f>
        <v>0</v>
      </c>
      <c r="K259">
        <f>COUNTIFS(festivaldata!$H:$H,$B259,festivaldata!$C:$C,K$1)</f>
        <v>1</v>
      </c>
      <c r="L259" s="9">
        <f>G259/COUNTIF(festivaldata!$C:$C,G$1)</f>
        <v>0</v>
      </c>
      <c r="M259" s="9">
        <f>H259/COUNTIF(festivaldata!$C:$C,H$1)</f>
        <v>0</v>
      </c>
      <c r="N259" s="9">
        <f>I259/COUNTIF(festivaldata!$C:$C,I$1)</f>
        <v>0</v>
      </c>
      <c r="O259" s="9">
        <f>J259/COUNTIF(festivaldata!$C:$C,J$1)</f>
        <v>0</v>
      </c>
      <c r="P259" s="9">
        <f>K259/COUNTIF(festivaldata!$C:$C,K$1)</f>
        <v>3.003003003003003E-3</v>
      </c>
    </row>
    <row r="260" spans="1:16">
      <c r="A260" s="5" t="s">
        <v>3511</v>
      </c>
      <c r="B260" s="7" t="str">
        <f t="shared" si="1"/>
        <v>*,lovers rock,*</v>
      </c>
      <c r="C260" s="7" t="str">
        <f t="shared" si="2"/>
        <v/>
      </c>
      <c r="D260" s="7">
        <v>1</v>
      </c>
      <c r="E260">
        <f t="shared" si="3"/>
        <v>1</v>
      </c>
      <c r="F260">
        <f t="shared" si="4"/>
        <v>0</v>
      </c>
      <c r="G260">
        <f>COUNTIFS(festivaldata!$H:$H,$B260,festivaldata!$C:$C,G$1)</f>
        <v>0</v>
      </c>
      <c r="H260">
        <f>COUNTIFS(festivaldata!$H:$H,$B260,festivaldata!$C:$C,H$1)</f>
        <v>1</v>
      </c>
      <c r="I260">
        <f>COUNTIFS(festivaldata!$H:$H,$B260,festivaldata!$C:$C,I$1)</f>
        <v>0</v>
      </c>
      <c r="J260">
        <f>COUNTIFS(festivaldata!$H:$H,$B260,festivaldata!$C:$C,J$1)</f>
        <v>0</v>
      </c>
      <c r="K260">
        <f>COUNTIFS(festivaldata!$H:$H,$B260,festivaldata!$C:$C,K$1)</f>
        <v>0</v>
      </c>
      <c r="L260" s="9">
        <f>G260/COUNTIF(festivaldata!$C:$C,G$1)</f>
        <v>0</v>
      </c>
      <c r="M260" s="9">
        <f>H260/COUNTIF(festivaldata!$C:$C,H$1)</f>
        <v>4.7619047619047616E-2</v>
      </c>
      <c r="N260" s="9">
        <f>I260/COUNTIF(festivaldata!$C:$C,I$1)</f>
        <v>0</v>
      </c>
      <c r="O260" s="9">
        <f>J260/COUNTIF(festivaldata!$C:$C,J$1)</f>
        <v>0</v>
      </c>
      <c r="P260" s="9">
        <f>K260/COUNTIF(festivaldata!$C:$C,K$1)</f>
        <v>0</v>
      </c>
    </row>
    <row r="261" spans="1:16">
      <c r="A261" s="5" t="s">
        <v>3512</v>
      </c>
      <c r="B261" s="7" t="str">
        <f t="shared" si="1"/>
        <v>*,mande pop,*</v>
      </c>
      <c r="C261" s="7" t="str">
        <f t="shared" si="2"/>
        <v/>
      </c>
      <c r="D261" s="7">
        <v>1</v>
      </c>
      <c r="E261">
        <f t="shared" si="3"/>
        <v>1</v>
      </c>
      <c r="F261">
        <f t="shared" si="4"/>
        <v>0</v>
      </c>
      <c r="G261">
        <f>COUNTIFS(festivaldata!$H:$H,$B261,festivaldata!$C:$C,G$1)</f>
        <v>0</v>
      </c>
      <c r="H261">
        <f>COUNTIFS(festivaldata!$H:$H,$B261,festivaldata!$C:$C,H$1)</f>
        <v>0</v>
      </c>
      <c r="I261">
        <f>COUNTIFS(festivaldata!$H:$H,$B261,festivaldata!$C:$C,I$1)</f>
        <v>1</v>
      </c>
      <c r="J261">
        <f>COUNTIFS(festivaldata!$H:$H,$B261,festivaldata!$C:$C,J$1)</f>
        <v>0</v>
      </c>
      <c r="K261">
        <f>COUNTIFS(festivaldata!$H:$H,$B261,festivaldata!$C:$C,K$1)</f>
        <v>0</v>
      </c>
      <c r="L261" s="9">
        <f>G261/COUNTIF(festivaldata!$C:$C,G$1)</f>
        <v>0</v>
      </c>
      <c r="M261" s="9">
        <f>H261/COUNTIF(festivaldata!$C:$C,H$1)</f>
        <v>0</v>
      </c>
      <c r="N261" s="9">
        <f>I261/COUNTIF(festivaldata!$C:$C,I$1)</f>
        <v>1.8518518518518517E-2</v>
      </c>
      <c r="O261" s="9">
        <f>J261/COUNTIF(festivaldata!$C:$C,J$1)</f>
        <v>0</v>
      </c>
      <c r="P261" s="9">
        <f>K261/COUNTIF(festivaldata!$C:$C,K$1)</f>
        <v>0</v>
      </c>
    </row>
    <row r="262" spans="1:16">
      <c r="A262" s="5" t="s">
        <v>3513</v>
      </c>
      <c r="B262" s="7" t="str">
        <f t="shared" si="1"/>
        <v>*,mbalax,*</v>
      </c>
      <c r="C262" s="7" t="str">
        <f t="shared" si="2"/>
        <v/>
      </c>
      <c r="D262" s="7">
        <v>1</v>
      </c>
      <c r="E262">
        <f t="shared" si="3"/>
        <v>1</v>
      </c>
      <c r="F262">
        <f t="shared" si="4"/>
        <v>0</v>
      </c>
      <c r="G262">
        <f>COUNTIFS(festivaldata!$H:$H,$B262,festivaldata!$C:$C,G$1)</f>
        <v>0</v>
      </c>
      <c r="H262">
        <f>COUNTIFS(festivaldata!$H:$H,$B262,festivaldata!$C:$C,H$1)</f>
        <v>0</v>
      </c>
      <c r="I262">
        <f>COUNTIFS(festivaldata!$H:$H,$B262,festivaldata!$C:$C,I$1)</f>
        <v>1</v>
      </c>
      <c r="J262">
        <f>COUNTIFS(festivaldata!$H:$H,$B262,festivaldata!$C:$C,J$1)</f>
        <v>0</v>
      </c>
      <c r="K262">
        <f>COUNTIFS(festivaldata!$H:$H,$B262,festivaldata!$C:$C,K$1)</f>
        <v>0</v>
      </c>
      <c r="L262" s="9">
        <f>G262/COUNTIF(festivaldata!$C:$C,G$1)</f>
        <v>0</v>
      </c>
      <c r="M262" s="9">
        <f>H262/COUNTIF(festivaldata!$C:$C,H$1)</f>
        <v>0</v>
      </c>
      <c r="N262" s="9">
        <f>I262/COUNTIF(festivaldata!$C:$C,I$1)</f>
        <v>1.8518518518518517E-2</v>
      </c>
      <c r="O262" s="9">
        <f>J262/COUNTIF(festivaldata!$C:$C,J$1)</f>
        <v>0</v>
      </c>
      <c r="P262" s="9">
        <f>K262/COUNTIF(festivaldata!$C:$C,K$1)</f>
        <v>0</v>
      </c>
    </row>
    <row r="263" spans="1:16">
      <c r="A263" s="5" t="s">
        <v>3514</v>
      </c>
      <c r="B263" s="7" t="str">
        <f t="shared" si="1"/>
        <v>*,metalcore,*</v>
      </c>
      <c r="C263" s="7" t="str">
        <f t="shared" si="2"/>
        <v/>
      </c>
      <c r="D263" s="7">
        <v>1</v>
      </c>
      <c r="E263">
        <f t="shared" si="3"/>
        <v>1</v>
      </c>
      <c r="F263">
        <f t="shared" si="4"/>
        <v>0</v>
      </c>
      <c r="G263">
        <f>COUNTIFS(festivaldata!$H:$H,$B263,festivaldata!$C:$C,G$1)</f>
        <v>0</v>
      </c>
      <c r="H263">
        <f>COUNTIFS(festivaldata!$H:$H,$B263,festivaldata!$C:$C,H$1)</f>
        <v>0</v>
      </c>
      <c r="I263">
        <f>COUNTIFS(festivaldata!$H:$H,$B263,festivaldata!$C:$C,I$1)</f>
        <v>0</v>
      </c>
      <c r="J263">
        <f>COUNTIFS(festivaldata!$H:$H,$B263,festivaldata!$C:$C,J$1)</f>
        <v>1</v>
      </c>
      <c r="K263">
        <f>COUNTIFS(festivaldata!$H:$H,$B263,festivaldata!$C:$C,K$1)</f>
        <v>0</v>
      </c>
      <c r="L263" s="9">
        <f>G263/COUNTIF(festivaldata!$C:$C,G$1)</f>
        <v>0</v>
      </c>
      <c r="M263" s="9">
        <f>H263/COUNTIF(festivaldata!$C:$C,H$1)</f>
        <v>0</v>
      </c>
      <c r="N263" s="9">
        <f>I263/COUNTIF(festivaldata!$C:$C,I$1)</f>
        <v>0</v>
      </c>
      <c r="O263" s="9">
        <f>J263/COUNTIF(festivaldata!$C:$C,J$1)</f>
        <v>4.3668122270742356E-3</v>
      </c>
      <c r="P263" s="9">
        <f>K263/COUNTIF(festivaldata!$C:$C,K$1)</f>
        <v>0</v>
      </c>
    </row>
    <row r="264" spans="1:16">
      <c r="A264" s="5" t="s">
        <v>3515</v>
      </c>
      <c r="B264" s="7" t="str">
        <f t="shared" si="1"/>
        <v>*,minimal dub,*</v>
      </c>
      <c r="C264" s="7" t="str">
        <f t="shared" si="2"/>
        <v/>
      </c>
      <c r="D264" s="7">
        <v>1</v>
      </c>
      <c r="E264">
        <f t="shared" si="3"/>
        <v>1</v>
      </c>
      <c r="F264">
        <f t="shared" si="4"/>
        <v>0</v>
      </c>
      <c r="G264">
        <f>COUNTIFS(festivaldata!$H:$H,$B264,festivaldata!$C:$C,G$1)</f>
        <v>0</v>
      </c>
      <c r="H264">
        <f>COUNTIFS(festivaldata!$H:$H,$B264,festivaldata!$C:$C,H$1)</f>
        <v>0</v>
      </c>
      <c r="I264">
        <f>COUNTIFS(festivaldata!$H:$H,$B264,festivaldata!$C:$C,I$1)</f>
        <v>0</v>
      </c>
      <c r="J264">
        <f>COUNTIFS(festivaldata!$H:$H,$B264,festivaldata!$C:$C,J$1)</f>
        <v>0</v>
      </c>
      <c r="K264">
        <f>COUNTIFS(festivaldata!$H:$H,$B264,festivaldata!$C:$C,K$1)</f>
        <v>1</v>
      </c>
      <c r="L264" s="9">
        <f>G264/COUNTIF(festivaldata!$C:$C,G$1)</f>
        <v>0</v>
      </c>
      <c r="M264" s="9">
        <f>H264/COUNTIF(festivaldata!$C:$C,H$1)</f>
        <v>0</v>
      </c>
      <c r="N264" s="9">
        <f>I264/COUNTIF(festivaldata!$C:$C,I$1)</f>
        <v>0</v>
      </c>
      <c r="O264" s="9">
        <f>J264/COUNTIF(festivaldata!$C:$C,J$1)</f>
        <v>0</v>
      </c>
      <c r="P264" s="9">
        <f>K264/COUNTIF(festivaldata!$C:$C,K$1)</f>
        <v>3.003003003003003E-3</v>
      </c>
    </row>
    <row r="265" spans="1:16">
      <c r="A265" s="5" t="s">
        <v>3516</v>
      </c>
      <c r="B265" s="7" t="str">
        <f t="shared" si="1"/>
        <v>*,new jack swing,*</v>
      </c>
      <c r="C265" s="7" t="str">
        <f t="shared" si="2"/>
        <v/>
      </c>
      <c r="D265" s="7">
        <v>1</v>
      </c>
      <c r="E265">
        <f t="shared" si="3"/>
        <v>1</v>
      </c>
      <c r="F265">
        <f t="shared" si="4"/>
        <v>0</v>
      </c>
      <c r="G265">
        <f>COUNTIFS(festivaldata!$H:$H,$B265,festivaldata!$C:$C,G$1)</f>
        <v>0</v>
      </c>
      <c r="H265">
        <f>COUNTIFS(festivaldata!$H:$H,$B265,festivaldata!$C:$C,H$1)</f>
        <v>0</v>
      </c>
      <c r="I265">
        <f>COUNTIFS(festivaldata!$H:$H,$B265,festivaldata!$C:$C,I$1)</f>
        <v>0</v>
      </c>
      <c r="J265">
        <f>COUNTIFS(festivaldata!$H:$H,$B265,festivaldata!$C:$C,J$1)</f>
        <v>0</v>
      </c>
      <c r="K265">
        <f>COUNTIFS(festivaldata!$H:$H,$B265,festivaldata!$C:$C,K$1)</f>
        <v>1</v>
      </c>
      <c r="L265" s="9">
        <f>G265/COUNTIF(festivaldata!$C:$C,G$1)</f>
        <v>0</v>
      </c>
      <c r="M265" s="9">
        <f>H265/COUNTIF(festivaldata!$C:$C,H$1)</f>
        <v>0</v>
      </c>
      <c r="N265" s="9">
        <f>I265/COUNTIF(festivaldata!$C:$C,I$1)</f>
        <v>0</v>
      </c>
      <c r="O265" s="9">
        <f>J265/COUNTIF(festivaldata!$C:$C,J$1)</f>
        <v>0</v>
      </c>
      <c r="P265" s="9">
        <f>K265/COUNTIF(festivaldata!$C:$C,K$1)</f>
        <v>3.003003003003003E-3</v>
      </c>
    </row>
    <row r="266" spans="1:16">
      <c r="A266" s="5" t="s">
        <v>3517</v>
      </c>
      <c r="B266" s="7" t="str">
        <f t="shared" si="1"/>
        <v>*,no wave,*</v>
      </c>
      <c r="C266" s="7" t="str">
        <f t="shared" si="2"/>
        <v/>
      </c>
      <c r="D266" s="7">
        <v>1</v>
      </c>
      <c r="E266">
        <f t="shared" si="3"/>
        <v>1</v>
      </c>
      <c r="F266">
        <f t="shared" si="4"/>
        <v>0</v>
      </c>
      <c r="G266">
        <f>COUNTIFS(festivaldata!$H:$H,$B266,festivaldata!$C:$C,G$1)</f>
        <v>0</v>
      </c>
      <c r="H266">
        <f>COUNTIFS(festivaldata!$H:$H,$B266,festivaldata!$C:$C,H$1)</f>
        <v>0</v>
      </c>
      <c r="I266">
        <f>COUNTIFS(festivaldata!$H:$H,$B266,festivaldata!$C:$C,I$1)</f>
        <v>0</v>
      </c>
      <c r="J266">
        <f>COUNTIFS(festivaldata!$H:$H,$B266,festivaldata!$C:$C,J$1)</f>
        <v>1</v>
      </c>
      <c r="K266">
        <f>COUNTIFS(festivaldata!$H:$H,$B266,festivaldata!$C:$C,K$1)</f>
        <v>0</v>
      </c>
      <c r="L266" s="9">
        <f>G266/COUNTIF(festivaldata!$C:$C,G$1)</f>
        <v>0</v>
      </c>
      <c r="M266" s="9">
        <f>H266/COUNTIF(festivaldata!$C:$C,H$1)</f>
        <v>0</v>
      </c>
      <c r="N266" s="9">
        <f>I266/COUNTIF(festivaldata!$C:$C,I$1)</f>
        <v>0</v>
      </c>
      <c r="O266" s="9">
        <f>J266/COUNTIF(festivaldata!$C:$C,J$1)</f>
        <v>4.3668122270742356E-3</v>
      </c>
      <c r="P266" s="9">
        <f>K266/COUNTIF(festivaldata!$C:$C,K$1)</f>
        <v>0</v>
      </c>
    </row>
    <row r="267" spans="1:16">
      <c r="A267" s="5" t="s">
        <v>3518</v>
      </c>
      <c r="B267" s="7" t="str">
        <f t="shared" si="1"/>
        <v>*,norwegian pop,*</v>
      </c>
      <c r="C267" s="7" t="str">
        <f t="shared" si="2"/>
        <v/>
      </c>
      <c r="D267" s="7">
        <v>1</v>
      </c>
      <c r="E267">
        <f t="shared" si="3"/>
        <v>1</v>
      </c>
      <c r="F267">
        <f t="shared" si="4"/>
        <v>0</v>
      </c>
      <c r="G267">
        <f>COUNTIFS(festivaldata!$H:$H,$B267,festivaldata!$C:$C,G$1)</f>
        <v>0</v>
      </c>
      <c r="H267">
        <f>COUNTIFS(festivaldata!$H:$H,$B267,festivaldata!$C:$C,H$1)</f>
        <v>0</v>
      </c>
      <c r="I267">
        <f>COUNTIFS(festivaldata!$H:$H,$B267,festivaldata!$C:$C,I$1)</f>
        <v>0</v>
      </c>
      <c r="J267">
        <f>COUNTIFS(festivaldata!$H:$H,$B267,festivaldata!$C:$C,J$1)</f>
        <v>0</v>
      </c>
      <c r="K267">
        <f>COUNTIFS(festivaldata!$H:$H,$B267,festivaldata!$C:$C,K$1)</f>
        <v>1</v>
      </c>
      <c r="L267" s="9">
        <f>G267/COUNTIF(festivaldata!$C:$C,G$1)</f>
        <v>0</v>
      </c>
      <c r="M267" s="9">
        <f>H267/COUNTIF(festivaldata!$C:$C,H$1)</f>
        <v>0</v>
      </c>
      <c r="N267" s="9">
        <f>I267/COUNTIF(festivaldata!$C:$C,I$1)</f>
        <v>0</v>
      </c>
      <c r="O267" s="9">
        <f>J267/COUNTIF(festivaldata!$C:$C,J$1)</f>
        <v>0</v>
      </c>
      <c r="P267" s="9">
        <f>K267/COUNTIF(festivaldata!$C:$C,K$1)</f>
        <v>3.003003003003003E-3</v>
      </c>
    </row>
    <row r="268" spans="1:16">
      <c r="A268" s="5" t="s">
        <v>3519</v>
      </c>
      <c r="B268" s="7" t="str">
        <f t="shared" si="1"/>
        <v>*,norwegian rock,*</v>
      </c>
      <c r="C268" s="7" t="str">
        <f t="shared" si="2"/>
        <v/>
      </c>
      <c r="D268" s="7">
        <v>1</v>
      </c>
      <c r="E268">
        <f t="shared" si="3"/>
        <v>1</v>
      </c>
      <c r="F268">
        <f t="shared" si="4"/>
        <v>0</v>
      </c>
      <c r="G268">
        <f>COUNTIFS(festivaldata!$H:$H,$B268,festivaldata!$C:$C,G$1)</f>
        <v>0</v>
      </c>
      <c r="H268">
        <f>COUNTIFS(festivaldata!$H:$H,$B268,festivaldata!$C:$C,H$1)</f>
        <v>0</v>
      </c>
      <c r="I268">
        <f>COUNTIFS(festivaldata!$H:$H,$B268,festivaldata!$C:$C,I$1)</f>
        <v>0</v>
      </c>
      <c r="J268">
        <f>COUNTIFS(festivaldata!$H:$H,$B268,festivaldata!$C:$C,J$1)</f>
        <v>0</v>
      </c>
      <c r="K268">
        <f>COUNTIFS(festivaldata!$H:$H,$B268,festivaldata!$C:$C,K$1)</f>
        <v>1</v>
      </c>
      <c r="L268" s="9">
        <f>G268/COUNTIF(festivaldata!$C:$C,G$1)</f>
        <v>0</v>
      </c>
      <c r="M268" s="9">
        <f>H268/COUNTIF(festivaldata!$C:$C,H$1)</f>
        <v>0</v>
      </c>
      <c r="N268" s="9">
        <f>I268/COUNTIF(festivaldata!$C:$C,I$1)</f>
        <v>0</v>
      </c>
      <c r="O268" s="9">
        <f>J268/COUNTIF(festivaldata!$C:$C,J$1)</f>
        <v>0</v>
      </c>
      <c r="P268" s="9">
        <f>K268/COUNTIF(festivaldata!$C:$C,K$1)</f>
        <v>3.003003003003003E-3</v>
      </c>
    </row>
    <row r="269" spans="1:16">
      <c r="A269" s="5" t="s">
        <v>3520</v>
      </c>
      <c r="B269" s="7" t="str">
        <f t="shared" si="1"/>
        <v>*,nu disco,*</v>
      </c>
      <c r="C269" s="7" t="str">
        <f t="shared" si="2"/>
        <v/>
      </c>
      <c r="D269" s="7">
        <v>1</v>
      </c>
      <c r="E269">
        <f t="shared" si="3"/>
        <v>1</v>
      </c>
      <c r="F269">
        <f t="shared" si="4"/>
        <v>0</v>
      </c>
      <c r="G269">
        <f>COUNTIFS(festivaldata!$H:$H,$B269,festivaldata!$C:$C,G$1)</f>
        <v>0</v>
      </c>
      <c r="H269">
        <f>COUNTIFS(festivaldata!$H:$H,$B269,festivaldata!$C:$C,H$1)</f>
        <v>0</v>
      </c>
      <c r="I269">
        <f>COUNTIFS(festivaldata!$H:$H,$B269,festivaldata!$C:$C,I$1)</f>
        <v>0</v>
      </c>
      <c r="J269">
        <f>COUNTIFS(festivaldata!$H:$H,$B269,festivaldata!$C:$C,J$1)</f>
        <v>0</v>
      </c>
      <c r="K269">
        <f>COUNTIFS(festivaldata!$H:$H,$B269,festivaldata!$C:$C,K$1)</f>
        <v>1</v>
      </c>
      <c r="L269" s="9">
        <f>G269/COUNTIF(festivaldata!$C:$C,G$1)</f>
        <v>0</v>
      </c>
      <c r="M269" s="9">
        <f>H269/COUNTIF(festivaldata!$C:$C,H$1)</f>
        <v>0</v>
      </c>
      <c r="N269" s="9">
        <f>I269/COUNTIF(festivaldata!$C:$C,I$1)</f>
        <v>0</v>
      </c>
      <c r="O269" s="9">
        <f>J269/COUNTIF(festivaldata!$C:$C,J$1)</f>
        <v>0</v>
      </c>
      <c r="P269" s="9">
        <f>K269/COUNTIF(festivaldata!$C:$C,K$1)</f>
        <v>3.003003003003003E-3</v>
      </c>
    </row>
    <row r="270" spans="1:16">
      <c r="A270" s="5" t="s">
        <v>3521</v>
      </c>
      <c r="B270" s="7" t="str">
        <f t="shared" si="1"/>
        <v>*,progressive bluegrass,*</v>
      </c>
      <c r="C270" s="7" t="str">
        <f t="shared" si="2"/>
        <v/>
      </c>
      <c r="D270" s="7">
        <v>1</v>
      </c>
      <c r="E270">
        <f t="shared" si="3"/>
        <v>1</v>
      </c>
      <c r="F270">
        <f t="shared" si="4"/>
        <v>0</v>
      </c>
      <c r="G270">
        <f>COUNTIFS(festivaldata!$H:$H,$B270,festivaldata!$C:$C,G$1)</f>
        <v>0</v>
      </c>
      <c r="H270">
        <f>COUNTIFS(festivaldata!$H:$H,$B270,festivaldata!$C:$C,H$1)</f>
        <v>0</v>
      </c>
      <c r="I270">
        <f>COUNTIFS(festivaldata!$H:$H,$B270,festivaldata!$C:$C,I$1)</f>
        <v>0</v>
      </c>
      <c r="J270">
        <f>COUNTIFS(festivaldata!$H:$H,$B270,festivaldata!$C:$C,J$1)</f>
        <v>1</v>
      </c>
      <c r="K270">
        <f>COUNTIFS(festivaldata!$H:$H,$B270,festivaldata!$C:$C,K$1)</f>
        <v>0</v>
      </c>
      <c r="L270" s="9">
        <f>G270/COUNTIF(festivaldata!$C:$C,G$1)</f>
        <v>0</v>
      </c>
      <c r="M270" s="9">
        <f>H270/COUNTIF(festivaldata!$C:$C,H$1)</f>
        <v>0</v>
      </c>
      <c r="N270" s="9">
        <f>I270/COUNTIF(festivaldata!$C:$C,I$1)</f>
        <v>0</v>
      </c>
      <c r="O270" s="9">
        <f>J270/COUNTIF(festivaldata!$C:$C,J$1)</f>
        <v>4.3668122270742356E-3</v>
      </c>
      <c r="P270" s="9">
        <f>K270/COUNTIF(festivaldata!$C:$C,K$1)</f>
        <v>0</v>
      </c>
    </row>
    <row r="271" spans="1:16">
      <c r="A271" s="5" t="s">
        <v>3522</v>
      </c>
      <c r="B271" s="7" t="str">
        <f t="shared" si="1"/>
        <v>*,reggae,*</v>
      </c>
      <c r="C271" s="7" t="str">
        <f t="shared" si="2"/>
        <v/>
      </c>
      <c r="D271" s="7">
        <v>1</v>
      </c>
      <c r="E271">
        <f t="shared" si="3"/>
        <v>1</v>
      </c>
      <c r="F271">
        <f t="shared" si="4"/>
        <v>0</v>
      </c>
      <c r="G271">
        <f>COUNTIFS(festivaldata!$H:$H,$B271,festivaldata!$C:$C,G$1)</f>
        <v>0</v>
      </c>
      <c r="H271">
        <f>COUNTIFS(festivaldata!$H:$H,$B271,festivaldata!$C:$C,H$1)</f>
        <v>1</v>
      </c>
      <c r="I271">
        <f>COUNTIFS(festivaldata!$H:$H,$B271,festivaldata!$C:$C,I$1)</f>
        <v>0</v>
      </c>
      <c r="J271">
        <f>COUNTIFS(festivaldata!$H:$H,$B271,festivaldata!$C:$C,J$1)</f>
        <v>0</v>
      </c>
      <c r="K271">
        <f>COUNTIFS(festivaldata!$H:$H,$B271,festivaldata!$C:$C,K$1)</f>
        <v>0</v>
      </c>
      <c r="L271" s="9">
        <f>G271/COUNTIF(festivaldata!$C:$C,G$1)</f>
        <v>0</v>
      </c>
      <c r="M271" s="9">
        <f>H271/COUNTIF(festivaldata!$C:$C,H$1)</f>
        <v>4.7619047619047616E-2</v>
      </c>
      <c r="N271" s="9">
        <f>I271/COUNTIF(festivaldata!$C:$C,I$1)</f>
        <v>0</v>
      </c>
      <c r="O271" s="9">
        <f>J271/COUNTIF(festivaldata!$C:$C,J$1)</f>
        <v>0</v>
      </c>
      <c r="P271" s="9">
        <f>K271/COUNTIF(festivaldata!$C:$C,K$1)</f>
        <v>0</v>
      </c>
    </row>
    <row r="272" spans="1:16">
      <c r="A272" s="5" t="s">
        <v>3523</v>
      </c>
      <c r="B272" s="7" t="str">
        <f t="shared" si="1"/>
        <v>*,rock en espanol,*</v>
      </c>
      <c r="C272" s="7" t="str">
        <f t="shared" si="2"/>
        <v/>
      </c>
      <c r="D272" s="7">
        <v>1</v>
      </c>
      <c r="E272">
        <f t="shared" si="3"/>
        <v>1</v>
      </c>
      <c r="F272">
        <f t="shared" si="4"/>
        <v>0</v>
      </c>
      <c r="G272">
        <f>COUNTIFS(festivaldata!$H:$H,$B272,festivaldata!$C:$C,G$1)</f>
        <v>0</v>
      </c>
      <c r="H272">
        <f>COUNTIFS(festivaldata!$H:$H,$B272,festivaldata!$C:$C,H$1)</f>
        <v>0</v>
      </c>
      <c r="I272">
        <f>COUNTIFS(festivaldata!$H:$H,$B272,festivaldata!$C:$C,I$1)</f>
        <v>0</v>
      </c>
      <c r="J272">
        <f>COUNTIFS(festivaldata!$H:$H,$B272,festivaldata!$C:$C,J$1)</f>
        <v>1</v>
      </c>
      <c r="K272">
        <f>COUNTIFS(festivaldata!$H:$H,$B272,festivaldata!$C:$C,K$1)</f>
        <v>0</v>
      </c>
      <c r="L272" s="9">
        <f>G272/COUNTIF(festivaldata!$C:$C,G$1)</f>
        <v>0</v>
      </c>
      <c r="M272" s="9">
        <f>H272/COUNTIF(festivaldata!$C:$C,H$1)</f>
        <v>0</v>
      </c>
      <c r="N272" s="9">
        <f>I272/COUNTIF(festivaldata!$C:$C,I$1)</f>
        <v>0</v>
      </c>
      <c r="O272" s="9">
        <f>J272/COUNTIF(festivaldata!$C:$C,J$1)</f>
        <v>4.3668122270742356E-3</v>
      </c>
      <c r="P272" s="9">
        <f>K272/COUNTIF(festivaldata!$C:$C,K$1)</f>
        <v>0</v>
      </c>
    </row>
    <row r="273" spans="1:16">
      <c r="A273" s="5" t="s">
        <v>3524</v>
      </c>
      <c r="B273" s="7" t="str">
        <f t="shared" si="1"/>
        <v>*,roots reggae,*</v>
      </c>
      <c r="C273" s="7" t="str">
        <f t="shared" si="2"/>
        <v/>
      </c>
      <c r="D273" s="7">
        <v>1</v>
      </c>
      <c r="E273">
        <f t="shared" si="3"/>
        <v>1</v>
      </c>
      <c r="F273">
        <f t="shared" si="4"/>
        <v>0</v>
      </c>
      <c r="G273">
        <f>COUNTIFS(festivaldata!$H:$H,$B273,festivaldata!$C:$C,G$1)</f>
        <v>0</v>
      </c>
      <c r="H273">
        <f>COUNTIFS(festivaldata!$H:$H,$B273,festivaldata!$C:$C,H$1)</f>
        <v>1</v>
      </c>
      <c r="I273">
        <f>COUNTIFS(festivaldata!$H:$H,$B273,festivaldata!$C:$C,I$1)</f>
        <v>0</v>
      </c>
      <c r="J273">
        <f>COUNTIFS(festivaldata!$H:$H,$B273,festivaldata!$C:$C,J$1)</f>
        <v>0</v>
      </c>
      <c r="K273">
        <f>COUNTIFS(festivaldata!$H:$H,$B273,festivaldata!$C:$C,K$1)</f>
        <v>0</v>
      </c>
      <c r="L273" s="9">
        <f>G273/COUNTIF(festivaldata!$C:$C,G$1)</f>
        <v>0</v>
      </c>
      <c r="M273" s="9">
        <f>H273/COUNTIF(festivaldata!$C:$C,H$1)</f>
        <v>4.7619047619047616E-2</v>
      </c>
      <c r="N273" s="9">
        <f>I273/COUNTIF(festivaldata!$C:$C,I$1)</f>
        <v>0</v>
      </c>
      <c r="O273" s="9">
        <f>J273/COUNTIF(festivaldata!$C:$C,J$1)</f>
        <v>0</v>
      </c>
      <c r="P273" s="9">
        <f>K273/COUNTIF(festivaldata!$C:$C,K$1)</f>
        <v>0</v>
      </c>
    </row>
    <row r="274" spans="1:16">
      <c r="A274" s="5" t="s">
        <v>3525</v>
      </c>
      <c r="B274" s="7" t="str">
        <f t="shared" si="1"/>
        <v>*,rumba,*</v>
      </c>
      <c r="C274" s="7" t="str">
        <f t="shared" si="2"/>
        <v/>
      </c>
      <c r="D274" s="7">
        <v>1</v>
      </c>
      <c r="E274">
        <f t="shared" si="3"/>
        <v>1</v>
      </c>
      <c r="F274">
        <f t="shared" si="4"/>
        <v>0</v>
      </c>
      <c r="G274">
        <f>COUNTIFS(festivaldata!$H:$H,$B274,festivaldata!$C:$C,G$1)</f>
        <v>0</v>
      </c>
      <c r="H274">
        <f>COUNTIFS(festivaldata!$H:$H,$B274,festivaldata!$C:$C,H$1)</f>
        <v>0</v>
      </c>
      <c r="I274">
        <f>COUNTIFS(festivaldata!$H:$H,$B274,festivaldata!$C:$C,I$1)</f>
        <v>0</v>
      </c>
      <c r="J274">
        <f>COUNTIFS(festivaldata!$H:$H,$B274,festivaldata!$C:$C,J$1)</f>
        <v>0</v>
      </c>
      <c r="K274">
        <f>COUNTIFS(festivaldata!$H:$H,$B274,festivaldata!$C:$C,K$1)</f>
        <v>1</v>
      </c>
      <c r="L274" s="9">
        <f>G274/COUNTIF(festivaldata!$C:$C,G$1)</f>
        <v>0</v>
      </c>
      <c r="M274" s="9">
        <f>H274/COUNTIF(festivaldata!$C:$C,H$1)</f>
        <v>0</v>
      </c>
      <c r="N274" s="9">
        <f>I274/COUNTIF(festivaldata!$C:$C,I$1)</f>
        <v>0</v>
      </c>
      <c r="O274" s="9">
        <f>J274/COUNTIF(festivaldata!$C:$C,J$1)</f>
        <v>0</v>
      </c>
      <c r="P274" s="9">
        <f>K274/COUNTIF(festivaldata!$C:$C,K$1)</f>
        <v>3.003003003003003E-3</v>
      </c>
    </row>
    <row r="275" spans="1:16">
      <c r="A275" s="5" t="s">
        <v>3526</v>
      </c>
      <c r="B275" s="7" t="str">
        <f t="shared" si="1"/>
        <v>*,shiver pop,*</v>
      </c>
      <c r="C275" s="7" t="str">
        <f t="shared" si="2"/>
        <v/>
      </c>
      <c r="D275" s="7">
        <v>1</v>
      </c>
      <c r="E275">
        <f t="shared" si="3"/>
        <v>1</v>
      </c>
      <c r="F275">
        <f t="shared" si="4"/>
        <v>0</v>
      </c>
      <c r="G275">
        <f>COUNTIFS(festivaldata!$H:$H,$B275,festivaldata!$C:$C,G$1)</f>
        <v>0</v>
      </c>
      <c r="H275">
        <f>COUNTIFS(festivaldata!$H:$H,$B275,festivaldata!$C:$C,H$1)</f>
        <v>0</v>
      </c>
      <c r="I275">
        <f>COUNTIFS(festivaldata!$H:$H,$B275,festivaldata!$C:$C,I$1)</f>
        <v>0</v>
      </c>
      <c r="J275">
        <f>COUNTIFS(festivaldata!$H:$H,$B275,festivaldata!$C:$C,J$1)</f>
        <v>0</v>
      </c>
      <c r="K275">
        <f>COUNTIFS(festivaldata!$H:$H,$B275,festivaldata!$C:$C,K$1)</f>
        <v>1</v>
      </c>
      <c r="L275" s="9">
        <f>G275/COUNTIF(festivaldata!$C:$C,G$1)</f>
        <v>0</v>
      </c>
      <c r="M275" s="9">
        <f>H275/COUNTIF(festivaldata!$C:$C,H$1)</f>
        <v>0</v>
      </c>
      <c r="N275" s="9">
        <f>I275/COUNTIF(festivaldata!$C:$C,I$1)</f>
        <v>0</v>
      </c>
      <c r="O275" s="9">
        <f>J275/COUNTIF(festivaldata!$C:$C,J$1)</f>
        <v>0</v>
      </c>
      <c r="P275" s="9">
        <f>K275/COUNTIF(festivaldata!$C:$C,K$1)</f>
        <v>3.003003003003003E-3</v>
      </c>
    </row>
    <row r="276" spans="1:16">
      <c r="A276" s="5" t="s">
        <v>3527</v>
      </c>
      <c r="B276" s="7" t="str">
        <f t="shared" si="1"/>
        <v>*,skate punk,*</v>
      </c>
      <c r="C276" s="7" t="str">
        <f t="shared" si="2"/>
        <v/>
      </c>
      <c r="D276" s="7">
        <v>1</v>
      </c>
      <c r="E276">
        <f t="shared" si="3"/>
        <v>1</v>
      </c>
      <c r="F276">
        <f t="shared" si="4"/>
        <v>0</v>
      </c>
      <c r="G276">
        <f>COUNTIFS(festivaldata!$H:$H,$B276,festivaldata!$C:$C,G$1)</f>
        <v>0</v>
      </c>
      <c r="H276">
        <f>COUNTIFS(festivaldata!$H:$H,$B276,festivaldata!$C:$C,H$1)</f>
        <v>0</v>
      </c>
      <c r="I276">
        <f>COUNTIFS(festivaldata!$H:$H,$B276,festivaldata!$C:$C,I$1)</f>
        <v>0</v>
      </c>
      <c r="J276">
        <f>COUNTIFS(festivaldata!$H:$H,$B276,festivaldata!$C:$C,J$1)</f>
        <v>1</v>
      </c>
      <c r="K276">
        <f>COUNTIFS(festivaldata!$H:$H,$B276,festivaldata!$C:$C,K$1)</f>
        <v>0</v>
      </c>
      <c r="L276" s="9">
        <f>G276/COUNTIF(festivaldata!$C:$C,G$1)</f>
        <v>0</v>
      </c>
      <c r="M276" s="9">
        <f>H276/COUNTIF(festivaldata!$C:$C,H$1)</f>
        <v>0</v>
      </c>
      <c r="N276" s="9">
        <f>I276/COUNTIF(festivaldata!$C:$C,I$1)</f>
        <v>0</v>
      </c>
      <c r="O276" s="9">
        <f>J276/COUNTIF(festivaldata!$C:$C,J$1)</f>
        <v>4.3668122270742356E-3</v>
      </c>
      <c r="P276" s="9">
        <f>K276/COUNTIF(festivaldata!$C:$C,K$1)</f>
        <v>0</v>
      </c>
    </row>
    <row r="277" spans="1:16">
      <c r="A277" s="5" t="s">
        <v>3528</v>
      </c>
      <c r="B277" s="7" t="str">
        <f t="shared" si="1"/>
        <v>*,soul jazz,*</v>
      </c>
      <c r="C277" s="7" t="str">
        <f t="shared" si="2"/>
        <v/>
      </c>
      <c r="D277" s="7">
        <v>1</v>
      </c>
      <c r="E277">
        <f t="shared" si="3"/>
        <v>1</v>
      </c>
      <c r="F277">
        <f t="shared" si="4"/>
        <v>0</v>
      </c>
      <c r="G277">
        <f>COUNTIFS(festivaldata!$H:$H,$B277,festivaldata!$C:$C,G$1)</f>
        <v>0</v>
      </c>
      <c r="H277">
        <f>COUNTIFS(festivaldata!$H:$H,$B277,festivaldata!$C:$C,H$1)</f>
        <v>1</v>
      </c>
      <c r="I277">
        <f>COUNTIFS(festivaldata!$H:$H,$B277,festivaldata!$C:$C,I$1)</f>
        <v>0</v>
      </c>
      <c r="J277">
        <f>COUNTIFS(festivaldata!$H:$H,$B277,festivaldata!$C:$C,J$1)</f>
        <v>0</v>
      </c>
      <c r="K277">
        <f>COUNTIFS(festivaldata!$H:$H,$B277,festivaldata!$C:$C,K$1)</f>
        <v>0</v>
      </c>
      <c r="L277" s="9">
        <f>G277/COUNTIF(festivaldata!$C:$C,G$1)</f>
        <v>0</v>
      </c>
      <c r="M277" s="9">
        <f>H277/COUNTIF(festivaldata!$C:$C,H$1)</f>
        <v>4.7619047619047616E-2</v>
      </c>
      <c r="N277" s="9">
        <f>I277/COUNTIF(festivaldata!$C:$C,I$1)</f>
        <v>0</v>
      </c>
      <c r="O277" s="9">
        <f>J277/COUNTIF(festivaldata!$C:$C,J$1)</f>
        <v>0</v>
      </c>
      <c r="P277" s="9">
        <f>K277/COUNTIF(festivaldata!$C:$C,K$1)</f>
        <v>0</v>
      </c>
    </row>
    <row r="278" spans="1:16">
      <c r="A278" s="5" t="s">
        <v>3529</v>
      </c>
      <c r="B278" s="7" t="str">
        <f t="shared" si="1"/>
        <v>*,stoner metal,*</v>
      </c>
      <c r="C278" s="7" t="str">
        <f t="shared" si="2"/>
        <v/>
      </c>
      <c r="D278" s="7">
        <v>1</v>
      </c>
      <c r="E278">
        <f t="shared" si="3"/>
        <v>1</v>
      </c>
      <c r="F278">
        <f t="shared" si="4"/>
        <v>0</v>
      </c>
      <c r="G278">
        <f>COUNTIFS(festivaldata!$H:$H,$B278,festivaldata!$C:$C,G$1)</f>
        <v>0</v>
      </c>
      <c r="H278">
        <f>COUNTIFS(festivaldata!$H:$H,$B278,festivaldata!$C:$C,H$1)</f>
        <v>0</v>
      </c>
      <c r="I278">
        <f>COUNTIFS(festivaldata!$H:$H,$B278,festivaldata!$C:$C,I$1)</f>
        <v>0</v>
      </c>
      <c r="J278">
        <f>COUNTIFS(festivaldata!$H:$H,$B278,festivaldata!$C:$C,J$1)</f>
        <v>0</v>
      </c>
      <c r="K278">
        <f>COUNTIFS(festivaldata!$H:$H,$B278,festivaldata!$C:$C,K$1)</f>
        <v>1</v>
      </c>
      <c r="L278" s="9">
        <f>G278/COUNTIF(festivaldata!$C:$C,G$1)</f>
        <v>0</v>
      </c>
      <c r="M278" s="9">
        <f>H278/COUNTIF(festivaldata!$C:$C,H$1)</f>
        <v>0</v>
      </c>
      <c r="N278" s="9">
        <f>I278/COUNTIF(festivaldata!$C:$C,I$1)</f>
        <v>0</v>
      </c>
      <c r="O278" s="9">
        <f>J278/COUNTIF(festivaldata!$C:$C,J$1)</f>
        <v>0</v>
      </c>
      <c r="P278" s="9">
        <f>K278/COUNTIF(festivaldata!$C:$C,K$1)</f>
        <v>3.003003003003003E-3</v>
      </c>
    </row>
    <row r="279" spans="1:16">
      <c r="A279" s="5" t="s">
        <v>3530</v>
      </c>
      <c r="B279" s="7" t="str">
        <f t="shared" si="1"/>
        <v>*,texas blues,*</v>
      </c>
      <c r="C279" s="7" t="str">
        <f t="shared" si="2"/>
        <v/>
      </c>
      <c r="D279" s="7">
        <v>1</v>
      </c>
      <c r="E279">
        <f t="shared" si="3"/>
        <v>1</v>
      </c>
      <c r="F279">
        <f t="shared" si="4"/>
        <v>0</v>
      </c>
      <c r="G279">
        <f>COUNTIFS(festivaldata!$H:$H,$B279,festivaldata!$C:$C,G$1)</f>
        <v>0</v>
      </c>
      <c r="H279">
        <f>COUNTIFS(festivaldata!$H:$H,$B279,festivaldata!$C:$C,H$1)</f>
        <v>0</v>
      </c>
      <c r="I279">
        <f>COUNTIFS(festivaldata!$H:$H,$B279,festivaldata!$C:$C,I$1)</f>
        <v>0</v>
      </c>
      <c r="J279">
        <f>COUNTIFS(festivaldata!$H:$H,$B279,festivaldata!$C:$C,J$1)</f>
        <v>0</v>
      </c>
      <c r="K279">
        <f>COUNTIFS(festivaldata!$H:$H,$B279,festivaldata!$C:$C,K$1)</f>
        <v>1</v>
      </c>
      <c r="L279" s="9">
        <f>G279/COUNTIF(festivaldata!$C:$C,G$1)</f>
        <v>0</v>
      </c>
      <c r="M279" s="9">
        <f>H279/COUNTIF(festivaldata!$C:$C,H$1)</f>
        <v>0</v>
      </c>
      <c r="N279" s="9">
        <f>I279/COUNTIF(festivaldata!$C:$C,I$1)</f>
        <v>0</v>
      </c>
      <c r="O279" s="9">
        <f>J279/COUNTIF(festivaldata!$C:$C,J$1)</f>
        <v>0</v>
      </c>
      <c r="P279" s="9">
        <f>K279/COUNTIF(festivaldata!$C:$C,K$1)</f>
        <v>3.003003003003003E-3</v>
      </c>
    </row>
    <row r="280" spans="1:16">
      <c r="A280" s="5" t="s">
        <v>3531</v>
      </c>
      <c r="B280" s="7" t="str">
        <f t="shared" si="1"/>
        <v>*,traditional blues,*</v>
      </c>
      <c r="C280" s="7" t="str">
        <f t="shared" si="2"/>
        <v/>
      </c>
      <c r="D280" s="7">
        <v>1</v>
      </c>
      <c r="E280">
        <f t="shared" si="3"/>
        <v>1</v>
      </c>
      <c r="F280">
        <f t="shared" si="4"/>
        <v>0</v>
      </c>
      <c r="G280">
        <f>COUNTIFS(festivaldata!$H:$H,$B280,festivaldata!$C:$C,G$1)</f>
        <v>0</v>
      </c>
      <c r="H280">
        <f>COUNTIFS(festivaldata!$H:$H,$B280,festivaldata!$C:$C,H$1)</f>
        <v>0</v>
      </c>
      <c r="I280">
        <f>COUNTIFS(festivaldata!$H:$H,$B280,festivaldata!$C:$C,I$1)</f>
        <v>0</v>
      </c>
      <c r="J280">
        <f>COUNTIFS(festivaldata!$H:$H,$B280,festivaldata!$C:$C,J$1)</f>
        <v>0</v>
      </c>
      <c r="K280">
        <f>COUNTIFS(festivaldata!$H:$H,$B280,festivaldata!$C:$C,K$1)</f>
        <v>1</v>
      </c>
      <c r="L280" s="9">
        <f>G280/COUNTIF(festivaldata!$C:$C,G$1)</f>
        <v>0</v>
      </c>
      <c r="M280" s="9">
        <f>H280/COUNTIF(festivaldata!$C:$C,H$1)</f>
        <v>0</v>
      </c>
      <c r="N280" s="9">
        <f>I280/COUNTIF(festivaldata!$C:$C,I$1)</f>
        <v>0</v>
      </c>
      <c r="O280" s="9">
        <f>J280/COUNTIF(festivaldata!$C:$C,J$1)</f>
        <v>0</v>
      </c>
      <c r="P280" s="9">
        <f>K280/COUNTIF(festivaldata!$C:$C,K$1)</f>
        <v>3.003003003003003E-3</v>
      </c>
    </row>
    <row r="281" spans="1:16">
      <c r="A281" s="5" t="s">
        <v>3532</v>
      </c>
      <c r="B281" s="7" t="str">
        <f t="shared" si="1"/>
        <v>*,traditional british folk,*</v>
      </c>
      <c r="C281" s="7" t="str">
        <f t="shared" si="2"/>
        <v/>
      </c>
      <c r="D281" s="7">
        <v>1</v>
      </c>
      <c r="E281">
        <f t="shared" si="3"/>
        <v>1</v>
      </c>
      <c r="F281">
        <f t="shared" si="4"/>
        <v>0</v>
      </c>
      <c r="G281">
        <f>COUNTIFS(festivaldata!$H:$H,$B281,festivaldata!$C:$C,G$1)</f>
        <v>0</v>
      </c>
      <c r="H281">
        <f>COUNTIFS(festivaldata!$H:$H,$B281,festivaldata!$C:$C,H$1)</f>
        <v>0</v>
      </c>
      <c r="I281">
        <f>COUNTIFS(festivaldata!$H:$H,$B281,festivaldata!$C:$C,I$1)</f>
        <v>0</v>
      </c>
      <c r="J281">
        <f>COUNTIFS(festivaldata!$H:$H,$B281,festivaldata!$C:$C,J$1)</f>
        <v>0</v>
      </c>
      <c r="K281">
        <f>COUNTIFS(festivaldata!$H:$H,$B281,festivaldata!$C:$C,K$1)</f>
        <v>1</v>
      </c>
      <c r="L281" s="9">
        <f>G281/COUNTIF(festivaldata!$C:$C,G$1)</f>
        <v>0</v>
      </c>
      <c r="M281" s="9">
        <f>H281/COUNTIF(festivaldata!$C:$C,H$1)</f>
        <v>0</v>
      </c>
      <c r="N281" s="9">
        <f>I281/COUNTIF(festivaldata!$C:$C,I$1)</f>
        <v>0</v>
      </c>
      <c r="O281" s="9">
        <f>J281/COUNTIF(festivaldata!$C:$C,J$1)</f>
        <v>0</v>
      </c>
      <c r="P281" s="9">
        <f>K281/COUNTIF(festivaldata!$C:$C,K$1)</f>
        <v>3.003003003003003E-3</v>
      </c>
    </row>
    <row r="282" spans="1:16">
      <c r="A282" s="5" t="s">
        <v>3533</v>
      </c>
      <c r="B282" s="7" t="str">
        <f t="shared" si="1"/>
        <v>*,traditional country,*</v>
      </c>
      <c r="C282" s="7" t="str">
        <f t="shared" si="2"/>
        <v/>
      </c>
      <c r="D282" s="7">
        <v>1</v>
      </c>
      <c r="E282">
        <f t="shared" si="3"/>
        <v>1</v>
      </c>
      <c r="F282">
        <f t="shared" si="4"/>
        <v>0</v>
      </c>
      <c r="G282">
        <f>COUNTIFS(festivaldata!$H:$H,$B282,festivaldata!$C:$C,G$1)</f>
        <v>0</v>
      </c>
      <c r="H282">
        <f>COUNTIFS(festivaldata!$H:$H,$B282,festivaldata!$C:$C,H$1)</f>
        <v>0</v>
      </c>
      <c r="I282">
        <f>COUNTIFS(festivaldata!$H:$H,$B282,festivaldata!$C:$C,I$1)</f>
        <v>0</v>
      </c>
      <c r="J282">
        <f>COUNTIFS(festivaldata!$H:$H,$B282,festivaldata!$C:$C,J$1)</f>
        <v>1</v>
      </c>
      <c r="K282">
        <f>COUNTIFS(festivaldata!$H:$H,$B282,festivaldata!$C:$C,K$1)</f>
        <v>0</v>
      </c>
      <c r="L282" s="9">
        <f>G282/COUNTIF(festivaldata!$C:$C,G$1)</f>
        <v>0</v>
      </c>
      <c r="M282" s="9">
        <f>H282/COUNTIF(festivaldata!$C:$C,H$1)</f>
        <v>0</v>
      </c>
      <c r="N282" s="9">
        <f>I282/COUNTIF(festivaldata!$C:$C,I$1)</f>
        <v>0</v>
      </c>
      <c r="O282" s="9">
        <f>J282/COUNTIF(festivaldata!$C:$C,J$1)</f>
        <v>4.3668122270742356E-3</v>
      </c>
      <c r="P282" s="9">
        <f>K282/COUNTIF(festivaldata!$C:$C,K$1)</f>
        <v>0</v>
      </c>
    </row>
    <row r="283" spans="1:16">
      <c r="A283" s="5" t="s">
        <v>3534</v>
      </c>
      <c r="B283" s="7" t="str">
        <f t="shared" si="1"/>
        <v>*,world christmas,*</v>
      </c>
      <c r="C283" s="7" t="str">
        <f t="shared" si="2"/>
        <v/>
      </c>
      <c r="D283" s="7">
        <v>1</v>
      </c>
      <c r="E283">
        <f t="shared" si="3"/>
        <v>1</v>
      </c>
      <c r="F283">
        <f t="shared" si="4"/>
        <v>0</v>
      </c>
      <c r="G283">
        <f>COUNTIFS(festivaldata!$H:$H,$B283,festivaldata!$C:$C,G$1)</f>
        <v>0</v>
      </c>
      <c r="H283">
        <f>COUNTIFS(festivaldata!$H:$H,$B283,festivaldata!$C:$C,H$1)</f>
        <v>0</v>
      </c>
      <c r="I283">
        <f>COUNTIFS(festivaldata!$H:$H,$B283,festivaldata!$C:$C,I$1)</f>
        <v>0</v>
      </c>
      <c r="J283">
        <f>COUNTIFS(festivaldata!$H:$H,$B283,festivaldata!$C:$C,J$1)</f>
        <v>0</v>
      </c>
      <c r="K283">
        <f>COUNTIFS(festivaldata!$H:$H,$B283,festivaldata!$C:$C,K$1)</f>
        <v>1</v>
      </c>
      <c r="L283" s="9">
        <f>G283/COUNTIF(festivaldata!$C:$C,G$1)</f>
        <v>0</v>
      </c>
      <c r="M283" s="9">
        <f>H283/COUNTIF(festivaldata!$C:$C,H$1)</f>
        <v>0</v>
      </c>
      <c r="N283" s="9">
        <f>I283/COUNTIF(festivaldata!$C:$C,I$1)</f>
        <v>0</v>
      </c>
      <c r="O283" s="9">
        <f>J283/COUNTIF(festivaldata!$C:$C,J$1)</f>
        <v>0</v>
      </c>
      <c r="P283" s="9">
        <f>K283/COUNTIF(festivaldata!$C:$C,K$1)</f>
        <v>3.003003003003003E-3</v>
      </c>
    </row>
    <row r="284" spans="1:16">
      <c r="A284" s="5" t="s">
        <v>3535</v>
      </c>
      <c r="B284" s="7" t="str">
        <f t="shared" si="1"/>
        <v>*,x,*</v>
      </c>
      <c r="C284" s="7" t="str">
        <f t="shared" si="2"/>
        <v/>
      </c>
      <c r="D284" s="7">
        <v>1</v>
      </c>
      <c r="E284">
        <f t="shared" si="3"/>
        <v>0</v>
      </c>
      <c r="F284">
        <f t="shared" si="4"/>
        <v>-1</v>
      </c>
      <c r="G284">
        <f>COUNTIFS(festivaldata!$H:$H,$B284,festivaldata!$C:$C,G$1)</f>
        <v>0</v>
      </c>
      <c r="H284">
        <f>COUNTIFS(festivaldata!$H:$H,$B284,festivaldata!$C:$C,H$1)</f>
        <v>0</v>
      </c>
      <c r="I284">
        <f>COUNTIFS(festivaldata!$H:$H,$B284,festivaldata!$C:$C,I$1)</f>
        <v>0</v>
      </c>
      <c r="J284">
        <f>COUNTIFS(festivaldata!$H:$H,$B284,festivaldata!$C:$C,J$1)</f>
        <v>0</v>
      </c>
      <c r="K284">
        <f>COUNTIFS(festivaldata!$H:$H,$B284,festivaldata!$C:$C,K$1)</f>
        <v>0</v>
      </c>
      <c r="L284" s="9">
        <f>G284/COUNTIF(festivaldata!$C:$C,G$1)</f>
        <v>0</v>
      </c>
      <c r="M284" s="9">
        <f>H284/COUNTIF(festivaldata!$C:$C,H$1)</f>
        <v>0</v>
      </c>
      <c r="N284" s="9">
        <f>I284/COUNTIF(festivaldata!$C:$C,I$1)</f>
        <v>0</v>
      </c>
      <c r="O284" s="9">
        <f>J284/COUNTIF(festivaldata!$C:$C,J$1)</f>
        <v>0</v>
      </c>
      <c r="P284" s="9">
        <f>K284/COUNTIF(festivaldata!$C:$C,K$1)</f>
        <v>0</v>
      </c>
    </row>
    <row r="285" spans="1:16">
      <c r="A285" s="5" t="s">
        <v>3536</v>
      </c>
      <c r="B285" s="7" t="str">
        <f t="shared" si="1"/>
        <v>*,zolo,*</v>
      </c>
      <c r="C285" s="7" t="str">
        <f t="shared" si="2"/>
        <v/>
      </c>
      <c r="D285" s="7">
        <v>1</v>
      </c>
      <c r="E285">
        <f t="shared" si="3"/>
        <v>1</v>
      </c>
      <c r="F285">
        <f t="shared" si="4"/>
        <v>0</v>
      </c>
      <c r="G285">
        <f>COUNTIFS(festivaldata!$H:$H,$B285,festivaldata!$C:$C,G$1)</f>
        <v>0</v>
      </c>
      <c r="H285">
        <f>COUNTIFS(festivaldata!$H:$H,$B285,festivaldata!$C:$C,H$1)</f>
        <v>0</v>
      </c>
      <c r="I285">
        <f>COUNTIFS(festivaldata!$H:$H,$B285,festivaldata!$C:$C,I$1)</f>
        <v>0</v>
      </c>
      <c r="J285">
        <f>COUNTIFS(festivaldata!$H:$H,$B285,festivaldata!$C:$C,J$1)</f>
        <v>0</v>
      </c>
      <c r="K285">
        <f>COUNTIFS(festivaldata!$H:$H,$B285,festivaldata!$C:$C,K$1)</f>
        <v>1</v>
      </c>
      <c r="L285" s="9">
        <f>G285/COUNTIF(festivaldata!$C:$C,G$1)</f>
        <v>0</v>
      </c>
      <c r="M285" s="9">
        <f>H285/COUNTIF(festivaldata!$C:$C,H$1)</f>
        <v>0</v>
      </c>
      <c r="N285" s="9">
        <f>I285/COUNTIF(festivaldata!$C:$C,I$1)</f>
        <v>0</v>
      </c>
      <c r="O285" s="9">
        <f>J285/COUNTIF(festivaldata!$C:$C,J$1)</f>
        <v>0</v>
      </c>
      <c r="P285" s="9">
        <f>K285/COUNTIF(festivaldata!$C:$C,K$1)</f>
        <v>3.003003003003003E-3</v>
      </c>
    </row>
  </sheetData>
  <conditionalFormatting sqref="E1:K285 L1:P1">
    <cfRule type="colorScale" priority="1">
      <colorScale>
        <cfvo type="min"/>
        <cfvo type="percentile" val="50"/>
        <cfvo type="max"/>
        <color rgb="FF57BB8A"/>
        <color rgb="FFFFD666"/>
        <color rgb="FFE67C73"/>
      </colorScale>
    </cfRule>
  </conditionalFormatting>
  <conditionalFormatting sqref="L2:P285">
    <cfRule type="colorScale" priority="2">
      <colorScale>
        <cfvo type="min"/>
        <cfvo type="percentile" val="50"/>
        <cfvo type="max"/>
        <color rgb="FF57BB8A"/>
        <color rgb="FFFFD666"/>
        <color rgb="FFE67C73"/>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0"/>
  <sheetViews>
    <sheetView workbookViewId="0">
      <pane ySplit="1" topLeftCell="A2" activePane="bottomLeft" state="frozen"/>
      <selection pane="bottomLeft" activeCell="B3" sqref="B3"/>
    </sheetView>
  </sheetViews>
  <sheetFormatPr defaultColWidth="14.42578125" defaultRowHeight="15" customHeight="1"/>
  <cols>
    <col min="1" max="2" width="8" customWidth="1"/>
    <col min="3" max="3" width="7.5703125" customWidth="1"/>
    <col min="4" max="4" width="12.28515625" customWidth="1"/>
    <col min="5" max="5" width="30.85546875" customWidth="1"/>
    <col min="6" max="6" width="11" customWidth="1"/>
    <col min="7" max="8" width="30.85546875" customWidth="1"/>
    <col min="9" max="10" width="8" customWidth="1"/>
    <col min="11" max="11" width="14.42578125" customWidth="1"/>
    <col min="12" max="12" width="15.42578125" customWidth="1"/>
    <col min="13" max="17" width="8" customWidth="1"/>
  </cols>
  <sheetData>
    <row r="1" spans="1:28" ht="12.75" customHeight="1">
      <c r="A1" s="1" t="s">
        <v>0</v>
      </c>
      <c r="B1" s="1" t="s">
        <v>2</v>
      </c>
      <c r="C1" s="3" t="s">
        <v>3</v>
      </c>
      <c r="D1" s="1" t="s">
        <v>7</v>
      </c>
      <c r="E1" s="1" t="s">
        <v>8</v>
      </c>
      <c r="F1" s="3" t="s">
        <v>9</v>
      </c>
      <c r="G1" s="1" t="s">
        <v>10</v>
      </c>
      <c r="H1" s="3" t="s">
        <v>11</v>
      </c>
      <c r="I1" s="1"/>
      <c r="J1" s="1"/>
      <c r="K1" s="1"/>
      <c r="L1" s="1"/>
      <c r="M1" s="1"/>
      <c r="N1" s="1"/>
      <c r="O1" s="1"/>
      <c r="P1" s="1"/>
      <c r="Q1" s="1"/>
      <c r="R1" s="4"/>
      <c r="S1" s="4"/>
      <c r="T1" s="4"/>
      <c r="U1" s="4"/>
      <c r="V1" s="4"/>
      <c r="W1" s="4"/>
      <c r="X1" s="4"/>
      <c r="Y1" s="4"/>
      <c r="Z1" s="4"/>
      <c r="AA1" s="4"/>
      <c r="AB1" s="4"/>
    </row>
    <row r="2" spans="1:28" ht="12.75" customHeight="1">
      <c r="A2" s="1" t="s">
        <v>12</v>
      </c>
      <c r="B2" s="1">
        <v>1970</v>
      </c>
      <c r="C2" s="1" t="str">
        <f t="shared" ref="C2:C642" si="0">MID(B2,3,1)&amp;"0s"</f>
        <v>70s</v>
      </c>
      <c r="D2" s="1"/>
      <c r="E2" s="1" t="s">
        <v>20</v>
      </c>
      <c r="F2" s="1" t="str">
        <f t="shared" ref="F2:F642" ca="1" si="1">IFERROR(__xludf.DUMMYFUNCTION("COUNTA(split(G2,"",""))"),"18")</f>
        <v>18</v>
      </c>
      <c r="G2" s="1" t="str">
        <f>VLOOKUP(E2,spotifydata.csv!B:C,2,FALSE)</f>
        <v>album rock,art rock,blues-rock,british blues,britpop,classic rock,dance rock,folk rock,garage rock,glam rock,hard rock,heavy christmas,new wave,protopunk,psychedelic rock,punk,rock,singer-songwriter</v>
      </c>
      <c r="H2" s="1" t="str">
        <f t="shared" ref="H2:H642" si="2">","&amp;G2&amp;","</f>
        <v>,album rock,art rock,blues-rock,british blues,britpop,classic rock,dance rock,folk rock,garage rock,glam rock,hard rock,heavy christmas,new wave,protopunk,psychedelic rock,punk,rock,singer-songwriter,</v>
      </c>
      <c r="I2" s="1"/>
      <c r="J2" s="1"/>
      <c r="K2" s="1"/>
      <c r="L2" s="1"/>
      <c r="M2" s="1"/>
      <c r="N2" s="1"/>
      <c r="O2" s="4"/>
      <c r="P2" s="1"/>
      <c r="Q2" s="1"/>
      <c r="R2" s="4"/>
      <c r="S2" s="4"/>
      <c r="T2" s="4"/>
      <c r="U2" s="4"/>
      <c r="V2" s="4"/>
      <c r="W2" s="4"/>
      <c r="X2" s="4"/>
      <c r="Y2" s="4"/>
      <c r="Z2" s="4"/>
      <c r="AA2" s="4"/>
      <c r="AB2" s="4"/>
    </row>
    <row r="3" spans="1:28" ht="12.75" customHeight="1">
      <c r="A3" s="1" t="s">
        <v>12</v>
      </c>
      <c r="B3" s="1">
        <v>1971</v>
      </c>
      <c r="C3" s="1" t="str">
        <f t="shared" si="0"/>
        <v>70s</v>
      </c>
      <c r="D3" s="1"/>
      <c r="E3" s="1" t="s">
        <v>22</v>
      </c>
      <c r="F3" s="1" t="str">
        <f t="shared" ca="1" si="1"/>
        <v>18</v>
      </c>
      <c r="G3" s="1" t="str">
        <f>VLOOKUP(E3,spotifydata.csv!B:C,2,FALSE)</f>
        <v>album rock,art rock,classic funk rock,classic rock,dance rock,glam rock,mellow gold,new wave,permanent wave,pop christmas,protopunk,rock,singer-songwriter,soft rock</v>
      </c>
      <c r="H3" s="1" t="str">
        <f t="shared" si="2"/>
        <v>,album rock,art rock,classic funk rock,classic rock,dance rock,glam rock,mellow gold,new wave,permanent wave,pop christmas,protopunk,rock,singer-songwriter,soft rock,</v>
      </c>
      <c r="I3" s="1"/>
      <c r="J3" s="1"/>
      <c r="K3" s="1"/>
      <c r="L3" s="1"/>
      <c r="M3" s="1"/>
      <c r="N3" s="1"/>
      <c r="O3" s="4"/>
      <c r="P3" s="1"/>
      <c r="Q3" s="1"/>
      <c r="R3" s="4"/>
      <c r="S3" s="4"/>
      <c r="T3" s="4"/>
      <c r="U3" s="4"/>
      <c r="V3" s="4"/>
      <c r="W3" s="4"/>
      <c r="X3" s="4"/>
      <c r="Y3" s="4"/>
      <c r="Z3" s="4"/>
      <c r="AA3" s="4"/>
      <c r="AB3" s="4"/>
    </row>
    <row r="4" spans="1:28" ht="12.75" customHeight="1">
      <c r="A4" s="1" t="s">
        <v>12</v>
      </c>
      <c r="B4" s="1">
        <v>1979</v>
      </c>
      <c r="C4" s="1" t="str">
        <f t="shared" si="0"/>
        <v>70s</v>
      </c>
      <c r="D4" s="1"/>
      <c r="E4" s="1" t="s">
        <v>23</v>
      </c>
      <c r="F4" s="1" t="str">
        <f t="shared" ca="1" si="1"/>
        <v>18</v>
      </c>
      <c r="G4" s="1" t="str">
        <f>VLOOKUP(E4,spotifydata.csv!B:C,2,FALSE)</f>
        <v>album rock,art rock,dance rock,mellow gold,new romantic,new wave,permanent wave,progressive rock,rock,singer-songwriter,soft rock,symphonic rock</v>
      </c>
      <c r="H4" s="1" t="str">
        <f t="shared" si="2"/>
        <v>,album rock,art rock,dance rock,mellow gold,new romantic,new wave,permanent wave,progressive rock,rock,singer-songwriter,soft rock,symphonic rock,</v>
      </c>
      <c r="I4" s="1"/>
      <c r="J4" s="1"/>
      <c r="K4" s="1"/>
      <c r="L4" s="1"/>
      <c r="M4" s="1"/>
      <c r="N4" s="1"/>
      <c r="O4" s="1"/>
      <c r="P4" s="1"/>
      <c r="Q4" s="4"/>
      <c r="R4" s="4"/>
      <c r="S4" s="4"/>
      <c r="T4" s="4"/>
      <c r="U4" s="4"/>
      <c r="V4" s="4"/>
      <c r="W4" s="4"/>
      <c r="X4" s="4"/>
      <c r="Y4" s="4"/>
      <c r="Z4" s="4"/>
      <c r="AA4" s="4"/>
      <c r="AB4" s="4"/>
    </row>
    <row r="5" spans="1:28" ht="12.75" customHeight="1">
      <c r="A5" s="1" t="s">
        <v>12</v>
      </c>
      <c r="B5" s="1">
        <v>1979</v>
      </c>
      <c r="C5" s="1" t="str">
        <f t="shared" si="0"/>
        <v>70s</v>
      </c>
      <c r="D5" s="1"/>
      <c r="E5" s="8" t="s">
        <v>24</v>
      </c>
      <c r="F5" s="1" t="str">
        <f t="shared" ca="1" si="1"/>
        <v>18</v>
      </c>
      <c r="G5" s="1">
        <f>VLOOKUP(E5,spotifydata.csv!B:C,2,FALSE)</f>
        <v>0</v>
      </c>
      <c r="H5" s="1" t="str">
        <f t="shared" si="2"/>
        <v>,0,</v>
      </c>
      <c r="I5" s="1"/>
      <c r="J5" s="1"/>
      <c r="K5" s="1"/>
      <c r="L5" s="1"/>
      <c r="M5" s="1"/>
      <c r="N5" s="1"/>
      <c r="O5" s="1"/>
      <c r="P5" s="4"/>
      <c r="Q5" s="1"/>
      <c r="R5" s="4"/>
      <c r="S5" s="4"/>
      <c r="T5" s="4"/>
      <c r="U5" s="4"/>
      <c r="V5" s="4"/>
      <c r="W5" s="4"/>
      <c r="X5" s="4"/>
      <c r="Y5" s="4"/>
      <c r="Z5" s="4"/>
      <c r="AA5" s="4"/>
      <c r="AB5" s="4"/>
    </row>
    <row r="6" spans="1:28" ht="12.75" customHeight="1">
      <c r="A6" s="1" t="s">
        <v>12</v>
      </c>
      <c r="B6" s="1">
        <v>1981</v>
      </c>
      <c r="C6" s="1" t="str">
        <f t="shared" si="0"/>
        <v>80s</v>
      </c>
      <c r="D6" s="1"/>
      <c r="E6" s="1" t="s">
        <v>25</v>
      </c>
      <c r="F6" s="1" t="str">
        <f t="shared" ca="1" si="1"/>
        <v>18</v>
      </c>
      <c r="G6" s="1" t="str">
        <f>VLOOKUP(E6,spotifydata.csv!B:C,2,FALSE)</f>
        <v>alternative dance,alternative rock,britpop,dance rock,electronic,indie rock,madchester,new romantic,new wave,new wave pop,permanent wave,post-punk,rock,synthpop,uk post-punk</v>
      </c>
      <c r="H6" s="1" t="str">
        <f t="shared" si="2"/>
        <v>,alternative dance,alternative rock,britpop,dance rock,electronic,indie rock,madchester,new romantic,new wave,new wave pop,permanent wave,post-punk,rock,synthpop,uk post-punk,</v>
      </c>
      <c r="I6" s="1"/>
      <c r="J6" s="1"/>
      <c r="K6" s="1"/>
      <c r="L6" s="1"/>
      <c r="M6" s="1"/>
      <c r="N6" s="1"/>
      <c r="O6" s="1"/>
      <c r="P6" s="1"/>
      <c r="Q6" s="1"/>
      <c r="R6" s="4"/>
      <c r="S6" s="4"/>
      <c r="T6" s="4"/>
      <c r="U6" s="4"/>
      <c r="V6" s="4"/>
      <c r="W6" s="4"/>
      <c r="X6" s="4"/>
      <c r="Y6" s="4"/>
      <c r="Z6" s="4"/>
      <c r="AA6" s="4"/>
      <c r="AB6" s="4"/>
    </row>
    <row r="7" spans="1:28" ht="12.75" customHeight="1">
      <c r="A7" s="1" t="s">
        <v>12</v>
      </c>
      <c r="B7" s="1">
        <v>1981</v>
      </c>
      <c r="C7" s="1" t="str">
        <f t="shared" si="0"/>
        <v>80s</v>
      </c>
      <c r="D7" s="1"/>
      <c r="E7" s="1" t="s">
        <v>26</v>
      </c>
      <c r="F7" s="1" t="str">
        <f t="shared" ca="1" si="1"/>
        <v>18</v>
      </c>
      <c r="G7" s="1" t="str">
        <f>VLOOKUP(E7,spotifydata.csv!B:C,2,FALSE)</f>
        <v>album rock,art rock,blues-rock,british blues,classic rock,experimental,experimental rock,hard rock,kraut rock,neo-psychedelic,progressive rock,protopunk,psychedelic rock,pub rock,rock,space rock,stoner rock,symphonic rock</v>
      </c>
      <c r="H7" s="1" t="str">
        <f t="shared" si="2"/>
        <v>,album rock,art rock,blues-rock,british blues,classic rock,experimental,experimental rock,hard rock,kraut rock,neo-psychedelic,progressive rock,protopunk,psychedelic rock,pub rock,rock,space rock,stoner rock,symphonic rock,</v>
      </c>
      <c r="I7" s="1"/>
      <c r="J7" s="1"/>
      <c r="K7" s="1"/>
      <c r="L7" s="1"/>
      <c r="M7" s="1"/>
      <c r="N7" s="1"/>
      <c r="O7" s="4"/>
      <c r="P7" s="4"/>
      <c r="Q7" s="1"/>
      <c r="R7" s="4"/>
      <c r="S7" s="4"/>
      <c r="T7" s="4"/>
      <c r="U7" s="4"/>
      <c r="V7" s="4"/>
      <c r="W7" s="4"/>
      <c r="X7" s="4"/>
      <c r="Y7" s="4"/>
      <c r="Z7" s="4"/>
      <c r="AA7" s="4"/>
      <c r="AB7" s="4"/>
    </row>
    <row r="8" spans="1:28" ht="12.75" customHeight="1">
      <c r="A8" s="1" t="s">
        <v>12</v>
      </c>
      <c r="B8" s="1">
        <v>1982</v>
      </c>
      <c r="C8" s="1" t="str">
        <f t="shared" si="0"/>
        <v>80s</v>
      </c>
      <c r="D8" s="1"/>
      <c r="E8" s="1" t="s">
        <v>27</v>
      </c>
      <c r="F8" s="1" t="str">
        <f t="shared" ca="1" si="1"/>
        <v>18</v>
      </c>
      <c r="G8" s="1" t="str">
        <f>VLOOKUP(E8,spotifydata.csv!B:C,2,FALSE)</f>
        <v>album rock,blues-rock,classic rock,folk,folk rock,mellow gold,rock,roots rock,singer-songwriter,soft rock,soul</v>
      </c>
      <c r="H8" s="1" t="str">
        <f t="shared" si="2"/>
        <v>,album rock,blues-rock,classic rock,folk,folk rock,mellow gold,rock,roots rock,singer-songwriter,soft rock,soul,</v>
      </c>
      <c r="I8" s="1"/>
      <c r="J8" s="1"/>
      <c r="K8" s="1"/>
      <c r="L8" s="1"/>
      <c r="M8" s="1"/>
      <c r="N8" s="1"/>
      <c r="O8" s="1"/>
      <c r="P8" s="1"/>
      <c r="Q8" s="1"/>
      <c r="R8" s="4"/>
      <c r="S8" s="4"/>
      <c r="T8" s="4"/>
      <c r="U8" s="4"/>
      <c r="V8" s="4"/>
      <c r="W8" s="4"/>
      <c r="X8" s="4"/>
      <c r="Y8" s="4"/>
      <c r="Z8" s="4"/>
      <c r="AA8" s="4"/>
      <c r="AB8" s="4"/>
    </row>
    <row r="9" spans="1:28" ht="12.75" customHeight="1">
      <c r="A9" s="1" t="s">
        <v>12</v>
      </c>
      <c r="B9" s="1">
        <v>1982</v>
      </c>
      <c r="C9" s="1" t="str">
        <f t="shared" si="0"/>
        <v>80s</v>
      </c>
      <c r="D9" s="1"/>
      <c r="E9" s="1" t="s">
        <v>28</v>
      </c>
      <c r="F9" s="1" t="str">
        <f t="shared" ca="1" si="1"/>
        <v>18</v>
      </c>
      <c r="G9" s="1" t="str">
        <f>VLOOKUP(E9,spotifydata.csv!B:C,2,FALSE)</f>
        <v>album rock,art rock,blues-rock,classic rock,country rock,folk,folk christmas,folk rock,folk-pop,hard rock,lilith,mellow gold,piano rock,pop rock,rock,rock-and-roll,rockabilly,roots rock,singer-songwriter,soft rock,southern rock,traditional folk</v>
      </c>
      <c r="H9" s="1" t="str">
        <f t="shared" si="2"/>
        <v>,album rock,art rock,blues-rock,classic rock,country rock,folk,folk christmas,folk rock,folk-pop,hard rock,lilith,mellow gold,piano rock,pop rock,rock,rock-and-roll,rockabilly,roots rock,singer-songwriter,soft rock,southern rock,traditional folk,</v>
      </c>
      <c r="I9" s="1"/>
      <c r="J9" s="1"/>
      <c r="K9" s="1"/>
      <c r="L9" s="1"/>
      <c r="M9" s="1"/>
      <c r="N9" s="1"/>
      <c r="O9" s="1"/>
      <c r="P9" s="1"/>
      <c r="Q9" s="1"/>
      <c r="R9" s="4"/>
      <c r="S9" s="4"/>
      <c r="T9" s="4"/>
      <c r="U9" s="4"/>
      <c r="V9" s="4"/>
      <c r="W9" s="4"/>
      <c r="X9" s="4"/>
      <c r="Y9" s="4"/>
      <c r="Z9" s="4"/>
      <c r="AA9" s="4"/>
      <c r="AB9" s="4"/>
    </row>
    <row r="10" spans="1:28" ht="12.75" customHeight="1">
      <c r="A10" s="1" t="s">
        <v>12</v>
      </c>
      <c r="B10" s="1">
        <v>1983</v>
      </c>
      <c r="C10" s="1" t="str">
        <f t="shared" si="0"/>
        <v>80s</v>
      </c>
      <c r="D10" s="1"/>
      <c r="E10" s="1" t="s">
        <v>29</v>
      </c>
      <c r="F10" s="1" t="str">
        <f t="shared" ca="1" si="1"/>
        <v>18</v>
      </c>
      <c r="G10" s="1" t="str">
        <f>VLOOKUP(E10,spotifydata.csv!B:C,2,FALSE)</f>
        <v>reggae fusion</v>
      </c>
      <c r="H10" s="1" t="str">
        <f t="shared" si="2"/>
        <v>,reggae fusion,</v>
      </c>
      <c r="I10" s="1"/>
      <c r="J10" s="1"/>
      <c r="K10" s="1"/>
      <c r="L10" s="1"/>
      <c r="M10" s="1"/>
      <c r="N10" s="1"/>
      <c r="O10" s="1"/>
      <c r="P10" s="1"/>
      <c r="Q10" s="1"/>
      <c r="R10" s="4"/>
      <c r="S10" s="4"/>
      <c r="T10" s="4"/>
      <c r="U10" s="4"/>
      <c r="V10" s="4"/>
      <c r="W10" s="4"/>
      <c r="X10" s="4"/>
      <c r="Y10" s="4"/>
      <c r="Z10" s="4"/>
      <c r="AA10" s="4"/>
      <c r="AB10" s="4"/>
    </row>
    <row r="11" spans="1:28" ht="12.75" customHeight="1">
      <c r="A11" s="1" t="s">
        <v>12</v>
      </c>
      <c r="B11" s="1">
        <v>1983</v>
      </c>
      <c r="C11" s="1" t="str">
        <f t="shared" si="0"/>
        <v>80s</v>
      </c>
      <c r="D11" s="1"/>
      <c r="E11" s="1" t="s">
        <v>31</v>
      </c>
      <c r="F11" s="1" t="str">
        <f t="shared" ca="1" si="1"/>
        <v>18</v>
      </c>
      <c r="G11" s="1" t="str">
        <f>VLOOKUP(E11,spotifydata.csv!B:C,2,FALSE)</f>
        <v>chicago soul,classic funk rock,disco,funk,funk rock,jazz blues,jazz funk,memphis soul,motown,neo soul,soul,soul blues,southern soul,vocal jazz</v>
      </c>
      <c r="H11" s="1" t="str">
        <f t="shared" si="2"/>
        <v>,chicago soul,classic funk rock,disco,funk,funk rock,jazz blues,jazz funk,memphis soul,motown,neo soul,soul,soul blues,southern soul,vocal jazz,</v>
      </c>
      <c r="I11" s="1"/>
      <c r="J11" s="1"/>
      <c r="K11" s="1"/>
      <c r="L11" s="1"/>
      <c r="M11" s="1"/>
      <c r="N11" s="1"/>
      <c r="O11" s="4"/>
      <c r="P11" s="1"/>
      <c r="Q11" s="1"/>
      <c r="R11" s="4"/>
      <c r="S11" s="4"/>
      <c r="T11" s="4"/>
      <c r="U11" s="4"/>
      <c r="V11" s="4"/>
      <c r="W11" s="4"/>
      <c r="X11" s="4"/>
      <c r="Y11" s="4"/>
      <c r="Z11" s="4"/>
      <c r="AA11" s="4"/>
      <c r="AB11" s="4"/>
    </row>
    <row r="12" spans="1:28" ht="12.75" customHeight="1">
      <c r="A12" s="1" t="s">
        <v>12</v>
      </c>
      <c r="B12" s="1">
        <v>1984</v>
      </c>
      <c r="C12" s="1" t="str">
        <f t="shared" si="0"/>
        <v>80s</v>
      </c>
      <c r="D12" s="1"/>
      <c r="E12" s="1" t="s">
        <v>32</v>
      </c>
      <c r="F12" s="1" t="str">
        <f t="shared" ca="1" si="1"/>
        <v>18</v>
      </c>
      <c r="G12" s="1" t="str">
        <f>VLOOKUP(E12,spotifydata.csv!B:C,2,FALSE)</f>
        <v>dancehall,dub,lovers rock,reggae,reggae fusion,roots reggae</v>
      </c>
      <c r="H12" s="1" t="str">
        <f t="shared" si="2"/>
        <v>,dancehall,dub,lovers rock,reggae,reggae fusion,roots reggae,</v>
      </c>
      <c r="I12" s="1"/>
      <c r="J12" s="1"/>
      <c r="K12" s="1"/>
      <c r="L12" s="1"/>
      <c r="M12" s="1"/>
      <c r="N12" s="1"/>
      <c r="O12" s="4"/>
      <c r="P12" s="4"/>
      <c r="Q12" s="4"/>
      <c r="R12" s="4"/>
      <c r="S12" s="4"/>
      <c r="T12" s="4"/>
      <c r="U12" s="4"/>
      <c r="V12" s="4"/>
      <c r="W12" s="4"/>
      <c r="X12" s="4"/>
      <c r="Y12" s="4"/>
      <c r="Z12" s="4"/>
      <c r="AA12" s="4"/>
      <c r="AB12" s="4"/>
    </row>
    <row r="13" spans="1:28" ht="12.75" customHeight="1">
      <c r="A13" s="1" t="s">
        <v>12</v>
      </c>
      <c r="B13" s="1">
        <v>1984</v>
      </c>
      <c r="C13" s="1" t="str">
        <f t="shared" si="0"/>
        <v>80s</v>
      </c>
      <c r="D13" s="1"/>
      <c r="E13" s="1" t="s">
        <v>33</v>
      </c>
      <c r="F13" s="1" t="str">
        <f t="shared" ca="1" si="1"/>
        <v>18</v>
      </c>
      <c r="G13" s="1" t="str">
        <f>VLOOKUP(E13,spotifydata.csv!B:C,2,FALSE)</f>
        <v>bebop,canterbury scene,classic funk rock,contemporary jazz,contemporary post-bop,cool jazz,hard bop,jazz,jazz funk,jazz fusion,progressive rock,soul jazz</v>
      </c>
      <c r="H13" s="1" t="str">
        <f t="shared" si="2"/>
        <v>,bebop,canterbury scene,classic funk rock,contemporary jazz,contemporary post-bop,cool jazz,hard bop,jazz,jazz funk,jazz fusion,progressive rock,soul jazz,</v>
      </c>
      <c r="I13" s="1"/>
      <c r="J13" s="1"/>
      <c r="K13" s="1"/>
      <c r="L13" s="1"/>
      <c r="M13" s="1"/>
      <c r="N13" s="1"/>
      <c r="O13" s="4"/>
      <c r="P13" s="4"/>
      <c r="Q13" s="4"/>
      <c r="R13" s="4"/>
      <c r="S13" s="4"/>
      <c r="T13" s="4"/>
      <c r="U13" s="4"/>
      <c r="V13" s="4"/>
      <c r="W13" s="4"/>
      <c r="X13" s="4"/>
      <c r="Y13" s="4"/>
      <c r="Z13" s="4"/>
      <c r="AA13" s="4"/>
      <c r="AB13" s="4"/>
    </row>
    <row r="14" spans="1:28" ht="12.75" customHeight="1">
      <c r="A14" s="1" t="s">
        <v>12</v>
      </c>
      <c r="B14" s="1">
        <v>1984</v>
      </c>
      <c r="C14" s="1" t="str">
        <f t="shared" si="0"/>
        <v>80s</v>
      </c>
      <c r="D14" s="1"/>
      <c r="E14" s="1" t="s">
        <v>34</v>
      </c>
      <c r="F14" s="1" t="str">
        <f t="shared" ca="1" si="1"/>
        <v>18</v>
      </c>
      <c r="G14" s="1" t="str">
        <f>VLOOKUP(E14,spotifydata.csv!B:C,2,FALSE)</f>
        <v>alternative rock,dance rock,indie rock,new wave,permanent wave,rock,uk post-punk</v>
      </c>
      <c r="H14" s="1" t="str">
        <f t="shared" si="2"/>
        <v>,alternative rock,dance rock,indie rock,new wave,permanent wave,rock,uk post-punk,</v>
      </c>
      <c r="I14" s="1"/>
      <c r="J14" s="1"/>
      <c r="K14" s="1"/>
      <c r="L14" s="1"/>
      <c r="M14" s="1"/>
      <c r="N14" s="1"/>
      <c r="O14" s="1"/>
      <c r="P14" s="1"/>
      <c r="Q14" s="1"/>
      <c r="R14" s="4"/>
      <c r="S14" s="4"/>
      <c r="T14" s="4"/>
      <c r="U14" s="4"/>
      <c r="V14" s="4"/>
      <c r="W14" s="4"/>
      <c r="X14" s="4"/>
      <c r="Y14" s="4"/>
      <c r="Z14" s="4"/>
      <c r="AA14" s="4"/>
      <c r="AB14" s="4"/>
    </row>
    <row r="15" spans="1:28" ht="12.75" customHeight="1">
      <c r="A15" s="1" t="s">
        <v>12</v>
      </c>
      <c r="B15" s="1">
        <v>1985</v>
      </c>
      <c r="C15" s="1" t="str">
        <f t="shared" si="0"/>
        <v>80s</v>
      </c>
      <c r="D15" s="1"/>
      <c r="E15" s="1" t="s">
        <v>35</v>
      </c>
      <c r="F15" s="1" t="str">
        <f t="shared" ca="1" si="1"/>
        <v>18</v>
      </c>
      <c r="G15" s="1" t="str">
        <f>VLOOKUP(E15,spotifydata.csv!B:C,2,FALSE)</f>
        <v>dance rock,new romantic,new wave,new wave pop,power pop,pub rock,punk</v>
      </c>
      <c r="H15" s="1" t="str">
        <f t="shared" si="2"/>
        <v>,dance rock,new romantic,new wave,new wave pop,power pop,pub rock,punk,</v>
      </c>
      <c r="I15" s="1"/>
      <c r="J15" s="1"/>
      <c r="K15" s="1"/>
      <c r="L15" s="1"/>
      <c r="M15" s="1"/>
      <c r="N15" s="1"/>
      <c r="O15" s="1"/>
      <c r="P15" s="1"/>
      <c r="Q15" s="1"/>
      <c r="R15" s="4"/>
      <c r="S15" s="4"/>
      <c r="T15" s="4"/>
      <c r="U15" s="4"/>
      <c r="V15" s="4"/>
      <c r="W15" s="4"/>
      <c r="X15" s="4"/>
      <c r="Y15" s="4"/>
      <c r="Z15" s="4"/>
      <c r="AA15" s="4"/>
      <c r="AB15" s="4"/>
    </row>
    <row r="16" spans="1:28" ht="12.75" customHeight="1">
      <c r="A16" s="1" t="s">
        <v>12</v>
      </c>
      <c r="B16" s="1">
        <v>1985</v>
      </c>
      <c r="C16" s="1" t="str">
        <f t="shared" si="0"/>
        <v>80s</v>
      </c>
      <c r="D16" s="1"/>
      <c r="E16" s="1" t="s">
        <v>37</v>
      </c>
      <c r="F16" s="1" t="str">
        <f t="shared" ca="1" si="1"/>
        <v>18</v>
      </c>
      <c r="G16" s="1" t="str">
        <f>VLOOKUP(E16,spotifydata.csv!B:C,2,FALSE)</f>
        <v>alternative rock,art rock,britpop,dance rock,dream pop,indie rock,madchester,neo-psychedelic,new romantic,new wave,new wave pop,permanent wave,post-punk,power pop,punk,rock,synthpop,uk post-punk</v>
      </c>
      <c r="H16" s="1" t="str">
        <f t="shared" si="2"/>
        <v>,alternative rock,art rock,britpop,dance rock,dream pop,indie rock,madchester,neo-psychedelic,new romantic,new wave,new wave pop,permanent wave,post-punk,power pop,punk,rock,synthpop,uk post-punk,</v>
      </c>
      <c r="I16" s="1"/>
      <c r="J16" s="1"/>
      <c r="K16" s="1"/>
      <c r="L16" s="1"/>
      <c r="M16" s="1"/>
      <c r="N16" s="1"/>
      <c r="O16" s="1"/>
      <c r="P16" s="1"/>
      <c r="Q16" s="1"/>
      <c r="R16" s="4"/>
      <c r="S16" s="4"/>
      <c r="T16" s="4"/>
      <c r="U16" s="4"/>
      <c r="V16" s="4"/>
      <c r="W16" s="4"/>
      <c r="X16" s="4"/>
      <c r="Y16" s="4"/>
      <c r="Z16" s="4"/>
      <c r="AA16" s="4"/>
      <c r="AB16" s="4"/>
    </row>
    <row r="17" spans="1:28" ht="12.75" customHeight="1">
      <c r="A17" s="1" t="s">
        <v>12</v>
      </c>
      <c r="B17" s="1">
        <v>1985</v>
      </c>
      <c r="C17" s="1" t="str">
        <f t="shared" si="0"/>
        <v>80s</v>
      </c>
      <c r="D17" s="1"/>
      <c r="E17" s="1" t="s">
        <v>38</v>
      </c>
      <c r="F17" s="1" t="str">
        <f t="shared" ca="1" si="1"/>
        <v>18</v>
      </c>
      <c r="G17" s="1" t="str">
        <f>VLOOKUP(E17,spotifydata.csv!B:C,2,FALSE)</f>
        <v>album rock,blues-rock,british blues,classic rock,electric blues,folk rock,mellow gold,rock,roots rock,singer-songwriter,soft rock</v>
      </c>
      <c r="H17" s="1" t="str">
        <f t="shared" si="2"/>
        <v>,album rock,blues-rock,british blues,classic rock,electric blues,folk rock,mellow gold,rock,roots rock,singer-songwriter,soft rock,</v>
      </c>
      <c r="I17" s="1"/>
      <c r="J17" s="1"/>
      <c r="K17" s="1"/>
      <c r="L17" s="1"/>
      <c r="M17" s="1"/>
      <c r="N17" s="1"/>
      <c r="O17" s="4"/>
      <c r="P17" s="1"/>
      <c r="Q17" s="1"/>
      <c r="R17" s="4"/>
      <c r="S17" s="4"/>
      <c r="T17" s="4"/>
      <c r="U17" s="4"/>
      <c r="V17" s="4"/>
      <c r="W17" s="4"/>
      <c r="X17" s="4"/>
      <c r="Y17" s="4"/>
      <c r="Z17" s="4"/>
      <c r="AA17" s="4"/>
      <c r="AB17" s="4"/>
    </row>
    <row r="18" spans="1:28" ht="12.75" customHeight="1">
      <c r="A18" s="1" t="s">
        <v>12</v>
      </c>
      <c r="B18" s="1">
        <v>1986</v>
      </c>
      <c r="C18" s="1" t="str">
        <f t="shared" si="0"/>
        <v>80s</v>
      </c>
      <c r="D18" s="1"/>
      <c r="E18" s="1" t="s">
        <v>39</v>
      </c>
      <c r="F18" s="1" t="str">
        <f t="shared" ca="1" si="1"/>
        <v>18</v>
      </c>
      <c r="G18" s="1" t="str">
        <f>VLOOKUP(E18,spotifydata.csv!B:C,2,FALSE)</f>
        <v>art rock,dance rock,disco,mellow gold,new romantic,new wave,new wave pop,post-disco,soft rock,synthpop</v>
      </c>
      <c r="H18" s="1" t="str">
        <f t="shared" si="2"/>
        <v>,art rock,dance rock,disco,mellow gold,new romantic,new wave,new wave pop,post-disco,soft rock,synthpop,</v>
      </c>
      <c r="I18" s="1"/>
      <c r="J18" s="1"/>
      <c r="K18" s="1"/>
      <c r="L18" s="1"/>
      <c r="M18" s="1"/>
      <c r="N18" s="1"/>
      <c r="O18" s="1"/>
      <c r="P18" s="1"/>
      <c r="Q18" s="1"/>
      <c r="R18" s="4"/>
      <c r="S18" s="4"/>
      <c r="T18" s="4"/>
      <c r="U18" s="4"/>
      <c r="V18" s="4"/>
      <c r="W18" s="4"/>
      <c r="X18" s="4"/>
      <c r="Y18" s="4"/>
      <c r="Z18" s="4"/>
      <c r="AA18" s="4"/>
      <c r="AB18" s="4"/>
    </row>
    <row r="19" spans="1:28" ht="12.75" customHeight="1">
      <c r="A19" s="1" t="s">
        <v>12</v>
      </c>
      <c r="B19" s="1">
        <v>1986</v>
      </c>
      <c r="C19" s="1" t="str">
        <f t="shared" si="0"/>
        <v>80s</v>
      </c>
      <c r="D19" s="1"/>
      <c r="E19" s="1" t="s">
        <v>40</v>
      </c>
      <c r="F19" s="1" t="str">
        <f t="shared" ca="1" si="1"/>
        <v>18</v>
      </c>
      <c r="G19" s="1" t="str">
        <f>VLOOKUP(E19,spotifydata.csv!B:C,2,FALSE)</f>
        <v>alternative rock,art rock,dance rock,new romantic,new wave,permanent wave,pop rock,rock</v>
      </c>
      <c r="H19" s="1" t="str">
        <f t="shared" si="2"/>
        <v>,alternative rock,art rock,dance rock,new romantic,new wave,permanent wave,pop rock,rock,</v>
      </c>
      <c r="I19" s="1"/>
      <c r="J19" s="1"/>
      <c r="K19" s="1"/>
      <c r="L19" s="1"/>
      <c r="M19" s="1"/>
      <c r="N19" s="1"/>
      <c r="O19" s="1"/>
      <c r="P19" s="1"/>
      <c r="Q19" s="1"/>
      <c r="R19" s="4"/>
      <c r="S19" s="4"/>
      <c r="T19" s="4"/>
      <c r="U19" s="4"/>
      <c r="V19" s="4"/>
      <c r="W19" s="4"/>
      <c r="X19" s="4"/>
      <c r="Y19" s="4"/>
      <c r="Z19" s="4"/>
      <c r="AA19" s="4"/>
      <c r="AB19" s="4"/>
    </row>
    <row r="20" spans="1:28" ht="12.75" customHeight="1">
      <c r="A20" s="1" t="s">
        <v>12</v>
      </c>
      <c r="B20" s="1">
        <v>1986</v>
      </c>
      <c r="C20" s="1" t="str">
        <f t="shared" si="0"/>
        <v>80s</v>
      </c>
      <c r="D20" s="1"/>
      <c r="E20" s="1" t="s">
        <v>41</v>
      </c>
      <c r="F20" s="1" t="str">
        <f t="shared" ca="1" si="1"/>
        <v>18</v>
      </c>
      <c r="G20" s="1" t="str">
        <f>VLOOKUP(E20,spotifydata.csv!B:C,2,FALSE)</f>
        <v>alternative rock,art rock,dance rock,dream pop,madchester,new romantic,new wave,new wave pop,post-punk,power pop,punk,synthpop,uk post-punk</v>
      </c>
      <c r="H20" s="1" t="str">
        <f t="shared" si="2"/>
        <v>,alternative rock,art rock,dance rock,dream pop,madchester,new romantic,new wave,new wave pop,post-punk,power pop,punk,synthpop,uk post-punk,</v>
      </c>
      <c r="I20" s="1"/>
      <c r="J20" s="1"/>
      <c r="K20" s="1"/>
      <c r="L20" s="1"/>
      <c r="M20" s="4"/>
      <c r="N20" s="4"/>
      <c r="O20" s="1"/>
      <c r="P20" s="1"/>
      <c r="Q20" s="1"/>
      <c r="R20" s="4"/>
      <c r="S20" s="4"/>
      <c r="T20" s="4"/>
      <c r="U20" s="4"/>
      <c r="V20" s="4"/>
      <c r="W20" s="4"/>
      <c r="X20" s="4"/>
      <c r="Y20" s="4"/>
      <c r="Z20" s="4"/>
      <c r="AA20" s="4"/>
      <c r="AB20" s="4"/>
    </row>
    <row r="21" spans="1:28" ht="12.75" customHeight="1">
      <c r="A21" s="1" t="s">
        <v>12</v>
      </c>
      <c r="B21" s="1">
        <v>1987</v>
      </c>
      <c r="C21" s="1" t="str">
        <f t="shared" si="0"/>
        <v>80s</v>
      </c>
      <c r="D21" s="1"/>
      <c r="E21" s="1" t="s">
        <v>42</v>
      </c>
      <c r="F21" s="1" t="str">
        <f t="shared" ca="1" si="1"/>
        <v>18</v>
      </c>
      <c r="G21" s="1" t="str">
        <f>VLOOKUP(E21,spotifydata.csv!B:C,2,FALSE)</f>
        <v>dance rock,new romantic,new wave,new wave pop,synthpop</v>
      </c>
      <c r="H21" s="1" t="str">
        <f t="shared" si="2"/>
        <v>,dance rock,new romantic,new wave,new wave pop,synthpop,</v>
      </c>
      <c r="I21" s="1"/>
      <c r="J21" s="1"/>
      <c r="K21" s="1"/>
      <c r="L21" s="1"/>
      <c r="M21" s="1"/>
      <c r="N21" s="1"/>
      <c r="O21" s="1"/>
      <c r="P21" s="1"/>
      <c r="Q21" s="1"/>
      <c r="R21" s="4"/>
      <c r="S21" s="4"/>
      <c r="T21" s="4"/>
      <c r="U21" s="4"/>
      <c r="V21" s="4"/>
      <c r="W21" s="4"/>
      <c r="X21" s="4"/>
      <c r="Y21" s="4"/>
      <c r="Z21" s="4"/>
      <c r="AA21" s="4"/>
      <c r="AB21" s="4"/>
    </row>
    <row r="22" spans="1:28" ht="12.75" customHeight="1">
      <c r="A22" s="1" t="s">
        <v>12</v>
      </c>
      <c r="B22" s="1">
        <v>1987</v>
      </c>
      <c r="C22" s="1" t="str">
        <f t="shared" si="0"/>
        <v>80s</v>
      </c>
      <c r="D22" s="1"/>
      <c r="E22" s="1" t="s">
        <v>27</v>
      </c>
      <c r="F22" s="1" t="str">
        <f t="shared" ca="1" si="1"/>
        <v>18</v>
      </c>
      <c r="G22" s="1" t="str">
        <f>VLOOKUP(E22,spotifydata.csv!B:C,2,FALSE)</f>
        <v>album rock,blues-rock,classic rock,folk,folk rock,mellow gold,rock,roots rock,singer-songwriter,soft rock,soul</v>
      </c>
      <c r="H22" s="1" t="str">
        <f t="shared" si="2"/>
        <v>,album rock,blues-rock,classic rock,folk,folk rock,mellow gold,rock,roots rock,singer-songwriter,soft rock,soul,</v>
      </c>
      <c r="I22" s="1"/>
      <c r="J22" s="1"/>
      <c r="K22" s="1"/>
      <c r="L22" s="1"/>
      <c r="M22" s="1"/>
      <c r="N22" s="1"/>
      <c r="O22" s="1"/>
      <c r="P22" s="1"/>
      <c r="Q22" s="1"/>
      <c r="R22" s="4"/>
      <c r="S22" s="4"/>
      <c r="T22" s="4"/>
      <c r="U22" s="4"/>
      <c r="V22" s="4"/>
      <c r="W22" s="4"/>
      <c r="X22" s="4"/>
      <c r="Y22" s="4"/>
      <c r="Z22" s="4"/>
      <c r="AA22" s="4"/>
      <c r="AB22" s="4"/>
    </row>
    <row r="23" spans="1:28" ht="12.75" customHeight="1">
      <c r="A23" s="1" t="s">
        <v>12</v>
      </c>
      <c r="B23" s="1">
        <v>1987</v>
      </c>
      <c r="C23" s="1" t="str">
        <f t="shared" si="0"/>
        <v>80s</v>
      </c>
      <c r="D23" s="1"/>
      <c r="E23" s="1" t="s">
        <v>44</v>
      </c>
      <c r="F23" s="1" t="str">
        <f t="shared" ca="1" si="1"/>
        <v>18</v>
      </c>
      <c r="G23" s="1" t="str">
        <f>VLOOKUP(E23,spotifydata.csv!B:C,2,FALSE)</f>
        <v>album rock,alternative rock,art rock,classic rock,dance rock,folk,folk rock,mellow gold,new wave,new wave pop,permanent wave,pop rock,power pop,pub rock,rock,roots rock,singer-songwriter,soft rock</v>
      </c>
      <c r="H23" s="1" t="str">
        <f t="shared" si="2"/>
        <v>,album rock,alternative rock,art rock,classic rock,dance rock,folk,folk rock,mellow gold,new wave,new wave pop,permanent wave,pop rock,power pop,pub rock,rock,roots rock,singer-songwriter,soft rock,</v>
      </c>
      <c r="I23" s="1"/>
      <c r="J23" s="1"/>
      <c r="K23" s="1"/>
      <c r="L23" s="1"/>
      <c r="M23" s="1"/>
      <c r="N23" s="1"/>
      <c r="O23" s="1"/>
      <c r="P23" s="1"/>
      <c r="Q23" s="1"/>
      <c r="R23" s="4"/>
      <c r="S23" s="4"/>
      <c r="T23" s="4"/>
      <c r="U23" s="4"/>
      <c r="V23" s="4"/>
      <c r="W23" s="4"/>
      <c r="X23" s="4"/>
      <c r="Y23" s="4"/>
      <c r="Z23" s="4"/>
      <c r="AA23" s="4"/>
      <c r="AB23" s="4"/>
    </row>
    <row r="24" spans="1:28" ht="12.75" customHeight="1">
      <c r="A24" s="1" t="s">
        <v>12</v>
      </c>
      <c r="B24" s="1">
        <v>1989</v>
      </c>
      <c r="C24" s="1" t="str">
        <f t="shared" si="0"/>
        <v>80s</v>
      </c>
      <c r="D24" s="1"/>
      <c r="E24" s="1" t="s">
        <v>45</v>
      </c>
      <c r="F24" s="1" t="str">
        <f t="shared" ca="1" si="1"/>
        <v>18</v>
      </c>
      <c r="G24" s="1" t="str">
        <f>VLOOKUP(E24,spotifydata.csv!B:C,2,FALSE)</f>
        <v>anti-folk,art rock,folk,folk-pop,lilith,mellow gold,new wave pop,permanent wave,pop rock,singer-songwriter</v>
      </c>
      <c r="H24" s="1" t="str">
        <f t="shared" si="2"/>
        <v>,anti-folk,art rock,folk,folk-pop,lilith,mellow gold,new wave pop,permanent wave,pop rock,singer-songwriter,</v>
      </c>
      <c r="I24" s="1"/>
      <c r="J24" s="1"/>
      <c r="K24" s="1"/>
      <c r="L24" s="1"/>
      <c r="M24" s="1"/>
      <c r="N24" s="1"/>
      <c r="O24" s="1"/>
      <c r="P24" s="1"/>
      <c r="Q24" s="1"/>
      <c r="R24" s="4"/>
      <c r="S24" s="4"/>
      <c r="T24" s="4"/>
      <c r="U24" s="4"/>
      <c r="V24" s="4"/>
      <c r="W24" s="4"/>
      <c r="X24" s="4"/>
      <c r="Y24" s="4"/>
      <c r="Z24" s="4"/>
      <c r="AA24" s="4"/>
      <c r="AB24" s="4"/>
    </row>
    <row r="25" spans="1:28" ht="12.75" customHeight="1">
      <c r="A25" s="1" t="s">
        <v>12</v>
      </c>
      <c r="B25" s="1">
        <v>1989</v>
      </c>
      <c r="C25" s="1" t="str">
        <f t="shared" si="0"/>
        <v>80s</v>
      </c>
      <c r="D25" s="1"/>
      <c r="E25" s="1" t="s">
        <v>27</v>
      </c>
      <c r="F25" s="1" t="str">
        <f t="shared" ca="1" si="1"/>
        <v>18</v>
      </c>
      <c r="G25" s="1" t="str">
        <f>VLOOKUP(E25,spotifydata.csv!B:C,2,FALSE)</f>
        <v>album rock,blues-rock,classic rock,folk,folk rock,mellow gold,rock,roots rock,singer-songwriter,soft rock,soul</v>
      </c>
      <c r="H25" s="1" t="str">
        <f t="shared" si="2"/>
        <v>,album rock,blues-rock,classic rock,folk,folk rock,mellow gold,rock,roots rock,singer-songwriter,soft rock,soul,</v>
      </c>
      <c r="I25" s="1"/>
      <c r="J25" s="1"/>
      <c r="K25" s="1"/>
      <c r="L25" s="1"/>
      <c r="M25" s="1"/>
      <c r="N25" s="1"/>
      <c r="O25" s="1"/>
      <c r="P25" s="1"/>
      <c r="Q25" s="1"/>
      <c r="R25" s="4"/>
      <c r="S25" s="4"/>
      <c r="T25" s="4"/>
      <c r="U25" s="4"/>
      <c r="V25" s="4"/>
      <c r="W25" s="4"/>
      <c r="X25" s="4"/>
      <c r="Y25" s="4"/>
      <c r="Z25" s="4"/>
      <c r="AA25" s="4"/>
      <c r="AB25" s="4"/>
    </row>
    <row r="26" spans="1:28" ht="12.75" customHeight="1">
      <c r="A26" s="1" t="s">
        <v>12</v>
      </c>
      <c r="B26" s="1">
        <v>1989</v>
      </c>
      <c r="C26" s="1" t="str">
        <f t="shared" si="0"/>
        <v>80s</v>
      </c>
      <c r="D26" s="1"/>
      <c r="E26" s="1" t="s">
        <v>44</v>
      </c>
      <c r="F26" s="1" t="str">
        <f t="shared" ca="1" si="1"/>
        <v>18</v>
      </c>
      <c r="G26" s="1" t="str">
        <f>VLOOKUP(E26,spotifydata.csv!B:C,2,FALSE)</f>
        <v>album rock,alternative rock,art rock,classic rock,dance rock,folk,folk rock,mellow gold,new wave,new wave pop,permanent wave,pop rock,power pop,pub rock,rock,roots rock,singer-songwriter,soft rock</v>
      </c>
      <c r="H26" s="1" t="str">
        <f t="shared" si="2"/>
        <v>,album rock,alternative rock,art rock,classic rock,dance rock,folk,folk rock,mellow gold,new wave,new wave pop,permanent wave,pop rock,power pop,pub rock,rock,roots rock,singer-songwriter,soft rock,</v>
      </c>
      <c r="I26" s="1"/>
      <c r="J26" s="1"/>
      <c r="K26" s="1"/>
      <c r="L26" s="1"/>
      <c r="M26" s="1"/>
      <c r="N26" s="1"/>
      <c r="O26" s="1"/>
      <c r="P26" s="1"/>
      <c r="Q26" s="1"/>
      <c r="R26" s="4"/>
      <c r="S26" s="4"/>
      <c r="T26" s="4"/>
      <c r="U26" s="4"/>
      <c r="V26" s="4"/>
      <c r="W26" s="4"/>
      <c r="X26" s="4"/>
      <c r="Y26" s="4"/>
      <c r="Z26" s="4"/>
      <c r="AA26" s="4"/>
      <c r="AB26" s="4"/>
    </row>
    <row r="27" spans="1:28" ht="12.75" customHeight="1">
      <c r="A27" s="1" t="s">
        <v>12</v>
      </c>
      <c r="B27" s="1">
        <v>1990</v>
      </c>
      <c r="C27" s="1" t="str">
        <f t="shared" si="0"/>
        <v>90s</v>
      </c>
      <c r="D27" s="1"/>
      <c r="E27" s="1" t="s">
        <v>47</v>
      </c>
      <c r="F27" s="1" t="str">
        <f t="shared" ca="1" si="1"/>
        <v>18</v>
      </c>
      <c r="G27" s="1" t="str">
        <f>VLOOKUP(E27,spotifydata.csv!B:C,2,FALSE)</f>
        <v>folk,folk-pop,lilith,new wave pop,pop christmas,pop rock,singer-songwriter</v>
      </c>
      <c r="H27" s="1" t="str">
        <f t="shared" si="2"/>
        <v>,folk,folk-pop,lilith,new wave pop,pop christmas,pop rock,singer-songwriter,</v>
      </c>
      <c r="I27" s="1"/>
      <c r="J27" s="1"/>
      <c r="K27" s="1"/>
      <c r="L27" s="1"/>
      <c r="M27" s="1"/>
      <c r="N27" s="1"/>
      <c r="O27" s="1"/>
      <c r="P27" s="1"/>
      <c r="Q27" s="1"/>
      <c r="R27" s="4"/>
      <c r="S27" s="4"/>
      <c r="T27" s="4"/>
      <c r="U27" s="4"/>
      <c r="V27" s="4"/>
      <c r="W27" s="4"/>
      <c r="X27" s="4"/>
      <c r="Y27" s="4"/>
      <c r="Z27" s="4"/>
      <c r="AA27" s="4"/>
      <c r="AB27" s="4"/>
    </row>
    <row r="28" spans="1:28" ht="12.75" customHeight="1">
      <c r="A28" s="1" t="s">
        <v>12</v>
      </c>
      <c r="B28" s="1">
        <v>1990</v>
      </c>
      <c r="C28" s="1" t="str">
        <f t="shared" si="0"/>
        <v>90s</v>
      </c>
      <c r="D28" s="1"/>
      <c r="E28" s="1" t="s">
        <v>40</v>
      </c>
      <c r="F28" s="1" t="str">
        <f t="shared" ca="1" si="1"/>
        <v>18</v>
      </c>
      <c r="G28" s="1" t="str">
        <f>VLOOKUP(E28,spotifydata.csv!B:C,2,FALSE)</f>
        <v>alternative rock,art rock,dance rock,new romantic,new wave,permanent wave,pop rock,rock</v>
      </c>
      <c r="H28" s="1" t="str">
        <f t="shared" si="2"/>
        <v>,alternative rock,art rock,dance rock,new romantic,new wave,permanent wave,pop rock,rock,</v>
      </c>
      <c r="I28" s="1"/>
      <c r="J28" s="1"/>
      <c r="K28" s="1"/>
      <c r="L28" s="1"/>
      <c r="M28" s="1"/>
      <c r="N28" s="1"/>
      <c r="O28" s="1"/>
      <c r="P28" s="1"/>
      <c r="Q28" s="1"/>
      <c r="R28" s="4"/>
      <c r="S28" s="4"/>
      <c r="T28" s="4"/>
      <c r="U28" s="4"/>
      <c r="V28" s="4"/>
      <c r="W28" s="4"/>
      <c r="X28" s="4"/>
      <c r="Y28" s="4"/>
      <c r="Z28" s="4"/>
      <c r="AA28" s="4"/>
      <c r="AB28" s="4"/>
    </row>
    <row r="29" spans="1:28" ht="12.75" customHeight="1">
      <c r="A29" s="1" t="s">
        <v>12</v>
      </c>
      <c r="B29" s="1">
        <v>1990</v>
      </c>
      <c r="C29" s="1" t="str">
        <f t="shared" si="0"/>
        <v>90s</v>
      </c>
      <c r="D29" s="1"/>
      <c r="E29" s="1" t="s">
        <v>48</v>
      </c>
      <c r="F29" s="1" t="str">
        <f t="shared" ca="1" si="1"/>
        <v>18</v>
      </c>
      <c r="G29" s="1" t="str">
        <f>VLOOKUP(E29,spotifydata.csv!B:C,2,FALSE)</f>
        <v>alt-indie rock,alternative rock,big beat,britpop,dance rock,electronic,indie rock,madchester,neo-psychedelic,new romantic,new wave,new wave pop,post-punk,uk post-punk</v>
      </c>
      <c r="H29" s="1" t="str">
        <f t="shared" si="2"/>
        <v>,alt-indie rock,alternative rock,big beat,britpop,dance rock,electronic,indie rock,madchester,neo-psychedelic,new romantic,new wave,new wave pop,post-punk,uk post-punk,</v>
      </c>
      <c r="I29" s="1"/>
      <c r="J29" s="1"/>
      <c r="K29" s="1"/>
      <c r="L29" s="1"/>
      <c r="M29" s="1"/>
      <c r="N29" s="1"/>
      <c r="O29" s="1"/>
      <c r="P29" s="1"/>
      <c r="Q29" s="1"/>
      <c r="R29" s="4"/>
      <c r="S29" s="4"/>
      <c r="T29" s="4"/>
      <c r="U29" s="4"/>
      <c r="V29" s="4"/>
      <c r="W29" s="4"/>
      <c r="X29" s="4"/>
      <c r="Y29" s="4"/>
      <c r="Z29" s="4"/>
      <c r="AA29" s="4"/>
      <c r="AB29" s="4"/>
    </row>
    <row r="30" spans="1:28" ht="12.75" customHeight="1">
      <c r="A30" s="1" t="s">
        <v>12</v>
      </c>
      <c r="B30" s="1">
        <v>1992</v>
      </c>
      <c r="C30" s="1" t="str">
        <f t="shared" si="0"/>
        <v>90s</v>
      </c>
      <c r="D30" s="1"/>
      <c r="E30" s="1" t="s">
        <v>49</v>
      </c>
      <c r="F30" s="1" t="str">
        <f t="shared" ca="1" si="1"/>
        <v>18</v>
      </c>
      <c r="G30" s="1" t="str">
        <f>VLOOKUP(E30,spotifydata.csv!B:C,2,FALSE)</f>
        <v>mande pop,mbalax,world</v>
      </c>
      <c r="H30" s="1" t="str">
        <f t="shared" si="2"/>
        <v>,mande pop,mbalax,world,</v>
      </c>
      <c r="I30" s="1"/>
      <c r="J30" s="1"/>
      <c r="K30" s="1"/>
      <c r="L30" s="1"/>
      <c r="M30" s="1"/>
      <c r="N30" s="1"/>
      <c r="O30" s="1"/>
      <c r="P30" s="1"/>
      <c r="Q30" s="1"/>
      <c r="R30" s="4"/>
      <c r="S30" s="4"/>
      <c r="T30" s="4"/>
      <c r="U30" s="4"/>
      <c r="V30" s="4"/>
      <c r="W30" s="4"/>
      <c r="X30" s="4"/>
      <c r="Y30" s="4"/>
      <c r="Z30" s="4"/>
      <c r="AA30" s="4"/>
      <c r="AB30" s="4"/>
    </row>
    <row r="31" spans="1:28" ht="12.75" customHeight="1">
      <c r="A31" s="1" t="s">
        <v>12</v>
      </c>
      <c r="B31" s="1">
        <v>1992</v>
      </c>
      <c r="C31" s="1" t="str">
        <f t="shared" si="0"/>
        <v>90s</v>
      </c>
      <c r="D31" s="1"/>
      <c r="E31" s="10" t="s">
        <v>50</v>
      </c>
      <c r="F31" s="1" t="str">
        <f t="shared" ca="1" si="1"/>
        <v>18</v>
      </c>
      <c r="G31" s="1" t="str">
        <f>VLOOKUP(E31,spotifydata.csv!B:C,2,FALSE)</f>
        <v>candy pop,dance rock,europop,new romantic,new wave pop</v>
      </c>
      <c r="H31" s="1" t="str">
        <f t="shared" si="2"/>
        <v>,candy pop,dance rock,europop,new romantic,new wave pop,</v>
      </c>
      <c r="I31" s="1"/>
      <c r="J31" s="1"/>
      <c r="K31" s="1"/>
      <c r="L31" s="1"/>
      <c r="M31" s="1"/>
      <c r="N31" s="1"/>
      <c r="O31" s="1"/>
      <c r="P31" s="1"/>
      <c r="Q31" s="1"/>
      <c r="R31" s="4"/>
      <c r="S31" s="4"/>
      <c r="T31" s="4"/>
      <c r="U31" s="4"/>
      <c r="V31" s="4"/>
      <c r="W31" s="4"/>
      <c r="X31" s="4"/>
      <c r="Y31" s="4"/>
      <c r="Z31" s="4"/>
      <c r="AA31" s="4"/>
      <c r="AB31" s="4"/>
    </row>
    <row r="32" spans="1:28" ht="12.75" customHeight="1">
      <c r="A32" s="1" t="s">
        <v>12</v>
      </c>
      <c r="B32" s="1">
        <v>1992</v>
      </c>
      <c r="C32" s="1" t="str">
        <f t="shared" si="0"/>
        <v>90s</v>
      </c>
      <c r="D32" s="1"/>
      <c r="E32" s="8" t="s">
        <v>52</v>
      </c>
      <c r="F32" s="1" t="str">
        <f t="shared" ca="1" si="1"/>
        <v>18</v>
      </c>
      <c r="G32" s="1">
        <f>VLOOKUP(E32,spotifydata.csv!B:C,2,FALSE)</f>
        <v>0</v>
      </c>
      <c r="H32" s="1" t="str">
        <f t="shared" si="2"/>
        <v>,0,</v>
      </c>
      <c r="I32" s="1"/>
      <c r="J32" s="1"/>
      <c r="K32" s="1"/>
      <c r="L32" s="1"/>
      <c r="M32" s="1"/>
      <c r="N32" s="1"/>
      <c r="O32" s="1"/>
      <c r="P32" s="1"/>
      <c r="Q32" s="1"/>
      <c r="R32" s="4"/>
      <c r="S32" s="4"/>
      <c r="T32" s="4"/>
      <c r="U32" s="4"/>
      <c r="V32" s="4"/>
      <c r="W32" s="4"/>
      <c r="X32" s="4"/>
      <c r="Y32" s="4"/>
      <c r="Z32" s="4"/>
      <c r="AA32" s="4"/>
      <c r="AB32" s="4"/>
    </row>
    <row r="33" spans="1:28" ht="12.75" customHeight="1">
      <c r="A33" s="1" t="s">
        <v>12</v>
      </c>
      <c r="B33" s="1">
        <v>1993</v>
      </c>
      <c r="C33" s="1" t="str">
        <f t="shared" si="0"/>
        <v>90s</v>
      </c>
      <c r="D33" s="1"/>
      <c r="E33" s="1" t="s">
        <v>53</v>
      </c>
      <c r="F33" s="1" t="str">
        <f t="shared" ca="1" si="1"/>
        <v>18</v>
      </c>
      <c r="G33" s="1" t="str">
        <f>VLOOKUP(E33,spotifydata.csv!B:C,2,FALSE)</f>
        <v>british folk,celtic,irish folk</v>
      </c>
      <c r="H33" s="1" t="str">
        <f t="shared" si="2"/>
        <v>,british folk,celtic,irish folk,</v>
      </c>
      <c r="I33" s="1"/>
      <c r="J33" s="1"/>
      <c r="K33" s="1"/>
      <c r="L33" s="1"/>
      <c r="M33" s="1"/>
      <c r="N33" s="1"/>
      <c r="O33" s="1"/>
      <c r="P33" s="1"/>
      <c r="Q33" s="1"/>
      <c r="R33" s="4"/>
      <c r="S33" s="4"/>
      <c r="T33" s="4"/>
      <c r="U33" s="4"/>
      <c r="V33" s="4"/>
      <c r="W33" s="4"/>
      <c r="X33" s="4"/>
      <c r="Y33" s="4"/>
      <c r="Z33" s="4"/>
      <c r="AA33" s="4"/>
      <c r="AB33" s="4"/>
    </row>
    <row r="34" spans="1:28" ht="12.75" customHeight="1">
      <c r="A34" s="1" t="s">
        <v>12</v>
      </c>
      <c r="B34" s="1">
        <v>1993</v>
      </c>
      <c r="C34" s="1" t="str">
        <f t="shared" si="0"/>
        <v>90s</v>
      </c>
      <c r="D34" s="1"/>
      <c r="E34" s="1" t="s">
        <v>54</v>
      </c>
      <c r="F34" s="1" t="str">
        <f t="shared" ca="1" si="1"/>
        <v>18</v>
      </c>
      <c r="G34" s="1" t="str">
        <f>VLOOKUP(E34,spotifydata.csv!B:C,2,FALSE)</f>
        <v>alternative rock,classic rock,funk rock,hard rock,neo mellow,permanent wave,pop rock,rock,singer-songwriter</v>
      </c>
      <c r="H34" s="1" t="str">
        <f t="shared" si="2"/>
        <v>,alternative rock,classic rock,funk rock,hard rock,neo mellow,permanent wave,pop rock,rock,singer-songwriter,</v>
      </c>
      <c r="I34" s="1"/>
      <c r="J34" s="1"/>
      <c r="K34" s="1"/>
      <c r="L34" s="1"/>
      <c r="M34" s="1"/>
      <c r="N34" s="1"/>
      <c r="O34" s="1"/>
      <c r="P34" s="1"/>
      <c r="Q34" s="1"/>
      <c r="R34" s="4"/>
      <c r="S34" s="4"/>
      <c r="T34" s="4"/>
      <c r="U34" s="4"/>
      <c r="V34" s="4"/>
      <c r="W34" s="4"/>
      <c r="X34" s="4"/>
      <c r="Y34" s="4"/>
      <c r="Z34" s="4"/>
      <c r="AA34" s="4"/>
      <c r="AB34" s="4"/>
    </row>
    <row r="35" spans="1:28" ht="12.75" customHeight="1">
      <c r="A35" s="1" t="s">
        <v>12</v>
      </c>
      <c r="B35" s="1">
        <v>1993</v>
      </c>
      <c r="C35" s="1" t="str">
        <f t="shared" si="0"/>
        <v>90s</v>
      </c>
      <c r="D35" s="1"/>
      <c r="E35" s="1" t="s">
        <v>55</v>
      </c>
      <c r="F35" s="1" t="str">
        <f t="shared" ca="1" si="1"/>
        <v>18</v>
      </c>
      <c r="G35" s="1" t="str">
        <f>VLOOKUP(E35,spotifydata.csv!B:C,2,FALSE)</f>
        <v>album rock,alternative rock,blues-rock,classic rock,electric blues,funk rock,hard rock,jam band,mellow gold,modern blues,pop rock,post-grunge,rock,roots rock,singer-songwriter,southern rock</v>
      </c>
      <c r="H35" s="1" t="str">
        <f t="shared" si="2"/>
        <v>,album rock,alternative rock,blues-rock,classic rock,electric blues,funk rock,hard rock,jam band,mellow gold,modern blues,pop rock,post-grunge,rock,roots rock,singer-songwriter,southern rock,</v>
      </c>
      <c r="I35" s="1"/>
      <c r="J35" s="1"/>
      <c r="K35" s="1"/>
      <c r="L35" s="1"/>
      <c r="M35" s="4"/>
      <c r="N35" s="1"/>
      <c r="O35" s="4"/>
      <c r="P35" s="4"/>
      <c r="Q35" s="1"/>
      <c r="R35" s="4"/>
      <c r="S35" s="4"/>
      <c r="T35" s="4"/>
      <c r="U35" s="4"/>
      <c r="V35" s="4"/>
      <c r="W35" s="4"/>
      <c r="X35" s="4"/>
      <c r="Y35" s="4"/>
      <c r="Z35" s="4"/>
      <c r="AA35" s="4"/>
      <c r="AB35" s="4"/>
    </row>
    <row r="36" spans="1:28" ht="12.75" customHeight="1">
      <c r="A36" s="1" t="s">
        <v>12</v>
      </c>
      <c r="B36" s="1">
        <v>1994</v>
      </c>
      <c r="C36" s="1" t="str">
        <f t="shared" si="0"/>
        <v>90s</v>
      </c>
      <c r="D36" s="1"/>
      <c r="E36" s="1" t="s">
        <v>56</v>
      </c>
      <c r="F36" s="1" t="str">
        <f t="shared" ca="1" si="1"/>
        <v>18</v>
      </c>
      <c r="G36" s="1" t="str">
        <f>VLOOKUP(E36,spotifydata.csv!B:C,2,FALSE)</f>
        <v>britpop,celtic rock,madchester</v>
      </c>
      <c r="H36" s="1" t="str">
        <f t="shared" si="2"/>
        <v>,britpop,celtic rock,madchester,</v>
      </c>
      <c r="I36" s="1"/>
      <c r="J36" s="1"/>
      <c r="K36" s="1"/>
      <c r="L36" s="1"/>
      <c r="M36" s="1"/>
      <c r="N36" s="1"/>
      <c r="O36" s="4"/>
      <c r="P36" s="4"/>
      <c r="Q36" s="1"/>
      <c r="R36" s="4"/>
      <c r="S36" s="4"/>
      <c r="T36" s="4"/>
      <c r="U36" s="4"/>
      <c r="V36" s="4"/>
      <c r="W36" s="4"/>
      <c r="X36" s="4"/>
      <c r="Y36" s="4"/>
      <c r="Z36" s="4"/>
      <c r="AA36" s="4"/>
      <c r="AB36" s="4"/>
    </row>
    <row r="37" spans="1:28" ht="12.75" customHeight="1">
      <c r="A37" s="1" t="s">
        <v>58</v>
      </c>
      <c r="B37" s="1">
        <v>1994</v>
      </c>
      <c r="C37" s="1" t="str">
        <f t="shared" si="0"/>
        <v>90s</v>
      </c>
      <c r="D37" s="1"/>
      <c r="E37" s="1" t="s">
        <v>59</v>
      </c>
      <c r="F37" s="1" t="str">
        <f t="shared" ca="1" si="1"/>
        <v>18</v>
      </c>
      <c r="G37" s="1" t="str">
        <f>VLOOKUP(E37,spotifydata.csv!B:C,2,FALSE)</f>
        <v>alternative metal,alternative rock,blues-rock,funk metal,funk rock,garage rock,nu metal,post-grunge,rap metal,rap rock,rock</v>
      </c>
      <c r="H37" s="1" t="str">
        <f t="shared" si="2"/>
        <v>,alternative metal,alternative rock,blues-rock,funk metal,funk rock,garage rock,nu metal,post-grunge,rap metal,rap rock,rock,</v>
      </c>
      <c r="I37" s="1"/>
      <c r="J37" s="1"/>
      <c r="K37" s="1"/>
      <c r="L37" s="1"/>
      <c r="M37" s="1"/>
      <c r="N37" s="1"/>
      <c r="O37" s="1"/>
      <c r="P37" s="1"/>
      <c r="Q37" s="1"/>
      <c r="R37" s="4"/>
      <c r="S37" s="4"/>
      <c r="T37" s="4"/>
      <c r="U37" s="4"/>
      <c r="V37" s="4"/>
      <c r="W37" s="4"/>
      <c r="X37" s="4"/>
      <c r="Y37" s="4"/>
      <c r="Z37" s="4"/>
      <c r="AA37" s="4"/>
      <c r="AB37" s="4"/>
    </row>
    <row r="38" spans="1:28" ht="12.75" customHeight="1">
      <c r="A38" s="1" t="s">
        <v>58</v>
      </c>
      <c r="B38" s="1">
        <v>1994</v>
      </c>
      <c r="C38" s="1" t="str">
        <f t="shared" si="0"/>
        <v>90s</v>
      </c>
      <c r="D38" s="1"/>
      <c r="E38" s="1" t="s">
        <v>60</v>
      </c>
      <c r="F38" s="1" t="str">
        <f t="shared" ca="1" si="1"/>
        <v>18</v>
      </c>
      <c r="G38" s="1" t="str">
        <f>VLOOKUP(E38,spotifydata.csv!B:C,2,FALSE)</f>
        <v>alt-indie rock,alternative dance,alternative rock,big beat,britpop,classic rock,dance rock,dance-punk,dream pop,electronic,funk rock,garage rock,indie rock,madchester,neo-psychedelic,new rave,new wave,rock,space rock,trip hop</v>
      </c>
      <c r="H38" s="1" t="str">
        <f t="shared" si="2"/>
        <v>,alt-indie rock,alternative dance,alternative rock,big beat,britpop,classic rock,dance rock,dance-punk,dream pop,electronic,funk rock,garage rock,indie rock,madchester,neo-psychedelic,new rave,new wave,rock,space rock,trip hop,</v>
      </c>
      <c r="I38" s="1"/>
      <c r="J38" s="1"/>
      <c r="K38" s="1"/>
      <c r="L38" s="1"/>
      <c r="M38" s="1"/>
      <c r="N38" s="1"/>
      <c r="O38" s="1"/>
      <c r="P38" s="1"/>
      <c r="Q38" s="1"/>
      <c r="R38" s="4"/>
      <c r="S38" s="4"/>
      <c r="T38" s="4"/>
      <c r="U38" s="4"/>
      <c r="V38" s="4"/>
      <c r="W38" s="4"/>
      <c r="X38" s="4"/>
      <c r="Y38" s="4"/>
      <c r="Z38" s="4"/>
      <c r="AA38" s="4"/>
      <c r="AB38" s="4"/>
    </row>
    <row r="39" spans="1:28" ht="12.75" customHeight="1">
      <c r="A39" s="1" t="s">
        <v>12</v>
      </c>
      <c r="B39" s="1">
        <v>1994</v>
      </c>
      <c r="C39" s="1" t="str">
        <f t="shared" si="0"/>
        <v>90s</v>
      </c>
      <c r="D39" s="1"/>
      <c r="E39" s="1" t="s">
        <v>23</v>
      </c>
      <c r="F39" s="1" t="str">
        <f t="shared" ca="1" si="1"/>
        <v>18</v>
      </c>
      <c r="G39" s="1" t="str">
        <f>VLOOKUP(E39,spotifydata.csv!B:C,2,FALSE)</f>
        <v>album rock,art rock,dance rock,mellow gold,new romantic,new wave,permanent wave,progressive rock,rock,singer-songwriter,soft rock,symphonic rock</v>
      </c>
      <c r="H39" s="1" t="str">
        <f t="shared" si="2"/>
        <v>,album rock,art rock,dance rock,mellow gold,new romantic,new wave,permanent wave,progressive rock,rock,singer-songwriter,soft rock,symphonic rock,</v>
      </c>
      <c r="I39" s="1"/>
      <c r="J39" s="1"/>
      <c r="K39" s="1"/>
      <c r="L39" s="1"/>
      <c r="M39" s="1"/>
      <c r="N39" s="1"/>
      <c r="O39" s="1"/>
      <c r="P39" s="1"/>
      <c r="Q39" s="1"/>
      <c r="R39" s="4"/>
      <c r="S39" s="4"/>
      <c r="T39" s="4"/>
      <c r="U39" s="4"/>
      <c r="V39" s="4"/>
      <c r="W39" s="4"/>
      <c r="X39" s="4"/>
      <c r="Y39" s="4"/>
      <c r="Z39" s="4"/>
      <c r="AA39" s="4"/>
      <c r="AB39" s="4"/>
    </row>
    <row r="40" spans="1:28" ht="12.75" customHeight="1">
      <c r="A40" s="1" t="s">
        <v>12</v>
      </c>
      <c r="B40" s="1">
        <v>1994</v>
      </c>
      <c r="C40" s="1" t="str">
        <f t="shared" si="0"/>
        <v>90s</v>
      </c>
      <c r="D40" s="1"/>
      <c r="E40" s="1" t="s">
        <v>44</v>
      </c>
      <c r="F40" s="1" t="str">
        <f t="shared" ca="1" si="1"/>
        <v>18</v>
      </c>
      <c r="G40" s="1" t="str">
        <f>VLOOKUP(E40,spotifydata.csv!B:C,2,FALSE)</f>
        <v>album rock,alternative rock,art rock,classic rock,dance rock,folk,folk rock,mellow gold,new wave,new wave pop,permanent wave,pop rock,power pop,pub rock,rock,roots rock,singer-songwriter,soft rock</v>
      </c>
      <c r="H40" s="1" t="str">
        <f t="shared" si="2"/>
        <v>,album rock,alternative rock,art rock,classic rock,dance rock,folk,folk rock,mellow gold,new wave,new wave pop,permanent wave,pop rock,power pop,pub rock,rock,roots rock,singer-songwriter,soft rock,</v>
      </c>
      <c r="I40" s="1"/>
      <c r="J40" s="1"/>
      <c r="K40" s="1"/>
      <c r="L40" s="1"/>
      <c r="M40" s="1"/>
      <c r="N40" s="1"/>
      <c r="O40" s="1"/>
      <c r="P40" s="1"/>
      <c r="Q40" s="1"/>
      <c r="R40" s="4"/>
      <c r="S40" s="4"/>
      <c r="T40" s="4"/>
      <c r="U40" s="4"/>
      <c r="V40" s="4"/>
      <c r="W40" s="4"/>
      <c r="X40" s="4"/>
      <c r="Y40" s="4"/>
      <c r="Z40" s="4"/>
      <c r="AA40" s="4"/>
      <c r="AB40" s="4"/>
    </row>
    <row r="41" spans="1:28" ht="12.75" customHeight="1">
      <c r="A41" s="1" t="s">
        <v>58</v>
      </c>
      <c r="B41" s="1">
        <v>1995</v>
      </c>
      <c r="C41" s="1" t="str">
        <f t="shared" si="0"/>
        <v>90s</v>
      </c>
      <c r="D41" s="1"/>
      <c r="E41" s="1" t="s">
        <v>61</v>
      </c>
      <c r="F41" s="1" t="str">
        <f t="shared" ca="1" si="1"/>
        <v>18</v>
      </c>
      <c r="G41" s="1" t="str">
        <f>VLOOKUP(E41,spotifydata.csv!B:C,2,FALSE)</f>
        <v>dance pop,dance rock,disco house,europop,hip house,new romantic,new wave pop,vocal house</v>
      </c>
      <c r="H41" s="1" t="str">
        <f t="shared" si="2"/>
        <v>,dance pop,dance rock,disco house,europop,hip house,new romantic,new wave pop,vocal house,</v>
      </c>
      <c r="I41" s="1"/>
      <c r="J41" s="1"/>
      <c r="K41" s="1"/>
      <c r="L41" s="1"/>
      <c r="M41" s="1"/>
      <c r="N41" s="1"/>
      <c r="O41" s="1"/>
      <c r="P41" s="1"/>
      <c r="Q41" s="1"/>
      <c r="R41" s="4"/>
      <c r="S41" s="4"/>
      <c r="T41" s="4"/>
      <c r="U41" s="4"/>
      <c r="V41" s="4"/>
      <c r="W41" s="4"/>
      <c r="X41" s="4"/>
      <c r="Y41" s="4"/>
      <c r="Z41" s="4"/>
      <c r="AA41" s="4"/>
      <c r="AB41" s="4"/>
    </row>
    <row r="42" spans="1:28" ht="12.75" customHeight="1">
      <c r="A42" s="1" t="s">
        <v>58</v>
      </c>
      <c r="B42" s="1">
        <v>1995</v>
      </c>
      <c r="C42" s="1" t="str">
        <f t="shared" si="0"/>
        <v>90s</v>
      </c>
      <c r="D42" s="1"/>
      <c r="E42" s="1" t="s">
        <v>62</v>
      </c>
      <c r="F42" s="1" t="str">
        <f t="shared" ca="1" si="1"/>
        <v>18</v>
      </c>
      <c r="G42" s="1" t="str">
        <f>VLOOKUP(E42,spotifydata.csv!B:C,2,FALSE)</f>
        <v>art rock,britpop,dance rock,madchester,neo mellow,new wave pop,rock</v>
      </c>
      <c r="H42" s="1" t="str">
        <f t="shared" si="2"/>
        <v>,art rock,britpop,dance rock,madchester,neo mellow,new wave pop,rock,</v>
      </c>
      <c r="I42" s="1"/>
      <c r="J42" s="1"/>
      <c r="K42" s="1"/>
      <c r="L42" s="1"/>
      <c r="M42" s="1"/>
      <c r="N42" s="1"/>
      <c r="O42" s="1"/>
      <c r="P42" s="1"/>
      <c r="Q42" s="1"/>
      <c r="R42" s="4"/>
      <c r="S42" s="4"/>
      <c r="T42" s="4"/>
      <c r="U42" s="4"/>
      <c r="V42" s="4"/>
      <c r="W42" s="4"/>
      <c r="X42" s="4"/>
      <c r="Y42" s="4"/>
      <c r="Z42" s="4"/>
      <c r="AA42" s="4"/>
      <c r="AB42" s="4"/>
    </row>
    <row r="43" spans="1:28" ht="12.75" customHeight="1">
      <c r="A43" s="1" t="s">
        <v>12</v>
      </c>
      <c r="B43" s="1">
        <v>1995</v>
      </c>
      <c r="C43" s="1" t="str">
        <f t="shared" si="0"/>
        <v>90s</v>
      </c>
      <c r="D43" s="1"/>
      <c r="E43" s="1" t="s">
        <v>64</v>
      </c>
      <c r="F43" s="1" t="str">
        <f t="shared" ca="1" si="1"/>
        <v>18</v>
      </c>
      <c r="G43" s="1" t="str">
        <f>VLOOKUP(E43,spotifydata.csv!B:C,2,FALSE)</f>
        <v>alternative rock,britpop,indie rock,neo mellow,permanent wave,pop rock,rock</v>
      </c>
      <c r="H43" s="1" t="str">
        <f t="shared" si="2"/>
        <v>,alternative rock,britpop,indie rock,neo mellow,permanent wave,pop rock,rock,</v>
      </c>
      <c r="I43" s="1"/>
      <c r="J43" s="1"/>
      <c r="K43" s="1"/>
      <c r="L43" s="1"/>
      <c r="M43" s="1"/>
      <c r="N43" s="1"/>
      <c r="O43" s="1"/>
      <c r="P43" s="1"/>
      <c r="Q43" s="1"/>
      <c r="R43" s="4"/>
      <c r="S43" s="4"/>
      <c r="T43" s="4"/>
      <c r="U43" s="4"/>
      <c r="V43" s="4"/>
      <c r="W43" s="4"/>
      <c r="X43" s="4"/>
      <c r="Y43" s="4"/>
      <c r="Z43" s="4"/>
      <c r="AA43" s="4"/>
      <c r="AB43" s="4"/>
    </row>
    <row r="44" spans="1:28" ht="12.75" customHeight="1">
      <c r="A44" s="1" t="s">
        <v>12</v>
      </c>
      <c r="B44" s="1">
        <v>1995</v>
      </c>
      <c r="C44" s="1" t="str">
        <f t="shared" si="0"/>
        <v>90s</v>
      </c>
      <c r="D44" s="1"/>
      <c r="E44" s="1" t="s">
        <v>65</v>
      </c>
      <c r="F44" s="1" t="str">
        <f t="shared" ca="1" si="1"/>
        <v>18</v>
      </c>
      <c r="G44" s="1" t="str">
        <f>VLOOKUP(E44,spotifydata.csv!B:C,2,FALSE)</f>
        <v>alternative rock,britpop,dance rock,electronic,garage rock,indie rock,madchester,new wave,new wave pop,permanent wave,rock,sheffield indie</v>
      </c>
      <c r="H44" s="1" t="str">
        <f t="shared" si="2"/>
        <v>,alternative rock,britpop,dance rock,electronic,garage rock,indie rock,madchester,new wave,new wave pop,permanent wave,rock,sheffield indie,</v>
      </c>
      <c r="I44" s="1"/>
      <c r="J44" s="1"/>
      <c r="K44" s="1"/>
      <c r="L44" s="1"/>
      <c r="M44" s="1"/>
      <c r="N44" s="1"/>
      <c r="O44" s="1"/>
      <c r="P44" s="1"/>
      <c r="Q44" s="1"/>
      <c r="R44" s="4"/>
      <c r="S44" s="4"/>
      <c r="T44" s="4"/>
      <c r="U44" s="4"/>
      <c r="V44" s="4"/>
      <c r="W44" s="4"/>
      <c r="X44" s="4"/>
      <c r="Y44" s="4"/>
      <c r="Z44" s="4"/>
      <c r="AA44" s="4"/>
      <c r="AB44" s="4"/>
    </row>
    <row r="45" spans="1:28" ht="12.75" customHeight="1">
      <c r="A45" s="1" t="s">
        <v>12</v>
      </c>
      <c r="B45" s="1">
        <v>1995</v>
      </c>
      <c r="C45" s="1" t="str">
        <f t="shared" si="0"/>
        <v>90s</v>
      </c>
      <c r="D45" s="1"/>
      <c r="E45" s="1" t="s">
        <v>40</v>
      </c>
      <c r="F45" s="1" t="str">
        <f t="shared" ca="1" si="1"/>
        <v>18</v>
      </c>
      <c r="G45" s="1" t="str">
        <f>VLOOKUP(E45,spotifydata.csv!B:C,2,FALSE)</f>
        <v>alternative rock,art rock,dance rock,new romantic,new wave,permanent wave,pop rock,rock</v>
      </c>
      <c r="H45" s="1" t="str">
        <f t="shared" si="2"/>
        <v>,alternative rock,art rock,dance rock,new romantic,new wave,permanent wave,pop rock,rock,</v>
      </c>
      <c r="I45" s="1"/>
      <c r="J45" s="1"/>
      <c r="K45" s="1"/>
      <c r="L45" s="1"/>
      <c r="M45" s="1"/>
      <c r="N45" s="1"/>
      <c r="O45" s="1"/>
      <c r="P45" s="1"/>
      <c r="Q45" s="1"/>
      <c r="R45" s="4"/>
      <c r="S45" s="4"/>
      <c r="T45" s="4"/>
      <c r="U45" s="4"/>
      <c r="V45" s="4"/>
      <c r="W45" s="4"/>
      <c r="X45" s="4"/>
      <c r="Y45" s="4"/>
      <c r="Z45" s="4"/>
      <c r="AA45" s="4"/>
      <c r="AB45" s="4"/>
    </row>
    <row r="46" spans="1:28" ht="12.75" customHeight="1">
      <c r="A46" s="1" t="s">
        <v>66</v>
      </c>
      <c r="B46" s="1">
        <v>1996</v>
      </c>
      <c r="C46" s="1" t="str">
        <f t="shared" si="0"/>
        <v>90s</v>
      </c>
      <c r="D46" s="1"/>
      <c r="E46" s="1" t="s">
        <v>62</v>
      </c>
      <c r="F46" s="1" t="str">
        <f t="shared" ca="1" si="1"/>
        <v>18</v>
      </c>
      <c r="G46" s="1" t="str">
        <f>VLOOKUP(E46,spotifydata.csv!B:C,2,FALSE)</f>
        <v>art rock,britpop,dance rock,madchester,neo mellow,new wave pop,rock</v>
      </c>
      <c r="H46" s="1" t="str">
        <f t="shared" si="2"/>
        <v>,art rock,britpop,dance rock,madchester,neo mellow,new wave pop,rock,</v>
      </c>
      <c r="I46" s="1"/>
      <c r="J46" s="1"/>
      <c r="K46" s="1"/>
      <c r="L46" s="1"/>
      <c r="M46" s="1"/>
      <c r="N46" s="1"/>
      <c r="O46" s="1"/>
      <c r="P46" s="1"/>
      <c r="Q46" s="1"/>
      <c r="R46" s="4"/>
      <c r="S46" s="4"/>
      <c r="T46" s="4"/>
      <c r="U46" s="4"/>
      <c r="V46" s="4"/>
      <c r="W46" s="4"/>
      <c r="X46" s="4"/>
      <c r="Y46" s="4"/>
      <c r="Z46" s="4"/>
      <c r="AA46" s="4"/>
      <c r="AB46" s="4"/>
    </row>
    <row r="47" spans="1:28" ht="12.75" customHeight="1">
      <c r="A47" s="1" t="s">
        <v>58</v>
      </c>
      <c r="B47" s="1">
        <v>1996</v>
      </c>
      <c r="C47" s="1" t="str">
        <f t="shared" si="0"/>
        <v>90s</v>
      </c>
      <c r="D47" s="1"/>
      <c r="E47" s="1" t="s">
        <v>68</v>
      </c>
      <c r="F47" s="1" t="str">
        <f t="shared" ca="1" si="1"/>
        <v>18</v>
      </c>
      <c r="G47" s="1" t="str">
        <f>VLOOKUP(E47,spotifydata.csv!B:C,2,FALSE)</f>
        <v>alternative rock,indie rock,melancholia,permanent wave,rock</v>
      </c>
      <c r="H47" s="1" t="str">
        <f t="shared" si="2"/>
        <v>,alternative rock,indie rock,melancholia,permanent wave,rock,</v>
      </c>
      <c r="I47" s="1"/>
      <c r="J47" s="1"/>
      <c r="K47" s="1"/>
      <c r="L47" s="1"/>
      <c r="M47" s="1"/>
      <c r="N47" s="1"/>
      <c r="O47" s="1"/>
      <c r="P47" s="1"/>
      <c r="Q47" s="1"/>
      <c r="R47" s="4"/>
      <c r="S47" s="4"/>
      <c r="T47" s="4"/>
      <c r="U47" s="4"/>
      <c r="V47" s="4"/>
      <c r="W47" s="4"/>
      <c r="X47" s="4"/>
      <c r="Y47" s="4"/>
      <c r="Z47" s="4"/>
      <c r="AA47" s="4"/>
      <c r="AB47" s="4"/>
    </row>
    <row r="48" spans="1:28" ht="12.75" customHeight="1">
      <c r="A48" s="1" t="s">
        <v>58</v>
      </c>
      <c r="B48" s="1">
        <v>1996</v>
      </c>
      <c r="C48" s="1" t="str">
        <f t="shared" si="0"/>
        <v>90s</v>
      </c>
      <c r="D48" s="1"/>
      <c r="E48" s="1" t="s">
        <v>65</v>
      </c>
      <c r="F48" s="1" t="str">
        <f t="shared" ca="1" si="1"/>
        <v>18</v>
      </c>
      <c r="G48" s="1" t="str">
        <f>VLOOKUP(E48,spotifydata.csv!B:C,2,FALSE)</f>
        <v>alternative rock,britpop,dance rock,electronic,garage rock,indie rock,madchester,new wave,new wave pop,permanent wave,rock,sheffield indie</v>
      </c>
      <c r="H48" s="1" t="str">
        <f t="shared" si="2"/>
        <v>,alternative rock,britpop,dance rock,electronic,garage rock,indie rock,madchester,new wave,new wave pop,permanent wave,rock,sheffield indie,</v>
      </c>
      <c r="I48" s="1"/>
      <c r="J48" s="1"/>
      <c r="K48" s="1"/>
      <c r="L48" s="1"/>
      <c r="M48" s="1"/>
      <c r="N48" s="1"/>
      <c r="O48" s="1"/>
      <c r="P48" s="1"/>
      <c r="Q48" s="1"/>
      <c r="R48" s="4"/>
      <c r="S48" s="4"/>
      <c r="T48" s="4"/>
      <c r="U48" s="4"/>
      <c r="V48" s="4"/>
      <c r="W48" s="4"/>
      <c r="X48" s="4"/>
      <c r="Y48" s="4"/>
      <c r="Z48" s="4"/>
      <c r="AA48" s="4"/>
      <c r="AB48" s="4"/>
    </row>
    <row r="49" spans="1:28" ht="12.75" customHeight="1">
      <c r="A49" s="1" t="s">
        <v>66</v>
      </c>
      <c r="B49" s="1">
        <v>1996</v>
      </c>
      <c r="C49" s="1" t="str">
        <f t="shared" si="0"/>
        <v>90s</v>
      </c>
      <c r="D49" s="1"/>
      <c r="E49" s="1" t="s">
        <v>65</v>
      </c>
      <c r="F49" s="1" t="str">
        <f t="shared" ca="1" si="1"/>
        <v>18</v>
      </c>
      <c r="G49" s="1" t="str">
        <f>VLOOKUP(E49,spotifydata.csv!B:C,2,FALSE)</f>
        <v>alternative rock,britpop,dance rock,electronic,garage rock,indie rock,madchester,new wave,new wave pop,permanent wave,rock,sheffield indie</v>
      </c>
      <c r="H49" s="1" t="str">
        <f t="shared" si="2"/>
        <v>,alternative rock,britpop,dance rock,electronic,garage rock,indie rock,madchester,new wave,new wave pop,permanent wave,rock,sheffield indie,</v>
      </c>
      <c r="I49" s="1"/>
      <c r="J49" s="1"/>
      <c r="K49" s="1"/>
      <c r="L49" s="1"/>
      <c r="M49" s="1"/>
      <c r="N49" s="1"/>
      <c r="O49" s="1"/>
      <c r="P49" s="1"/>
      <c r="Q49" s="1"/>
      <c r="R49" s="4"/>
      <c r="S49" s="4"/>
      <c r="T49" s="4"/>
      <c r="U49" s="4"/>
      <c r="V49" s="4"/>
      <c r="W49" s="4"/>
      <c r="X49" s="4"/>
      <c r="Y49" s="4"/>
      <c r="Z49" s="4"/>
      <c r="AA49" s="4"/>
      <c r="AB49" s="4"/>
    </row>
    <row r="50" spans="1:28" ht="12.75" customHeight="1">
      <c r="A50" s="1" t="s">
        <v>12</v>
      </c>
      <c r="B50" s="1">
        <v>1997</v>
      </c>
      <c r="C50" s="1" t="str">
        <f t="shared" si="0"/>
        <v>90s</v>
      </c>
      <c r="D50" s="1"/>
      <c r="E50" s="1" t="s">
        <v>69</v>
      </c>
      <c r="F50" s="1" t="str">
        <f t="shared" ca="1" si="1"/>
        <v>18</v>
      </c>
      <c r="G50" s="1" t="str">
        <f>VLOOKUP(E50,spotifydata.csv!B:C,2,FALSE)</f>
        <v>big beat,breakbeat,electronic,hardcore techno</v>
      </c>
      <c r="H50" s="1" t="str">
        <f t="shared" si="2"/>
        <v>,big beat,breakbeat,electronic,hardcore techno,</v>
      </c>
      <c r="I50" s="1"/>
      <c r="J50" s="1"/>
      <c r="K50" s="1"/>
      <c r="L50" s="1"/>
      <c r="M50" s="1"/>
      <c r="N50" s="1"/>
      <c r="O50" s="1"/>
      <c r="P50" s="1"/>
      <c r="Q50" s="1"/>
      <c r="R50" s="4"/>
      <c r="S50" s="4"/>
      <c r="T50" s="4"/>
      <c r="U50" s="4"/>
      <c r="V50" s="4"/>
      <c r="W50" s="4"/>
      <c r="X50" s="4"/>
      <c r="Y50" s="4"/>
      <c r="Z50" s="4"/>
      <c r="AA50" s="4"/>
      <c r="AB50" s="4"/>
    </row>
    <row r="51" spans="1:28" ht="12.75" customHeight="1">
      <c r="A51" s="1" t="s">
        <v>66</v>
      </c>
      <c r="B51" s="1">
        <v>1997</v>
      </c>
      <c r="C51" s="1" t="str">
        <f t="shared" si="0"/>
        <v>90s</v>
      </c>
      <c r="D51" s="1"/>
      <c r="E51" s="1" t="s">
        <v>69</v>
      </c>
      <c r="F51" s="1" t="str">
        <f t="shared" ca="1" si="1"/>
        <v>18</v>
      </c>
      <c r="G51" s="1" t="str">
        <f>VLOOKUP(E51,spotifydata.csv!B:C,2,FALSE)</f>
        <v>big beat,breakbeat,electronic,hardcore techno</v>
      </c>
      <c r="H51" s="1" t="str">
        <f t="shared" si="2"/>
        <v>,big beat,breakbeat,electronic,hardcore techno,</v>
      </c>
      <c r="I51" s="1"/>
      <c r="J51" s="1"/>
      <c r="K51" s="1"/>
      <c r="L51" s="1"/>
      <c r="M51" s="1"/>
      <c r="N51" s="1"/>
      <c r="O51" s="1"/>
      <c r="P51" s="1"/>
      <c r="Q51" s="1"/>
      <c r="R51" s="4"/>
      <c r="S51" s="4"/>
      <c r="T51" s="4"/>
      <c r="U51" s="4"/>
      <c r="V51" s="4"/>
      <c r="W51" s="4"/>
      <c r="X51" s="4"/>
      <c r="Y51" s="4"/>
      <c r="Z51" s="4"/>
      <c r="AA51" s="4"/>
      <c r="AB51" s="4"/>
    </row>
    <row r="52" spans="1:28" ht="12.75" customHeight="1">
      <c r="A52" s="1" t="s">
        <v>58</v>
      </c>
      <c r="B52" s="1">
        <v>1997</v>
      </c>
      <c r="C52" s="1" t="str">
        <f t="shared" si="0"/>
        <v>90s</v>
      </c>
      <c r="D52" s="1"/>
      <c r="E52" s="1" t="s">
        <v>62</v>
      </c>
      <c r="F52" s="1" t="str">
        <f t="shared" ca="1" si="1"/>
        <v>18</v>
      </c>
      <c r="G52" s="1" t="str">
        <f>VLOOKUP(E52,spotifydata.csv!B:C,2,FALSE)</f>
        <v>art rock,britpop,dance rock,madchester,neo mellow,new wave pop,rock</v>
      </c>
      <c r="H52" s="1" t="str">
        <f t="shared" si="2"/>
        <v>,art rock,britpop,dance rock,madchester,neo mellow,new wave pop,rock,</v>
      </c>
      <c r="I52" s="1"/>
      <c r="J52" s="1"/>
      <c r="K52" s="1"/>
      <c r="L52" s="1"/>
      <c r="M52" s="1"/>
      <c r="N52" s="1"/>
      <c r="O52" s="1"/>
      <c r="P52" s="1"/>
      <c r="Q52" s="1"/>
      <c r="R52" s="4"/>
      <c r="S52" s="4"/>
      <c r="T52" s="4"/>
      <c r="U52" s="4"/>
      <c r="V52" s="4"/>
      <c r="W52" s="4"/>
      <c r="X52" s="4"/>
      <c r="Y52" s="4"/>
      <c r="Z52" s="4"/>
      <c r="AA52" s="4"/>
      <c r="AB52" s="4"/>
    </row>
    <row r="53" spans="1:28" ht="12.75" customHeight="1">
      <c r="A53" s="1" t="s">
        <v>12</v>
      </c>
      <c r="B53" s="1">
        <v>1997</v>
      </c>
      <c r="C53" s="1" t="str">
        <f t="shared" si="0"/>
        <v>90s</v>
      </c>
      <c r="D53" s="1"/>
      <c r="E53" s="1" t="s">
        <v>68</v>
      </c>
      <c r="F53" s="1" t="str">
        <f t="shared" ca="1" si="1"/>
        <v>18</v>
      </c>
      <c r="G53" s="1" t="str">
        <f>VLOOKUP(E53,spotifydata.csv!B:C,2,FALSE)</f>
        <v>alternative rock,indie rock,melancholia,permanent wave,rock</v>
      </c>
      <c r="H53" s="1" t="str">
        <f t="shared" si="2"/>
        <v>,alternative rock,indie rock,melancholia,permanent wave,rock,</v>
      </c>
      <c r="I53" s="1"/>
      <c r="J53" s="1"/>
      <c r="K53" s="1"/>
      <c r="L53" s="1"/>
      <c r="M53" s="1"/>
      <c r="N53" s="1"/>
      <c r="O53" s="1"/>
      <c r="P53" s="1"/>
      <c r="Q53" s="1"/>
      <c r="R53" s="4"/>
      <c r="S53" s="4"/>
      <c r="T53" s="4"/>
      <c r="U53" s="4"/>
      <c r="V53" s="4"/>
      <c r="W53" s="4"/>
      <c r="X53" s="4"/>
      <c r="Y53" s="4"/>
      <c r="Z53" s="4"/>
      <c r="AA53" s="4"/>
      <c r="AB53" s="4"/>
    </row>
    <row r="54" spans="1:28" ht="12.75" customHeight="1">
      <c r="A54" s="1" t="s">
        <v>12</v>
      </c>
      <c r="B54" s="1">
        <v>1997</v>
      </c>
      <c r="C54" s="1" t="str">
        <f t="shared" si="0"/>
        <v>90s</v>
      </c>
      <c r="D54" s="1"/>
      <c r="E54" s="1" t="s">
        <v>71</v>
      </c>
      <c r="F54" s="1" t="str">
        <f t="shared" ca="1" si="1"/>
        <v>18</v>
      </c>
      <c r="G54" s="1" t="str">
        <f>VLOOKUP(E54,spotifydata.csv!B:C,2,FALSE)</f>
        <v>alternative rock,britpop,garage rock,indie rock,madchester,pop rock</v>
      </c>
      <c r="H54" s="1" t="str">
        <f t="shared" si="2"/>
        <v>,alternative rock,britpop,garage rock,indie rock,madchester,pop rock,</v>
      </c>
      <c r="I54" s="1"/>
      <c r="J54" s="1"/>
      <c r="K54" s="1"/>
      <c r="L54" s="1"/>
      <c r="M54" s="1"/>
      <c r="N54" s="1"/>
      <c r="O54" s="1"/>
      <c r="P54" s="1"/>
      <c r="Q54" s="1"/>
      <c r="R54" s="4"/>
      <c r="S54" s="4"/>
      <c r="T54" s="4"/>
      <c r="U54" s="4"/>
      <c r="V54" s="4"/>
      <c r="W54" s="4"/>
      <c r="X54" s="4"/>
      <c r="Y54" s="4"/>
      <c r="Z54" s="4"/>
      <c r="AA54" s="4"/>
      <c r="AB54" s="4"/>
    </row>
    <row r="55" spans="1:28" ht="12.75" customHeight="1">
      <c r="A55" s="1" t="s">
        <v>73</v>
      </c>
      <c r="B55" s="1">
        <v>1997</v>
      </c>
      <c r="C55" s="1" t="str">
        <f t="shared" si="0"/>
        <v>90s</v>
      </c>
      <c r="D55" s="1"/>
      <c r="E55" s="1" t="s">
        <v>74</v>
      </c>
      <c r="F55" s="1" t="str">
        <f t="shared" ca="1" si="1"/>
        <v>18</v>
      </c>
      <c r="G55" s="1" t="str">
        <f>VLOOKUP(E55,spotifydata.csv!B:C,2,FALSE)</f>
        <v>alternative rock,britpop,dance rock,indie rock,madchester,new wave,new wave pop,rock</v>
      </c>
      <c r="H55" s="1" t="str">
        <f t="shared" si="2"/>
        <v>,alternative rock,britpop,dance rock,indie rock,madchester,new wave,new wave pop,rock,</v>
      </c>
      <c r="I55" s="1"/>
      <c r="J55" s="1"/>
      <c r="K55" s="1"/>
      <c r="L55" s="1"/>
      <c r="M55" s="1"/>
      <c r="N55" s="1"/>
      <c r="O55" s="1"/>
      <c r="P55" s="1"/>
      <c r="Q55" s="1"/>
      <c r="R55" s="4"/>
      <c r="S55" s="4"/>
      <c r="T55" s="4"/>
      <c r="U55" s="4"/>
      <c r="V55" s="4"/>
      <c r="W55" s="4"/>
      <c r="X55" s="4"/>
      <c r="Y55" s="4"/>
      <c r="Z55" s="4"/>
      <c r="AA55" s="4"/>
      <c r="AB55" s="4"/>
    </row>
    <row r="56" spans="1:28" ht="12.75" customHeight="1">
      <c r="A56" s="1" t="s">
        <v>73</v>
      </c>
      <c r="B56" s="1">
        <v>1997</v>
      </c>
      <c r="C56" s="1" t="str">
        <f t="shared" si="0"/>
        <v>90s</v>
      </c>
      <c r="D56" s="1"/>
      <c r="E56" s="1" t="s">
        <v>75</v>
      </c>
      <c r="F56" s="1" t="str">
        <f t="shared" ca="1" si="1"/>
        <v>18</v>
      </c>
      <c r="G56" s="1" t="str">
        <f>VLOOKUP(E56,spotifydata.csv!B:C,2,FALSE)</f>
        <v>alternative rock,britpop,dance rock,electronic,garage rock,indie christmas,indie rock,madchester,new wave,new wave pop,permanent wave,pop rock,rock,welsh rock</v>
      </c>
      <c r="H56" s="1" t="str">
        <f t="shared" si="2"/>
        <v>,alternative rock,britpop,dance rock,electronic,garage rock,indie christmas,indie rock,madchester,new wave,new wave pop,permanent wave,pop rock,rock,welsh rock,</v>
      </c>
      <c r="I56" s="1"/>
      <c r="J56" s="1"/>
      <c r="K56" s="1"/>
      <c r="L56" s="1"/>
      <c r="M56" s="1"/>
      <c r="N56" s="1"/>
      <c r="O56" s="1"/>
      <c r="P56" s="1"/>
      <c r="Q56" s="1"/>
      <c r="R56" s="4"/>
      <c r="S56" s="4"/>
      <c r="T56" s="4"/>
      <c r="U56" s="4"/>
      <c r="V56" s="4"/>
      <c r="W56" s="4"/>
      <c r="X56" s="4"/>
      <c r="Y56" s="4"/>
      <c r="Z56" s="4"/>
      <c r="AA56" s="4"/>
      <c r="AB56" s="4"/>
    </row>
    <row r="57" spans="1:28" ht="12.75" customHeight="1">
      <c r="A57" s="1" t="s">
        <v>66</v>
      </c>
      <c r="B57" s="1">
        <v>1997</v>
      </c>
      <c r="C57" s="1" t="str">
        <f t="shared" si="0"/>
        <v>90s</v>
      </c>
      <c r="D57" s="1"/>
      <c r="E57" s="1" t="s">
        <v>76</v>
      </c>
      <c r="F57" s="1" t="str">
        <f t="shared" ca="1" si="1"/>
        <v>18</v>
      </c>
      <c r="G57" s="1" t="str">
        <f>VLOOKUP(E57,spotifydata.csv!B:C,2,FALSE)</f>
        <v>alternative rock,britpop,classic rock,dance rock,electronic,funk rock,garage rock,indie rock,neo-psychedelic,new wave,permanent wave,pop rock,rock</v>
      </c>
      <c r="H57" s="1" t="str">
        <f t="shared" si="2"/>
        <v>,alternative rock,britpop,classic rock,dance rock,electronic,funk rock,garage rock,indie rock,neo-psychedelic,new wave,permanent wave,pop rock,rock,</v>
      </c>
      <c r="I57" s="1"/>
      <c r="J57" s="1"/>
      <c r="K57" s="1"/>
      <c r="L57" s="1"/>
      <c r="M57" s="1"/>
      <c r="N57" s="1"/>
      <c r="O57" s="1"/>
      <c r="P57" s="1"/>
      <c r="Q57" s="1"/>
      <c r="R57" s="4"/>
      <c r="S57" s="4"/>
      <c r="T57" s="4"/>
      <c r="U57" s="4"/>
      <c r="V57" s="4"/>
      <c r="W57" s="4"/>
      <c r="X57" s="4"/>
      <c r="Y57" s="4"/>
      <c r="Z57" s="4"/>
      <c r="AA57" s="4"/>
      <c r="AB57" s="4"/>
    </row>
    <row r="58" spans="1:28" ht="12.75" customHeight="1">
      <c r="A58" s="1" t="s">
        <v>73</v>
      </c>
      <c r="B58" s="1">
        <v>1997</v>
      </c>
      <c r="C58" s="1" t="str">
        <f t="shared" si="0"/>
        <v>90s</v>
      </c>
      <c r="D58" s="1"/>
      <c r="E58" s="1" t="s">
        <v>77</v>
      </c>
      <c r="F58" s="1" t="str">
        <f t="shared" ca="1" si="1"/>
        <v>18</v>
      </c>
      <c r="G58" s="1" t="str">
        <f>VLOOKUP(E58,spotifydata.csv!B:C,2,FALSE)</f>
        <v>alternative metal,alternative rock,hard rock,metal,rock,speed metal,thrash metal</v>
      </c>
      <c r="H58" s="1" t="str">
        <f t="shared" si="2"/>
        <v>,alternative metal,alternative rock,hard rock,metal,rock,speed metal,thrash metal,</v>
      </c>
      <c r="I58" s="1"/>
      <c r="J58" s="1"/>
      <c r="K58" s="1"/>
      <c r="L58" s="1"/>
      <c r="M58" s="1"/>
      <c r="N58" s="1"/>
      <c r="O58" s="1"/>
      <c r="P58" s="1"/>
      <c r="Q58" s="1"/>
      <c r="R58" s="4"/>
      <c r="S58" s="4"/>
      <c r="T58" s="4"/>
      <c r="U58" s="4"/>
      <c r="V58" s="4"/>
      <c r="W58" s="4"/>
      <c r="X58" s="4"/>
      <c r="Y58" s="4"/>
      <c r="Z58" s="4"/>
      <c r="AA58" s="4"/>
      <c r="AB58" s="4"/>
    </row>
    <row r="59" spans="1:28" ht="12.75" customHeight="1">
      <c r="A59" s="1" t="s">
        <v>58</v>
      </c>
      <c r="B59" s="1">
        <v>1997</v>
      </c>
      <c r="C59" s="1" t="str">
        <f t="shared" si="0"/>
        <v>90s</v>
      </c>
      <c r="D59" s="1"/>
      <c r="E59" s="1" t="s">
        <v>79</v>
      </c>
      <c r="F59" s="1" t="str">
        <f t="shared" ca="1" si="1"/>
        <v>18</v>
      </c>
      <c r="G59" s="1" t="str">
        <f>VLOOKUP(E59,spotifydata.csv!B:C,2,FALSE)</f>
        <v>alt-indie rock,alternative rock,big beat,britpop,chamber psych,dance rock,dream pop,electronic,indie rock,madchester,neo-psychedelic,new wave</v>
      </c>
      <c r="H59" s="1" t="str">
        <f t="shared" si="2"/>
        <v>,alt-indie rock,alternative rock,big beat,britpop,chamber psych,dance rock,dream pop,electronic,indie rock,madchester,neo-psychedelic,new wave,</v>
      </c>
      <c r="I59" s="1"/>
      <c r="J59" s="1"/>
      <c r="K59" s="1"/>
      <c r="L59" s="1"/>
      <c r="M59" s="1"/>
      <c r="N59" s="1"/>
      <c r="O59" s="1"/>
      <c r="P59" s="1"/>
      <c r="Q59" s="1"/>
      <c r="R59" s="4"/>
      <c r="S59" s="4"/>
      <c r="T59" s="4"/>
      <c r="U59" s="4"/>
      <c r="V59" s="4"/>
      <c r="W59" s="4"/>
      <c r="X59" s="4"/>
      <c r="Y59" s="4"/>
      <c r="Z59" s="4"/>
      <c r="AA59" s="4"/>
      <c r="AB59" s="4"/>
    </row>
    <row r="60" spans="1:28" ht="12.75" customHeight="1">
      <c r="A60" s="1" t="s">
        <v>73</v>
      </c>
      <c r="B60" s="1">
        <v>1998</v>
      </c>
      <c r="C60" s="1" t="str">
        <f t="shared" si="0"/>
        <v>90s</v>
      </c>
      <c r="D60" s="1" t="s">
        <v>80</v>
      </c>
      <c r="E60" s="1" t="s">
        <v>81</v>
      </c>
      <c r="F60" s="1" t="str">
        <f t="shared" ca="1" si="1"/>
        <v>18</v>
      </c>
      <c r="G60" s="1" t="str">
        <f>VLOOKUP(E60,spotifydata.csv!B:C,2,FALSE)</f>
        <v>album rock,blues-rock,british blues,classic rock,electric blues,hard rock,rock</v>
      </c>
      <c r="H60" s="1" t="str">
        <f t="shared" si="2"/>
        <v>,album rock,blues-rock,british blues,classic rock,electric blues,hard rock,rock,</v>
      </c>
      <c r="I60" s="1"/>
      <c r="J60" s="1"/>
      <c r="K60" s="1"/>
      <c r="L60" s="1"/>
      <c r="M60" s="1"/>
      <c r="N60" s="1"/>
      <c r="O60" s="4"/>
      <c r="P60" s="4"/>
      <c r="Q60" s="1"/>
      <c r="R60" s="4"/>
      <c r="S60" s="4"/>
      <c r="T60" s="4"/>
      <c r="U60" s="4"/>
      <c r="V60" s="4"/>
      <c r="W60" s="4"/>
      <c r="X60" s="4"/>
      <c r="Y60" s="4"/>
      <c r="Z60" s="4"/>
      <c r="AA60" s="4"/>
      <c r="AB60" s="4"/>
    </row>
    <row r="61" spans="1:28" ht="12.75" customHeight="1">
      <c r="A61" s="1" t="s">
        <v>73</v>
      </c>
      <c r="B61" s="1">
        <v>1998</v>
      </c>
      <c r="C61" s="1" t="str">
        <f t="shared" si="0"/>
        <v>90s</v>
      </c>
      <c r="D61" s="1" t="s">
        <v>80</v>
      </c>
      <c r="E61" s="1" t="s">
        <v>82</v>
      </c>
      <c r="F61" s="1" t="str">
        <f t="shared" ca="1" si="1"/>
        <v>18</v>
      </c>
      <c r="G61" s="1" t="str">
        <f>VLOOKUP(E61,spotifydata.csv!B:C,2,FALSE)</f>
        <v>album rock,art rock,blues-rock,british blues,classic rock,electric blues,folk rock,hard rock,mellow gold,progressive rock,rock,roots rock,singer-songwriter,soft rock,symphonic rock</v>
      </c>
      <c r="H61" s="1" t="str">
        <f t="shared" si="2"/>
        <v>,album rock,art rock,blues-rock,british blues,classic rock,electric blues,folk rock,hard rock,mellow gold,progressive rock,rock,roots rock,singer-songwriter,soft rock,symphonic rock,</v>
      </c>
      <c r="I61" s="1"/>
      <c r="J61" s="1"/>
      <c r="K61" s="1"/>
      <c r="L61" s="1"/>
      <c r="M61" s="1"/>
      <c r="N61" s="1"/>
      <c r="O61" s="1"/>
      <c r="P61" s="1"/>
      <c r="Q61" s="1"/>
      <c r="R61" s="4"/>
      <c r="S61" s="4"/>
      <c r="T61" s="4"/>
      <c r="U61" s="4"/>
      <c r="V61" s="4"/>
      <c r="W61" s="4"/>
      <c r="X61" s="4"/>
      <c r="Y61" s="4"/>
      <c r="Z61" s="4"/>
      <c r="AA61" s="4"/>
      <c r="AB61" s="4"/>
    </row>
    <row r="62" spans="1:28" ht="12.75" customHeight="1">
      <c r="A62" s="1" t="s">
        <v>58</v>
      </c>
      <c r="B62" s="1">
        <v>1998</v>
      </c>
      <c r="C62" s="1" t="str">
        <f t="shared" si="0"/>
        <v>90s</v>
      </c>
      <c r="D62" s="1"/>
      <c r="E62" s="1" t="s">
        <v>69</v>
      </c>
      <c r="F62" s="1" t="str">
        <f t="shared" ca="1" si="1"/>
        <v>18</v>
      </c>
      <c r="G62" s="1" t="str">
        <f>VLOOKUP(E62,spotifydata.csv!B:C,2,FALSE)</f>
        <v>big beat,breakbeat,electronic,hardcore techno</v>
      </c>
      <c r="H62" s="1" t="str">
        <f t="shared" si="2"/>
        <v>,big beat,breakbeat,electronic,hardcore techno,</v>
      </c>
      <c r="I62" s="1"/>
      <c r="J62" s="1"/>
      <c r="K62" s="1"/>
      <c r="L62" s="1"/>
      <c r="M62" s="1"/>
      <c r="N62" s="1"/>
      <c r="O62" s="1"/>
      <c r="P62" s="1"/>
      <c r="Q62" s="1"/>
      <c r="R62" s="4"/>
      <c r="S62" s="4"/>
      <c r="T62" s="4"/>
      <c r="U62" s="4"/>
      <c r="V62" s="4"/>
      <c r="W62" s="4"/>
      <c r="X62" s="4"/>
      <c r="Y62" s="4"/>
      <c r="Z62" s="4"/>
      <c r="AA62" s="4"/>
      <c r="AB62" s="4"/>
    </row>
    <row r="63" spans="1:28" ht="12.75" customHeight="1">
      <c r="A63" s="1" t="s">
        <v>73</v>
      </c>
      <c r="B63" s="1">
        <v>1998</v>
      </c>
      <c r="C63" s="1" t="str">
        <f t="shared" si="0"/>
        <v>90s</v>
      </c>
      <c r="D63" s="1"/>
      <c r="E63" s="1" t="s">
        <v>84</v>
      </c>
      <c r="F63" s="1" t="str">
        <f t="shared" ca="1" si="1"/>
        <v>18</v>
      </c>
      <c r="G63" s="1" t="str">
        <f>VLOOKUP(E63,spotifydata.csv!B:C,2,FALSE)</f>
        <v>alternative rock,classic rock,east coast hip hop,electronic,funk rock,gangster rap,hip hop,old school hip hop,rap,rock</v>
      </c>
      <c r="H63" s="1" t="str">
        <f t="shared" si="2"/>
        <v>,alternative rock,classic rock,east coast hip hop,electronic,funk rock,gangster rap,hip hop,old school hip hop,rap,rock,</v>
      </c>
      <c r="I63" s="1"/>
      <c r="J63" s="1"/>
      <c r="K63" s="1"/>
      <c r="L63" s="1"/>
      <c r="M63" s="1"/>
      <c r="N63" s="1"/>
      <c r="O63" s="1"/>
      <c r="P63" s="1"/>
      <c r="Q63" s="1"/>
      <c r="R63" s="4"/>
      <c r="S63" s="4"/>
      <c r="T63" s="4"/>
      <c r="U63" s="4"/>
      <c r="V63" s="4"/>
      <c r="W63" s="4"/>
      <c r="X63" s="4"/>
      <c r="Y63" s="4"/>
      <c r="Z63" s="4"/>
      <c r="AA63" s="4"/>
      <c r="AB63" s="4"/>
    </row>
    <row r="64" spans="1:28" ht="12.75" customHeight="1">
      <c r="A64" s="1" t="s">
        <v>66</v>
      </c>
      <c r="B64" s="1">
        <v>1998</v>
      </c>
      <c r="C64" s="1" t="str">
        <f t="shared" si="0"/>
        <v>90s</v>
      </c>
      <c r="D64" s="1"/>
      <c r="E64" s="1" t="s">
        <v>85</v>
      </c>
      <c r="F64" s="1" t="str">
        <f t="shared" ca="1" si="1"/>
        <v>18</v>
      </c>
      <c r="G64" s="1" t="str">
        <f>VLOOKUP(E64,spotifydata.csv!B:C,2,FALSE)</f>
        <v>alternative rock,britpop,electronic,garage rock,indie rock,madchester,neo mellow,neo-psychedelic,new wave,permanent wave,pop rock,rock</v>
      </c>
      <c r="H64" s="1" t="str">
        <f t="shared" si="2"/>
        <v>,alternative rock,britpop,electronic,garage rock,indie rock,madchester,neo mellow,neo-psychedelic,new wave,permanent wave,pop rock,rock,</v>
      </c>
      <c r="I64" s="1"/>
      <c r="J64" s="1"/>
      <c r="K64" s="1"/>
      <c r="L64" s="1"/>
      <c r="M64" s="1"/>
      <c r="N64" s="1"/>
      <c r="O64" s="1"/>
      <c r="P64" s="1"/>
      <c r="Q64" s="1"/>
      <c r="R64" s="4"/>
      <c r="S64" s="4"/>
      <c r="T64" s="4"/>
      <c r="U64" s="4"/>
      <c r="V64" s="4"/>
      <c r="W64" s="4"/>
      <c r="X64" s="4"/>
      <c r="Y64" s="4"/>
      <c r="Z64" s="4"/>
      <c r="AA64" s="4"/>
      <c r="AB64" s="4"/>
    </row>
    <row r="65" spans="1:28" ht="12.75" customHeight="1">
      <c r="A65" s="1" t="s">
        <v>12</v>
      </c>
      <c r="B65" s="1">
        <v>1998</v>
      </c>
      <c r="C65" s="1" t="str">
        <f t="shared" si="0"/>
        <v>90s</v>
      </c>
      <c r="D65" s="1"/>
      <c r="E65" s="1" t="s">
        <v>65</v>
      </c>
      <c r="F65" s="1" t="str">
        <f t="shared" ca="1" si="1"/>
        <v>18</v>
      </c>
      <c r="G65" s="1" t="str">
        <f>VLOOKUP(E65,spotifydata.csv!B:C,2,FALSE)</f>
        <v>alternative rock,britpop,dance rock,electronic,garage rock,indie rock,madchester,new wave,new wave pop,permanent wave,rock,sheffield indie</v>
      </c>
      <c r="H65" s="1" t="str">
        <f t="shared" si="2"/>
        <v>,alternative rock,britpop,dance rock,electronic,garage rock,indie rock,madchester,new wave,new wave pop,permanent wave,rock,sheffield indie,</v>
      </c>
      <c r="I65" s="1"/>
      <c r="J65" s="1"/>
      <c r="K65" s="1"/>
      <c r="L65" s="1"/>
      <c r="M65" s="1"/>
      <c r="N65" s="1"/>
      <c r="O65" s="1"/>
      <c r="P65" s="1"/>
      <c r="Q65" s="1"/>
      <c r="R65" s="4"/>
      <c r="S65" s="4"/>
      <c r="T65" s="4"/>
      <c r="U65" s="4"/>
      <c r="V65" s="4"/>
      <c r="W65" s="4"/>
      <c r="X65" s="4"/>
      <c r="Y65" s="4"/>
      <c r="Z65" s="4"/>
      <c r="AA65" s="4"/>
      <c r="AB65" s="4"/>
    </row>
    <row r="66" spans="1:28" ht="12.75" customHeight="1">
      <c r="A66" s="1" t="s">
        <v>58</v>
      </c>
      <c r="B66" s="1">
        <v>1998</v>
      </c>
      <c r="C66" s="1" t="str">
        <f t="shared" si="0"/>
        <v>90s</v>
      </c>
      <c r="D66" s="1"/>
      <c r="E66" s="1" t="s">
        <v>65</v>
      </c>
      <c r="F66" s="1" t="str">
        <f t="shared" ca="1" si="1"/>
        <v>18</v>
      </c>
      <c r="G66" s="1" t="str">
        <f>VLOOKUP(E66,spotifydata.csv!B:C,2,FALSE)</f>
        <v>alternative rock,britpop,dance rock,electronic,garage rock,indie rock,madchester,new wave,new wave pop,permanent wave,rock,sheffield indie</v>
      </c>
      <c r="H66" s="1" t="str">
        <f t="shared" si="2"/>
        <v>,alternative rock,britpop,dance rock,electronic,garage rock,indie rock,madchester,new wave,new wave pop,permanent wave,rock,sheffield indie,</v>
      </c>
      <c r="I66" s="1"/>
      <c r="J66" s="1"/>
      <c r="K66" s="1"/>
      <c r="L66" s="1"/>
      <c r="M66" s="1"/>
      <c r="N66" s="1"/>
      <c r="O66" s="1"/>
      <c r="P66" s="1"/>
      <c r="Q66" s="1"/>
      <c r="R66" s="4"/>
      <c r="S66" s="4"/>
      <c r="T66" s="4"/>
      <c r="U66" s="4"/>
      <c r="V66" s="4"/>
      <c r="W66" s="4"/>
      <c r="X66" s="4"/>
      <c r="Y66" s="4"/>
      <c r="Z66" s="4"/>
      <c r="AA66" s="4"/>
      <c r="AB66" s="4"/>
    </row>
    <row r="67" spans="1:28" ht="12.75" customHeight="1">
      <c r="A67" s="1" t="s">
        <v>12</v>
      </c>
      <c r="B67" s="1">
        <v>1998</v>
      </c>
      <c r="C67" s="1" t="str">
        <f t="shared" si="0"/>
        <v>90s</v>
      </c>
      <c r="D67" s="1"/>
      <c r="E67" s="1" t="s">
        <v>76</v>
      </c>
      <c r="F67" s="1" t="str">
        <f t="shared" ca="1" si="1"/>
        <v>18</v>
      </c>
      <c r="G67" s="1" t="str">
        <f>VLOOKUP(E67,spotifydata.csv!B:C,2,FALSE)</f>
        <v>alternative rock,britpop,classic rock,dance rock,electronic,funk rock,garage rock,indie rock,neo-psychedelic,new wave,permanent wave,pop rock,rock</v>
      </c>
      <c r="H67" s="1" t="str">
        <f t="shared" si="2"/>
        <v>,alternative rock,britpop,classic rock,dance rock,electronic,funk rock,garage rock,indie rock,neo-psychedelic,new wave,permanent wave,pop rock,rock,</v>
      </c>
      <c r="I67" s="1"/>
      <c r="J67" s="1"/>
      <c r="K67" s="1"/>
      <c r="L67" s="1"/>
      <c r="M67" s="1"/>
      <c r="N67" s="1"/>
      <c r="O67" s="1"/>
      <c r="P67" s="1"/>
      <c r="Q67" s="1"/>
      <c r="R67" s="4"/>
      <c r="S67" s="4"/>
      <c r="T67" s="4"/>
      <c r="U67" s="4"/>
      <c r="V67" s="4"/>
      <c r="W67" s="4"/>
      <c r="X67" s="4"/>
      <c r="Y67" s="4"/>
      <c r="Z67" s="4"/>
      <c r="AA67" s="4"/>
      <c r="AB67" s="4"/>
    </row>
    <row r="68" spans="1:28" ht="12.75" customHeight="1">
      <c r="A68" s="1" t="s">
        <v>73</v>
      </c>
      <c r="B68" s="1">
        <v>1998</v>
      </c>
      <c r="C68" s="1" t="str">
        <f t="shared" si="0"/>
        <v>90s</v>
      </c>
      <c r="D68" s="1"/>
      <c r="E68" s="1" t="s">
        <v>87</v>
      </c>
      <c r="F68" s="1" t="str">
        <f t="shared" ca="1" si="1"/>
        <v>18</v>
      </c>
      <c r="G68" s="1" t="str">
        <f>VLOOKUP(E68,spotifydata.csv!B:C,2,FALSE)</f>
        <v>alternative dance,alternative rock,britpop,dance pop,dance rock,electronic,lilith,new wave pop,permanent wave,pop rock,post-grunge,rock,synthpop</v>
      </c>
      <c r="H68" s="1" t="str">
        <f t="shared" si="2"/>
        <v>,alternative dance,alternative rock,britpop,dance pop,dance rock,electronic,lilith,new wave pop,permanent wave,pop rock,post-grunge,rock,synthpop,</v>
      </c>
      <c r="I68" s="1"/>
      <c r="J68" s="1"/>
      <c r="K68" s="1"/>
      <c r="L68" s="1"/>
      <c r="M68" s="1"/>
      <c r="N68" s="1"/>
      <c r="O68" s="1"/>
      <c r="P68" s="1"/>
      <c r="Q68" s="1"/>
      <c r="R68" s="4"/>
      <c r="S68" s="4"/>
      <c r="T68" s="4"/>
      <c r="U68" s="4"/>
      <c r="V68" s="4"/>
      <c r="W68" s="4"/>
      <c r="X68" s="4"/>
      <c r="Y68" s="4"/>
      <c r="Z68" s="4"/>
      <c r="AA68" s="4"/>
      <c r="AB68" s="4"/>
    </row>
    <row r="69" spans="1:28" ht="12.75" customHeight="1">
      <c r="A69" s="1" t="s">
        <v>66</v>
      </c>
      <c r="B69" s="1">
        <v>1998</v>
      </c>
      <c r="C69" s="1" t="str">
        <f t="shared" si="0"/>
        <v>90s</v>
      </c>
      <c r="D69" s="1"/>
      <c r="E69" s="1" t="s">
        <v>79</v>
      </c>
      <c r="F69" s="1" t="str">
        <f t="shared" ca="1" si="1"/>
        <v>18</v>
      </c>
      <c r="G69" s="1" t="str">
        <f>VLOOKUP(E69,spotifydata.csv!B:C,2,FALSE)</f>
        <v>alt-indie rock,alternative rock,big beat,britpop,chamber psych,dance rock,dream pop,electronic,indie rock,madchester,neo-psychedelic,new wave</v>
      </c>
      <c r="H69" s="1" t="str">
        <f t="shared" si="2"/>
        <v>,alt-indie rock,alternative rock,big beat,britpop,chamber psych,dance rock,dream pop,electronic,indie rock,madchester,neo-psychedelic,new wave,</v>
      </c>
      <c r="I69" s="1"/>
      <c r="J69" s="1"/>
      <c r="K69" s="1"/>
      <c r="L69" s="1"/>
      <c r="M69" s="1"/>
      <c r="N69" s="1"/>
      <c r="O69" s="1"/>
      <c r="P69" s="1"/>
      <c r="Q69" s="1"/>
      <c r="R69" s="4"/>
      <c r="S69" s="4"/>
      <c r="T69" s="4"/>
      <c r="U69" s="4"/>
      <c r="V69" s="4"/>
      <c r="W69" s="4"/>
      <c r="X69" s="4"/>
      <c r="Y69" s="4"/>
      <c r="Z69" s="4"/>
      <c r="AA69" s="4"/>
      <c r="AB69" s="4"/>
    </row>
    <row r="70" spans="1:28" ht="12.75" customHeight="1">
      <c r="A70" s="1" t="s">
        <v>12</v>
      </c>
      <c r="B70" s="1">
        <v>1998</v>
      </c>
      <c r="C70" s="1" t="str">
        <f t="shared" si="0"/>
        <v>90s</v>
      </c>
      <c r="D70" s="1"/>
      <c r="E70" s="1" t="s">
        <v>60</v>
      </c>
      <c r="F70" s="1" t="str">
        <f t="shared" ca="1" si="1"/>
        <v>18</v>
      </c>
      <c r="G70" s="1" t="str">
        <f>VLOOKUP(E70,spotifydata.csv!B:C,2,FALSE)</f>
        <v>alt-indie rock,alternative dance,alternative rock,big beat,britpop,classic rock,dance rock,dance-punk,dream pop,electronic,funk rock,garage rock,indie rock,madchester,neo-psychedelic,new rave,new wave,rock,space rock,trip hop</v>
      </c>
      <c r="H70" s="1" t="str">
        <f t="shared" si="2"/>
        <v>,alt-indie rock,alternative dance,alternative rock,big beat,britpop,classic rock,dance rock,dance-punk,dream pop,electronic,funk rock,garage rock,indie rock,madchester,neo-psychedelic,new rave,new wave,rock,space rock,trip hop,</v>
      </c>
      <c r="I70" s="1"/>
      <c r="J70" s="1"/>
      <c r="K70" s="1"/>
      <c r="L70" s="1"/>
      <c r="M70" s="1"/>
      <c r="N70" s="1"/>
      <c r="O70" s="1"/>
      <c r="P70" s="1"/>
      <c r="Q70" s="1"/>
      <c r="R70" s="4"/>
      <c r="S70" s="4"/>
      <c r="T70" s="4"/>
      <c r="U70" s="4"/>
      <c r="V70" s="4"/>
      <c r="W70" s="4"/>
      <c r="X70" s="4"/>
      <c r="Y70" s="4"/>
      <c r="Z70" s="4"/>
      <c r="AA70" s="4"/>
      <c r="AB70" s="4"/>
    </row>
    <row r="71" spans="1:28" ht="12.75" customHeight="1">
      <c r="A71" s="1" t="s">
        <v>12</v>
      </c>
      <c r="B71" s="1">
        <v>1999</v>
      </c>
      <c r="C71" s="1" t="str">
        <f t="shared" si="0"/>
        <v>90s</v>
      </c>
      <c r="D71" s="1"/>
      <c r="E71" s="1" t="s">
        <v>89</v>
      </c>
      <c r="F71" s="1" t="str">
        <f t="shared" ca="1" si="1"/>
        <v>18</v>
      </c>
      <c r="G71" s="1" t="str">
        <f>VLOOKUP(E71,spotifydata.csv!B:C,2,FALSE)</f>
        <v>pop rock</v>
      </c>
      <c r="H71" s="1" t="str">
        <f t="shared" si="2"/>
        <v>,pop rock,</v>
      </c>
      <c r="I71" s="1"/>
      <c r="J71" s="1"/>
      <c r="K71" s="1"/>
      <c r="L71" s="1"/>
      <c r="M71" s="1"/>
      <c r="N71" s="1"/>
      <c r="O71" s="1"/>
      <c r="P71" s="1"/>
      <c r="Q71" s="1"/>
      <c r="R71" s="4"/>
      <c r="S71" s="4"/>
      <c r="T71" s="4"/>
      <c r="U71" s="4"/>
      <c r="V71" s="4"/>
      <c r="W71" s="4"/>
      <c r="X71" s="4"/>
      <c r="Y71" s="4"/>
      <c r="Z71" s="4"/>
      <c r="AA71" s="4"/>
      <c r="AB71" s="4"/>
    </row>
    <row r="72" spans="1:28" ht="12.75" customHeight="1">
      <c r="A72" s="1" t="s">
        <v>73</v>
      </c>
      <c r="B72" s="1">
        <v>1999</v>
      </c>
      <c r="C72" s="1" t="str">
        <f t="shared" si="0"/>
        <v>90s</v>
      </c>
      <c r="D72" s="1"/>
      <c r="E72" s="1" t="s">
        <v>90</v>
      </c>
      <c r="F72" s="1" t="str">
        <f t="shared" ca="1" si="1"/>
        <v>18</v>
      </c>
      <c r="G72" s="1" t="str">
        <f>VLOOKUP(E72,spotifydata.csv!B:C,2,FALSE)</f>
        <v>alternative rock,funk metal,funk rock,permanent wave,pop rock,rock</v>
      </c>
      <c r="H72" s="1" t="str">
        <f t="shared" si="2"/>
        <v>,alternative rock,funk metal,funk rock,permanent wave,pop rock,rock,</v>
      </c>
      <c r="I72" s="1"/>
      <c r="J72" s="1"/>
      <c r="K72" s="1"/>
      <c r="L72" s="1"/>
      <c r="M72" s="1"/>
      <c r="N72" s="1"/>
      <c r="O72" s="1"/>
      <c r="P72" s="1"/>
      <c r="Q72" s="1"/>
      <c r="R72" s="4"/>
      <c r="S72" s="4"/>
      <c r="T72" s="4"/>
      <c r="U72" s="4"/>
      <c r="V72" s="4"/>
      <c r="W72" s="4"/>
      <c r="X72" s="4"/>
      <c r="Y72" s="4"/>
      <c r="Z72" s="4"/>
      <c r="AA72" s="4"/>
      <c r="AB72" s="4"/>
    </row>
    <row r="73" spans="1:28" ht="12.75" customHeight="1">
      <c r="A73" s="1" t="s">
        <v>66</v>
      </c>
      <c r="B73" s="1">
        <v>1999</v>
      </c>
      <c r="C73" s="1" t="str">
        <f t="shared" si="0"/>
        <v>90s</v>
      </c>
      <c r="D73" s="1"/>
      <c r="E73" s="1" t="s">
        <v>74</v>
      </c>
      <c r="F73" s="1" t="str">
        <f t="shared" ca="1" si="1"/>
        <v>18</v>
      </c>
      <c r="G73" s="1" t="str">
        <f>VLOOKUP(E73,spotifydata.csv!B:C,2,FALSE)</f>
        <v>alternative rock,britpop,dance rock,indie rock,madchester,new wave,new wave pop,rock</v>
      </c>
      <c r="H73" s="1" t="str">
        <f t="shared" si="2"/>
        <v>,alternative rock,britpop,dance rock,indie rock,madchester,new wave,new wave pop,rock,</v>
      </c>
      <c r="I73" s="1"/>
      <c r="J73" s="1"/>
      <c r="K73" s="1"/>
      <c r="L73" s="1"/>
      <c r="M73" s="1"/>
      <c r="N73" s="1"/>
      <c r="O73" s="1"/>
      <c r="P73" s="1"/>
      <c r="Q73" s="1"/>
      <c r="R73" s="4"/>
      <c r="S73" s="4"/>
      <c r="T73" s="4"/>
      <c r="U73" s="4"/>
      <c r="V73" s="4"/>
      <c r="W73" s="4"/>
      <c r="X73" s="4"/>
      <c r="Y73" s="4"/>
      <c r="Z73" s="4"/>
      <c r="AA73" s="4"/>
      <c r="AB73" s="4"/>
    </row>
    <row r="74" spans="1:28" ht="12.75" customHeight="1">
      <c r="A74" s="1" t="s">
        <v>12</v>
      </c>
      <c r="B74" s="1">
        <v>1999</v>
      </c>
      <c r="C74" s="1" t="str">
        <f t="shared" si="0"/>
        <v>90s</v>
      </c>
      <c r="D74" s="1"/>
      <c r="E74" s="1" t="s">
        <v>75</v>
      </c>
      <c r="F74" s="1" t="str">
        <f t="shared" ca="1" si="1"/>
        <v>18</v>
      </c>
      <c r="G74" s="1" t="str">
        <f>VLOOKUP(E74,spotifydata.csv!B:C,2,FALSE)</f>
        <v>alternative rock,britpop,dance rock,electronic,garage rock,indie christmas,indie rock,madchester,new wave,new wave pop,permanent wave,pop rock,rock,welsh rock</v>
      </c>
      <c r="H74" s="1" t="str">
        <f t="shared" si="2"/>
        <v>,alternative rock,britpop,dance rock,electronic,garage rock,indie christmas,indie rock,madchester,new wave,new wave pop,permanent wave,pop rock,rock,welsh rock,</v>
      </c>
      <c r="I74" s="1"/>
      <c r="J74" s="1"/>
      <c r="K74" s="1"/>
      <c r="L74" s="1"/>
      <c r="M74" s="1"/>
      <c r="N74" s="1"/>
      <c r="O74" s="1"/>
      <c r="P74" s="1"/>
      <c r="Q74" s="1"/>
      <c r="R74" s="4"/>
      <c r="S74" s="4"/>
      <c r="T74" s="4"/>
      <c r="U74" s="4"/>
      <c r="V74" s="4"/>
      <c r="W74" s="4"/>
      <c r="X74" s="4"/>
      <c r="Y74" s="4"/>
      <c r="Z74" s="4"/>
      <c r="AA74" s="4"/>
      <c r="AB74" s="4"/>
    </row>
    <row r="75" spans="1:28" ht="12.75" customHeight="1">
      <c r="A75" s="1" t="s">
        <v>58</v>
      </c>
      <c r="B75" s="1">
        <v>1999</v>
      </c>
      <c r="C75" s="1" t="str">
        <f t="shared" si="0"/>
        <v>90s</v>
      </c>
      <c r="D75" s="1"/>
      <c r="E75" s="1" t="s">
        <v>75</v>
      </c>
      <c r="F75" s="1" t="str">
        <f t="shared" ca="1" si="1"/>
        <v>18</v>
      </c>
      <c r="G75" s="1" t="str">
        <f>VLOOKUP(E75,spotifydata.csv!B:C,2,FALSE)</f>
        <v>alternative rock,britpop,dance rock,electronic,garage rock,indie christmas,indie rock,madchester,new wave,new wave pop,permanent wave,pop rock,rock,welsh rock</v>
      </c>
      <c r="H75" s="1" t="str">
        <f t="shared" si="2"/>
        <v>,alternative rock,britpop,dance rock,electronic,garage rock,indie christmas,indie rock,madchester,new wave,new wave pop,permanent wave,pop rock,rock,welsh rock,</v>
      </c>
      <c r="I75" s="1"/>
      <c r="J75" s="1"/>
      <c r="K75" s="1"/>
      <c r="L75" s="1"/>
      <c r="M75" s="1"/>
      <c r="N75" s="1"/>
      <c r="O75" s="1"/>
      <c r="P75" s="1"/>
      <c r="Q75" s="1"/>
      <c r="R75" s="4"/>
      <c r="S75" s="4"/>
      <c r="T75" s="4"/>
      <c r="U75" s="4"/>
      <c r="V75" s="4"/>
      <c r="W75" s="4"/>
      <c r="X75" s="4"/>
      <c r="Y75" s="4"/>
      <c r="Z75" s="4"/>
      <c r="AA75" s="4"/>
      <c r="AB75" s="4"/>
    </row>
    <row r="76" spans="1:28" ht="12.75" customHeight="1">
      <c r="A76" s="1" t="s">
        <v>66</v>
      </c>
      <c r="B76" s="1">
        <v>1999</v>
      </c>
      <c r="C76" s="1" t="str">
        <f t="shared" si="0"/>
        <v>90s</v>
      </c>
      <c r="D76" s="1"/>
      <c r="E76" s="1" t="s">
        <v>75</v>
      </c>
      <c r="F76" s="1" t="str">
        <f t="shared" ca="1" si="1"/>
        <v>18</v>
      </c>
      <c r="G76" s="1" t="str">
        <f>VLOOKUP(E76,spotifydata.csv!B:C,2,FALSE)</f>
        <v>alternative rock,britpop,dance rock,electronic,garage rock,indie christmas,indie rock,madchester,new wave,new wave pop,permanent wave,pop rock,rock,welsh rock</v>
      </c>
      <c r="H76" s="1" t="str">
        <f t="shared" si="2"/>
        <v>,alternative rock,britpop,dance rock,electronic,garage rock,indie christmas,indie rock,madchester,new wave,new wave pop,permanent wave,pop rock,rock,welsh rock,</v>
      </c>
      <c r="I76" s="1"/>
      <c r="J76" s="1"/>
      <c r="K76" s="1"/>
      <c r="L76" s="1"/>
      <c r="M76" s="1"/>
      <c r="N76" s="1"/>
      <c r="O76" s="1"/>
      <c r="P76" s="1"/>
      <c r="Q76" s="1"/>
      <c r="R76" s="4"/>
      <c r="S76" s="4"/>
      <c r="T76" s="4"/>
      <c r="U76" s="4"/>
      <c r="V76" s="4"/>
      <c r="W76" s="4"/>
      <c r="X76" s="4"/>
      <c r="Y76" s="4"/>
      <c r="Z76" s="4"/>
      <c r="AA76" s="4"/>
      <c r="AB76" s="4"/>
    </row>
    <row r="77" spans="1:28" ht="12.75" customHeight="1">
      <c r="A77" s="1" t="s">
        <v>73</v>
      </c>
      <c r="B77" s="1">
        <v>1999</v>
      </c>
      <c r="C77" s="1" t="str">
        <f t="shared" si="0"/>
        <v>90s</v>
      </c>
      <c r="D77" s="1"/>
      <c r="E77" s="1" t="s">
        <v>76</v>
      </c>
      <c r="F77" s="1" t="str">
        <f t="shared" ca="1" si="1"/>
        <v>18</v>
      </c>
      <c r="G77" s="1" t="str">
        <f>VLOOKUP(E77,spotifydata.csv!B:C,2,FALSE)</f>
        <v>alternative rock,britpop,classic rock,dance rock,electronic,funk rock,garage rock,indie rock,neo-psychedelic,new wave,permanent wave,pop rock,rock</v>
      </c>
      <c r="H77" s="1" t="str">
        <f t="shared" si="2"/>
        <v>,alternative rock,britpop,classic rock,dance rock,electronic,funk rock,garage rock,indie rock,neo-psychedelic,new wave,permanent wave,pop rock,rock,</v>
      </c>
      <c r="I77" s="1"/>
      <c r="J77" s="1"/>
      <c r="K77" s="1"/>
      <c r="L77" s="1"/>
      <c r="M77" s="1"/>
      <c r="N77" s="1"/>
      <c r="O77" s="1"/>
      <c r="P77" s="1"/>
      <c r="Q77" s="1"/>
      <c r="R77" s="4"/>
      <c r="S77" s="4"/>
      <c r="T77" s="4"/>
      <c r="U77" s="4"/>
      <c r="V77" s="4"/>
      <c r="W77" s="4"/>
      <c r="X77" s="4"/>
      <c r="Y77" s="4"/>
      <c r="Z77" s="4"/>
      <c r="AA77" s="4"/>
      <c r="AB77" s="4"/>
    </row>
    <row r="78" spans="1:28" ht="12.75" customHeight="1">
      <c r="A78" s="1" t="s">
        <v>58</v>
      </c>
      <c r="B78" s="1">
        <v>1999</v>
      </c>
      <c r="C78" s="1" t="str">
        <f t="shared" si="0"/>
        <v>90s</v>
      </c>
      <c r="D78" s="1"/>
      <c r="E78" s="1" t="s">
        <v>76</v>
      </c>
      <c r="F78" s="1" t="str">
        <f t="shared" ca="1" si="1"/>
        <v>18</v>
      </c>
      <c r="G78" s="1" t="str">
        <f>VLOOKUP(E78,spotifydata.csv!B:C,2,FALSE)</f>
        <v>alternative rock,britpop,classic rock,dance rock,electronic,funk rock,garage rock,indie rock,neo-psychedelic,new wave,permanent wave,pop rock,rock</v>
      </c>
      <c r="H78" s="1" t="str">
        <f t="shared" si="2"/>
        <v>,alternative rock,britpop,classic rock,dance rock,electronic,funk rock,garage rock,indie rock,neo-psychedelic,new wave,permanent wave,pop rock,rock,</v>
      </c>
      <c r="I78" s="1"/>
      <c r="J78" s="1"/>
      <c r="K78" s="1"/>
      <c r="L78" s="1"/>
      <c r="M78" s="1"/>
      <c r="N78" s="1"/>
      <c r="O78" s="1"/>
      <c r="P78" s="1"/>
      <c r="Q78" s="1"/>
      <c r="R78" s="4"/>
      <c r="S78" s="4"/>
      <c r="T78" s="4"/>
      <c r="U78" s="4"/>
      <c r="V78" s="4"/>
      <c r="W78" s="4"/>
      <c r="X78" s="4"/>
      <c r="Y78" s="4"/>
      <c r="Z78" s="4"/>
      <c r="AA78" s="4"/>
      <c r="AB78" s="4"/>
    </row>
    <row r="79" spans="1:28" ht="12.75" customHeight="1">
      <c r="A79" s="1" t="s">
        <v>73</v>
      </c>
      <c r="B79" s="1">
        <v>1999</v>
      </c>
      <c r="C79" s="1" t="str">
        <f t="shared" si="0"/>
        <v>90s</v>
      </c>
      <c r="D79" s="1"/>
      <c r="E79" s="1" t="s">
        <v>79</v>
      </c>
      <c r="F79" s="1" t="str">
        <f t="shared" ca="1" si="1"/>
        <v>18</v>
      </c>
      <c r="G79" s="1" t="str">
        <f>VLOOKUP(E79,spotifydata.csv!B:C,2,FALSE)</f>
        <v>alt-indie rock,alternative rock,big beat,britpop,chamber psych,dance rock,dream pop,electronic,indie rock,madchester,neo-psychedelic,new wave</v>
      </c>
      <c r="H79" s="1" t="str">
        <f t="shared" si="2"/>
        <v>,alt-indie rock,alternative rock,big beat,britpop,chamber psych,dance rock,dream pop,electronic,indie rock,madchester,neo-psychedelic,new wave,</v>
      </c>
      <c r="I79" s="1"/>
      <c r="J79" s="1"/>
      <c r="K79" s="1"/>
      <c r="L79" s="1"/>
      <c r="M79" s="1"/>
      <c r="N79" s="1"/>
      <c r="O79" s="1"/>
      <c r="P79" s="1"/>
      <c r="Q79" s="1"/>
      <c r="R79" s="4"/>
      <c r="S79" s="4"/>
      <c r="T79" s="4"/>
      <c r="U79" s="4"/>
      <c r="V79" s="4"/>
      <c r="W79" s="4"/>
      <c r="X79" s="4"/>
      <c r="Y79" s="4"/>
      <c r="Z79" s="4"/>
      <c r="AA79" s="4"/>
      <c r="AB79" s="4"/>
    </row>
    <row r="80" spans="1:28" ht="12.75" customHeight="1">
      <c r="A80" s="1" t="s">
        <v>12</v>
      </c>
      <c r="B80" s="1">
        <v>1999</v>
      </c>
      <c r="C80" s="1" t="str">
        <f t="shared" si="0"/>
        <v>90s</v>
      </c>
      <c r="D80" s="1"/>
      <c r="E80" s="1" t="s">
        <v>93</v>
      </c>
      <c r="F80" s="1" t="str">
        <f t="shared" ca="1" si="1"/>
        <v>18</v>
      </c>
      <c r="G80" s="1" t="str">
        <f>VLOOKUP(E80,spotifydata.csv!B:C,2,FALSE)</f>
        <v>album rock,alternative rock,classic rock,dance rock,folk christmas,hard rock,indie rock,mellow gold,neo mellow,new wave,permanent wave,pop christmas,pop rock,rock,singer-songwriter</v>
      </c>
      <c r="H80" s="1" t="str">
        <f t="shared" si="2"/>
        <v>,album rock,alternative rock,classic rock,dance rock,folk christmas,hard rock,indie rock,mellow gold,neo mellow,new wave,permanent wave,pop christmas,pop rock,rock,singer-songwriter,</v>
      </c>
      <c r="I80" s="1"/>
      <c r="J80" s="1"/>
      <c r="K80" s="1"/>
      <c r="L80" s="1"/>
      <c r="M80" s="1"/>
      <c r="N80" s="1"/>
      <c r="O80" s="1"/>
      <c r="P80" s="1"/>
      <c r="Q80" s="1"/>
      <c r="R80" s="4"/>
      <c r="S80" s="4"/>
      <c r="T80" s="4"/>
      <c r="U80" s="4"/>
      <c r="V80" s="4"/>
      <c r="W80" s="4"/>
      <c r="X80" s="4"/>
      <c r="Y80" s="4"/>
      <c r="Z80" s="4"/>
      <c r="AA80" s="4"/>
      <c r="AB80" s="4"/>
    </row>
    <row r="81" spans="1:28" ht="12.75" customHeight="1">
      <c r="A81" s="1" t="s">
        <v>58</v>
      </c>
      <c r="B81" s="1">
        <v>2000</v>
      </c>
      <c r="C81" s="1" t="str">
        <f t="shared" si="0"/>
        <v>00s</v>
      </c>
      <c r="D81" s="1"/>
      <c r="E81" s="1" t="s">
        <v>95</v>
      </c>
      <c r="F81" s="1" t="str">
        <f t="shared" ca="1" si="1"/>
        <v>18</v>
      </c>
      <c r="G81" s="1" t="str">
        <f>VLOOKUP(E81,spotifydata.csv!B:C,2,FALSE)</f>
        <v>downtempo,electronic</v>
      </c>
      <c r="H81" s="1" t="str">
        <f t="shared" si="2"/>
        <v>,downtempo,electronic,</v>
      </c>
      <c r="I81" s="1"/>
      <c r="J81" s="1"/>
      <c r="K81" s="1"/>
      <c r="L81" s="1"/>
      <c r="M81" s="1"/>
      <c r="N81" s="1"/>
      <c r="O81" s="1"/>
      <c r="P81" s="1"/>
      <c r="Q81" s="1"/>
      <c r="R81" s="4"/>
      <c r="S81" s="4"/>
      <c r="T81" s="4"/>
      <c r="U81" s="4"/>
      <c r="V81" s="4"/>
      <c r="W81" s="4"/>
      <c r="X81" s="4"/>
      <c r="Y81" s="4"/>
      <c r="Z81" s="4"/>
      <c r="AA81" s="4"/>
      <c r="AB81" s="4"/>
    </row>
    <row r="82" spans="1:28" ht="12.75" customHeight="1">
      <c r="A82" s="1" t="s">
        <v>66</v>
      </c>
      <c r="B82" s="1">
        <v>2000</v>
      </c>
      <c r="C82" s="1" t="str">
        <f t="shared" si="0"/>
        <v>00s</v>
      </c>
      <c r="D82" s="1"/>
      <c r="E82" s="1" t="s">
        <v>96</v>
      </c>
      <c r="F82" s="1" t="str">
        <f t="shared" ca="1" si="1"/>
        <v>18</v>
      </c>
      <c r="G82" s="1" t="str">
        <f>VLOOKUP(E82,spotifydata.csv!B:C,2,FALSE)</f>
        <v>britpop,madchester,rock</v>
      </c>
      <c r="H82" s="1" t="str">
        <f t="shared" si="2"/>
        <v>,britpop,madchester,rock,</v>
      </c>
      <c r="I82" s="1"/>
      <c r="J82" s="1"/>
      <c r="K82" s="1"/>
      <c r="L82" s="1"/>
      <c r="M82" s="1"/>
      <c r="N82" s="1"/>
      <c r="O82" s="1"/>
      <c r="P82" s="1"/>
      <c r="Q82" s="1"/>
      <c r="R82" s="4"/>
      <c r="S82" s="4"/>
      <c r="T82" s="4"/>
      <c r="U82" s="4"/>
      <c r="V82" s="4"/>
      <c r="W82" s="4"/>
      <c r="X82" s="4"/>
      <c r="Y82" s="4"/>
      <c r="Z82" s="4"/>
      <c r="AA82" s="4"/>
      <c r="AB82" s="4"/>
    </row>
    <row r="83" spans="1:28" ht="12.75" customHeight="1">
      <c r="A83" s="1" t="s">
        <v>12</v>
      </c>
      <c r="B83" s="1">
        <v>2000</v>
      </c>
      <c r="C83" s="1" t="str">
        <f t="shared" si="0"/>
        <v>00s</v>
      </c>
      <c r="D83" s="1"/>
      <c r="E83" s="1" t="s">
        <v>97</v>
      </c>
      <c r="F83" s="1" t="str">
        <f t="shared" ca="1" si="1"/>
        <v>18</v>
      </c>
      <c r="G83" s="1" t="str">
        <f>VLOOKUP(E83,spotifydata.csv!B:C,2,FALSE)</f>
        <v>britpop,indie christmas,indie rock,madchester,neo mellow,pop christmas,pop rock,rock</v>
      </c>
      <c r="H83" s="1" t="str">
        <f t="shared" si="2"/>
        <v>,britpop,indie christmas,indie rock,madchester,neo mellow,pop christmas,pop rock,rock,</v>
      </c>
      <c r="I83" s="1"/>
      <c r="J83" s="1"/>
      <c r="K83" s="1"/>
      <c r="L83" s="1"/>
      <c r="M83" s="1"/>
      <c r="N83" s="1"/>
      <c r="O83" s="1"/>
      <c r="P83" s="1"/>
      <c r="Q83" s="1"/>
      <c r="R83" s="4"/>
      <c r="S83" s="4"/>
      <c r="T83" s="4"/>
      <c r="U83" s="4"/>
      <c r="V83" s="4"/>
      <c r="W83" s="4"/>
      <c r="X83" s="4"/>
      <c r="Y83" s="4"/>
      <c r="Z83" s="4"/>
      <c r="AA83" s="4"/>
      <c r="AB83" s="4"/>
    </row>
    <row r="84" spans="1:28" ht="12.75" customHeight="1">
      <c r="A84" s="1" t="s">
        <v>58</v>
      </c>
      <c r="B84" s="1">
        <v>2000</v>
      </c>
      <c r="C84" s="1" t="str">
        <f t="shared" si="0"/>
        <v>00s</v>
      </c>
      <c r="D84" s="1"/>
      <c r="E84" s="1" t="s">
        <v>97</v>
      </c>
      <c r="F84" s="1" t="str">
        <f t="shared" ca="1" si="1"/>
        <v>18</v>
      </c>
      <c r="G84" s="1" t="str">
        <f>VLOOKUP(E84,spotifydata.csv!B:C,2,FALSE)</f>
        <v>britpop,indie christmas,indie rock,madchester,neo mellow,pop christmas,pop rock,rock</v>
      </c>
      <c r="H84" s="1" t="str">
        <f t="shared" si="2"/>
        <v>,britpop,indie christmas,indie rock,madchester,neo mellow,pop christmas,pop rock,rock,</v>
      </c>
      <c r="I84" s="1"/>
      <c r="J84" s="1"/>
      <c r="K84" s="1"/>
      <c r="L84" s="1"/>
      <c r="M84" s="1"/>
      <c r="N84" s="1"/>
      <c r="O84" s="1"/>
      <c r="P84" s="1"/>
      <c r="Q84" s="1"/>
      <c r="R84" s="4"/>
      <c r="S84" s="4"/>
      <c r="T84" s="4"/>
      <c r="U84" s="4"/>
      <c r="V84" s="4"/>
      <c r="W84" s="4"/>
      <c r="X84" s="4"/>
      <c r="Y84" s="4"/>
      <c r="Z84" s="4"/>
      <c r="AA84" s="4"/>
      <c r="AB84" s="4"/>
    </row>
    <row r="85" spans="1:28" ht="12.75" customHeight="1">
      <c r="A85" s="1" t="s">
        <v>66</v>
      </c>
      <c r="B85" s="1">
        <v>2000</v>
      </c>
      <c r="C85" s="1" t="str">
        <f t="shared" si="0"/>
        <v>00s</v>
      </c>
      <c r="D85" s="1"/>
      <c r="E85" s="1" t="s">
        <v>97</v>
      </c>
      <c r="F85" s="1" t="str">
        <f t="shared" ca="1" si="1"/>
        <v>18</v>
      </c>
      <c r="G85" s="1" t="str">
        <f>VLOOKUP(E85,spotifydata.csv!B:C,2,FALSE)</f>
        <v>britpop,indie christmas,indie rock,madchester,neo mellow,pop christmas,pop rock,rock</v>
      </c>
      <c r="H85" s="1" t="str">
        <f t="shared" si="2"/>
        <v>,britpop,indie christmas,indie rock,madchester,neo mellow,pop christmas,pop rock,rock,</v>
      </c>
      <c r="I85" s="1"/>
      <c r="J85" s="1"/>
      <c r="K85" s="1"/>
      <c r="L85" s="1"/>
      <c r="M85" s="1"/>
      <c r="N85" s="1"/>
      <c r="O85" s="1"/>
      <c r="P85" s="1"/>
      <c r="Q85" s="1"/>
      <c r="R85" s="4"/>
      <c r="S85" s="4"/>
      <c r="T85" s="4"/>
      <c r="U85" s="4"/>
      <c r="V85" s="4"/>
      <c r="W85" s="4"/>
      <c r="X85" s="4"/>
      <c r="Y85" s="4"/>
      <c r="Z85" s="4"/>
      <c r="AA85" s="4"/>
      <c r="AB85" s="4"/>
    </row>
    <row r="86" spans="1:28" ht="12.75" customHeight="1">
      <c r="A86" s="1" t="s">
        <v>73</v>
      </c>
      <c r="B86" s="1">
        <v>2000</v>
      </c>
      <c r="C86" s="1" t="str">
        <f t="shared" si="0"/>
        <v>00s</v>
      </c>
      <c r="D86" s="1"/>
      <c r="E86" s="1" t="s">
        <v>64</v>
      </c>
      <c r="F86" s="1" t="str">
        <f t="shared" ca="1" si="1"/>
        <v>18</v>
      </c>
      <c r="G86" s="1" t="str">
        <f>VLOOKUP(E86,spotifydata.csv!B:C,2,FALSE)</f>
        <v>alternative rock,britpop,indie rock,neo mellow,permanent wave,pop rock,rock</v>
      </c>
      <c r="H86" s="1" t="str">
        <f t="shared" si="2"/>
        <v>,alternative rock,britpop,indie rock,neo mellow,permanent wave,pop rock,rock,</v>
      </c>
      <c r="I86" s="1"/>
      <c r="J86" s="1"/>
      <c r="K86" s="1"/>
      <c r="L86" s="1"/>
      <c r="M86" s="1"/>
      <c r="N86" s="1"/>
      <c r="O86" s="1"/>
      <c r="P86" s="1"/>
      <c r="Q86" s="1"/>
      <c r="R86" s="4"/>
      <c r="S86" s="4"/>
      <c r="T86" s="4"/>
      <c r="U86" s="4"/>
      <c r="V86" s="4"/>
      <c r="W86" s="4"/>
      <c r="X86" s="4"/>
      <c r="Y86" s="4"/>
      <c r="Z86" s="4"/>
      <c r="AA86" s="4"/>
      <c r="AB86" s="4"/>
    </row>
    <row r="87" spans="1:28" ht="12.75" customHeight="1">
      <c r="A87" s="1" t="s">
        <v>73</v>
      </c>
      <c r="B87" s="1">
        <v>2000</v>
      </c>
      <c r="C87" s="1" t="str">
        <f t="shared" si="0"/>
        <v>00s</v>
      </c>
      <c r="D87" s="1"/>
      <c r="E87" s="1" t="s">
        <v>99</v>
      </c>
      <c r="F87" s="1" t="str">
        <f t="shared" ca="1" si="1"/>
        <v>18</v>
      </c>
      <c r="G87" s="1" t="str">
        <f>VLOOKUP(E87,spotifydata.csv!B:C,2,FALSE)</f>
        <v>alternative rock,britpop,electronic,garage rock,indie rock,neo mellow,pop rock,rock,welsh rock</v>
      </c>
      <c r="H87" s="1" t="str">
        <f t="shared" si="2"/>
        <v>,alternative rock,britpop,electronic,garage rock,indie rock,neo mellow,pop rock,rock,welsh rock,</v>
      </c>
      <c r="I87" s="1"/>
      <c r="J87" s="1"/>
      <c r="K87" s="1"/>
      <c r="L87" s="1"/>
      <c r="M87" s="1"/>
      <c r="N87" s="1"/>
      <c r="O87" s="1"/>
      <c r="P87" s="1"/>
      <c r="Q87" s="1"/>
      <c r="R87" s="4"/>
      <c r="S87" s="4"/>
      <c r="T87" s="4"/>
      <c r="U87" s="4"/>
      <c r="V87" s="4"/>
      <c r="W87" s="4"/>
      <c r="X87" s="4"/>
      <c r="Y87" s="4"/>
      <c r="Z87" s="4"/>
      <c r="AA87" s="4"/>
      <c r="AB87" s="4"/>
    </row>
    <row r="88" spans="1:28" ht="12.75" customHeight="1">
      <c r="A88" s="1" t="s">
        <v>73</v>
      </c>
      <c r="B88" s="1">
        <v>2000</v>
      </c>
      <c r="C88" s="1" t="str">
        <f t="shared" si="0"/>
        <v>00s</v>
      </c>
      <c r="D88" s="1"/>
      <c r="E88" s="1" t="s">
        <v>65</v>
      </c>
      <c r="F88" s="1" t="str">
        <f t="shared" ca="1" si="1"/>
        <v>18</v>
      </c>
      <c r="G88" s="1" t="str">
        <f>VLOOKUP(E88,spotifydata.csv!B:C,2,FALSE)</f>
        <v>alternative rock,britpop,dance rock,electronic,garage rock,indie rock,madchester,new wave,new wave pop,permanent wave,rock,sheffield indie</v>
      </c>
      <c r="H88" s="1" t="str">
        <f t="shared" si="2"/>
        <v>,alternative rock,britpop,dance rock,electronic,garage rock,indie rock,madchester,new wave,new wave pop,permanent wave,rock,sheffield indie,</v>
      </c>
      <c r="I88" s="1"/>
      <c r="J88" s="1"/>
      <c r="K88" s="1"/>
      <c r="L88" s="1"/>
      <c r="M88" s="1"/>
      <c r="N88" s="1"/>
      <c r="O88" s="1"/>
      <c r="P88" s="1"/>
      <c r="Q88" s="1"/>
      <c r="R88" s="4"/>
      <c r="S88" s="4"/>
      <c r="T88" s="4"/>
      <c r="U88" s="4"/>
      <c r="V88" s="4"/>
      <c r="W88" s="4"/>
      <c r="X88" s="4"/>
      <c r="Y88" s="4"/>
      <c r="Z88" s="4"/>
      <c r="AA88" s="4"/>
      <c r="AB88" s="4"/>
    </row>
    <row r="89" spans="1:28" ht="12.75" customHeight="1">
      <c r="A89" s="1" t="s">
        <v>12</v>
      </c>
      <c r="B89" s="1">
        <v>2000</v>
      </c>
      <c r="C89" s="1" t="str">
        <f t="shared" si="0"/>
        <v>00s</v>
      </c>
      <c r="D89" s="1"/>
      <c r="E89" s="1" t="s">
        <v>101</v>
      </c>
      <c r="F89" s="1" t="str">
        <f t="shared" ca="1" si="1"/>
        <v>18</v>
      </c>
      <c r="G89" s="1" t="str">
        <f>VLOOKUP(E89,spotifydata.csv!B:C,2,FALSE)</f>
        <v>alternative dance,big beat,breakbeat,disco house,electronic,new rave,trip hop</v>
      </c>
      <c r="H89" s="1" t="str">
        <f t="shared" si="2"/>
        <v>,alternative dance,big beat,breakbeat,disco house,electronic,new rave,trip hop,</v>
      </c>
      <c r="I89" s="1"/>
      <c r="J89" s="1"/>
      <c r="K89" s="1"/>
      <c r="L89" s="1"/>
      <c r="M89" s="1"/>
      <c r="N89" s="1"/>
      <c r="O89" s="1"/>
      <c r="P89" s="1"/>
      <c r="Q89" s="1"/>
      <c r="R89" s="4"/>
      <c r="S89" s="4"/>
      <c r="T89" s="4"/>
      <c r="U89" s="4"/>
      <c r="V89" s="4"/>
      <c r="W89" s="4"/>
      <c r="X89" s="4"/>
      <c r="Y89" s="4"/>
      <c r="Z89" s="4"/>
      <c r="AA89" s="4"/>
      <c r="AB89" s="4"/>
    </row>
    <row r="90" spans="1:28" ht="12.75" customHeight="1">
      <c r="A90" s="1" t="s">
        <v>12</v>
      </c>
      <c r="B90" s="1">
        <v>2000</v>
      </c>
      <c r="C90" s="1" t="str">
        <f t="shared" si="0"/>
        <v>00s</v>
      </c>
      <c r="D90" s="1"/>
      <c r="E90" s="1" t="s">
        <v>22</v>
      </c>
      <c r="F90" s="1" t="str">
        <f t="shared" ca="1" si="1"/>
        <v>18</v>
      </c>
      <c r="G90" s="1" t="str">
        <f>VLOOKUP(E90,spotifydata.csv!B:C,2,FALSE)</f>
        <v>album rock,art rock,classic funk rock,classic rock,dance rock,glam rock,mellow gold,new wave,permanent wave,pop christmas,protopunk,rock,singer-songwriter,soft rock</v>
      </c>
      <c r="H90" s="1" t="str">
        <f t="shared" si="2"/>
        <v>,album rock,art rock,classic funk rock,classic rock,dance rock,glam rock,mellow gold,new wave,permanent wave,pop christmas,protopunk,rock,singer-songwriter,soft rock,</v>
      </c>
      <c r="I90" s="1"/>
      <c r="J90" s="1"/>
      <c r="K90" s="1"/>
      <c r="L90" s="1"/>
      <c r="M90" s="1"/>
      <c r="N90" s="1"/>
      <c r="O90" s="4"/>
      <c r="P90" s="1"/>
      <c r="Q90" s="1"/>
      <c r="R90" s="4"/>
      <c r="S90" s="4"/>
      <c r="T90" s="4"/>
      <c r="U90" s="4"/>
      <c r="V90" s="4"/>
      <c r="W90" s="4"/>
      <c r="X90" s="4"/>
      <c r="Y90" s="4"/>
      <c r="Z90" s="4"/>
      <c r="AA90" s="4"/>
      <c r="AB90" s="4"/>
    </row>
    <row r="91" spans="1:28" ht="12.75" customHeight="1">
      <c r="A91" s="1" t="s">
        <v>73</v>
      </c>
      <c r="B91" s="1">
        <v>2001</v>
      </c>
      <c r="C91" s="1" t="str">
        <f t="shared" si="0"/>
        <v>00s</v>
      </c>
      <c r="D91" s="1"/>
      <c r="E91" s="1" t="s">
        <v>102</v>
      </c>
      <c r="F91" s="1" t="str">
        <f t="shared" ca="1" si="1"/>
        <v>18</v>
      </c>
      <c r="G91" s="1" t="str">
        <f>VLOOKUP(E91,spotifydata.csv!B:C,2,FALSE)</f>
        <v>detroit hip hop,g funk,hip hop,pop rap,rap</v>
      </c>
      <c r="H91" s="1" t="str">
        <f t="shared" si="2"/>
        <v>,detroit hip hop,g funk,hip hop,pop rap,rap,</v>
      </c>
      <c r="I91" s="1"/>
      <c r="J91" s="1"/>
      <c r="K91" s="1"/>
      <c r="L91" s="1"/>
      <c r="M91" s="1"/>
      <c r="N91" s="1"/>
      <c r="O91" s="1"/>
      <c r="P91" s="1"/>
      <c r="Q91" s="1"/>
      <c r="R91" s="4"/>
      <c r="S91" s="4"/>
      <c r="T91" s="4"/>
      <c r="U91" s="4"/>
      <c r="V91" s="4"/>
      <c r="W91" s="4"/>
      <c r="X91" s="4"/>
      <c r="Y91" s="4"/>
      <c r="Z91" s="4"/>
      <c r="AA91" s="4"/>
      <c r="AB91" s="4"/>
    </row>
    <row r="92" spans="1:28" ht="12.75" customHeight="1">
      <c r="A92" s="1" t="s">
        <v>73</v>
      </c>
      <c r="B92" s="1">
        <v>2001</v>
      </c>
      <c r="C92" s="1" t="str">
        <f t="shared" si="0"/>
        <v>00s</v>
      </c>
      <c r="D92" s="1"/>
      <c r="E92" s="1" t="s">
        <v>97</v>
      </c>
      <c r="F92" s="1" t="str">
        <f t="shared" ca="1" si="1"/>
        <v>18</v>
      </c>
      <c r="G92" s="1" t="str">
        <f>VLOOKUP(E92,spotifydata.csv!B:C,2,FALSE)</f>
        <v>britpop,indie christmas,indie rock,madchester,neo mellow,pop christmas,pop rock,rock</v>
      </c>
      <c r="H92" s="1" t="str">
        <f t="shared" si="2"/>
        <v>,britpop,indie christmas,indie rock,madchester,neo mellow,pop christmas,pop rock,rock,</v>
      </c>
      <c r="I92" s="1"/>
      <c r="J92" s="1"/>
      <c r="K92" s="1"/>
      <c r="L92" s="1"/>
      <c r="M92" s="1"/>
      <c r="N92" s="1"/>
      <c r="O92" s="1"/>
      <c r="P92" s="1"/>
      <c r="Q92" s="1"/>
      <c r="R92" s="4"/>
      <c r="S92" s="4"/>
      <c r="T92" s="4"/>
      <c r="U92" s="4"/>
      <c r="V92" s="4"/>
      <c r="W92" s="4"/>
      <c r="X92" s="4"/>
      <c r="Y92" s="4"/>
      <c r="Z92" s="4"/>
      <c r="AA92" s="4"/>
      <c r="AB92" s="4"/>
    </row>
    <row r="93" spans="1:28" ht="12.75" customHeight="1">
      <c r="A93" s="1" t="s">
        <v>58</v>
      </c>
      <c r="B93" s="1">
        <v>2001</v>
      </c>
      <c r="C93" s="1" t="str">
        <f t="shared" si="0"/>
        <v>00s</v>
      </c>
      <c r="D93" s="1"/>
      <c r="E93" s="1" t="s">
        <v>97</v>
      </c>
      <c r="F93" s="1" t="str">
        <f t="shared" ca="1" si="1"/>
        <v>18</v>
      </c>
      <c r="G93" s="1" t="str">
        <f>VLOOKUP(E93,spotifydata.csv!B:C,2,FALSE)</f>
        <v>britpop,indie christmas,indie rock,madchester,neo mellow,pop christmas,pop rock,rock</v>
      </c>
      <c r="H93" s="1" t="str">
        <f t="shared" si="2"/>
        <v>,britpop,indie christmas,indie rock,madchester,neo mellow,pop christmas,pop rock,rock,</v>
      </c>
      <c r="I93" s="1"/>
      <c r="J93" s="1"/>
      <c r="K93" s="1"/>
      <c r="L93" s="1"/>
      <c r="M93" s="1"/>
      <c r="N93" s="1"/>
      <c r="O93" s="1"/>
      <c r="P93" s="1"/>
      <c r="Q93" s="1"/>
      <c r="R93" s="4"/>
      <c r="S93" s="4"/>
      <c r="T93" s="4"/>
      <c r="U93" s="4"/>
      <c r="V93" s="4"/>
      <c r="W93" s="4"/>
      <c r="X93" s="4"/>
      <c r="Y93" s="4"/>
      <c r="Z93" s="4"/>
      <c r="AA93" s="4"/>
      <c r="AB93" s="4"/>
    </row>
    <row r="94" spans="1:28" ht="12.75" customHeight="1">
      <c r="A94" s="1" t="s">
        <v>66</v>
      </c>
      <c r="B94" s="1">
        <v>2001</v>
      </c>
      <c r="C94" s="1" t="str">
        <f t="shared" si="0"/>
        <v>00s</v>
      </c>
      <c r="D94" s="1"/>
      <c r="E94" s="1" t="s">
        <v>104</v>
      </c>
      <c r="F94" s="1" t="str">
        <f t="shared" ca="1" si="1"/>
        <v>18</v>
      </c>
      <c r="G94" s="1" t="str">
        <f>VLOOKUP(E94,spotifydata.csv!B:C,2,FALSE)</f>
        <v>britpop,dance pop,dance rock,europop,lilith,neo mellow,new romantic,new wave pop,pop rock,scottish rock</v>
      </c>
      <c r="H94" s="1" t="str">
        <f t="shared" si="2"/>
        <v>,britpop,dance pop,dance rock,europop,lilith,neo mellow,new romantic,new wave pop,pop rock,scottish rock,</v>
      </c>
      <c r="I94" s="1"/>
      <c r="J94" s="1"/>
      <c r="K94" s="1"/>
      <c r="L94" s="1"/>
      <c r="M94" s="1"/>
      <c r="N94" s="1"/>
      <c r="O94" s="1"/>
      <c r="P94" s="1"/>
      <c r="Q94" s="1"/>
      <c r="R94" s="4"/>
      <c r="S94" s="4"/>
      <c r="T94" s="4"/>
      <c r="U94" s="4"/>
      <c r="V94" s="4"/>
      <c r="W94" s="4"/>
      <c r="X94" s="4"/>
      <c r="Y94" s="4"/>
      <c r="Z94" s="4"/>
      <c r="AA94" s="4"/>
      <c r="AB94" s="4"/>
    </row>
    <row r="95" spans="1:28" ht="12.75" customHeight="1">
      <c r="A95" s="1" t="s">
        <v>66</v>
      </c>
      <c r="B95" s="1">
        <v>2001</v>
      </c>
      <c r="C95" s="1" t="str">
        <f t="shared" si="0"/>
        <v>00s</v>
      </c>
      <c r="D95" s="1"/>
      <c r="E95" s="1" t="s">
        <v>90</v>
      </c>
      <c r="F95" s="1" t="str">
        <f t="shared" ca="1" si="1"/>
        <v>18</v>
      </c>
      <c r="G95" s="1" t="str">
        <f>VLOOKUP(E95,spotifydata.csv!B:C,2,FALSE)</f>
        <v>alternative rock,funk metal,funk rock,permanent wave,pop rock,rock</v>
      </c>
      <c r="H95" s="1" t="str">
        <f t="shared" si="2"/>
        <v>,alternative rock,funk metal,funk rock,permanent wave,pop rock,rock,</v>
      </c>
      <c r="I95" s="1"/>
      <c r="J95" s="1"/>
      <c r="K95" s="1"/>
      <c r="L95" s="1"/>
      <c r="M95" s="1"/>
      <c r="N95" s="1"/>
      <c r="O95" s="1"/>
      <c r="P95" s="1"/>
      <c r="Q95" s="1"/>
      <c r="R95" s="4"/>
      <c r="S95" s="4"/>
      <c r="T95" s="4"/>
      <c r="U95" s="4"/>
      <c r="V95" s="4"/>
      <c r="W95" s="4"/>
      <c r="X95" s="4"/>
      <c r="Y95" s="4"/>
      <c r="Z95" s="4"/>
      <c r="AA95" s="4"/>
      <c r="AB95" s="4"/>
    </row>
    <row r="96" spans="1:28" ht="12.75" customHeight="1">
      <c r="A96" s="1" t="s">
        <v>58</v>
      </c>
      <c r="B96" s="1">
        <v>2001</v>
      </c>
      <c r="C96" s="1" t="str">
        <f t="shared" si="0"/>
        <v>00s</v>
      </c>
      <c r="D96" s="1"/>
      <c r="E96" s="1" t="s">
        <v>99</v>
      </c>
      <c r="F96" s="1" t="str">
        <f t="shared" ca="1" si="1"/>
        <v>18</v>
      </c>
      <c r="G96" s="1" t="str">
        <f>VLOOKUP(E96,spotifydata.csv!B:C,2,FALSE)</f>
        <v>alternative rock,britpop,electronic,garage rock,indie rock,neo mellow,pop rock,rock,welsh rock</v>
      </c>
      <c r="H96" s="1" t="str">
        <f t="shared" si="2"/>
        <v>,alternative rock,britpop,electronic,garage rock,indie rock,neo mellow,pop rock,rock,welsh rock,</v>
      </c>
      <c r="I96" s="1"/>
      <c r="J96" s="1"/>
      <c r="K96" s="1"/>
      <c r="L96" s="1"/>
      <c r="M96" s="1"/>
      <c r="N96" s="1"/>
      <c r="O96" s="1"/>
      <c r="P96" s="1"/>
      <c r="Q96" s="1"/>
      <c r="R96" s="4"/>
      <c r="S96" s="4"/>
      <c r="T96" s="4"/>
      <c r="U96" s="4"/>
      <c r="V96" s="4"/>
      <c r="W96" s="4"/>
      <c r="X96" s="4"/>
      <c r="Y96" s="4"/>
      <c r="Z96" s="4"/>
      <c r="AA96" s="4"/>
      <c r="AB96" s="4"/>
    </row>
    <row r="97" spans="1:28" ht="12.75" customHeight="1">
      <c r="A97" s="1" t="s">
        <v>73</v>
      </c>
      <c r="B97" s="1">
        <v>2001</v>
      </c>
      <c r="C97" s="1" t="str">
        <f t="shared" si="0"/>
        <v>00s</v>
      </c>
      <c r="D97" s="1"/>
      <c r="E97" s="1" t="s">
        <v>75</v>
      </c>
      <c r="F97" s="1" t="str">
        <f t="shared" ca="1" si="1"/>
        <v>18</v>
      </c>
      <c r="G97" s="1" t="str">
        <f>VLOOKUP(E97,spotifydata.csv!B:C,2,FALSE)</f>
        <v>alternative rock,britpop,dance rock,electronic,garage rock,indie christmas,indie rock,madchester,new wave,new wave pop,permanent wave,pop rock,rock,welsh rock</v>
      </c>
      <c r="H97" s="1" t="str">
        <f t="shared" si="2"/>
        <v>,alternative rock,britpop,dance rock,electronic,garage rock,indie christmas,indie rock,madchester,new wave,new wave pop,permanent wave,pop rock,rock,welsh rock,</v>
      </c>
      <c r="I97" s="1"/>
      <c r="J97" s="1"/>
      <c r="K97" s="1"/>
      <c r="L97" s="1"/>
      <c r="M97" s="1"/>
      <c r="N97" s="1"/>
      <c r="O97" s="1"/>
      <c r="P97" s="1"/>
      <c r="Q97" s="1"/>
      <c r="R97" s="4"/>
      <c r="S97" s="4"/>
      <c r="T97" s="4"/>
      <c r="U97" s="4"/>
      <c r="V97" s="4"/>
      <c r="W97" s="4"/>
      <c r="X97" s="4"/>
      <c r="Y97" s="4"/>
      <c r="Z97" s="4"/>
      <c r="AA97" s="4"/>
      <c r="AB97" s="4"/>
    </row>
    <row r="98" spans="1:28" ht="12.75" customHeight="1">
      <c r="A98" s="1" t="s">
        <v>12</v>
      </c>
      <c r="B98" s="1">
        <v>2002</v>
      </c>
      <c r="C98" s="1" t="str">
        <f t="shared" si="0"/>
        <v>00s</v>
      </c>
      <c r="D98" s="1"/>
      <c r="E98" s="1" t="s">
        <v>106</v>
      </c>
      <c r="F98" s="1" t="str">
        <f t="shared" ca="1" si="1"/>
        <v>18</v>
      </c>
      <c r="G98" s="1" t="str">
        <f>VLOOKUP(E98,spotifydata.csv!B:C,2,FALSE)</f>
        <v>permanent wave,pop,pop christmas</v>
      </c>
      <c r="H98" s="1" t="str">
        <f t="shared" si="2"/>
        <v>,permanent wave,pop,pop christmas,</v>
      </c>
      <c r="I98" s="1"/>
      <c r="J98" s="1"/>
      <c r="K98" s="1"/>
      <c r="L98" s="1"/>
      <c r="M98" s="1"/>
      <c r="N98" s="1"/>
      <c r="O98" s="1"/>
      <c r="P98" s="1"/>
      <c r="Q98" s="1"/>
      <c r="R98" s="4"/>
      <c r="S98" s="4"/>
      <c r="T98" s="4"/>
      <c r="U98" s="4"/>
      <c r="V98" s="4"/>
      <c r="W98" s="4"/>
      <c r="X98" s="4"/>
      <c r="Y98" s="4"/>
      <c r="Z98" s="4"/>
      <c r="AA98" s="4"/>
      <c r="AB98" s="4"/>
    </row>
    <row r="99" spans="1:28" ht="12.75" customHeight="1">
      <c r="A99" s="1" t="s">
        <v>73</v>
      </c>
      <c r="B99" s="1">
        <v>2002</v>
      </c>
      <c r="C99" s="1" t="str">
        <f t="shared" si="0"/>
        <v>00s</v>
      </c>
      <c r="D99" s="1"/>
      <c r="E99" s="1" t="s">
        <v>69</v>
      </c>
      <c r="F99" s="1" t="str">
        <f t="shared" ca="1" si="1"/>
        <v>18</v>
      </c>
      <c r="G99" s="1" t="str">
        <f>VLOOKUP(E99,spotifydata.csv!B:C,2,FALSE)</f>
        <v>big beat,breakbeat,electronic,hardcore techno</v>
      </c>
      <c r="H99" s="1" t="str">
        <f t="shared" si="2"/>
        <v>,big beat,breakbeat,electronic,hardcore techno,</v>
      </c>
      <c r="I99" s="1"/>
      <c r="J99" s="1"/>
      <c r="K99" s="1"/>
      <c r="L99" s="1"/>
      <c r="M99" s="1"/>
      <c r="N99" s="1"/>
      <c r="O99" s="1"/>
      <c r="P99" s="1"/>
      <c r="Q99" s="1"/>
      <c r="R99" s="4"/>
      <c r="S99" s="4"/>
      <c r="T99" s="4"/>
      <c r="U99" s="4"/>
      <c r="V99" s="4"/>
      <c r="W99" s="4"/>
      <c r="X99" s="4"/>
      <c r="Y99" s="4"/>
      <c r="Z99" s="4"/>
      <c r="AA99" s="4"/>
      <c r="AB99" s="4"/>
    </row>
    <row r="100" spans="1:28" ht="12.75" customHeight="1">
      <c r="A100" s="1" t="s">
        <v>73</v>
      </c>
      <c r="B100" s="1">
        <v>2002</v>
      </c>
      <c r="C100" s="1" t="str">
        <f t="shared" si="0"/>
        <v>00s</v>
      </c>
      <c r="D100" s="1"/>
      <c r="E100" s="1" t="s">
        <v>107</v>
      </c>
      <c r="F100" s="1" t="str">
        <f t="shared" ca="1" si="1"/>
        <v>18</v>
      </c>
      <c r="G100" s="1" t="str">
        <f>VLOOKUP(E100,spotifydata.csv!B:C,2,FALSE)</f>
        <v>alternative rock,garage rock,indie pop,indie rock,permanent wave,rock</v>
      </c>
      <c r="H100" s="1" t="str">
        <f t="shared" si="2"/>
        <v>,alternative rock,garage rock,indie pop,indie rock,permanent wave,rock,</v>
      </c>
      <c r="I100" s="1"/>
      <c r="J100" s="1"/>
      <c r="K100" s="1"/>
      <c r="L100" s="1"/>
      <c r="M100" s="1"/>
      <c r="N100" s="1"/>
      <c r="O100" s="1"/>
      <c r="P100" s="1"/>
      <c r="Q100" s="1"/>
      <c r="R100" s="4"/>
      <c r="S100" s="4"/>
      <c r="T100" s="4"/>
      <c r="U100" s="4"/>
      <c r="V100" s="4"/>
      <c r="W100" s="4"/>
      <c r="X100" s="4"/>
      <c r="Y100" s="4"/>
      <c r="Z100" s="4"/>
      <c r="AA100" s="4"/>
      <c r="AB100" s="4"/>
    </row>
    <row r="101" spans="1:28" ht="12.75" customHeight="1">
      <c r="A101" s="1" t="s">
        <v>58</v>
      </c>
      <c r="B101" s="1">
        <v>2002</v>
      </c>
      <c r="C101" s="1" t="str">
        <f t="shared" si="0"/>
        <v>00s</v>
      </c>
      <c r="D101" s="1"/>
      <c r="E101" s="1" t="s">
        <v>64</v>
      </c>
      <c r="F101" s="1" t="str">
        <f t="shared" ca="1" si="1"/>
        <v>18</v>
      </c>
      <c r="G101" s="1" t="str">
        <f>VLOOKUP(E101,spotifydata.csv!B:C,2,FALSE)</f>
        <v>alternative rock,britpop,indie rock,neo mellow,permanent wave,pop rock,rock</v>
      </c>
      <c r="H101" s="1" t="str">
        <f t="shared" si="2"/>
        <v>,alternative rock,britpop,indie rock,neo mellow,permanent wave,pop rock,rock,</v>
      </c>
      <c r="I101" s="1"/>
      <c r="J101" s="1"/>
      <c r="K101" s="1"/>
      <c r="L101" s="1"/>
      <c r="M101" s="1"/>
      <c r="N101" s="1"/>
      <c r="O101" s="1"/>
      <c r="P101" s="1"/>
      <c r="Q101" s="1"/>
      <c r="R101" s="4"/>
      <c r="S101" s="4"/>
      <c r="T101" s="4"/>
      <c r="U101" s="4"/>
      <c r="V101" s="4"/>
      <c r="W101" s="4"/>
      <c r="X101" s="4"/>
      <c r="Y101" s="4"/>
      <c r="Z101" s="4"/>
      <c r="AA101" s="4"/>
      <c r="AB101" s="4"/>
    </row>
    <row r="102" spans="1:28" ht="12.75" customHeight="1">
      <c r="A102" s="1" t="s">
        <v>12</v>
      </c>
      <c r="B102" s="1">
        <v>2002</v>
      </c>
      <c r="C102" s="1" t="str">
        <f t="shared" si="0"/>
        <v>00s</v>
      </c>
      <c r="D102" s="1"/>
      <c r="E102" s="1" t="s">
        <v>99</v>
      </c>
      <c r="F102" s="1" t="str">
        <f t="shared" ca="1" si="1"/>
        <v>18</v>
      </c>
      <c r="G102" s="1" t="str">
        <f>VLOOKUP(E102,spotifydata.csv!B:C,2,FALSE)</f>
        <v>alternative rock,britpop,electronic,garage rock,indie rock,neo mellow,pop rock,rock,welsh rock</v>
      </c>
      <c r="H102" s="1" t="str">
        <f t="shared" si="2"/>
        <v>,alternative rock,britpop,electronic,garage rock,indie rock,neo mellow,pop rock,rock,welsh rock,</v>
      </c>
      <c r="I102" s="1"/>
      <c r="J102" s="1"/>
      <c r="K102" s="1"/>
      <c r="L102" s="1"/>
      <c r="M102" s="1"/>
      <c r="N102" s="1"/>
      <c r="O102" s="1"/>
      <c r="P102" s="1"/>
      <c r="Q102" s="1"/>
      <c r="R102" s="4"/>
      <c r="S102" s="4"/>
      <c r="T102" s="4"/>
      <c r="U102" s="4"/>
      <c r="V102" s="4"/>
      <c r="W102" s="4"/>
      <c r="X102" s="4"/>
      <c r="Y102" s="4"/>
      <c r="Z102" s="4"/>
      <c r="AA102" s="4"/>
      <c r="AB102" s="4"/>
    </row>
    <row r="103" spans="1:28" ht="12.75" customHeight="1">
      <c r="A103" s="1" t="s">
        <v>66</v>
      </c>
      <c r="B103" s="1">
        <v>2002</v>
      </c>
      <c r="C103" s="1" t="str">
        <f t="shared" si="0"/>
        <v>00s</v>
      </c>
      <c r="D103" s="1"/>
      <c r="E103" s="1" t="s">
        <v>99</v>
      </c>
      <c r="F103" s="1" t="str">
        <f t="shared" ca="1" si="1"/>
        <v>18</v>
      </c>
      <c r="G103" s="1" t="str">
        <f>VLOOKUP(E103,spotifydata.csv!B:C,2,FALSE)</f>
        <v>alternative rock,britpop,electronic,garage rock,indie rock,neo mellow,pop rock,rock,welsh rock</v>
      </c>
      <c r="H103" s="1" t="str">
        <f t="shared" si="2"/>
        <v>,alternative rock,britpop,electronic,garage rock,indie rock,neo mellow,pop rock,rock,welsh rock,</v>
      </c>
      <c r="I103" s="1"/>
      <c r="J103" s="1"/>
      <c r="K103" s="1"/>
      <c r="L103" s="1"/>
      <c r="M103" s="1"/>
      <c r="N103" s="1"/>
      <c r="O103" s="1"/>
      <c r="P103" s="1"/>
      <c r="Q103" s="1"/>
      <c r="R103" s="4"/>
      <c r="S103" s="4"/>
      <c r="T103" s="4"/>
      <c r="U103" s="4"/>
      <c r="V103" s="4"/>
      <c r="W103" s="4"/>
      <c r="X103" s="4"/>
      <c r="Y103" s="4"/>
      <c r="Z103" s="4"/>
      <c r="AA103" s="4"/>
      <c r="AB103" s="4"/>
    </row>
    <row r="104" spans="1:28" ht="12.75" customHeight="1">
      <c r="A104" s="1" t="s">
        <v>73</v>
      </c>
      <c r="B104" s="1">
        <v>2002</v>
      </c>
      <c r="C104" s="1" t="str">
        <f t="shared" si="0"/>
        <v>00s</v>
      </c>
      <c r="D104" s="1"/>
      <c r="E104" s="1" t="s">
        <v>109</v>
      </c>
      <c r="F104" s="1" t="str">
        <f t="shared" ca="1" si="1"/>
        <v>18</v>
      </c>
      <c r="G104" s="1" t="str">
        <f>VLOOKUP(E104,spotifydata.csv!B:C,2,FALSE)</f>
        <v>alternative metal,alternative rock,funk rock,hard rock,permanent wave,pop rock,post-grunge,rock</v>
      </c>
      <c r="H104" s="1" t="str">
        <f t="shared" si="2"/>
        <v>,alternative metal,alternative rock,funk rock,hard rock,permanent wave,pop rock,post-grunge,rock,</v>
      </c>
      <c r="I104" s="1"/>
      <c r="J104" s="1"/>
      <c r="K104" s="1"/>
      <c r="L104" s="1"/>
      <c r="M104" s="1"/>
      <c r="N104" s="1"/>
      <c r="O104" s="1"/>
      <c r="P104" s="1"/>
      <c r="Q104" s="1"/>
      <c r="R104" s="4"/>
      <c r="S104" s="4"/>
      <c r="T104" s="4"/>
      <c r="U104" s="4"/>
      <c r="V104" s="4"/>
      <c r="W104" s="4"/>
      <c r="X104" s="4"/>
      <c r="Y104" s="4"/>
      <c r="Z104" s="4"/>
      <c r="AA104" s="4"/>
      <c r="AB104" s="4"/>
    </row>
    <row r="105" spans="1:28" ht="12.75" customHeight="1">
      <c r="A105" s="1" t="s">
        <v>58</v>
      </c>
      <c r="B105" s="1">
        <v>2002</v>
      </c>
      <c r="C105" s="1" t="str">
        <f t="shared" si="0"/>
        <v>00s</v>
      </c>
      <c r="D105" s="1"/>
      <c r="E105" s="1" t="s">
        <v>101</v>
      </c>
      <c r="F105" s="1" t="str">
        <f t="shared" ca="1" si="1"/>
        <v>18</v>
      </c>
      <c r="G105" s="1" t="str">
        <f>VLOOKUP(E105,spotifydata.csv!B:C,2,FALSE)</f>
        <v>alternative dance,big beat,breakbeat,disco house,electronic,new rave,trip hop</v>
      </c>
      <c r="H105" s="1" t="str">
        <f t="shared" si="2"/>
        <v>,alternative dance,big beat,breakbeat,disco house,electronic,new rave,trip hop,</v>
      </c>
      <c r="I105" s="1"/>
      <c r="J105" s="1"/>
      <c r="K105" s="1"/>
      <c r="L105" s="1"/>
      <c r="M105" s="1"/>
      <c r="N105" s="1"/>
      <c r="O105" s="1"/>
      <c r="P105" s="1"/>
      <c r="Q105" s="1"/>
      <c r="R105" s="4"/>
      <c r="S105" s="4"/>
      <c r="T105" s="4"/>
      <c r="U105" s="4"/>
      <c r="V105" s="4"/>
      <c r="W105" s="4"/>
      <c r="X105" s="4"/>
      <c r="Y105" s="4"/>
      <c r="Z105" s="4"/>
      <c r="AA105" s="4"/>
      <c r="AB105" s="4"/>
    </row>
    <row r="106" spans="1:28" ht="12.75" customHeight="1">
      <c r="A106" s="1" t="s">
        <v>66</v>
      </c>
      <c r="B106" s="1">
        <v>2002</v>
      </c>
      <c r="C106" s="1" t="str">
        <f t="shared" si="0"/>
        <v>00s</v>
      </c>
      <c r="D106" s="1"/>
      <c r="E106" s="1" t="s">
        <v>101</v>
      </c>
      <c r="F106" s="1" t="str">
        <f t="shared" ca="1" si="1"/>
        <v>18</v>
      </c>
      <c r="G106" s="1" t="str">
        <f>VLOOKUP(E106,spotifydata.csv!B:C,2,FALSE)</f>
        <v>alternative dance,big beat,breakbeat,disco house,electronic,new rave,trip hop</v>
      </c>
      <c r="H106" s="1" t="str">
        <f t="shared" si="2"/>
        <v>,alternative dance,big beat,breakbeat,disco house,electronic,new rave,trip hop,</v>
      </c>
      <c r="I106" s="1"/>
      <c r="J106" s="1"/>
      <c r="K106" s="1"/>
      <c r="L106" s="1"/>
      <c r="M106" s="1"/>
      <c r="N106" s="1"/>
      <c r="O106" s="1"/>
      <c r="P106" s="1"/>
      <c r="Q106" s="1"/>
      <c r="R106" s="4"/>
      <c r="S106" s="4"/>
      <c r="T106" s="4"/>
      <c r="U106" s="4"/>
      <c r="V106" s="4"/>
      <c r="W106" s="4"/>
      <c r="X106" s="4"/>
      <c r="Y106" s="4"/>
      <c r="Z106" s="4"/>
      <c r="AA106" s="4"/>
      <c r="AB106" s="4"/>
    </row>
    <row r="107" spans="1:28" ht="12.75" customHeight="1">
      <c r="A107" s="1" t="s">
        <v>110</v>
      </c>
      <c r="B107" s="1">
        <v>2002</v>
      </c>
      <c r="C107" s="1" t="str">
        <f t="shared" si="0"/>
        <v>00s</v>
      </c>
      <c r="D107" s="1"/>
      <c r="E107" s="1" t="s">
        <v>111</v>
      </c>
      <c r="F107" s="1" t="str">
        <f t="shared" ca="1" si="1"/>
        <v>18</v>
      </c>
      <c r="G107" s="1" t="str">
        <f>VLOOKUP(E107,spotifydata.csv!B:C,2,FALSE)</f>
        <v>alt-indie rock,alternative rock,big beat,britpop,chamber psych,dance rock,dream pop,electronic,indie rock,madchester,neo-psychedelic,new wave</v>
      </c>
      <c r="H107" s="1" t="str">
        <f t="shared" si="2"/>
        <v>,alt-indie rock,alternative rock,big beat,britpop,chamber psych,dance rock,dream pop,electronic,indie rock,madchester,neo-psychedelic,new wave,</v>
      </c>
      <c r="I107" s="1"/>
      <c r="J107" s="1"/>
      <c r="K107" s="1"/>
      <c r="L107" s="1"/>
      <c r="M107" s="1"/>
      <c r="N107" s="1"/>
      <c r="O107" s="1"/>
      <c r="P107" s="1"/>
      <c r="Q107" s="1"/>
      <c r="R107" s="4"/>
      <c r="S107" s="4"/>
      <c r="T107" s="4"/>
      <c r="U107" s="4"/>
      <c r="V107" s="4"/>
      <c r="W107" s="4"/>
      <c r="X107" s="4"/>
      <c r="Y107" s="4"/>
      <c r="Z107" s="4"/>
      <c r="AA107" s="4"/>
      <c r="AB107" s="4"/>
    </row>
    <row r="108" spans="1:28" ht="12.75" customHeight="1">
      <c r="A108" s="1" t="s">
        <v>12</v>
      </c>
      <c r="B108" s="1">
        <v>2002</v>
      </c>
      <c r="C108" s="1" t="str">
        <f t="shared" si="0"/>
        <v>00s</v>
      </c>
      <c r="D108" s="1"/>
      <c r="E108" s="1" t="s">
        <v>113</v>
      </c>
      <c r="F108" s="1" t="str">
        <f t="shared" ca="1" si="1"/>
        <v>18</v>
      </c>
      <c r="G108" s="1" t="str">
        <f>VLOOKUP(E108,spotifydata.csv!B:C,2,FALSE)</f>
        <v>adult standards,album rock,art rock,classic rock,folk christmas,folk rock,hard rock,mellow gold,rock,singer-songwriter,soft rock</v>
      </c>
      <c r="H108" s="1" t="str">
        <f t="shared" si="2"/>
        <v>,adult standards,album rock,art rock,classic rock,folk christmas,folk rock,hard rock,mellow gold,rock,singer-songwriter,soft rock,</v>
      </c>
      <c r="I108" s="1"/>
      <c r="J108" s="1"/>
      <c r="K108" s="1"/>
      <c r="L108" s="1"/>
      <c r="M108" s="1"/>
      <c r="N108" s="1"/>
      <c r="O108" s="1"/>
      <c r="P108" s="1"/>
      <c r="Q108" s="1"/>
      <c r="R108" s="4"/>
      <c r="S108" s="4"/>
      <c r="T108" s="4"/>
      <c r="U108" s="4"/>
      <c r="V108" s="4"/>
      <c r="W108" s="4"/>
      <c r="X108" s="4"/>
      <c r="Y108" s="4"/>
      <c r="Z108" s="4"/>
      <c r="AA108" s="4"/>
      <c r="AB108" s="4"/>
    </row>
    <row r="109" spans="1:28" ht="12.75" customHeight="1">
      <c r="A109" s="1" t="s">
        <v>58</v>
      </c>
      <c r="B109" s="1">
        <v>2003</v>
      </c>
      <c r="C109" s="1" t="str">
        <f t="shared" si="0"/>
        <v>00s</v>
      </c>
      <c r="D109" s="1"/>
      <c r="E109" s="1" t="s">
        <v>106</v>
      </c>
      <c r="F109" s="1" t="str">
        <f t="shared" ca="1" si="1"/>
        <v>18</v>
      </c>
      <c r="G109" s="1" t="str">
        <f>VLOOKUP(E109,spotifydata.csv!B:C,2,FALSE)</f>
        <v>permanent wave,pop,pop christmas</v>
      </c>
      <c r="H109" s="1" t="str">
        <f t="shared" si="2"/>
        <v>,permanent wave,pop,pop christmas,</v>
      </c>
      <c r="I109" s="1"/>
      <c r="J109" s="1"/>
      <c r="K109" s="1"/>
      <c r="L109" s="1"/>
      <c r="M109" s="1"/>
      <c r="N109" s="1"/>
      <c r="O109" s="1"/>
      <c r="P109" s="1"/>
      <c r="Q109" s="1"/>
      <c r="R109" s="4"/>
      <c r="S109" s="4"/>
      <c r="T109" s="4"/>
      <c r="U109" s="4"/>
      <c r="V109" s="4"/>
      <c r="W109" s="4"/>
      <c r="X109" s="4"/>
      <c r="Y109" s="4"/>
      <c r="Z109" s="4"/>
      <c r="AA109" s="4"/>
      <c r="AB109" s="4"/>
    </row>
    <row r="110" spans="1:28" ht="12.75" customHeight="1">
      <c r="A110" s="1" t="s">
        <v>66</v>
      </c>
      <c r="B110" s="1">
        <v>2003</v>
      </c>
      <c r="C110" s="1" t="str">
        <f t="shared" si="0"/>
        <v>00s</v>
      </c>
      <c r="D110" s="1"/>
      <c r="E110" s="1" t="s">
        <v>106</v>
      </c>
      <c r="F110" s="1" t="str">
        <f t="shared" ca="1" si="1"/>
        <v>18</v>
      </c>
      <c r="G110" s="1" t="str">
        <f>VLOOKUP(E110,spotifydata.csv!B:C,2,FALSE)</f>
        <v>permanent wave,pop,pop christmas</v>
      </c>
      <c r="H110" s="1" t="str">
        <f t="shared" si="2"/>
        <v>,permanent wave,pop,pop christmas,</v>
      </c>
      <c r="I110" s="1"/>
      <c r="J110" s="1"/>
      <c r="K110" s="1"/>
      <c r="L110" s="1"/>
      <c r="M110" s="1"/>
      <c r="N110" s="1"/>
      <c r="O110" s="1"/>
      <c r="P110" s="1"/>
      <c r="Q110" s="1"/>
      <c r="R110" s="4"/>
      <c r="S110" s="4"/>
      <c r="T110" s="4"/>
      <c r="U110" s="4"/>
      <c r="V110" s="4"/>
      <c r="W110" s="4"/>
      <c r="X110" s="4"/>
      <c r="Y110" s="4"/>
      <c r="Z110" s="4"/>
      <c r="AA110" s="4"/>
      <c r="AB110" s="4"/>
    </row>
    <row r="111" spans="1:28" ht="12.75" customHeight="1">
      <c r="A111" s="1" t="s">
        <v>12</v>
      </c>
      <c r="B111" s="1">
        <v>2003</v>
      </c>
      <c r="C111" s="1" t="str">
        <f t="shared" si="0"/>
        <v>00s</v>
      </c>
      <c r="D111" s="1"/>
      <c r="E111" s="1" t="s">
        <v>95</v>
      </c>
      <c r="F111" s="1" t="str">
        <f t="shared" ca="1" si="1"/>
        <v>18</v>
      </c>
      <c r="G111" s="1" t="str">
        <f>VLOOKUP(E111,spotifydata.csv!B:C,2,FALSE)</f>
        <v>downtempo,electronic</v>
      </c>
      <c r="H111" s="1" t="str">
        <f t="shared" si="2"/>
        <v>,downtempo,electronic,</v>
      </c>
      <c r="I111" s="1"/>
      <c r="J111" s="1"/>
      <c r="K111" s="1"/>
      <c r="L111" s="1"/>
      <c r="M111" s="1"/>
      <c r="N111" s="1"/>
      <c r="O111" s="1"/>
      <c r="P111" s="1"/>
      <c r="Q111" s="1"/>
      <c r="R111" s="4"/>
      <c r="S111" s="4"/>
      <c r="T111" s="4"/>
      <c r="U111" s="4"/>
      <c r="V111" s="4"/>
      <c r="W111" s="4"/>
      <c r="X111" s="4"/>
      <c r="Y111" s="4"/>
      <c r="Z111" s="4"/>
      <c r="AA111" s="4"/>
      <c r="AB111" s="4"/>
    </row>
    <row r="112" spans="1:28" ht="12.75" customHeight="1">
      <c r="A112" s="1" t="s">
        <v>110</v>
      </c>
      <c r="B112" s="1">
        <v>2003</v>
      </c>
      <c r="C112" s="1" t="str">
        <f t="shared" si="0"/>
        <v>00s</v>
      </c>
      <c r="D112" s="1"/>
      <c r="E112" s="1" t="s">
        <v>62</v>
      </c>
      <c r="F112" s="1" t="str">
        <f t="shared" ca="1" si="1"/>
        <v>18</v>
      </c>
      <c r="G112" s="1" t="str">
        <f>VLOOKUP(E112,spotifydata.csv!B:C,2,FALSE)</f>
        <v>art rock,britpop,dance rock,madchester,neo mellow,new wave pop,rock</v>
      </c>
      <c r="H112" s="1" t="str">
        <f t="shared" si="2"/>
        <v>,art rock,britpop,dance rock,madchester,neo mellow,new wave pop,rock,</v>
      </c>
      <c r="I112" s="1"/>
      <c r="J112" s="1"/>
      <c r="K112" s="1"/>
      <c r="L112" s="1"/>
      <c r="M112" s="1"/>
      <c r="N112" s="1"/>
      <c r="O112" s="1"/>
      <c r="P112" s="1"/>
      <c r="Q112" s="1"/>
      <c r="R112" s="4"/>
      <c r="S112" s="4"/>
      <c r="T112" s="4"/>
      <c r="U112" s="4"/>
      <c r="V112" s="4"/>
      <c r="W112" s="4"/>
      <c r="X112" s="4"/>
      <c r="Y112" s="4"/>
      <c r="Z112" s="4"/>
      <c r="AA112" s="4"/>
      <c r="AB112" s="4"/>
    </row>
    <row r="113" spans="1:28" ht="12.75" customHeight="1">
      <c r="A113" s="1" t="s">
        <v>12</v>
      </c>
      <c r="B113" s="1">
        <v>2003</v>
      </c>
      <c r="C113" s="1" t="str">
        <f t="shared" si="0"/>
        <v>00s</v>
      </c>
      <c r="D113" s="1"/>
      <c r="E113" s="1" t="s">
        <v>68</v>
      </c>
      <c r="F113" s="1" t="str">
        <f t="shared" ca="1" si="1"/>
        <v>18</v>
      </c>
      <c r="G113" s="1" t="str">
        <f>VLOOKUP(E113,spotifydata.csv!B:C,2,FALSE)</f>
        <v>alternative rock,indie rock,melancholia,permanent wave,rock</v>
      </c>
      <c r="H113" s="1" t="str">
        <f t="shared" si="2"/>
        <v>,alternative rock,indie rock,melancholia,permanent wave,rock,</v>
      </c>
      <c r="I113" s="1"/>
      <c r="J113" s="1"/>
      <c r="K113" s="1"/>
      <c r="L113" s="1"/>
      <c r="M113" s="1"/>
      <c r="N113" s="1"/>
      <c r="O113" s="1"/>
      <c r="P113" s="1"/>
      <c r="Q113" s="1"/>
      <c r="R113" s="4"/>
      <c r="S113" s="4"/>
      <c r="T113" s="4"/>
      <c r="U113" s="4"/>
      <c r="V113" s="4"/>
      <c r="W113" s="4"/>
      <c r="X113" s="4"/>
      <c r="Y113" s="4"/>
      <c r="Z113" s="4"/>
      <c r="AA113" s="4"/>
      <c r="AB113" s="4"/>
    </row>
    <row r="114" spans="1:28" ht="12.75" customHeight="1">
      <c r="A114" s="1" t="s">
        <v>66</v>
      </c>
      <c r="B114" s="1">
        <v>2003</v>
      </c>
      <c r="C114" s="1" t="str">
        <f t="shared" si="0"/>
        <v>00s</v>
      </c>
      <c r="D114" s="1"/>
      <c r="E114" s="1" t="s">
        <v>90</v>
      </c>
      <c r="F114" s="1" t="str">
        <f t="shared" ca="1" si="1"/>
        <v>18</v>
      </c>
      <c r="G114" s="1" t="str">
        <f>VLOOKUP(E114,spotifydata.csv!B:C,2,FALSE)</f>
        <v>alternative rock,funk metal,funk rock,permanent wave,pop rock,rock</v>
      </c>
      <c r="H114" s="1" t="str">
        <f t="shared" si="2"/>
        <v>,alternative rock,funk metal,funk rock,permanent wave,pop rock,rock,</v>
      </c>
      <c r="I114" s="1"/>
      <c r="J114" s="1"/>
      <c r="K114" s="1"/>
      <c r="L114" s="1"/>
      <c r="M114" s="1"/>
      <c r="N114" s="1"/>
      <c r="O114" s="1"/>
      <c r="P114" s="1"/>
      <c r="Q114" s="1"/>
      <c r="R114" s="4"/>
      <c r="S114" s="4"/>
      <c r="T114" s="4"/>
      <c r="U114" s="4"/>
      <c r="V114" s="4"/>
      <c r="W114" s="4"/>
      <c r="X114" s="4"/>
      <c r="Y114" s="4"/>
      <c r="Z114" s="4"/>
      <c r="AA114" s="4"/>
      <c r="AB114" s="4"/>
    </row>
    <row r="115" spans="1:28" ht="12.75" customHeight="1">
      <c r="A115" s="1" t="s">
        <v>73</v>
      </c>
      <c r="B115" s="1">
        <v>2003</v>
      </c>
      <c r="C115" s="1" t="str">
        <f t="shared" si="0"/>
        <v>00s</v>
      </c>
      <c r="D115" s="1"/>
      <c r="E115" s="1" t="s">
        <v>76</v>
      </c>
      <c r="F115" s="1" t="str">
        <f t="shared" ca="1" si="1"/>
        <v>18</v>
      </c>
      <c r="G115" s="1" t="str">
        <f>VLOOKUP(E115,spotifydata.csv!B:C,2,FALSE)</f>
        <v>alternative rock,britpop,classic rock,dance rock,electronic,funk rock,garage rock,indie rock,neo-psychedelic,new wave,permanent wave,pop rock,rock</v>
      </c>
      <c r="H115" s="1" t="str">
        <f t="shared" si="2"/>
        <v>,alternative rock,britpop,classic rock,dance rock,electronic,funk rock,garage rock,indie rock,neo-psychedelic,new wave,permanent wave,pop rock,rock,</v>
      </c>
      <c r="I115" s="1"/>
      <c r="J115" s="1"/>
      <c r="K115" s="1"/>
      <c r="L115" s="1"/>
      <c r="M115" s="1"/>
      <c r="N115" s="1"/>
      <c r="O115" s="1"/>
      <c r="P115" s="1"/>
      <c r="Q115" s="1"/>
      <c r="R115" s="4"/>
      <c r="S115" s="4"/>
      <c r="T115" s="4"/>
      <c r="U115" s="4"/>
      <c r="V115" s="4"/>
      <c r="W115" s="4"/>
      <c r="X115" s="4"/>
      <c r="Y115" s="4"/>
      <c r="Z115" s="4"/>
      <c r="AA115" s="4"/>
      <c r="AB115" s="4"/>
    </row>
    <row r="116" spans="1:28" ht="12.75" customHeight="1">
      <c r="A116" s="1" t="s">
        <v>73</v>
      </c>
      <c r="B116" s="1">
        <v>2003</v>
      </c>
      <c r="C116" s="1" t="str">
        <f t="shared" si="0"/>
        <v>00s</v>
      </c>
      <c r="D116" s="1"/>
      <c r="E116" s="1" t="s">
        <v>115</v>
      </c>
      <c r="F116" s="1" t="str">
        <f t="shared" ca="1" si="1"/>
        <v>18</v>
      </c>
      <c r="G116" s="1" t="str">
        <f>VLOOKUP(E116,spotifydata.csv!B:C,2,FALSE)</f>
        <v>alternative metal,nu metal,post-grunge,rap metal</v>
      </c>
      <c r="H116" s="1" t="str">
        <f t="shared" si="2"/>
        <v>,alternative metal,nu metal,post-grunge,rap metal,</v>
      </c>
      <c r="I116" s="1"/>
      <c r="J116" s="1"/>
      <c r="K116" s="1"/>
      <c r="L116" s="1"/>
      <c r="M116" s="1"/>
      <c r="N116" s="1"/>
      <c r="O116" s="1"/>
      <c r="P116" s="1"/>
      <c r="Q116" s="1"/>
      <c r="R116" s="4"/>
      <c r="S116" s="4"/>
      <c r="T116" s="4"/>
      <c r="U116" s="4"/>
      <c r="V116" s="4"/>
      <c r="W116" s="4"/>
      <c r="X116" s="4"/>
      <c r="Y116" s="4"/>
      <c r="Z116" s="4"/>
      <c r="AA116" s="4"/>
      <c r="AB116" s="4"/>
    </row>
    <row r="117" spans="1:28" ht="12.75" customHeight="1">
      <c r="A117" s="1" t="s">
        <v>73</v>
      </c>
      <c r="B117" s="1">
        <v>2003</v>
      </c>
      <c r="C117" s="1" t="str">
        <f t="shared" si="0"/>
        <v>00s</v>
      </c>
      <c r="D117" s="1"/>
      <c r="E117" s="1" t="s">
        <v>77</v>
      </c>
      <c r="F117" s="1" t="str">
        <f t="shared" ca="1" si="1"/>
        <v>18</v>
      </c>
      <c r="G117" s="1" t="str">
        <f>VLOOKUP(E117,spotifydata.csv!B:C,2,FALSE)</f>
        <v>alternative metal,alternative rock,hard rock,metal,rock,speed metal,thrash metal</v>
      </c>
      <c r="H117" s="1" t="str">
        <f t="shared" si="2"/>
        <v>,alternative metal,alternative rock,hard rock,metal,rock,speed metal,thrash metal,</v>
      </c>
      <c r="I117" s="1"/>
      <c r="J117" s="1"/>
      <c r="K117" s="1"/>
      <c r="L117" s="1"/>
      <c r="M117" s="1"/>
      <c r="N117" s="1"/>
      <c r="O117" s="1"/>
      <c r="P117" s="1"/>
      <c r="Q117" s="1"/>
      <c r="R117" s="4"/>
      <c r="S117" s="4"/>
      <c r="T117" s="4"/>
      <c r="U117" s="4"/>
      <c r="V117" s="4"/>
      <c r="W117" s="4"/>
      <c r="X117" s="4"/>
      <c r="Y117" s="4"/>
      <c r="Z117" s="4"/>
      <c r="AA117" s="4"/>
      <c r="AB117" s="4"/>
    </row>
    <row r="118" spans="1:28" ht="12.75" customHeight="1">
      <c r="A118" s="1" t="s">
        <v>117</v>
      </c>
      <c r="B118" s="1">
        <v>2003</v>
      </c>
      <c r="C118" s="1" t="str">
        <f t="shared" si="0"/>
        <v>00s</v>
      </c>
      <c r="D118" s="1"/>
      <c r="E118" s="1" t="s">
        <v>118</v>
      </c>
      <c r="F118" s="1" t="str">
        <f t="shared" ca="1" si="1"/>
        <v>18</v>
      </c>
      <c r="G118" s="1" t="str">
        <f>VLOOKUP(E118,spotifydata.csv!B:C,2,FALSE)</f>
        <v>alternative metal,alternative rock,funk rock,hard rock,nu metal,permanent wave,post-grunge,rock</v>
      </c>
      <c r="H118" s="1" t="str">
        <f t="shared" si="2"/>
        <v>,alternative metal,alternative rock,funk rock,hard rock,nu metal,permanent wave,post-grunge,rock,</v>
      </c>
      <c r="I118" s="1"/>
      <c r="J118" s="1"/>
      <c r="K118" s="1"/>
      <c r="L118" s="1"/>
      <c r="M118" s="1"/>
      <c r="N118" s="1"/>
      <c r="O118" s="1"/>
      <c r="P118" s="4"/>
      <c r="Q118" s="4"/>
      <c r="R118" s="4"/>
      <c r="S118" s="4"/>
      <c r="T118" s="4"/>
      <c r="U118" s="4"/>
      <c r="V118" s="4"/>
      <c r="W118" s="4"/>
      <c r="X118" s="4"/>
      <c r="Y118" s="4"/>
      <c r="Z118" s="4"/>
      <c r="AA118" s="4"/>
      <c r="AB118" s="4"/>
    </row>
    <row r="119" spans="1:28" ht="12.75" customHeight="1">
      <c r="A119" s="1" t="s">
        <v>117</v>
      </c>
      <c r="B119" s="1">
        <v>2003</v>
      </c>
      <c r="C119" s="1" t="str">
        <f t="shared" si="0"/>
        <v>00s</v>
      </c>
      <c r="D119" s="1"/>
      <c r="E119" s="1" t="s">
        <v>119</v>
      </c>
      <c r="F119" s="1" t="str">
        <f t="shared" ca="1" si="1"/>
        <v>18</v>
      </c>
      <c r="G119" s="1" t="str">
        <f>VLOOKUP(E119,spotifydata.csv!B:C,2,FALSE)</f>
        <v>album rock,classic rock,hard rock,metal,nwobhm,rock</v>
      </c>
      <c r="H119" s="1" t="str">
        <f t="shared" si="2"/>
        <v>,album rock,classic rock,hard rock,metal,nwobhm,rock,</v>
      </c>
      <c r="I119" s="1"/>
      <c r="J119" s="1"/>
      <c r="K119" s="1"/>
      <c r="L119" s="1"/>
      <c r="M119" s="1"/>
      <c r="N119" s="1"/>
      <c r="O119" s="1"/>
      <c r="P119" s="1"/>
      <c r="Q119" s="1"/>
      <c r="R119" s="4"/>
      <c r="S119" s="4"/>
      <c r="T119" s="4"/>
      <c r="U119" s="4"/>
      <c r="V119" s="4"/>
      <c r="W119" s="4"/>
      <c r="X119" s="4"/>
      <c r="Y119" s="4"/>
      <c r="Z119" s="4"/>
      <c r="AA119" s="4"/>
      <c r="AB119" s="4"/>
    </row>
    <row r="120" spans="1:28" ht="12.75" customHeight="1">
      <c r="A120" s="1" t="s">
        <v>110</v>
      </c>
      <c r="B120" s="1">
        <v>2003</v>
      </c>
      <c r="C120" s="1" t="str">
        <f t="shared" si="0"/>
        <v>00s</v>
      </c>
      <c r="D120" s="1"/>
      <c r="E120" s="1" t="s">
        <v>121</v>
      </c>
      <c r="F120" s="1" t="str">
        <f t="shared" ca="1" si="1"/>
        <v>18</v>
      </c>
      <c r="G120" s="1" t="str">
        <f>VLOOKUP(E120,spotifydata.csv!B:C,2,FALSE)</f>
        <v>album rock,canadian pop,hard rock,mellow gold,rock,soft rock</v>
      </c>
      <c r="H120" s="1" t="str">
        <f t="shared" si="2"/>
        <v>,album rock,canadian pop,hard rock,mellow gold,rock,soft rock,</v>
      </c>
      <c r="I120" s="1"/>
      <c r="J120" s="1"/>
      <c r="K120" s="1"/>
      <c r="L120" s="1"/>
      <c r="M120" s="1"/>
      <c r="N120" s="1"/>
      <c r="O120" s="1"/>
      <c r="P120" s="1"/>
      <c r="Q120" s="1"/>
      <c r="R120" s="4"/>
      <c r="S120" s="4"/>
      <c r="T120" s="4"/>
      <c r="U120" s="4"/>
      <c r="V120" s="4"/>
      <c r="W120" s="4"/>
      <c r="X120" s="4"/>
      <c r="Y120" s="4"/>
      <c r="Z120" s="4"/>
      <c r="AA120" s="4"/>
      <c r="AB120" s="4"/>
    </row>
    <row r="121" spans="1:28" ht="12.75" customHeight="1">
      <c r="A121" s="1" t="s">
        <v>12</v>
      </c>
      <c r="B121" s="1">
        <v>2003</v>
      </c>
      <c r="C121" s="1" t="str">
        <f t="shared" si="0"/>
        <v>00s</v>
      </c>
      <c r="D121" s="1"/>
      <c r="E121" s="1" t="s">
        <v>93</v>
      </c>
      <c r="F121" s="1" t="str">
        <f t="shared" ca="1" si="1"/>
        <v>18</v>
      </c>
      <c r="G121" s="1" t="str">
        <f>VLOOKUP(E121,spotifydata.csv!B:C,2,FALSE)</f>
        <v>album rock,alternative rock,classic rock,dance rock,folk christmas,hard rock,indie rock,mellow gold,neo mellow,new wave,permanent wave,pop christmas,pop rock,rock,singer-songwriter</v>
      </c>
      <c r="H121" s="1" t="str">
        <f t="shared" si="2"/>
        <v>,album rock,alternative rock,classic rock,dance rock,folk christmas,hard rock,indie rock,mellow gold,neo mellow,new wave,permanent wave,pop christmas,pop rock,rock,singer-songwriter,</v>
      </c>
      <c r="I121" s="1"/>
      <c r="J121" s="1"/>
      <c r="K121" s="1"/>
      <c r="L121" s="1"/>
      <c r="M121" s="1"/>
      <c r="N121" s="1"/>
      <c r="O121" s="1"/>
      <c r="P121" s="1"/>
      <c r="Q121" s="1"/>
      <c r="R121" s="4"/>
      <c r="S121" s="4"/>
      <c r="T121" s="4"/>
      <c r="U121" s="4"/>
      <c r="V121" s="4"/>
      <c r="W121" s="4"/>
      <c r="X121" s="4"/>
      <c r="Y121" s="4"/>
      <c r="Z121" s="4"/>
      <c r="AA121" s="4"/>
      <c r="AB121" s="4"/>
    </row>
    <row r="122" spans="1:28" ht="12.75" customHeight="1">
      <c r="A122" s="1" t="s">
        <v>58</v>
      </c>
      <c r="B122" s="1">
        <v>2003</v>
      </c>
      <c r="C122" s="1" t="str">
        <f t="shared" si="0"/>
        <v>00s</v>
      </c>
      <c r="D122" s="1"/>
      <c r="E122" s="1" t="s">
        <v>93</v>
      </c>
      <c r="F122" s="1" t="str">
        <f t="shared" ca="1" si="1"/>
        <v>18</v>
      </c>
      <c r="G122" s="1" t="str">
        <f>VLOOKUP(E122,spotifydata.csv!B:C,2,FALSE)</f>
        <v>album rock,alternative rock,classic rock,dance rock,folk christmas,hard rock,indie rock,mellow gold,neo mellow,new wave,permanent wave,pop christmas,pop rock,rock,singer-songwriter</v>
      </c>
      <c r="H122" s="1" t="str">
        <f t="shared" si="2"/>
        <v>,album rock,alternative rock,classic rock,dance rock,folk christmas,hard rock,indie rock,mellow gold,neo mellow,new wave,permanent wave,pop christmas,pop rock,rock,singer-songwriter,</v>
      </c>
      <c r="I122" s="1"/>
      <c r="J122" s="1"/>
      <c r="K122" s="1"/>
      <c r="L122" s="1"/>
      <c r="M122" s="1"/>
      <c r="N122" s="1"/>
      <c r="O122" s="1"/>
      <c r="P122" s="1"/>
      <c r="Q122" s="1"/>
      <c r="R122" s="4"/>
      <c r="S122" s="4"/>
      <c r="T122" s="4"/>
      <c r="U122" s="4"/>
      <c r="V122" s="4"/>
      <c r="W122" s="4"/>
      <c r="X122" s="4"/>
      <c r="Y122" s="4"/>
      <c r="Z122" s="4"/>
      <c r="AA122" s="4"/>
      <c r="AB122" s="4"/>
    </row>
    <row r="123" spans="1:28" ht="12.75" customHeight="1">
      <c r="A123" s="1" t="s">
        <v>122</v>
      </c>
      <c r="B123" s="1">
        <v>2004</v>
      </c>
      <c r="C123" s="1" t="str">
        <f t="shared" si="0"/>
        <v>00s</v>
      </c>
      <c r="D123" s="1"/>
      <c r="E123" s="1" t="s">
        <v>123</v>
      </c>
      <c r="F123" s="1" t="str">
        <f t="shared" ca="1" si="1"/>
        <v>18</v>
      </c>
      <c r="G123" s="1" t="str">
        <f>VLOOKUP(E123,spotifydata.csv!B:C,2,FALSE)</f>
        <v>dance pop,europop,neo mellow,new wave pop,pop</v>
      </c>
      <c r="H123" s="1" t="str">
        <f t="shared" si="2"/>
        <v>,dance pop,europop,neo mellow,new wave pop,pop,</v>
      </c>
      <c r="I123" s="1"/>
      <c r="J123" s="1"/>
      <c r="K123" s="1"/>
      <c r="L123" s="1"/>
      <c r="M123" s="1"/>
      <c r="N123" s="1"/>
      <c r="O123" s="1"/>
      <c r="P123" s="1"/>
      <c r="Q123" s="1"/>
      <c r="R123" s="4"/>
      <c r="S123" s="4"/>
      <c r="T123" s="4"/>
      <c r="U123" s="4"/>
      <c r="V123" s="4"/>
      <c r="W123" s="4"/>
      <c r="X123" s="4"/>
      <c r="Y123" s="4"/>
      <c r="Z123" s="4"/>
      <c r="AA123" s="4"/>
      <c r="AB123" s="4"/>
    </row>
    <row r="124" spans="1:28" ht="12.75" customHeight="1">
      <c r="A124" s="1" t="s">
        <v>122</v>
      </c>
      <c r="B124" s="1">
        <v>2004</v>
      </c>
      <c r="C124" s="1" t="str">
        <f t="shared" si="0"/>
        <v>00s</v>
      </c>
      <c r="D124" s="1"/>
      <c r="E124" s="1" t="s">
        <v>124</v>
      </c>
      <c r="F124" s="1" t="str">
        <f t="shared" ca="1" si="1"/>
        <v>18</v>
      </c>
      <c r="G124" s="1" t="str">
        <f>VLOOKUP(E124,spotifydata.csv!B:C,2,FALSE)</f>
        <v>boogie-woogie</v>
      </c>
      <c r="H124" s="1" t="str">
        <f t="shared" si="2"/>
        <v>,boogie-woogie,</v>
      </c>
      <c r="I124" s="1"/>
      <c r="J124" s="1"/>
      <c r="K124" s="1"/>
      <c r="L124" s="1"/>
      <c r="M124" s="1"/>
      <c r="N124" s="1"/>
      <c r="O124" s="1"/>
      <c r="P124" s="1"/>
      <c r="Q124" s="1"/>
      <c r="R124" s="4"/>
      <c r="S124" s="4"/>
      <c r="T124" s="4"/>
      <c r="U124" s="4"/>
      <c r="V124" s="4"/>
      <c r="W124" s="4"/>
      <c r="X124" s="4"/>
      <c r="Y124" s="4"/>
      <c r="Z124" s="4"/>
      <c r="AA124" s="4"/>
      <c r="AB124" s="4"/>
    </row>
    <row r="125" spans="1:28" ht="12.75" customHeight="1">
      <c r="A125" s="1" t="s">
        <v>73</v>
      </c>
      <c r="B125" s="1">
        <v>2004</v>
      </c>
      <c r="C125" s="1" t="str">
        <f t="shared" si="0"/>
        <v>00s</v>
      </c>
      <c r="D125" s="1"/>
      <c r="E125" s="1" t="s">
        <v>126</v>
      </c>
      <c r="F125" s="1" t="str">
        <f t="shared" ca="1" si="1"/>
        <v>18</v>
      </c>
      <c r="G125" s="1" t="str">
        <f>VLOOKUP(E125,spotifydata.csv!B:C,2,FALSE)</f>
        <v>alternative rock,permanent wave,pop punk,pop rock,punk,rock</v>
      </c>
      <c r="H125" s="1" t="str">
        <f t="shared" si="2"/>
        <v>,alternative rock,permanent wave,pop punk,pop rock,punk,rock,</v>
      </c>
      <c r="I125" s="1"/>
      <c r="J125" s="1"/>
      <c r="K125" s="1"/>
      <c r="L125" s="1"/>
      <c r="M125" s="1"/>
      <c r="N125" s="1"/>
      <c r="O125" s="1"/>
      <c r="P125" s="1"/>
      <c r="Q125" s="1"/>
      <c r="R125" s="4"/>
      <c r="S125" s="4"/>
      <c r="T125" s="4"/>
      <c r="U125" s="4"/>
      <c r="V125" s="4"/>
      <c r="W125" s="4"/>
      <c r="X125" s="4"/>
      <c r="Y125" s="4"/>
      <c r="Z125" s="4"/>
      <c r="AA125" s="4"/>
      <c r="AB125" s="4"/>
    </row>
    <row r="126" spans="1:28" ht="12.75" customHeight="1">
      <c r="A126" s="1" t="s">
        <v>12</v>
      </c>
      <c r="B126" s="1">
        <v>2004</v>
      </c>
      <c r="C126" s="1" t="str">
        <f t="shared" si="0"/>
        <v>00s</v>
      </c>
      <c r="D126" s="1"/>
      <c r="E126" s="1" t="s">
        <v>127</v>
      </c>
      <c r="F126" s="1" t="str">
        <f t="shared" ca="1" si="1"/>
        <v>18</v>
      </c>
      <c r="G126" s="1" t="str">
        <f>VLOOKUP(E126,spotifydata.csv!B:C,2,FALSE)</f>
        <v>alternative rock,indie rock,permanent wave,piano rock,post-grunge,rock</v>
      </c>
      <c r="H126" s="1" t="str">
        <f t="shared" si="2"/>
        <v>,alternative rock,indie rock,permanent wave,piano rock,post-grunge,rock,</v>
      </c>
      <c r="I126" s="1"/>
      <c r="J126" s="1"/>
      <c r="K126" s="1"/>
      <c r="L126" s="1"/>
      <c r="M126" s="1"/>
      <c r="N126" s="1"/>
      <c r="O126" s="1"/>
      <c r="P126" s="1"/>
      <c r="Q126" s="1"/>
      <c r="R126" s="4"/>
      <c r="S126" s="4"/>
      <c r="T126" s="4"/>
      <c r="U126" s="4"/>
      <c r="V126" s="4"/>
      <c r="W126" s="4"/>
      <c r="X126" s="4"/>
      <c r="Y126" s="4"/>
      <c r="Z126" s="4"/>
      <c r="AA126" s="4"/>
      <c r="AB126" s="4"/>
    </row>
    <row r="127" spans="1:28" ht="12.75" customHeight="1">
      <c r="A127" s="1" t="s">
        <v>66</v>
      </c>
      <c r="B127" s="1">
        <v>2004</v>
      </c>
      <c r="C127" s="1" t="str">
        <f t="shared" si="0"/>
        <v>00s</v>
      </c>
      <c r="D127" s="1"/>
      <c r="E127" s="1" t="s">
        <v>127</v>
      </c>
      <c r="F127" s="1" t="str">
        <f t="shared" ca="1" si="1"/>
        <v>18</v>
      </c>
      <c r="G127" s="1" t="str">
        <f>VLOOKUP(E127,spotifydata.csv!B:C,2,FALSE)</f>
        <v>alternative rock,indie rock,permanent wave,piano rock,post-grunge,rock</v>
      </c>
      <c r="H127" s="1" t="str">
        <f t="shared" si="2"/>
        <v>,alternative rock,indie rock,permanent wave,piano rock,post-grunge,rock,</v>
      </c>
      <c r="I127" s="1"/>
      <c r="J127" s="1"/>
      <c r="K127" s="1"/>
      <c r="L127" s="1"/>
      <c r="M127" s="1"/>
      <c r="N127" s="4"/>
      <c r="O127" s="1"/>
      <c r="P127" s="1"/>
      <c r="Q127" s="1"/>
      <c r="R127" s="4"/>
      <c r="S127" s="4"/>
      <c r="T127" s="4"/>
      <c r="U127" s="4"/>
      <c r="V127" s="4"/>
      <c r="W127" s="4"/>
      <c r="X127" s="4"/>
      <c r="Y127" s="4"/>
      <c r="Z127" s="4"/>
      <c r="AA127" s="4"/>
      <c r="AB127" s="4"/>
    </row>
    <row r="128" spans="1:28" ht="12.75" customHeight="1">
      <c r="A128" s="1" t="s">
        <v>58</v>
      </c>
      <c r="B128" s="1">
        <v>2004</v>
      </c>
      <c r="C128" s="1" t="str">
        <f t="shared" si="0"/>
        <v>00s</v>
      </c>
      <c r="D128" s="1"/>
      <c r="E128" s="1" t="s">
        <v>107</v>
      </c>
      <c r="F128" s="1" t="str">
        <f t="shared" ca="1" si="1"/>
        <v>18</v>
      </c>
      <c r="G128" s="1" t="str">
        <f>VLOOKUP(E128,spotifydata.csv!B:C,2,FALSE)</f>
        <v>alternative rock,garage rock,indie pop,indie rock,permanent wave,rock</v>
      </c>
      <c r="H128" s="1" t="str">
        <f t="shared" si="2"/>
        <v>,alternative rock,garage rock,indie pop,indie rock,permanent wave,rock,</v>
      </c>
      <c r="I128" s="1"/>
      <c r="J128" s="1"/>
      <c r="K128" s="1"/>
      <c r="L128" s="1"/>
      <c r="M128" s="1"/>
      <c r="N128" s="1"/>
      <c r="O128" s="1"/>
      <c r="P128" s="1"/>
      <c r="Q128" s="1"/>
      <c r="R128" s="4"/>
      <c r="S128" s="4"/>
      <c r="T128" s="4"/>
      <c r="U128" s="4"/>
      <c r="V128" s="4"/>
      <c r="W128" s="4"/>
      <c r="X128" s="4"/>
      <c r="Y128" s="4"/>
      <c r="Z128" s="4"/>
      <c r="AA128" s="4"/>
      <c r="AB128" s="4"/>
    </row>
    <row r="129" spans="1:28" ht="12.75" customHeight="1">
      <c r="A129" s="1" t="s">
        <v>66</v>
      </c>
      <c r="B129" s="1">
        <v>2004</v>
      </c>
      <c r="C129" s="1" t="str">
        <f t="shared" si="0"/>
        <v>00s</v>
      </c>
      <c r="D129" s="1"/>
      <c r="E129" s="1" t="s">
        <v>107</v>
      </c>
      <c r="F129" s="1" t="str">
        <f t="shared" ca="1" si="1"/>
        <v>18</v>
      </c>
      <c r="G129" s="1" t="str">
        <f>VLOOKUP(E129,spotifydata.csv!B:C,2,FALSE)</f>
        <v>alternative rock,garage rock,indie pop,indie rock,permanent wave,rock</v>
      </c>
      <c r="H129" s="1" t="str">
        <f t="shared" si="2"/>
        <v>,alternative rock,garage rock,indie pop,indie rock,permanent wave,rock,</v>
      </c>
      <c r="I129" s="1"/>
      <c r="J129" s="1"/>
      <c r="K129" s="1"/>
      <c r="L129" s="1"/>
      <c r="M129" s="1"/>
      <c r="N129" s="1"/>
      <c r="O129" s="1"/>
      <c r="P129" s="1"/>
      <c r="Q129" s="1"/>
      <c r="R129" s="4"/>
      <c r="S129" s="4"/>
      <c r="T129" s="4"/>
      <c r="U129" s="4"/>
      <c r="V129" s="4"/>
      <c r="W129" s="4"/>
      <c r="X129" s="4"/>
      <c r="Y129" s="4"/>
      <c r="Z129" s="4"/>
      <c r="AA129" s="4"/>
      <c r="AB129" s="4"/>
    </row>
    <row r="130" spans="1:28" ht="12.75" customHeight="1">
      <c r="A130" s="1" t="s">
        <v>12</v>
      </c>
      <c r="B130" s="1">
        <v>2004</v>
      </c>
      <c r="C130" s="1" t="str">
        <f t="shared" si="0"/>
        <v>00s</v>
      </c>
      <c r="D130" s="1"/>
      <c r="E130" s="1" t="s">
        <v>64</v>
      </c>
      <c r="F130" s="1" t="str">
        <f t="shared" ca="1" si="1"/>
        <v>18</v>
      </c>
      <c r="G130" s="1" t="str">
        <f>VLOOKUP(E130,spotifydata.csv!B:C,2,FALSE)</f>
        <v>alternative rock,britpop,indie rock,neo mellow,permanent wave,pop rock,rock</v>
      </c>
      <c r="H130" s="1" t="str">
        <f t="shared" si="2"/>
        <v>,alternative rock,britpop,indie rock,neo mellow,permanent wave,pop rock,rock,</v>
      </c>
      <c r="I130" s="1"/>
      <c r="J130" s="1"/>
      <c r="K130" s="1"/>
      <c r="L130" s="1"/>
      <c r="M130" s="1"/>
      <c r="N130" s="1"/>
      <c r="O130" s="1"/>
      <c r="P130" s="1"/>
      <c r="Q130" s="1"/>
      <c r="R130" s="4"/>
      <c r="S130" s="4"/>
      <c r="T130" s="4"/>
      <c r="U130" s="4"/>
      <c r="V130" s="4"/>
      <c r="W130" s="4"/>
      <c r="X130" s="4"/>
      <c r="Y130" s="4"/>
      <c r="Z130" s="4"/>
      <c r="AA130" s="4"/>
      <c r="AB130" s="4"/>
    </row>
    <row r="131" spans="1:28" ht="12.75" customHeight="1">
      <c r="A131" s="1" t="s">
        <v>110</v>
      </c>
      <c r="B131" s="1">
        <v>2004</v>
      </c>
      <c r="C131" s="1" t="str">
        <f t="shared" si="0"/>
        <v>00s</v>
      </c>
      <c r="D131" s="1"/>
      <c r="E131" s="1" t="s">
        <v>99</v>
      </c>
      <c r="F131" s="1" t="str">
        <f t="shared" ca="1" si="1"/>
        <v>18</v>
      </c>
      <c r="G131" s="1" t="str">
        <f>VLOOKUP(E131,spotifydata.csv!B:C,2,FALSE)</f>
        <v>alternative rock,britpop,electronic,garage rock,indie rock,neo mellow,pop rock,rock,welsh rock</v>
      </c>
      <c r="H131" s="1" t="str">
        <f t="shared" si="2"/>
        <v>,alternative rock,britpop,electronic,garage rock,indie rock,neo mellow,pop rock,rock,welsh rock,</v>
      </c>
      <c r="I131" s="1"/>
      <c r="J131" s="1"/>
      <c r="K131" s="1"/>
      <c r="L131" s="1"/>
      <c r="M131" s="1"/>
      <c r="N131" s="1"/>
      <c r="O131" s="1"/>
      <c r="P131" s="1"/>
      <c r="Q131" s="1"/>
      <c r="R131" s="4"/>
      <c r="S131" s="4"/>
      <c r="T131" s="4"/>
      <c r="U131" s="4"/>
      <c r="V131" s="4"/>
      <c r="W131" s="4"/>
      <c r="X131" s="4"/>
      <c r="Y131" s="4"/>
      <c r="Z131" s="4"/>
      <c r="AA131" s="4"/>
      <c r="AB131" s="4"/>
    </row>
    <row r="132" spans="1:28" ht="12.75" customHeight="1">
      <c r="A132" s="1" t="s">
        <v>73</v>
      </c>
      <c r="B132" s="1">
        <v>2004</v>
      </c>
      <c r="C132" s="1" t="str">
        <f t="shared" si="0"/>
        <v>00s</v>
      </c>
      <c r="D132" s="1"/>
      <c r="E132" s="1" t="s">
        <v>129</v>
      </c>
      <c r="F132" s="1" t="str">
        <f t="shared" ca="1" si="1"/>
        <v>18</v>
      </c>
      <c r="G132" s="1" t="str">
        <f>VLOOKUP(E132,spotifydata.csv!B:C,2,FALSE)</f>
        <v>alternative rock,blues-rock,classic rock,garage rock,indie rock,permanent wave,punk blues,rock</v>
      </c>
      <c r="H132" s="1" t="str">
        <f t="shared" si="2"/>
        <v>,alternative rock,blues-rock,classic rock,garage rock,indie rock,permanent wave,punk blues,rock,</v>
      </c>
      <c r="I132" s="1"/>
      <c r="J132" s="1"/>
      <c r="K132" s="1"/>
      <c r="L132" s="1"/>
      <c r="M132" s="1"/>
      <c r="N132" s="1"/>
      <c r="O132" s="1"/>
      <c r="P132" s="1"/>
      <c r="Q132" s="1"/>
      <c r="R132" s="4"/>
      <c r="S132" s="4"/>
      <c r="T132" s="4"/>
      <c r="U132" s="4"/>
      <c r="V132" s="4"/>
      <c r="W132" s="4"/>
      <c r="X132" s="4"/>
      <c r="Y132" s="4"/>
      <c r="Z132" s="4"/>
      <c r="AA132" s="4"/>
      <c r="AB132" s="4"/>
    </row>
    <row r="133" spans="1:28" ht="12.75" customHeight="1">
      <c r="A133" s="1" t="s">
        <v>117</v>
      </c>
      <c r="B133" s="1">
        <v>2004</v>
      </c>
      <c r="C133" s="1" t="str">
        <f t="shared" si="0"/>
        <v>00s</v>
      </c>
      <c r="D133" s="1"/>
      <c r="E133" s="1" t="s">
        <v>115</v>
      </c>
      <c r="F133" s="1" t="str">
        <f t="shared" ca="1" si="1"/>
        <v>18</v>
      </c>
      <c r="G133" s="1" t="str">
        <f>VLOOKUP(E133,spotifydata.csv!B:C,2,FALSE)</f>
        <v>alternative metal,nu metal,post-grunge,rap metal</v>
      </c>
      <c r="H133" s="1" t="str">
        <f t="shared" si="2"/>
        <v>,alternative metal,nu metal,post-grunge,rap metal,</v>
      </c>
      <c r="I133" s="1"/>
      <c r="J133" s="1"/>
      <c r="K133" s="1"/>
      <c r="L133" s="1"/>
      <c r="M133" s="1"/>
      <c r="N133" s="1"/>
      <c r="O133" s="1"/>
      <c r="P133" s="1"/>
      <c r="Q133" s="1"/>
      <c r="R133" s="4"/>
      <c r="S133" s="4"/>
      <c r="T133" s="4"/>
      <c r="U133" s="4"/>
      <c r="V133" s="4"/>
      <c r="W133" s="4"/>
      <c r="X133" s="4"/>
      <c r="Y133" s="4"/>
      <c r="Z133" s="4"/>
      <c r="AA133" s="4"/>
      <c r="AB133" s="4"/>
    </row>
    <row r="134" spans="1:28" ht="12.75" customHeight="1">
      <c r="A134" s="1" t="s">
        <v>117</v>
      </c>
      <c r="B134" s="1">
        <v>2004</v>
      </c>
      <c r="C134" s="1" t="str">
        <f t="shared" si="0"/>
        <v>00s</v>
      </c>
      <c r="D134" s="1"/>
      <c r="E134" s="1" t="s">
        <v>77</v>
      </c>
      <c r="F134" s="1" t="str">
        <f t="shared" ca="1" si="1"/>
        <v>18</v>
      </c>
      <c r="G134" s="1" t="str">
        <f>VLOOKUP(E134,spotifydata.csv!B:C,2,FALSE)</f>
        <v>alternative metal,alternative rock,hard rock,metal,rock,speed metal,thrash metal</v>
      </c>
      <c r="H134" s="1" t="str">
        <f t="shared" si="2"/>
        <v>,alternative metal,alternative rock,hard rock,metal,rock,speed metal,thrash metal,</v>
      </c>
      <c r="I134" s="1"/>
      <c r="J134" s="1"/>
      <c r="K134" s="1"/>
      <c r="L134" s="1"/>
      <c r="M134" s="1"/>
      <c r="N134" s="1"/>
      <c r="O134" s="1"/>
      <c r="P134" s="4"/>
      <c r="Q134" s="4"/>
      <c r="R134" s="4"/>
      <c r="S134" s="4"/>
      <c r="T134" s="4"/>
      <c r="U134" s="4"/>
      <c r="V134" s="4"/>
      <c r="W134" s="4"/>
      <c r="X134" s="4"/>
      <c r="Y134" s="4"/>
      <c r="Z134" s="4"/>
      <c r="AA134" s="4"/>
      <c r="AB134" s="4"/>
    </row>
    <row r="135" spans="1:28" ht="12.75" customHeight="1">
      <c r="A135" s="1" t="s">
        <v>73</v>
      </c>
      <c r="B135" s="1">
        <v>2004</v>
      </c>
      <c r="C135" s="1" t="str">
        <f t="shared" si="0"/>
        <v>00s</v>
      </c>
      <c r="D135" s="1"/>
      <c r="E135" s="1" t="s">
        <v>130</v>
      </c>
      <c r="F135" s="1" t="str">
        <f t="shared" ca="1" si="1"/>
        <v>18</v>
      </c>
      <c r="G135" s="1" t="str">
        <f>VLOOKUP(E135,spotifydata.csv!B:C,2,FALSE)</f>
        <v>album rock,comic,glam metal,hard rock,heavy christmas,metal,rock</v>
      </c>
      <c r="H135" s="1" t="str">
        <f t="shared" si="2"/>
        <v>,album rock,comic,glam metal,hard rock,heavy christmas,metal,rock,</v>
      </c>
      <c r="I135" s="1"/>
      <c r="J135" s="1"/>
      <c r="K135" s="1"/>
      <c r="L135" s="1"/>
      <c r="M135" s="1"/>
      <c r="N135" s="1"/>
      <c r="O135" s="1"/>
      <c r="P135" s="1"/>
      <c r="Q135" s="1"/>
      <c r="R135" s="4"/>
      <c r="S135" s="4"/>
      <c r="T135" s="4"/>
      <c r="U135" s="4"/>
      <c r="V135" s="4"/>
      <c r="W135" s="4"/>
      <c r="X135" s="4"/>
      <c r="Y135" s="4"/>
      <c r="Z135" s="4"/>
      <c r="AA135" s="4"/>
      <c r="AB135" s="4"/>
    </row>
    <row r="136" spans="1:28" ht="12.75" customHeight="1">
      <c r="A136" s="1" t="s">
        <v>58</v>
      </c>
      <c r="B136" s="1">
        <v>2004</v>
      </c>
      <c r="C136" s="1" t="str">
        <f t="shared" si="0"/>
        <v>00s</v>
      </c>
      <c r="D136" s="1"/>
      <c r="E136" s="1" t="s">
        <v>130</v>
      </c>
      <c r="F136" s="1" t="str">
        <f t="shared" ca="1" si="1"/>
        <v>18</v>
      </c>
      <c r="G136" s="1" t="str">
        <f>VLOOKUP(E136,spotifydata.csv!B:C,2,FALSE)</f>
        <v>album rock,comic,glam metal,hard rock,heavy christmas,metal,rock</v>
      </c>
      <c r="H136" s="1" t="str">
        <f t="shared" si="2"/>
        <v>,album rock,comic,glam metal,hard rock,heavy christmas,metal,rock,</v>
      </c>
      <c r="I136" s="1"/>
      <c r="J136" s="1"/>
      <c r="K136" s="1"/>
      <c r="L136" s="1"/>
      <c r="M136" s="1"/>
      <c r="N136" s="1"/>
      <c r="O136" s="1"/>
      <c r="P136" s="1"/>
      <c r="Q136" s="1"/>
      <c r="R136" s="4"/>
      <c r="S136" s="4"/>
      <c r="T136" s="4"/>
      <c r="U136" s="4"/>
      <c r="V136" s="4"/>
      <c r="W136" s="4"/>
      <c r="X136" s="4"/>
      <c r="Y136" s="4"/>
      <c r="Z136" s="4"/>
      <c r="AA136" s="4"/>
      <c r="AB136" s="4"/>
    </row>
    <row r="137" spans="1:28" ht="12.75" customHeight="1">
      <c r="A137" s="1" t="s">
        <v>12</v>
      </c>
      <c r="B137" s="1">
        <v>2004</v>
      </c>
      <c r="C137" s="1" t="str">
        <f t="shared" si="0"/>
        <v>00s</v>
      </c>
      <c r="D137" s="1"/>
      <c r="E137" s="1" t="s">
        <v>132</v>
      </c>
      <c r="F137" s="1" t="str">
        <f t="shared" ca="1" si="1"/>
        <v>18</v>
      </c>
      <c r="G137" s="1" t="str">
        <f>VLOOKUP(E137,spotifydata.csv!B:C,2,FALSE)</f>
        <v>album rock,art rock,classic rock,folk rock,mellow gold,pop christmas,rock,roots rock,singer-songwriter,soft rock</v>
      </c>
      <c r="H137" s="1" t="str">
        <f t="shared" si="2"/>
        <v>,album rock,art rock,classic rock,folk rock,mellow gold,pop christmas,rock,roots rock,singer-songwriter,soft rock,</v>
      </c>
      <c r="I137" s="1"/>
      <c r="J137" s="1"/>
      <c r="K137" s="1"/>
      <c r="L137" s="1"/>
      <c r="M137" s="1"/>
      <c r="N137" s="1"/>
      <c r="O137" s="1"/>
      <c r="P137" s="1"/>
      <c r="Q137" s="1"/>
      <c r="R137" s="4"/>
      <c r="S137" s="4"/>
      <c r="T137" s="4"/>
      <c r="U137" s="4"/>
      <c r="V137" s="4"/>
      <c r="W137" s="4"/>
      <c r="X137" s="4"/>
      <c r="Y137" s="4"/>
      <c r="Z137" s="4"/>
      <c r="AA137" s="4"/>
      <c r="AB137" s="4"/>
    </row>
    <row r="138" spans="1:28" ht="12.75" customHeight="1">
      <c r="A138" s="1" t="s">
        <v>110</v>
      </c>
      <c r="B138" s="1">
        <v>2004</v>
      </c>
      <c r="C138" s="1" t="str">
        <f t="shared" si="0"/>
        <v>00s</v>
      </c>
      <c r="D138" s="1"/>
      <c r="E138" s="1" t="s">
        <v>22</v>
      </c>
      <c r="F138" s="1" t="str">
        <f t="shared" ca="1" si="1"/>
        <v>18</v>
      </c>
      <c r="G138" s="1" t="str">
        <f>VLOOKUP(E138,spotifydata.csv!B:C,2,FALSE)</f>
        <v>album rock,art rock,classic funk rock,classic rock,dance rock,glam rock,mellow gold,new wave,permanent wave,pop christmas,protopunk,rock,singer-songwriter,soft rock</v>
      </c>
      <c r="H138" s="1" t="str">
        <f t="shared" si="2"/>
        <v>,album rock,art rock,classic funk rock,classic rock,dance rock,glam rock,mellow gold,new wave,permanent wave,pop christmas,protopunk,rock,singer-songwriter,soft rock,</v>
      </c>
      <c r="I138" s="1"/>
      <c r="J138" s="1"/>
      <c r="K138" s="1"/>
      <c r="L138" s="1"/>
      <c r="M138" s="1"/>
      <c r="N138" s="1"/>
      <c r="O138" s="4"/>
      <c r="P138" s="4"/>
      <c r="Q138" s="1"/>
      <c r="R138" s="4"/>
      <c r="S138" s="4"/>
      <c r="T138" s="4"/>
      <c r="U138" s="4"/>
      <c r="V138" s="4"/>
      <c r="W138" s="4"/>
      <c r="X138" s="4"/>
      <c r="Y138" s="4"/>
      <c r="Z138" s="4"/>
      <c r="AA138" s="4"/>
      <c r="AB138" s="4"/>
    </row>
    <row r="139" spans="1:28" ht="12.75" customHeight="1">
      <c r="A139" s="1" t="s">
        <v>110</v>
      </c>
      <c r="B139" s="1">
        <v>2004</v>
      </c>
      <c r="C139" s="1" t="str">
        <f t="shared" si="0"/>
        <v>00s</v>
      </c>
      <c r="D139" s="1"/>
      <c r="E139" s="1" t="s">
        <v>133</v>
      </c>
      <c r="F139" s="1" t="str">
        <f t="shared" ca="1" si="1"/>
        <v>18</v>
      </c>
      <c r="G139" s="1" t="str">
        <f>VLOOKUP(E139,spotifydata.csv!B:C,2,FALSE)</f>
        <v>album rock,art rock,blues-rock,british invasion,classic rock,folk rock,hard rock,mellow gold,protopunk,rock,roots rock,singer-songwriter,soft rock</v>
      </c>
      <c r="H139" s="1" t="str">
        <f t="shared" si="2"/>
        <v>,album rock,art rock,blues-rock,british invasion,classic rock,folk rock,hard rock,mellow gold,protopunk,rock,roots rock,singer-songwriter,soft rock,</v>
      </c>
      <c r="I139" s="1"/>
      <c r="J139" s="1"/>
      <c r="K139" s="1"/>
      <c r="L139" s="1"/>
      <c r="M139" s="1"/>
      <c r="N139" s="1"/>
      <c r="O139" s="1"/>
      <c r="P139" s="1"/>
      <c r="Q139" s="1"/>
      <c r="R139" s="4"/>
      <c r="S139" s="4"/>
      <c r="T139" s="4"/>
      <c r="U139" s="4"/>
      <c r="V139" s="4"/>
      <c r="W139" s="4"/>
      <c r="X139" s="4"/>
      <c r="Y139" s="4"/>
      <c r="Z139" s="4"/>
      <c r="AA139" s="4"/>
      <c r="AB139" s="4"/>
    </row>
    <row r="140" spans="1:28" ht="12.75" customHeight="1">
      <c r="A140" s="1" t="s">
        <v>12</v>
      </c>
      <c r="B140" s="1">
        <v>2005</v>
      </c>
      <c r="C140" s="1" t="str">
        <f t="shared" si="0"/>
        <v>00s</v>
      </c>
      <c r="D140" s="1"/>
      <c r="E140" s="1" t="s">
        <v>106</v>
      </c>
      <c r="F140" s="1" t="str">
        <f t="shared" ca="1" si="1"/>
        <v>18</v>
      </c>
      <c r="G140" s="1" t="str">
        <f>VLOOKUP(E140,spotifydata.csv!B:C,2,FALSE)</f>
        <v>permanent wave,pop,pop christmas</v>
      </c>
      <c r="H140" s="1" t="str">
        <f t="shared" si="2"/>
        <v>,permanent wave,pop,pop christmas,</v>
      </c>
      <c r="I140" s="1"/>
      <c r="J140" s="1"/>
      <c r="K140" s="1"/>
      <c r="L140" s="1"/>
      <c r="M140" s="1"/>
      <c r="N140" s="1"/>
      <c r="O140" s="1"/>
      <c r="P140" s="1"/>
      <c r="Q140" s="1"/>
      <c r="R140" s="4"/>
      <c r="S140" s="4"/>
      <c r="T140" s="4"/>
      <c r="U140" s="4"/>
      <c r="V140" s="4"/>
      <c r="W140" s="4"/>
      <c r="X140" s="4"/>
      <c r="Y140" s="4"/>
      <c r="Z140" s="4"/>
      <c r="AA140" s="4"/>
      <c r="AB140" s="4"/>
    </row>
    <row r="141" spans="1:28" ht="12.75" customHeight="1">
      <c r="A141" s="1" t="s">
        <v>134</v>
      </c>
      <c r="B141" s="1">
        <v>2005</v>
      </c>
      <c r="C141" s="1" t="str">
        <f t="shared" si="0"/>
        <v>00s</v>
      </c>
      <c r="D141" s="1"/>
      <c r="E141" s="1" t="s">
        <v>135</v>
      </c>
      <c r="F141" s="1" t="str">
        <f t="shared" ca="1" si="1"/>
        <v>18</v>
      </c>
      <c r="G141" s="1" t="str">
        <f>VLOOKUP(E141,spotifydata.csv!B:C,2,FALSE)</f>
        <v>neo mellow,piano rock,pop,pop rock,rock</v>
      </c>
      <c r="H141" s="1" t="str">
        <f t="shared" si="2"/>
        <v>,neo mellow,piano rock,pop,pop rock,rock,</v>
      </c>
      <c r="I141" s="1"/>
      <c r="J141" s="1"/>
      <c r="K141" s="1"/>
      <c r="L141" s="1"/>
      <c r="M141" s="1"/>
      <c r="N141" s="1"/>
      <c r="O141" s="1"/>
      <c r="P141" s="1"/>
      <c r="Q141" s="1"/>
      <c r="R141" s="4"/>
      <c r="S141" s="4"/>
      <c r="T141" s="4"/>
      <c r="U141" s="4"/>
      <c r="V141" s="4"/>
      <c r="W141" s="4"/>
      <c r="X141" s="4"/>
      <c r="Y141" s="4"/>
      <c r="Z141" s="4"/>
      <c r="AA141" s="4"/>
      <c r="AB141" s="4"/>
    </row>
    <row r="142" spans="1:28" ht="12.75" customHeight="1">
      <c r="A142" s="1" t="s">
        <v>137</v>
      </c>
      <c r="B142" s="1">
        <v>2005</v>
      </c>
      <c r="C142" s="1" t="str">
        <f t="shared" si="0"/>
        <v>00s</v>
      </c>
      <c r="D142" s="1"/>
      <c r="E142" s="1" t="s">
        <v>138</v>
      </c>
      <c r="F142" s="1" t="str">
        <f t="shared" ca="1" si="1"/>
        <v>18</v>
      </c>
      <c r="G142" s="1" t="str">
        <f>VLOOKUP(E142,spotifydata.csv!B:C,2,FALSE)</f>
        <v>disco house,electronic</v>
      </c>
      <c r="H142" s="1" t="str">
        <f t="shared" si="2"/>
        <v>,disco house,electronic,</v>
      </c>
      <c r="I142" s="1"/>
      <c r="J142" s="1"/>
      <c r="K142" s="1"/>
      <c r="L142" s="1"/>
      <c r="M142" s="1"/>
      <c r="N142" s="1"/>
      <c r="O142" s="1"/>
      <c r="P142" s="1"/>
      <c r="Q142" s="1"/>
      <c r="R142" s="4"/>
      <c r="S142" s="4"/>
      <c r="T142" s="4"/>
      <c r="U142" s="4"/>
      <c r="V142" s="4"/>
      <c r="W142" s="4"/>
      <c r="X142" s="4"/>
      <c r="Y142" s="4"/>
      <c r="Z142" s="4"/>
      <c r="AA142" s="4"/>
      <c r="AB142" s="4"/>
    </row>
    <row r="143" spans="1:28" ht="12.75" customHeight="1">
      <c r="A143" s="1" t="s">
        <v>110</v>
      </c>
      <c r="B143" s="1">
        <v>2005</v>
      </c>
      <c r="C143" s="1" t="str">
        <f t="shared" si="0"/>
        <v>00s</v>
      </c>
      <c r="D143" s="1"/>
      <c r="E143" s="1" t="s">
        <v>97</v>
      </c>
      <c r="F143" s="1" t="str">
        <f t="shared" ca="1" si="1"/>
        <v>18</v>
      </c>
      <c r="G143" s="1" t="str">
        <f>VLOOKUP(E143,spotifydata.csv!B:C,2,FALSE)</f>
        <v>britpop,indie christmas,indie rock,madchester,neo mellow,pop christmas,pop rock,rock</v>
      </c>
      <c r="H143" s="1" t="str">
        <f t="shared" si="2"/>
        <v>,britpop,indie christmas,indie rock,madchester,neo mellow,pop christmas,pop rock,rock,</v>
      </c>
      <c r="I143" s="1"/>
      <c r="J143" s="1"/>
      <c r="K143" s="1"/>
      <c r="L143" s="1"/>
      <c r="M143" s="1"/>
      <c r="N143" s="1"/>
      <c r="O143" s="1"/>
      <c r="P143" s="1"/>
      <c r="Q143" s="1"/>
      <c r="R143" s="4"/>
      <c r="S143" s="4"/>
      <c r="T143" s="4"/>
      <c r="U143" s="4"/>
      <c r="V143" s="4"/>
      <c r="W143" s="4"/>
      <c r="X143" s="4"/>
      <c r="Y143" s="4"/>
      <c r="Z143" s="4"/>
      <c r="AA143" s="4"/>
      <c r="AB143" s="4"/>
    </row>
    <row r="144" spans="1:28" ht="12.75" customHeight="1">
      <c r="A144" s="1" t="s">
        <v>117</v>
      </c>
      <c r="B144" s="1">
        <v>2005</v>
      </c>
      <c r="C144" s="1" t="str">
        <f t="shared" si="0"/>
        <v>00s</v>
      </c>
      <c r="D144" s="1"/>
      <c r="E144" s="1" t="s">
        <v>139</v>
      </c>
      <c r="F144" s="1" t="str">
        <f t="shared" ca="1" si="1"/>
        <v>18</v>
      </c>
      <c r="G144" s="1" t="str">
        <f>VLOOKUP(E144,spotifydata.csv!B:C,2,FALSE)</f>
        <v>britpop,garage rock,indie rock,madchester,pop rock,rock,welsh rock</v>
      </c>
      <c r="H144" s="1" t="str">
        <f t="shared" si="2"/>
        <v>,britpop,garage rock,indie rock,madchester,pop rock,rock,welsh rock,</v>
      </c>
      <c r="I144" s="1"/>
      <c r="J144" s="1"/>
      <c r="K144" s="1"/>
      <c r="L144" s="1"/>
      <c r="M144" s="1"/>
      <c r="N144" s="1"/>
      <c r="O144" s="1"/>
      <c r="P144" s="1"/>
      <c r="Q144" s="1"/>
      <c r="R144" s="4"/>
      <c r="S144" s="4"/>
      <c r="T144" s="4"/>
      <c r="U144" s="4"/>
      <c r="V144" s="4"/>
      <c r="W144" s="4"/>
      <c r="X144" s="4"/>
      <c r="Y144" s="4"/>
      <c r="Z144" s="4"/>
      <c r="AA144" s="4"/>
      <c r="AB144" s="4"/>
    </row>
    <row r="145" spans="1:28" ht="12.75" customHeight="1">
      <c r="A145" s="1" t="s">
        <v>110</v>
      </c>
      <c r="B145" s="1">
        <v>2005</v>
      </c>
      <c r="C145" s="1" t="str">
        <f t="shared" si="0"/>
        <v>00s</v>
      </c>
      <c r="D145" s="1"/>
      <c r="E145" s="1" t="s">
        <v>140</v>
      </c>
      <c r="F145" s="1" t="str">
        <f t="shared" ca="1" si="1"/>
        <v>18</v>
      </c>
      <c r="G145" s="1" t="str">
        <f>VLOOKUP(E145,spotifydata.csv!B:C,2,FALSE)</f>
        <v>big beat,disco house,downtempo,electronic,hip house,trip hop</v>
      </c>
      <c r="H145" s="1" t="str">
        <f t="shared" si="2"/>
        <v>,big beat,disco house,downtempo,electronic,hip house,trip hop,</v>
      </c>
      <c r="I145" s="1"/>
      <c r="J145" s="1"/>
      <c r="K145" s="1"/>
      <c r="L145" s="1"/>
      <c r="M145" s="1"/>
      <c r="N145" s="1"/>
      <c r="O145" s="1"/>
      <c r="P145" s="1"/>
      <c r="Q145" s="1"/>
      <c r="R145" s="4"/>
      <c r="S145" s="4"/>
      <c r="T145" s="4"/>
      <c r="U145" s="4"/>
      <c r="V145" s="4"/>
      <c r="W145" s="4"/>
      <c r="X145" s="4"/>
      <c r="Y145" s="4"/>
      <c r="Z145" s="4"/>
      <c r="AA145" s="4"/>
      <c r="AB145" s="4"/>
    </row>
    <row r="146" spans="1:28" ht="12.75" customHeight="1">
      <c r="A146" s="1" t="s">
        <v>58</v>
      </c>
      <c r="B146" s="1">
        <v>2005</v>
      </c>
      <c r="C146" s="1" t="str">
        <f t="shared" si="0"/>
        <v>00s</v>
      </c>
      <c r="D146" s="1"/>
      <c r="E146" s="1" t="s">
        <v>126</v>
      </c>
      <c r="F146" s="1" t="str">
        <f t="shared" ca="1" si="1"/>
        <v>18</v>
      </c>
      <c r="G146" s="1" t="str">
        <f>VLOOKUP(E146,spotifydata.csv!B:C,2,FALSE)</f>
        <v>alternative rock,permanent wave,pop punk,pop rock,punk,rock</v>
      </c>
      <c r="H146" s="1" t="str">
        <f t="shared" si="2"/>
        <v>,alternative rock,permanent wave,pop punk,pop rock,punk,rock,</v>
      </c>
      <c r="I146" s="1"/>
      <c r="J146" s="1"/>
      <c r="K146" s="1"/>
      <c r="L146" s="1"/>
      <c r="M146" s="1"/>
      <c r="N146" s="1"/>
      <c r="O146" s="1"/>
      <c r="P146" s="1"/>
      <c r="Q146" s="1"/>
      <c r="R146" s="4"/>
      <c r="S146" s="4"/>
      <c r="T146" s="4"/>
      <c r="U146" s="4"/>
      <c r="V146" s="4"/>
      <c r="W146" s="4"/>
      <c r="X146" s="4"/>
      <c r="Y146" s="4"/>
      <c r="Z146" s="4"/>
      <c r="AA146" s="4"/>
      <c r="AB146" s="4"/>
    </row>
    <row r="147" spans="1:28" ht="12.75" customHeight="1">
      <c r="A147" s="1" t="s">
        <v>66</v>
      </c>
      <c r="B147" s="1">
        <v>2005</v>
      </c>
      <c r="C147" s="1" t="str">
        <f t="shared" si="0"/>
        <v>00s</v>
      </c>
      <c r="D147" s="1"/>
      <c r="E147" s="1" t="s">
        <v>64</v>
      </c>
      <c r="F147" s="1" t="str">
        <f t="shared" ca="1" si="1"/>
        <v>18</v>
      </c>
      <c r="G147" s="1" t="str">
        <f>VLOOKUP(E147,spotifydata.csv!B:C,2,FALSE)</f>
        <v>alternative rock,britpop,indie rock,neo mellow,permanent wave,pop rock,rock</v>
      </c>
      <c r="H147" s="1" t="str">
        <f t="shared" si="2"/>
        <v>,alternative rock,britpop,indie rock,neo mellow,permanent wave,pop rock,rock,</v>
      </c>
      <c r="I147" s="1"/>
      <c r="J147" s="1"/>
      <c r="K147" s="1"/>
      <c r="L147" s="1"/>
      <c r="M147" s="1"/>
      <c r="N147" s="1"/>
      <c r="O147" s="1"/>
      <c r="P147" s="1"/>
      <c r="Q147" s="1"/>
      <c r="R147" s="4"/>
      <c r="S147" s="4"/>
      <c r="T147" s="4"/>
      <c r="U147" s="4"/>
      <c r="V147" s="4"/>
      <c r="W147" s="4"/>
      <c r="X147" s="4"/>
      <c r="Y147" s="4"/>
      <c r="Z147" s="4"/>
      <c r="AA147" s="4"/>
      <c r="AB147" s="4"/>
    </row>
    <row r="148" spans="1:28" ht="12.75" customHeight="1">
      <c r="A148" s="1" t="s">
        <v>12</v>
      </c>
      <c r="B148" s="1">
        <v>2005</v>
      </c>
      <c r="C148" s="1" t="str">
        <f t="shared" si="0"/>
        <v>00s</v>
      </c>
      <c r="D148" s="1"/>
      <c r="E148" s="1" t="s">
        <v>129</v>
      </c>
      <c r="F148" s="1" t="str">
        <f t="shared" ca="1" si="1"/>
        <v>18</v>
      </c>
      <c r="G148" s="1" t="str">
        <f>VLOOKUP(E148,spotifydata.csv!B:C,2,FALSE)</f>
        <v>alternative rock,blues-rock,classic rock,garage rock,indie rock,permanent wave,punk blues,rock</v>
      </c>
      <c r="H148" s="1" t="str">
        <f t="shared" si="2"/>
        <v>,alternative rock,blues-rock,classic rock,garage rock,indie rock,permanent wave,punk blues,rock,</v>
      </c>
      <c r="I148" s="1"/>
      <c r="J148" s="1"/>
      <c r="K148" s="1"/>
      <c r="L148" s="1"/>
      <c r="M148" s="1"/>
      <c r="N148" s="1"/>
      <c r="O148" s="1"/>
      <c r="P148" s="1"/>
      <c r="Q148" s="1"/>
      <c r="R148" s="4"/>
      <c r="S148" s="4"/>
      <c r="T148" s="4"/>
      <c r="U148" s="4"/>
      <c r="V148" s="4"/>
      <c r="W148" s="4"/>
      <c r="X148" s="4"/>
      <c r="Y148" s="4"/>
      <c r="Z148" s="4"/>
      <c r="AA148" s="4"/>
      <c r="AB148" s="4"/>
    </row>
    <row r="149" spans="1:28" ht="12.75" customHeight="1">
      <c r="A149" s="1" t="s">
        <v>73</v>
      </c>
      <c r="B149" s="1">
        <v>2005</v>
      </c>
      <c r="C149" s="1" t="str">
        <f t="shared" si="0"/>
        <v>00s</v>
      </c>
      <c r="D149" s="1"/>
      <c r="E149" s="1" t="s">
        <v>142</v>
      </c>
      <c r="F149" s="1" t="str">
        <f t="shared" ca="1" si="1"/>
        <v>18</v>
      </c>
      <c r="G149" s="1" t="str">
        <f>VLOOKUP(E149,spotifydata.csv!B:C,2,FALSE)</f>
        <v>alternative rock,blues-rock,boston rock,classic rock,dance rock,dance-punk,funk rock,garage rock,indie pop,indie rock,lo-fi,neo-psychedelic,new wave,noise pop,permanent wave,pop rock,rock</v>
      </c>
      <c r="H149" s="1" t="str">
        <f t="shared" si="2"/>
        <v>,alternative rock,blues-rock,boston rock,classic rock,dance rock,dance-punk,funk rock,garage rock,indie pop,indie rock,lo-fi,neo-psychedelic,new wave,noise pop,permanent wave,pop rock,rock,</v>
      </c>
      <c r="I149" s="1"/>
      <c r="J149" s="1"/>
      <c r="K149" s="1"/>
      <c r="L149" s="1"/>
      <c r="M149" s="1"/>
      <c r="N149" s="1"/>
      <c r="O149" s="1"/>
      <c r="P149" s="1"/>
      <c r="Q149" s="1"/>
      <c r="R149" s="4"/>
      <c r="S149" s="4"/>
      <c r="T149" s="4"/>
      <c r="U149" s="4"/>
      <c r="V149" s="4"/>
      <c r="W149" s="4"/>
      <c r="X149" s="4"/>
      <c r="Y149" s="4"/>
      <c r="Z149" s="4"/>
      <c r="AA149" s="4"/>
      <c r="AB149" s="4"/>
    </row>
    <row r="150" spans="1:28" ht="12.75" customHeight="1">
      <c r="A150" s="1" t="s">
        <v>117</v>
      </c>
      <c r="B150" s="1">
        <v>2005</v>
      </c>
      <c r="C150" s="1" t="str">
        <f t="shared" si="0"/>
        <v>00s</v>
      </c>
      <c r="D150" s="1"/>
      <c r="E150" s="1" t="s">
        <v>143</v>
      </c>
      <c r="F150" s="1" t="str">
        <f t="shared" ca="1" si="1"/>
        <v>18</v>
      </c>
      <c r="G150" s="1" t="str">
        <f>VLOOKUP(E150,spotifydata.csv!B:C,2,FALSE)</f>
        <v>alternative metal,alternative rock,funk rock,nu metal,post-grunge,rock</v>
      </c>
      <c r="H150" s="1" t="str">
        <f t="shared" si="2"/>
        <v>,alternative metal,alternative rock,funk rock,nu metal,post-grunge,rock,</v>
      </c>
      <c r="I150" s="1"/>
      <c r="J150" s="1"/>
      <c r="K150" s="1"/>
      <c r="L150" s="1"/>
      <c r="M150" s="1"/>
      <c r="N150" s="1"/>
      <c r="O150" s="1"/>
      <c r="P150" s="4"/>
      <c r="Q150" s="4"/>
      <c r="R150" s="4"/>
      <c r="S150" s="4"/>
      <c r="T150" s="4"/>
      <c r="U150" s="4"/>
      <c r="V150" s="4"/>
      <c r="W150" s="4"/>
      <c r="X150" s="4"/>
      <c r="Y150" s="4"/>
      <c r="Z150" s="4"/>
      <c r="AA150" s="4"/>
      <c r="AB150" s="4"/>
    </row>
    <row r="151" spans="1:28" ht="12.75" customHeight="1">
      <c r="A151" s="1" t="s">
        <v>73</v>
      </c>
      <c r="B151" s="1">
        <v>2005</v>
      </c>
      <c r="C151" s="1" t="str">
        <f t="shared" si="0"/>
        <v>00s</v>
      </c>
      <c r="D151" s="1"/>
      <c r="E151" s="1" t="s">
        <v>109</v>
      </c>
      <c r="F151" s="1" t="str">
        <f t="shared" ca="1" si="1"/>
        <v>18</v>
      </c>
      <c r="G151" s="1" t="str">
        <f>VLOOKUP(E151,spotifydata.csv!B:C,2,FALSE)</f>
        <v>alternative metal,alternative rock,funk rock,hard rock,permanent wave,pop rock,post-grunge,rock</v>
      </c>
      <c r="H151" s="1" t="str">
        <f t="shared" si="2"/>
        <v>,alternative metal,alternative rock,funk rock,hard rock,permanent wave,pop rock,post-grunge,rock,</v>
      </c>
      <c r="I151" s="1"/>
      <c r="J151" s="1"/>
      <c r="K151" s="1"/>
      <c r="L151" s="1"/>
      <c r="M151" s="1"/>
      <c r="N151" s="1"/>
      <c r="O151" s="1"/>
      <c r="P151" s="1"/>
      <c r="Q151" s="1"/>
      <c r="R151" s="4"/>
      <c r="S151" s="4"/>
      <c r="T151" s="4"/>
      <c r="U151" s="4"/>
      <c r="V151" s="4"/>
      <c r="W151" s="4"/>
      <c r="X151" s="4"/>
      <c r="Y151" s="4"/>
      <c r="Z151" s="4"/>
      <c r="AA151" s="4"/>
      <c r="AB151" s="4"/>
    </row>
    <row r="152" spans="1:28" ht="12.75" customHeight="1">
      <c r="A152" s="1" t="s">
        <v>58</v>
      </c>
      <c r="B152" s="1">
        <v>2005</v>
      </c>
      <c r="C152" s="1" t="str">
        <f t="shared" si="0"/>
        <v>00s</v>
      </c>
      <c r="D152" s="1"/>
      <c r="E152" s="1" t="s">
        <v>109</v>
      </c>
      <c r="F152" s="1" t="str">
        <f t="shared" ca="1" si="1"/>
        <v>18</v>
      </c>
      <c r="G152" s="1" t="str">
        <f>VLOOKUP(E152,spotifydata.csv!B:C,2,FALSE)</f>
        <v>alternative metal,alternative rock,funk rock,hard rock,permanent wave,pop rock,post-grunge,rock</v>
      </c>
      <c r="H152" s="1" t="str">
        <f t="shared" si="2"/>
        <v>,alternative metal,alternative rock,funk rock,hard rock,permanent wave,pop rock,post-grunge,rock,</v>
      </c>
      <c r="I152" s="1"/>
      <c r="J152" s="1"/>
      <c r="K152" s="1"/>
      <c r="L152" s="1"/>
      <c r="M152" s="1"/>
      <c r="N152" s="1"/>
      <c r="O152" s="1"/>
      <c r="P152" s="1"/>
      <c r="Q152" s="1"/>
      <c r="R152" s="4"/>
      <c r="S152" s="4"/>
      <c r="T152" s="4"/>
      <c r="U152" s="4"/>
      <c r="V152" s="4"/>
      <c r="W152" s="4"/>
      <c r="X152" s="4"/>
      <c r="Y152" s="4"/>
      <c r="Z152" s="4"/>
      <c r="AA152" s="4"/>
      <c r="AB152" s="4"/>
    </row>
    <row r="153" spans="1:28" ht="12.75" customHeight="1">
      <c r="A153" s="1" t="s">
        <v>66</v>
      </c>
      <c r="B153" s="1">
        <v>2005</v>
      </c>
      <c r="C153" s="1" t="str">
        <f t="shared" si="0"/>
        <v>00s</v>
      </c>
      <c r="D153" s="1"/>
      <c r="E153" s="1" t="s">
        <v>144</v>
      </c>
      <c r="F153" s="1" t="str">
        <f t="shared" ca="1" si="1"/>
        <v>18</v>
      </c>
      <c r="G153" s="1" t="str">
        <f>VLOOKUP(E153,spotifydata.csv!B:C,2,FALSE)</f>
        <v>alternative dance,dance pop,disco house,europop,pop,pop rock,synthpop</v>
      </c>
      <c r="H153" s="1" t="str">
        <f t="shared" si="2"/>
        <v>,alternative dance,dance pop,disco house,europop,pop,pop rock,synthpop,</v>
      </c>
      <c r="I153" s="1"/>
      <c r="J153" s="1"/>
      <c r="K153" s="1"/>
      <c r="L153" s="1"/>
      <c r="M153" s="1"/>
      <c r="N153" s="1"/>
      <c r="O153" s="1"/>
      <c r="P153" s="1"/>
      <c r="Q153" s="1"/>
      <c r="R153" s="4"/>
      <c r="S153" s="4"/>
      <c r="T153" s="4"/>
      <c r="U153" s="4"/>
      <c r="V153" s="4"/>
      <c r="W153" s="4"/>
      <c r="X153" s="4"/>
      <c r="Y153" s="4"/>
      <c r="Z153" s="4"/>
      <c r="AA153" s="4"/>
      <c r="AB153" s="4"/>
    </row>
    <row r="154" spans="1:28" ht="12.75" customHeight="1">
      <c r="A154" s="1" t="s">
        <v>12</v>
      </c>
      <c r="B154" s="1">
        <v>2005</v>
      </c>
      <c r="C154" s="1" t="str">
        <f t="shared" si="0"/>
        <v>00s</v>
      </c>
      <c r="D154" s="1"/>
      <c r="E154" s="1" t="s">
        <v>146</v>
      </c>
      <c r="F154" s="1" t="str">
        <f t="shared" ca="1" si="1"/>
        <v>18</v>
      </c>
      <c r="G154" s="1" t="str">
        <f>VLOOKUP(E154,spotifydata.csv!B:C,2,FALSE)</f>
        <v>alternative dance,big beat,disco house,electronic,house,new rave,trip hop,tropical house,uk garage,vocal house</v>
      </c>
      <c r="H154" s="1" t="str">
        <f t="shared" si="2"/>
        <v>,alternative dance,big beat,disco house,electronic,house,new rave,trip hop,tropical house,uk garage,vocal house,</v>
      </c>
      <c r="I154" s="1"/>
      <c r="J154" s="1"/>
      <c r="K154" s="1"/>
      <c r="L154" s="1"/>
      <c r="M154" s="1"/>
      <c r="N154" s="1"/>
      <c r="O154" s="1"/>
      <c r="P154" s="1"/>
      <c r="Q154" s="1"/>
      <c r="R154" s="4"/>
      <c r="S154" s="4"/>
      <c r="T154" s="4"/>
      <c r="U154" s="4"/>
      <c r="V154" s="4"/>
      <c r="W154" s="4"/>
      <c r="X154" s="4"/>
      <c r="Y154" s="4"/>
      <c r="Z154" s="4"/>
      <c r="AA154" s="4"/>
      <c r="AB154" s="4"/>
    </row>
    <row r="155" spans="1:28" ht="12.75" customHeight="1">
      <c r="A155" s="1" t="s">
        <v>134</v>
      </c>
      <c r="B155" s="1">
        <v>2005</v>
      </c>
      <c r="C155" s="1" t="str">
        <f t="shared" si="0"/>
        <v>00s</v>
      </c>
      <c r="D155" s="1"/>
      <c r="E155" s="1" t="s">
        <v>146</v>
      </c>
      <c r="F155" s="1" t="str">
        <f t="shared" ca="1" si="1"/>
        <v>18</v>
      </c>
      <c r="G155" s="1" t="str">
        <f>VLOOKUP(E155,spotifydata.csv!B:C,2,FALSE)</f>
        <v>alternative dance,big beat,disco house,electronic,house,new rave,trip hop,tropical house,uk garage,vocal house</v>
      </c>
      <c r="H155" s="1" t="str">
        <f t="shared" si="2"/>
        <v>,alternative dance,big beat,disco house,electronic,house,new rave,trip hop,tropical house,uk garage,vocal house,</v>
      </c>
      <c r="I155" s="1"/>
      <c r="J155" s="1"/>
      <c r="K155" s="1"/>
      <c r="L155" s="1"/>
      <c r="M155" s="1"/>
      <c r="N155" s="1"/>
      <c r="O155" s="1"/>
      <c r="P155" s="1"/>
      <c r="Q155" s="1"/>
      <c r="R155" s="4"/>
      <c r="S155" s="4"/>
      <c r="T155" s="4"/>
      <c r="U155" s="4"/>
      <c r="V155" s="4"/>
      <c r="W155" s="4"/>
      <c r="X155" s="4"/>
      <c r="Y155" s="4"/>
      <c r="Z155" s="4"/>
      <c r="AA155" s="4"/>
      <c r="AB155" s="4"/>
    </row>
    <row r="156" spans="1:28" ht="12.75" customHeight="1">
      <c r="A156" s="1" t="s">
        <v>134</v>
      </c>
      <c r="B156" s="1">
        <v>2005</v>
      </c>
      <c r="C156" s="1" t="str">
        <f t="shared" si="0"/>
        <v>00s</v>
      </c>
      <c r="D156" s="1"/>
      <c r="E156" s="1" t="s">
        <v>147</v>
      </c>
      <c r="F156" s="1" t="str">
        <f t="shared" ca="1" si="1"/>
        <v>18</v>
      </c>
      <c r="G156" s="1" t="str">
        <f>VLOOKUP(E156,spotifydata.csv!B:C,2,FALSE)</f>
        <v>alternative dance,alternative rock,electronic,garage rock,indie rock,new rave,rock</v>
      </c>
      <c r="H156" s="1" t="str">
        <f t="shared" si="2"/>
        <v>,alternative dance,alternative rock,electronic,garage rock,indie rock,new rave,rock,</v>
      </c>
      <c r="I156" s="1"/>
      <c r="J156" s="1"/>
      <c r="K156" s="1"/>
      <c r="L156" s="1"/>
      <c r="M156" s="1"/>
      <c r="N156" s="1"/>
      <c r="O156" s="1"/>
      <c r="P156" s="1"/>
      <c r="Q156" s="1"/>
      <c r="R156" s="4"/>
      <c r="S156" s="4"/>
      <c r="T156" s="4"/>
      <c r="U156" s="4"/>
      <c r="V156" s="4"/>
      <c r="W156" s="4"/>
      <c r="X156" s="4"/>
      <c r="Y156" s="4"/>
      <c r="Z156" s="4"/>
      <c r="AA156" s="4"/>
      <c r="AB156" s="4"/>
    </row>
    <row r="157" spans="1:28" ht="12.75" customHeight="1">
      <c r="A157" s="1" t="s">
        <v>66</v>
      </c>
      <c r="B157" s="1">
        <v>2005</v>
      </c>
      <c r="C157" s="1" t="str">
        <f t="shared" si="0"/>
        <v>00s</v>
      </c>
      <c r="D157" s="1"/>
      <c r="E157" s="1" t="s">
        <v>148</v>
      </c>
      <c r="F157" s="1" t="str">
        <f t="shared" ca="1" si="1"/>
        <v>18</v>
      </c>
      <c r="G157" s="1" t="str">
        <f>VLOOKUP(E157,spotifydata.csv!B:C,2,FALSE)</f>
        <v>alternative dance,alternative rock,dance-punk,garage rock,indie rock,new rave,rock</v>
      </c>
      <c r="H157" s="1" t="str">
        <f t="shared" si="2"/>
        <v>,alternative dance,alternative rock,dance-punk,garage rock,indie rock,new rave,rock,</v>
      </c>
      <c r="I157" s="1"/>
      <c r="J157" s="1"/>
      <c r="K157" s="1"/>
      <c r="L157" s="1"/>
      <c r="M157" s="1"/>
      <c r="N157" s="1"/>
      <c r="O157" s="1"/>
      <c r="P157" s="1"/>
      <c r="Q157" s="1"/>
      <c r="R157" s="4"/>
      <c r="S157" s="4"/>
      <c r="T157" s="4"/>
      <c r="U157" s="4"/>
      <c r="V157" s="4"/>
      <c r="W157" s="4"/>
      <c r="X157" s="4"/>
      <c r="Y157" s="4"/>
      <c r="Z157" s="4"/>
      <c r="AA157" s="4"/>
      <c r="AB157" s="4"/>
    </row>
    <row r="158" spans="1:28" ht="12.75" customHeight="1">
      <c r="A158" s="1" t="s">
        <v>134</v>
      </c>
      <c r="B158" s="1">
        <v>2005</v>
      </c>
      <c r="C158" s="1" t="str">
        <f t="shared" si="0"/>
        <v>00s</v>
      </c>
      <c r="D158" s="1"/>
      <c r="E158" s="1" t="s">
        <v>25</v>
      </c>
      <c r="F158" s="1" t="str">
        <f t="shared" ca="1" si="1"/>
        <v>18</v>
      </c>
      <c r="G158" s="1" t="str">
        <f>VLOOKUP(E158,spotifydata.csv!B:C,2,FALSE)</f>
        <v>alternative dance,alternative rock,britpop,dance rock,electronic,indie rock,madchester,new romantic,new wave,new wave pop,permanent wave,post-punk,rock,synthpop,uk post-punk</v>
      </c>
      <c r="H158" s="1" t="str">
        <f t="shared" si="2"/>
        <v>,alternative dance,alternative rock,britpop,dance rock,electronic,indie rock,madchester,new romantic,new wave,new wave pop,permanent wave,post-punk,rock,synthpop,uk post-punk,</v>
      </c>
      <c r="I158" s="1"/>
      <c r="J158" s="1"/>
      <c r="K158" s="1"/>
      <c r="L158" s="1"/>
      <c r="M158" s="1"/>
      <c r="N158" s="1"/>
      <c r="O158" s="1"/>
      <c r="P158" s="1"/>
      <c r="Q158" s="1"/>
      <c r="R158" s="4"/>
      <c r="S158" s="4"/>
      <c r="T158" s="4"/>
      <c r="U158" s="4"/>
      <c r="V158" s="4"/>
      <c r="W158" s="4"/>
      <c r="X158" s="4"/>
      <c r="Y158" s="4"/>
      <c r="Z158" s="4"/>
      <c r="AA158" s="4"/>
      <c r="AB158" s="4"/>
    </row>
    <row r="159" spans="1:28" ht="12.75" customHeight="1">
      <c r="A159" s="1" t="s">
        <v>73</v>
      </c>
      <c r="B159" s="1">
        <v>2005</v>
      </c>
      <c r="C159" s="1" t="str">
        <f t="shared" si="0"/>
        <v>00s</v>
      </c>
      <c r="D159" s="1"/>
      <c r="E159" s="1" t="s">
        <v>119</v>
      </c>
      <c r="F159" s="1" t="str">
        <f t="shared" ca="1" si="1"/>
        <v>18</v>
      </c>
      <c r="G159" s="1" t="str">
        <f>VLOOKUP(E159,spotifydata.csv!B:C,2,FALSE)</f>
        <v>album rock,classic rock,hard rock,metal,nwobhm,rock</v>
      </c>
      <c r="H159" s="1" t="str">
        <f t="shared" si="2"/>
        <v>,album rock,classic rock,hard rock,metal,nwobhm,rock,</v>
      </c>
      <c r="I159" s="1"/>
      <c r="J159" s="1"/>
      <c r="K159" s="1"/>
      <c r="L159" s="1"/>
      <c r="M159" s="1"/>
      <c r="N159" s="1"/>
      <c r="O159" s="1"/>
      <c r="P159" s="1"/>
      <c r="Q159" s="1"/>
      <c r="R159" s="4"/>
      <c r="S159" s="4"/>
      <c r="T159" s="4"/>
      <c r="U159" s="4"/>
      <c r="V159" s="4"/>
      <c r="W159" s="4"/>
      <c r="X159" s="4"/>
      <c r="Y159" s="4"/>
      <c r="Z159" s="4"/>
      <c r="AA159" s="4"/>
      <c r="AB159" s="4"/>
    </row>
    <row r="160" spans="1:28" ht="12.75" customHeight="1">
      <c r="A160" s="1" t="s">
        <v>122</v>
      </c>
      <c r="B160" s="1">
        <v>2005</v>
      </c>
      <c r="C160" s="1" t="str">
        <f t="shared" si="0"/>
        <v>00s</v>
      </c>
      <c r="D160" s="1"/>
      <c r="E160" s="1" t="s">
        <v>38</v>
      </c>
      <c r="F160" s="1" t="str">
        <f t="shared" ca="1" si="1"/>
        <v>18</v>
      </c>
      <c r="G160" s="1" t="str">
        <f>VLOOKUP(E160,spotifydata.csv!B:C,2,FALSE)</f>
        <v>album rock,blues-rock,british blues,classic rock,electric blues,folk rock,mellow gold,rock,roots rock,singer-songwriter,soft rock</v>
      </c>
      <c r="H160" s="1" t="str">
        <f t="shared" si="2"/>
        <v>,album rock,blues-rock,british blues,classic rock,electric blues,folk rock,mellow gold,rock,roots rock,singer-songwriter,soft rock,</v>
      </c>
      <c r="I160" s="1"/>
      <c r="J160" s="1"/>
      <c r="K160" s="1"/>
      <c r="L160" s="1"/>
      <c r="M160" s="1"/>
      <c r="N160" s="1"/>
      <c r="O160" s="4"/>
      <c r="P160" s="4"/>
      <c r="Q160" s="1"/>
      <c r="R160" s="4"/>
      <c r="S160" s="4"/>
      <c r="T160" s="4"/>
      <c r="U160" s="4"/>
      <c r="V160" s="4"/>
      <c r="W160" s="4"/>
      <c r="X160" s="4"/>
      <c r="Y160" s="4"/>
      <c r="Z160" s="4"/>
      <c r="AA160" s="4"/>
      <c r="AB160" s="4"/>
    </row>
    <row r="161" spans="1:28" ht="12.75" customHeight="1">
      <c r="A161" s="1" t="s">
        <v>110</v>
      </c>
      <c r="B161" s="1">
        <v>2005</v>
      </c>
      <c r="C161" s="1" t="str">
        <f t="shared" si="0"/>
        <v>00s</v>
      </c>
      <c r="D161" s="1"/>
      <c r="E161" s="1" t="s">
        <v>93</v>
      </c>
      <c r="F161" s="1" t="str">
        <f t="shared" ca="1" si="1"/>
        <v>18</v>
      </c>
      <c r="G161" s="1" t="str">
        <f>VLOOKUP(E161,spotifydata.csv!B:C,2,FALSE)</f>
        <v>album rock,alternative rock,classic rock,dance rock,folk christmas,hard rock,indie rock,mellow gold,neo mellow,new wave,permanent wave,pop christmas,pop rock,rock,singer-songwriter</v>
      </c>
      <c r="H161" s="1" t="str">
        <f t="shared" si="2"/>
        <v>,album rock,alternative rock,classic rock,dance rock,folk christmas,hard rock,indie rock,mellow gold,neo mellow,new wave,permanent wave,pop christmas,pop rock,rock,singer-songwriter,</v>
      </c>
      <c r="I161" s="1"/>
      <c r="J161" s="1"/>
      <c r="K161" s="1"/>
      <c r="L161" s="1"/>
      <c r="M161" s="1"/>
      <c r="N161" s="1"/>
      <c r="O161" s="1"/>
      <c r="P161" s="1"/>
      <c r="Q161" s="1"/>
      <c r="R161" s="4"/>
      <c r="S161" s="4"/>
      <c r="T161" s="4"/>
      <c r="U161" s="4"/>
      <c r="V161" s="4"/>
      <c r="W161" s="4"/>
      <c r="X161" s="4"/>
      <c r="Y161" s="4"/>
      <c r="Z161" s="4"/>
      <c r="AA161" s="4"/>
      <c r="AB161" s="4"/>
    </row>
    <row r="162" spans="1:28" ht="12.75" customHeight="1">
      <c r="A162" s="1" t="s">
        <v>117</v>
      </c>
      <c r="B162" s="1">
        <v>2005</v>
      </c>
      <c r="C162" s="1" t="str">
        <f t="shared" si="0"/>
        <v>00s</v>
      </c>
      <c r="D162" s="1"/>
      <c r="E162" s="1" t="s">
        <v>150</v>
      </c>
      <c r="F162" s="1" t="str">
        <f t="shared" ca="1" si="1"/>
        <v>18</v>
      </c>
      <c r="G162" s="1" t="str">
        <f>VLOOKUP(E162,spotifydata.csv!B:C,2,FALSE)</f>
        <v>album rock,alternative rock,art rock,classic rock,hard rock,metal,rock,stoner rock</v>
      </c>
      <c r="H162" s="1" t="str">
        <f t="shared" si="2"/>
        <v>,album rock,alternative rock,art rock,classic rock,hard rock,metal,rock,stoner rock,</v>
      </c>
      <c r="I162" s="1"/>
      <c r="J162" s="1"/>
      <c r="K162" s="1"/>
      <c r="L162" s="1"/>
      <c r="M162" s="1"/>
      <c r="N162" s="1"/>
      <c r="O162" s="1"/>
      <c r="P162" s="4"/>
      <c r="Q162" s="4"/>
      <c r="R162" s="4"/>
      <c r="S162" s="4"/>
      <c r="T162" s="4"/>
      <c r="U162" s="4"/>
      <c r="V162" s="4"/>
      <c r="W162" s="4"/>
      <c r="X162" s="4"/>
      <c r="Y162" s="4"/>
      <c r="Z162" s="4"/>
      <c r="AA162" s="4"/>
      <c r="AB162" s="4"/>
    </row>
    <row r="163" spans="1:28" ht="12.75" customHeight="1">
      <c r="A163" s="1" t="s">
        <v>122</v>
      </c>
      <c r="B163" s="1">
        <v>2005</v>
      </c>
      <c r="C163" s="1" t="str">
        <f t="shared" si="0"/>
        <v>00s</v>
      </c>
      <c r="D163" s="1"/>
      <c r="E163" s="1" t="s">
        <v>44</v>
      </c>
      <c r="F163" s="1" t="str">
        <f t="shared" ca="1" si="1"/>
        <v>18</v>
      </c>
      <c r="G163" s="1" t="str">
        <f>VLOOKUP(E163,spotifydata.csv!B:C,2,FALSE)</f>
        <v>album rock,alternative rock,art rock,classic rock,dance rock,folk,folk rock,mellow gold,new wave,new wave pop,permanent wave,pop rock,power pop,pub rock,rock,roots rock,singer-songwriter,soft rock</v>
      </c>
      <c r="H163" s="1" t="str">
        <f t="shared" si="2"/>
        <v>,album rock,alternative rock,art rock,classic rock,dance rock,folk,folk rock,mellow gold,new wave,new wave pop,permanent wave,pop rock,power pop,pub rock,rock,roots rock,singer-songwriter,soft rock,</v>
      </c>
      <c r="I163" s="1"/>
      <c r="J163" s="1"/>
      <c r="K163" s="1"/>
      <c r="L163" s="1"/>
      <c r="M163" s="1"/>
      <c r="N163" s="1"/>
      <c r="O163" s="1"/>
      <c r="P163" s="1"/>
      <c r="Q163" s="1"/>
      <c r="R163" s="4"/>
      <c r="S163" s="4"/>
      <c r="T163" s="4"/>
      <c r="U163" s="4"/>
      <c r="V163" s="4"/>
      <c r="W163" s="4"/>
      <c r="X163" s="4"/>
      <c r="Y163" s="4"/>
      <c r="Z163" s="4"/>
      <c r="AA163" s="4"/>
      <c r="AB163" s="4"/>
    </row>
    <row r="164" spans="1:28" ht="12.75" customHeight="1">
      <c r="A164" s="1" t="s">
        <v>137</v>
      </c>
      <c r="B164" s="1">
        <v>2005</v>
      </c>
      <c r="C164" s="1" t="str">
        <f t="shared" si="0"/>
        <v>00s</v>
      </c>
      <c r="D164" s="1"/>
      <c r="E164" s="1" t="s">
        <v>151</v>
      </c>
      <c r="F164" s="1" t="str">
        <f t="shared" ca="1" si="1"/>
        <v>18</v>
      </c>
      <c r="G164" s="1">
        <f>VLOOKUP(E164,spotifydata.csv!B:C,2,FALSE)</f>
        <v>0</v>
      </c>
      <c r="H164" s="1" t="str">
        <f t="shared" si="2"/>
        <v>,0,</v>
      </c>
      <c r="I164" s="1"/>
      <c r="J164" s="4"/>
      <c r="K164" s="1"/>
      <c r="L164" s="1"/>
      <c r="M164" s="1"/>
      <c r="N164" s="1"/>
      <c r="O164" s="1"/>
      <c r="P164" s="1"/>
      <c r="Q164" s="4"/>
      <c r="R164" s="4"/>
      <c r="S164" s="4"/>
      <c r="T164" s="4"/>
      <c r="U164" s="4"/>
      <c r="V164" s="4"/>
      <c r="W164" s="4"/>
      <c r="X164" s="4"/>
      <c r="Y164" s="4"/>
      <c r="Z164" s="4"/>
      <c r="AA164" s="4"/>
      <c r="AB164" s="4"/>
    </row>
    <row r="165" spans="1:28" ht="12.75" customHeight="1">
      <c r="A165" s="1" t="s">
        <v>110</v>
      </c>
      <c r="B165" s="1">
        <v>2006</v>
      </c>
      <c r="C165" s="1" t="str">
        <f t="shared" si="0"/>
        <v>00s</v>
      </c>
      <c r="D165" s="1"/>
      <c r="E165" s="1" t="s">
        <v>106</v>
      </c>
      <c r="F165" s="1" t="str">
        <f t="shared" ca="1" si="1"/>
        <v>18</v>
      </c>
      <c r="G165" s="1" t="str">
        <f>VLOOKUP(E165,spotifydata.csv!B:C,2,FALSE)</f>
        <v>permanent wave,pop,pop christmas</v>
      </c>
      <c r="H165" s="1" t="str">
        <f t="shared" si="2"/>
        <v>,permanent wave,pop,pop christmas,</v>
      </c>
      <c r="I165" s="1"/>
      <c r="J165" s="1"/>
      <c r="K165" s="1"/>
      <c r="L165" s="1"/>
      <c r="M165" s="1"/>
      <c r="N165" s="1"/>
      <c r="O165" s="1"/>
      <c r="P165" s="1"/>
      <c r="Q165" s="1"/>
      <c r="R165" s="4"/>
      <c r="S165" s="4"/>
      <c r="T165" s="4"/>
      <c r="U165" s="4"/>
      <c r="V165" s="4"/>
      <c r="W165" s="4"/>
      <c r="X165" s="4"/>
      <c r="Y165" s="4"/>
      <c r="Z165" s="4"/>
      <c r="AA165" s="4"/>
      <c r="AB165" s="4"/>
    </row>
    <row r="166" spans="1:28" ht="12.75" customHeight="1">
      <c r="A166" s="1" t="s">
        <v>134</v>
      </c>
      <c r="B166" s="1">
        <v>2006</v>
      </c>
      <c r="C166" s="1" t="str">
        <f t="shared" si="0"/>
        <v>00s</v>
      </c>
      <c r="D166" s="1"/>
      <c r="E166" s="1" t="s">
        <v>153</v>
      </c>
      <c r="F166" s="1" t="str">
        <f t="shared" ca="1" si="1"/>
        <v>18</v>
      </c>
      <c r="G166" s="1" t="str">
        <f>VLOOKUP(E166,spotifydata.csv!B:C,2,FALSE)</f>
        <v>neo mellow,pop,pop rock</v>
      </c>
      <c r="H166" s="1" t="str">
        <f t="shared" si="2"/>
        <v>,neo mellow,pop,pop rock,</v>
      </c>
      <c r="I166" s="1"/>
      <c r="J166" s="1"/>
      <c r="K166" s="1"/>
      <c r="L166" s="1"/>
      <c r="M166" s="1"/>
      <c r="N166" s="1"/>
      <c r="O166" s="1"/>
      <c r="P166" s="1"/>
      <c r="Q166" s="1"/>
      <c r="R166" s="4"/>
      <c r="S166" s="4"/>
      <c r="T166" s="4"/>
      <c r="U166" s="4"/>
      <c r="V166" s="4"/>
      <c r="W166" s="4"/>
      <c r="X166" s="4"/>
      <c r="Y166" s="4"/>
      <c r="Z166" s="4"/>
      <c r="AA166" s="4"/>
      <c r="AB166" s="4"/>
    </row>
    <row r="167" spans="1:28" ht="12.75" customHeight="1">
      <c r="A167" s="1" t="s">
        <v>154</v>
      </c>
      <c r="B167" s="1">
        <v>2006</v>
      </c>
      <c r="C167" s="1" t="str">
        <f t="shared" si="0"/>
        <v>00s</v>
      </c>
      <c r="D167" s="1"/>
      <c r="E167" s="1" t="s">
        <v>155</v>
      </c>
      <c r="F167" s="1" t="str">
        <f t="shared" ca="1" si="1"/>
        <v>18</v>
      </c>
      <c r="G167" s="1" t="str">
        <f>VLOOKUP(E167,spotifydata.csv!B:C,2,FALSE)</f>
        <v>indie christmas,irish rock,neo mellow,permanent wave,pop,pop christmas,pop rock,rock</v>
      </c>
      <c r="H167" s="1" t="str">
        <f t="shared" si="2"/>
        <v>,indie christmas,irish rock,neo mellow,permanent wave,pop,pop christmas,pop rock,rock,</v>
      </c>
      <c r="I167" s="1"/>
      <c r="J167" s="1"/>
      <c r="K167" s="1"/>
      <c r="L167" s="1"/>
      <c r="M167" s="1"/>
      <c r="N167" s="1"/>
      <c r="O167" s="1"/>
      <c r="P167" s="1"/>
      <c r="Q167" s="1"/>
      <c r="R167" s="4"/>
      <c r="S167" s="4"/>
      <c r="T167" s="4"/>
      <c r="U167" s="4"/>
      <c r="V167" s="4"/>
      <c r="W167" s="4"/>
      <c r="X167" s="4"/>
      <c r="Y167" s="4"/>
      <c r="Z167" s="4"/>
      <c r="AA167" s="4"/>
      <c r="AB167" s="4"/>
    </row>
    <row r="168" spans="1:28" ht="12.75" customHeight="1">
      <c r="A168" s="1" t="s">
        <v>137</v>
      </c>
      <c r="B168" s="1">
        <v>2006</v>
      </c>
      <c r="C168" s="1" t="str">
        <f t="shared" si="0"/>
        <v>00s</v>
      </c>
      <c r="D168" s="1"/>
      <c r="E168" s="1" t="s">
        <v>156</v>
      </c>
      <c r="F168" s="1" t="str">
        <f t="shared" ca="1" si="1"/>
        <v>18</v>
      </c>
      <c r="G168" s="1" t="str">
        <f>VLOOKUP(E168,spotifydata.csv!B:C,2,FALSE)</f>
        <v>electronic</v>
      </c>
      <c r="H168" s="1" t="str">
        <f t="shared" si="2"/>
        <v>,electronic,</v>
      </c>
      <c r="I168" s="1"/>
      <c r="J168" s="1"/>
      <c r="K168" s="1"/>
      <c r="L168" s="1"/>
      <c r="M168" s="1"/>
      <c r="N168" s="1"/>
      <c r="O168" s="1"/>
      <c r="P168" s="1"/>
      <c r="Q168" s="1"/>
      <c r="R168" s="4"/>
      <c r="S168" s="4"/>
      <c r="T168" s="4"/>
      <c r="U168" s="4"/>
      <c r="V168" s="4"/>
      <c r="W168" s="4"/>
      <c r="X168" s="4"/>
      <c r="Y168" s="4"/>
      <c r="Z168" s="4"/>
      <c r="AA168" s="4"/>
      <c r="AB168" s="4"/>
    </row>
    <row r="169" spans="1:28" ht="12.75" customHeight="1">
      <c r="A169" s="1" t="s">
        <v>134</v>
      </c>
      <c r="B169" s="1">
        <v>2006</v>
      </c>
      <c r="C169" s="1" t="str">
        <f t="shared" si="0"/>
        <v>00s</v>
      </c>
      <c r="D169" s="1"/>
      <c r="E169" s="1" t="s">
        <v>157</v>
      </c>
      <c r="F169" s="1" t="str">
        <f t="shared" ca="1" si="1"/>
        <v>18</v>
      </c>
      <c r="G169" s="1" t="str">
        <f>VLOOKUP(E169,spotifydata.csv!B:C,2,FALSE)</f>
        <v>downtempo,electronic,nu jazz,trip hop</v>
      </c>
      <c r="H169" s="1" t="str">
        <f t="shared" si="2"/>
        <v>,downtempo,electronic,nu jazz,trip hop,</v>
      </c>
      <c r="I169" s="1"/>
      <c r="J169" s="1"/>
      <c r="K169" s="1"/>
      <c r="L169" s="1"/>
      <c r="M169" s="1"/>
      <c r="N169" s="1"/>
      <c r="O169" s="1"/>
      <c r="P169" s="1"/>
      <c r="Q169" s="1"/>
      <c r="R169" s="4"/>
      <c r="S169" s="4"/>
      <c r="T169" s="4"/>
      <c r="U169" s="4"/>
      <c r="V169" s="4"/>
      <c r="W169" s="4"/>
      <c r="X169" s="4"/>
      <c r="Y169" s="4"/>
      <c r="Z169" s="4"/>
      <c r="AA169" s="4"/>
      <c r="AB169" s="4"/>
    </row>
    <row r="170" spans="1:28" ht="12.75" customHeight="1">
      <c r="A170" s="1" t="s">
        <v>134</v>
      </c>
      <c r="B170" s="1">
        <v>2006</v>
      </c>
      <c r="C170" s="1" t="str">
        <f t="shared" si="0"/>
        <v>00s</v>
      </c>
      <c r="D170" s="1"/>
      <c r="E170" s="1" t="s">
        <v>158</v>
      </c>
      <c r="F170" s="1" t="str">
        <f t="shared" ca="1" si="1"/>
        <v>18</v>
      </c>
      <c r="G170" s="1" t="str">
        <f>VLOOKUP(E170,spotifydata.csv!B:C,2,FALSE)</f>
        <v>dance rock,new romantic,new wave,new wave pop,permanent wave,synthpop</v>
      </c>
      <c r="H170" s="1" t="str">
        <f t="shared" si="2"/>
        <v>,dance rock,new romantic,new wave,new wave pop,permanent wave,synthpop,</v>
      </c>
      <c r="I170" s="1"/>
      <c r="J170" s="1"/>
      <c r="K170" s="1"/>
      <c r="L170" s="1"/>
      <c r="M170" s="1"/>
      <c r="N170" s="1"/>
      <c r="O170" s="1"/>
      <c r="P170" s="1"/>
      <c r="Q170" s="1"/>
      <c r="R170" s="4"/>
      <c r="S170" s="4"/>
      <c r="T170" s="4"/>
      <c r="U170" s="4"/>
      <c r="V170" s="4"/>
      <c r="W170" s="4"/>
      <c r="X170" s="4"/>
      <c r="Y170" s="4"/>
      <c r="Z170" s="4"/>
      <c r="AA170" s="4"/>
      <c r="AB170" s="4"/>
    </row>
    <row r="171" spans="1:28" ht="12.75" customHeight="1">
      <c r="A171" s="1" t="s">
        <v>66</v>
      </c>
      <c r="B171" s="1">
        <v>2006</v>
      </c>
      <c r="C171" s="1" t="str">
        <f t="shared" si="0"/>
        <v>00s</v>
      </c>
      <c r="D171" s="1"/>
      <c r="E171" s="1" t="s">
        <v>159</v>
      </c>
      <c r="F171" s="1" t="str">
        <f t="shared" ca="1" si="1"/>
        <v>18</v>
      </c>
      <c r="G171" s="1" t="str">
        <f>VLOOKUP(E171,spotifydata.csv!B:C,2,FALSE)</f>
        <v>dance rock,indie rock,madchester,new romantic,new wave,permanent wave,pop rock,rock</v>
      </c>
      <c r="H171" s="1" t="str">
        <f t="shared" si="2"/>
        <v>,dance rock,indie rock,madchester,new romantic,new wave,permanent wave,pop rock,rock,</v>
      </c>
      <c r="I171" s="1"/>
      <c r="J171" s="1"/>
      <c r="K171" s="1"/>
      <c r="L171" s="1"/>
      <c r="M171" s="1"/>
      <c r="N171" s="1"/>
      <c r="O171" s="1"/>
      <c r="P171" s="1"/>
      <c r="Q171" s="1"/>
      <c r="R171" s="4"/>
      <c r="S171" s="4"/>
      <c r="T171" s="4"/>
      <c r="U171" s="4"/>
      <c r="V171" s="4"/>
      <c r="W171" s="4"/>
      <c r="X171" s="4"/>
      <c r="Y171" s="4"/>
      <c r="Z171" s="4"/>
      <c r="AA171" s="4"/>
      <c r="AB171" s="4"/>
    </row>
    <row r="172" spans="1:28" ht="12.75" customHeight="1">
      <c r="A172" s="1" t="s">
        <v>154</v>
      </c>
      <c r="B172" s="1">
        <v>2006</v>
      </c>
      <c r="C172" s="1" t="str">
        <f t="shared" si="0"/>
        <v>00s</v>
      </c>
      <c r="D172" s="1"/>
      <c r="E172" s="1" t="s">
        <v>160</v>
      </c>
      <c r="F172" s="1" t="str">
        <f t="shared" ca="1" si="1"/>
        <v>18</v>
      </c>
      <c r="G172" s="1" t="str">
        <f>VLOOKUP(E172,spotifydata.csv!B:C,2,FALSE)</f>
        <v>compositional ambient,electronic,post rock</v>
      </c>
      <c r="H172" s="1" t="str">
        <f t="shared" si="2"/>
        <v>,compositional ambient,electronic,post rock,</v>
      </c>
      <c r="I172" s="1"/>
      <c r="J172" s="1"/>
      <c r="K172" s="1"/>
      <c r="L172" s="1"/>
      <c r="M172" s="1"/>
      <c r="N172" s="1"/>
      <c r="O172" s="1"/>
      <c r="P172" s="1"/>
      <c r="Q172" s="1"/>
      <c r="R172" s="4"/>
      <c r="S172" s="4"/>
      <c r="T172" s="4"/>
      <c r="U172" s="4"/>
      <c r="V172" s="4"/>
      <c r="W172" s="4"/>
      <c r="X172" s="4"/>
      <c r="Y172" s="4"/>
      <c r="Z172" s="4"/>
      <c r="AA172" s="4"/>
      <c r="AB172" s="4"/>
    </row>
    <row r="173" spans="1:28" ht="12.75" customHeight="1">
      <c r="A173" s="1" t="s">
        <v>154</v>
      </c>
      <c r="B173" s="1">
        <v>2006</v>
      </c>
      <c r="C173" s="1" t="str">
        <f t="shared" si="0"/>
        <v>00s</v>
      </c>
      <c r="D173" s="1"/>
      <c r="E173" s="1" t="s">
        <v>162</v>
      </c>
      <c r="F173" s="1" t="str">
        <f t="shared" ca="1" si="1"/>
        <v>18</v>
      </c>
      <c r="G173" s="1" t="str">
        <f>VLOOKUP(E173,spotifydata.csv!B:C,2,FALSE)</f>
        <v>chamber pop,dark cabaret,folk-pop,freak folk,indie folk,indie pop,melancholia,singer-songwriter</v>
      </c>
      <c r="H173" s="1" t="str">
        <f t="shared" si="2"/>
        <v>,chamber pop,dark cabaret,folk-pop,freak folk,indie folk,indie pop,melancholia,singer-songwriter,</v>
      </c>
      <c r="I173" s="1"/>
      <c r="J173" s="1"/>
      <c r="K173" s="1"/>
      <c r="L173" s="1"/>
      <c r="M173" s="1"/>
      <c r="N173" s="1"/>
      <c r="O173" s="1"/>
      <c r="P173" s="1"/>
      <c r="Q173" s="1"/>
      <c r="R173" s="4"/>
      <c r="S173" s="4"/>
      <c r="T173" s="4"/>
      <c r="U173" s="4"/>
      <c r="V173" s="4"/>
      <c r="W173" s="4"/>
      <c r="X173" s="4"/>
      <c r="Y173" s="4"/>
      <c r="Z173" s="4"/>
      <c r="AA173" s="4"/>
      <c r="AB173" s="4"/>
    </row>
    <row r="174" spans="1:28" ht="12.75" customHeight="1">
      <c r="A174" s="1" t="s">
        <v>122</v>
      </c>
      <c r="B174" s="1">
        <v>2006</v>
      </c>
      <c r="C174" s="1" t="str">
        <f t="shared" si="0"/>
        <v>00s</v>
      </c>
      <c r="D174" s="1"/>
      <c r="E174" s="1" t="s">
        <v>104</v>
      </c>
      <c r="F174" s="1" t="str">
        <f t="shared" ca="1" si="1"/>
        <v>18</v>
      </c>
      <c r="G174" s="1" t="str">
        <f>VLOOKUP(E174,spotifydata.csv!B:C,2,FALSE)</f>
        <v>britpop,dance pop,dance rock,europop,lilith,neo mellow,new romantic,new wave pop,pop rock,scottish rock</v>
      </c>
      <c r="H174" s="1" t="str">
        <f t="shared" si="2"/>
        <v>,britpop,dance pop,dance rock,europop,lilith,neo mellow,new romantic,new wave pop,pop rock,scottish rock,</v>
      </c>
      <c r="I174" s="1"/>
      <c r="J174" s="1"/>
      <c r="K174" s="1"/>
      <c r="L174" s="1"/>
      <c r="M174" s="1"/>
      <c r="N174" s="1"/>
      <c r="O174" s="1"/>
      <c r="P174" s="1"/>
      <c r="Q174" s="1"/>
      <c r="R174" s="4"/>
      <c r="S174" s="4"/>
      <c r="T174" s="4"/>
      <c r="U174" s="4"/>
      <c r="V174" s="4"/>
      <c r="W174" s="4"/>
      <c r="X174" s="4"/>
      <c r="Y174" s="4"/>
      <c r="Z174" s="4"/>
      <c r="AA174" s="4"/>
      <c r="AB174" s="4"/>
    </row>
    <row r="175" spans="1:28" ht="12.75" customHeight="1">
      <c r="A175" s="1" t="s">
        <v>66</v>
      </c>
      <c r="B175" s="1">
        <v>2006</v>
      </c>
      <c r="C175" s="1" t="str">
        <f t="shared" si="0"/>
        <v>00s</v>
      </c>
      <c r="D175" s="1"/>
      <c r="E175" s="1" t="s">
        <v>140</v>
      </c>
      <c r="F175" s="1" t="str">
        <f t="shared" ca="1" si="1"/>
        <v>18</v>
      </c>
      <c r="G175" s="1" t="str">
        <f>VLOOKUP(E175,spotifydata.csv!B:C,2,FALSE)</f>
        <v>big beat,disco house,downtempo,electronic,hip house,trip hop</v>
      </c>
      <c r="H175" s="1" t="str">
        <f t="shared" si="2"/>
        <v>,big beat,disco house,downtempo,electronic,hip house,trip hop,</v>
      </c>
      <c r="I175" s="1"/>
      <c r="J175" s="1"/>
      <c r="K175" s="1"/>
      <c r="L175" s="1"/>
      <c r="M175" s="1"/>
      <c r="N175" s="1"/>
      <c r="O175" s="1"/>
      <c r="P175" s="1"/>
      <c r="Q175" s="1"/>
      <c r="R175" s="4"/>
      <c r="S175" s="4"/>
      <c r="T175" s="4"/>
      <c r="U175" s="4"/>
      <c r="V175" s="4"/>
      <c r="W175" s="4"/>
      <c r="X175" s="4"/>
      <c r="Y175" s="4"/>
      <c r="Z175" s="4"/>
      <c r="AA175" s="4"/>
      <c r="AB175" s="4"/>
    </row>
    <row r="176" spans="1:28" ht="12.75" customHeight="1">
      <c r="A176" s="1" t="s">
        <v>110</v>
      </c>
      <c r="B176" s="1">
        <v>2006</v>
      </c>
      <c r="C176" s="1" t="str">
        <f t="shared" si="0"/>
        <v>00s</v>
      </c>
      <c r="D176" s="1"/>
      <c r="E176" s="1" t="s">
        <v>69</v>
      </c>
      <c r="F176" s="1" t="str">
        <f t="shared" ca="1" si="1"/>
        <v>18</v>
      </c>
      <c r="G176" s="1" t="str">
        <f>VLOOKUP(E176,spotifydata.csv!B:C,2,FALSE)</f>
        <v>big beat,breakbeat,electronic,hardcore techno</v>
      </c>
      <c r="H176" s="1" t="str">
        <f t="shared" si="2"/>
        <v>,big beat,breakbeat,electronic,hardcore techno,</v>
      </c>
      <c r="I176" s="1"/>
      <c r="J176" s="1"/>
      <c r="K176" s="1"/>
      <c r="L176" s="1"/>
      <c r="M176" s="1"/>
      <c r="N176" s="1"/>
      <c r="O176" s="1"/>
      <c r="P176" s="1"/>
      <c r="Q176" s="1"/>
      <c r="R176" s="4"/>
      <c r="S176" s="4"/>
      <c r="T176" s="4"/>
      <c r="U176" s="4"/>
      <c r="V176" s="4"/>
      <c r="W176" s="4"/>
      <c r="X176" s="4"/>
      <c r="Y176" s="4"/>
      <c r="Z176" s="4"/>
      <c r="AA176" s="4"/>
      <c r="AB176" s="4"/>
    </row>
    <row r="177" spans="1:28" ht="12.75" customHeight="1">
      <c r="A177" s="1" t="s">
        <v>73</v>
      </c>
      <c r="B177" s="1">
        <v>2006</v>
      </c>
      <c r="C177" s="1" t="str">
        <f t="shared" si="0"/>
        <v>00s</v>
      </c>
      <c r="D177" s="1"/>
      <c r="E177" s="1" t="s">
        <v>127</v>
      </c>
      <c r="F177" s="1" t="str">
        <f t="shared" ca="1" si="1"/>
        <v>18</v>
      </c>
      <c r="G177" s="1" t="str">
        <f>VLOOKUP(E177,spotifydata.csv!B:C,2,FALSE)</f>
        <v>alternative rock,indie rock,permanent wave,piano rock,post-grunge,rock</v>
      </c>
      <c r="H177" s="1" t="str">
        <f t="shared" si="2"/>
        <v>,alternative rock,indie rock,permanent wave,piano rock,post-grunge,rock,</v>
      </c>
      <c r="I177" s="1"/>
      <c r="J177" s="1"/>
      <c r="K177" s="1"/>
      <c r="L177" s="1"/>
      <c r="M177" s="1"/>
      <c r="N177" s="1"/>
      <c r="O177" s="1"/>
      <c r="P177" s="1"/>
      <c r="Q177" s="1"/>
      <c r="R177" s="4"/>
      <c r="S177" s="4"/>
      <c r="T177" s="4"/>
      <c r="U177" s="4"/>
      <c r="V177" s="4"/>
      <c r="W177" s="4"/>
      <c r="X177" s="4"/>
      <c r="Y177" s="4"/>
      <c r="Z177" s="4"/>
      <c r="AA177" s="4"/>
      <c r="AB177" s="4"/>
    </row>
    <row r="178" spans="1:28" ht="12.75" customHeight="1">
      <c r="A178" s="1" t="s">
        <v>66</v>
      </c>
      <c r="B178" s="1">
        <v>2006</v>
      </c>
      <c r="C178" s="1" t="str">
        <f t="shared" si="0"/>
        <v>00s</v>
      </c>
      <c r="D178" s="1"/>
      <c r="E178" s="1" t="s">
        <v>68</v>
      </c>
      <c r="F178" s="1" t="str">
        <f t="shared" ca="1" si="1"/>
        <v>18</v>
      </c>
      <c r="G178" s="1" t="str">
        <f>VLOOKUP(E178,spotifydata.csv!B:C,2,FALSE)</f>
        <v>alternative rock,indie rock,melancholia,permanent wave,rock</v>
      </c>
      <c r="H178" s="1" t="str">
        <f t="shared" si="2"/>
        <v>,alternative rock,indie rock,melancholia,permanent wave,rock,</v>
      </c>
      <c r="I178" s="1"/>
      <c r="J178" s="1"/>
      <c r="K178" s="1"/>
      <c r="L178" s="1"/>
      <c r="M178" s="1"/>
      <c r="N178" s="1"/>
      <c r="O178" s="1"/>
      <c r="P178" s="1"/>
      <c r="Q178" s="1"/>
      <c r="R178" s="4"/>
      <c r="S178" s="4"/>
      <c r="T178" s="4"/>
      <c r="U178" s="4"/>
      <c r="V178" s="4"/>
      <c r="W178" s="4"/>
      <c r="X178" s="4"/>
      <c r="Y178" s="4"/>
      <c r="Z178" s="4"/>
      <c r="AA178" s="4"/>
      <c r="AB178" s="4"/>
    </row>
    <row r="179" spans="1:28" ht="12.75" customHeight="1">
      <c r="A179" s="1" t="s">
        <v>134</v>
      </c>
      <c r="B179" s="1">
        <v>2006</v>
      </c>
      <c r="C179" s="1" t="str">
        <f t="shared" si="0"/>
        <v>00s</v>
      </c>
      <c r="D179" s="1"/>
      <c r="E179" s="1" t="s">
        <v>107</v>
      </c>
      <c r="F179" s="1" t="str">
        <f t="shared" ca="1" si="1"/>
        <v>18</v>
      </c>
      <c r="G179" s="1" t="str">
        <f>VLOOKUP(E179,spotifydata.csv!B:C,2,FALSE)</f>
        <v>alternative rock,garage rock,indie pop,indie rock,permanent wave,rock</v>
      </c>
      <c r="H179" s="1" t="str">
        <f t="shared" si="2"/>
        <v>,alternative rock,garage rock,indie pop,indie rock,permanent wave,rock,</v>
      </c>
      <c r="I179" s="1"/>
      <c r="J179" s="1"/>
      <c r="K179" s="1"/>
      <c r="L179" s="1"/>
      <c r="M179" s="1"/>
      <c r="N179" s="1"/>
      <c r="O179" s="1"/>
      <c r="P179" s="1"/>
      <c r="Q179" s="1"/>
      <c r="R179" s="4"/>
      <c r="S179" s="4"/>
      <c r="T179" s="4"/>
      <c r="U179" s="4"/>
      <c r="V179" s="4"/>
      <c r="W179" s="4"/>
      <c r="X179" s="4"/>
      <c r="Y179" s="4"/>
      <c r="Z179" s="4"/>
      <c r="AA179" s="4"/>
      <c r="AB179" s="4"/>
    </row>
    <row r="180" spans="1:28" ht="12.75" customHeight="1">
      <c r="A180" s="1" t="s">
        <v>58</v>
      </c>
      <c r="B180" s="1">
        <v>2006</v>
      </c>
      <c r="C180" s="1" t="str">
        <f t="shared" si="0"/>
        <v>00s</v>
      </c>
      <c r="D180" s="1"/>
      <c r="E180" s="1" t="s">
        <v>90</v>
      </c>
      <c r="F180" s="1" t="str">
        <f t="shared" ca="1" si="1"/>
        <v>18</v>
      </c>
      <c r="G180" s="1" t="str">
        <f>VLOOKUP(E180,spotifydata.csv!B:C,2,FALSE)</f>
        <v>alternative rock,funk metal,funk rock,permanent wave,pop rock,rock</v>
      </c>
      <c r="H180" s="1" t="str">
        <f t="shared" si="2"/>
        <v>,alternative rock,funk metal,funk rock,permanent wave,pop rock,rock,</v>
      </c>
      <c r="I180" s="1"/>
      <c r="J180" s="1"/>
      <c r="K180" s="1"/>
      <c r="L180" s="1"/>
      <c r="M180" s="1"/>
      <c r="N180" s="1"/>
      <c r="O180" s="1"/>
      <c r="P180" s="1"/>
      <c r="Q180" s="1"/>
      <c r="R180" s="4"/>
      <c r="S180" s="4"/>
      <c r="T180" s="4"/>
      <c r="U180" s="4"/>
      <c r="V180" s="4"/>
      <c r="W180" s="4"/>
      <c r="X180" s="4"/>
      <c r="Y180" s="4"/>
      <c r="Z180" s="4"/>
      <c r="AA180" s="4"/>
      <c r="AB180" s="4"/>
    </row>
    <row r="181" spans="1:28" ht="12.75" customHeight="1">
      <c r="A181" s="1" t="s">
        <v>165</v>
      </c>
      <c r="B181" s="1">
        <v>2006</v>
      </c>
      <c r="C181" s="1" t="str">
        <f t="shared" si="0"/>
        <v>00s</v>
      </c>
      <c r="D181" s="1"/>
      <c r="E181" s="1" t="s">
        <v>166</v>
      </c>
      <c r="F181" s="1" t="str">
        <f t="shared" ca="1" si="1"/>
        <v>18</v>
      </c>
      <c r="G181" s="1" t="str">
        <f>VLOOKUP(E181,spotifydata.csv!B:C,2,FALSE)</f>
        <v>alternative rock,anti-folk,britpop,chamber pop,folk-pop,indie folk,indie pop,indie rock,lo-fi,madchester,melancholia,neo-psychedelic,pop rock</v>
      </c>
      <c r="H181" s="1" t="str">
        <f t="shared" si="2"/>
        <v>,alternative rock,anti-folk,britpop,chamber pop,folk-pop,indie folk,indie pop,indie rock,lo-fi,madchester,melancholia,neo-psychedelic,pop rock,</v>
      </c>
      <c r="I181" s="1"/>
      <c r="J181" s="1"/>
      <c r="K181" s="1"/>
      <c r="L181" s="1"/>
      <c r="M181" s="1"/>
      <c r="N181" s="1"/>
      <c r="O181" s="1"/>
      <c r="P181" s="1"/>
      <c r="Q181" s="1"/>
      <c r="R181" s="4"/>
      <c r="S181" s="4"/>
      <c r="T181" s="4"/>
      <c r="U181" s="4"/>
      <c r="V181" s="4"/>
      <c r="W181" s="4"/>
      <c r="X181" s="4"/>
      <c r="Y181" s="4"/>
      <c r="Z181" s="4"/>
      <c r="AA181" s="4"/>
      <c r="AB181" s="4"/>
    </row>
    <row r="182" spans="1:28" ht="12.75" customHeight="1">
      <c r="A182" s="1" t="s">
        <v>117</v>
      </c>
      <c r="B182" s="1">
        <v>2006</v>
      </c>
      <c r="C182" s="1" t="str">
        <f t="shared" si="0"/>
        <v>00s</v>
      </c>
      <c r="D182" s="1"/>
      <c r="E182" s="1" t="s">
        <v>77</v>
      </c>
      <c r="F182" s="1" t="str">
        <f t="shared" ca="1" si="1"/>
        <v>18</v>
      </c>
      <c r="G182" s="1" t="str">
        <f>VLOOKUP(E182,spotifydata.csv!B:C,2,FALSE)</f>
        <v>alternative metal,alternative rock,hard rock,metal,rock,speed metal,thrash metal</v>
      </c>
      <c r="H182" s="1" t="str">
        <f t="shared" si="2"/>
        <v>,alternative metal,alternative rock,hard rock,metal,rock,speed metal,thrash metal,</v>
      </c>
      <c r="I182" s="1"/>
      <c r="J182" s="1"/>
      <c r="K182" s="1"/>
      <c r="L182" s="1"/>
      <c r="M182" s="1"/>
      <c r="N182" s="1"/>
      <c r="O182" s="1"/>
      <c r="P182" s="1"/>
      <c r="Q182" s="1"/>
      <c r="R182" s="4"/>
      <c r="S182" s="4"/>
      <c r="T182" s="4"/>
      <c r="U182" s="4"/>
      <c r="V182" s="4"/>
      <c r="W182" s="4"/>
      <c r="X182" s="4"/>
      <c r="Y182" s="4"/>
      <c r="Z182" s="4"/>
      <c r="AA182" s="4"/>
      <c r="AB182" s="4"/>
    </row>
    <row r="183" spans="1:28" ht="12.75" customHeight="1">
      <c r="A183" s="1" t="s">
        <v>110</v>
      </c>
      <c r="B183" s="1">
        <v>2006</v>
      </c>
      <c r="C183" s="1" t="str">
        <f t="shared" si="0"/>
        <v>00s</v>
      </c>
      <c r="D183" s="1"/>
      <c r="E183" s="1" t="s">
        <v>109</v>
      </c>
      <c r="F183" s="1" t="str">
        <f t="shared" ca="1" si="1"/>
        <v>18</v>
      </c>
      <c r="G183" s="1" t="str">
        <f>VLOOKUP(E183,spotifydata.csv!B:C,2,FALSE)</f>
        <v>alternative metal,alternative rock,funk rock,hard rock,permanent wave,pop rock,post-grunge,rock</v>
      </c>
      <c r="H183" s="1" t="str">
        <f t="shared" si="2"/>
        <v>,alternative metal,alternative rock,funk rock,hard rock,permanent wave,pop rock,post-grunge,rock,</v>
      </c>
      <c r="I183" s="1"/>
      <c r="J183" s="1"/>
      <c r="K183" s="1"/>
      <c r="L183" s="1"/>
      <c r="M183" s="1"/>
      <c r="N183" s="1"/>
      <c r="O183" s="1"/>
      <c r="P183" s="1"/>
      <c r="Q183" s="1"/>
      <c r="R183" s="4"/>
      <c r="S183" s="4"/>
      <c r="T183" s="4"/>
      <c r="U183" s="4"/>
      <c r="V183" s="4"/>
      <c r="W183" s="4"/>
      <c r="X183" s="4"/>
      <c r="Y183" s="4"/>
      <c r="Z183" s="4"/>
      <c r="AA183" s="4"/>
      <c r="AB183" s="4"/>
    </row>
    <row r="184" spans="1:28" ht="12.75" customHeight="1">
      <c r="A184" s="1" t="s">
        <v>73</v>
      </c>
      <c r="B184" s="1">
        <v>2006</v>
      </c>
      <c r="C184" s="1" t="str">
        <f t="shared" si="0"/>
        <v>00s</v>
      </c>
      <c r="D184" s="1"/>
      <c r="E184" s="1" t="s">
        <v>148</v>
      </c>
      <c r="F184" s="1" t="str">
        <f t="shared" ca="1" si="1"/>
        <v>18</v>
      </c>
      <c r="G184" s="1" t="str">
        <f>VLOOKUP(E184,spotifydata.csv!B:C,2,FALSE)</f>
        <v>alternative dance,alternative rock,dance-punk,garage rock,indie rock,new rave,rock</v>
      </c>
      <c r="H184" s="1" t="str">
        <f t="shared" si="2"/>
        <v>,alternative dance,alternative rock,dance-punk,garage rock,indie rock,new rave,rock,</v>
      </c>
      <c r="I184" s="1"/>
      <c r="J184" s="1"/>
      <c r="K184" s="1"/>
      <c r="L184" s="1"/>
      <c r="M184" s="1"/>
      <c r="N184" s="1"/>
      <c r="O184" s="1"/>
      <c r="P184" s="1"/>
      <c r="Q184" s="1"/>
      <c r="R184" s="4"/>
      <c r="S184" s="4"/>
      <c r="T184" s="4"/>
      <c r="U184" s="4"/>
      <c r="V184" s="4"/>
      <c r="W184" s="4"/>
      <c r="X184" s="4"/>
      <c r="Y184" s="4"/>
      <c r="Z184" s="4"/>
      <c r="AA184" s="4"/>
      <c r="AB184" s="4"/>
    </row>
    <row r="185" spans="1:28" ht="12.75" customHeight="1">
      <c r="A185" s="1" t="s">
        <v>165</v>
      </c>
      <c r="B185" s="1">
        <v>2006</v>
      </c>
      <c r="C185" s="1" t="str">
        <f t="shared" si="0"/>
        <v>00s</v>
      </c>
      <c r="D185" s="1"/>
      <c r="E185" s="1" t="s">
        <v>167</v>
      </c>
      <c r="F185" s="1" t="str">
        <f t="shared" ca="1" si="1"/>
        <v>18</v>
      </c>
      <c r="G185" s="1" t="str">
        <f>VLOOKUP(E185,spotifydata.csv!B:C,2,FALSE)</f>
        <v>alternative country,anti-folk,art rock,chamber pop,chamber psych,folk-pop,freak folk,indie folk,indie pop,indie rock,lo-fi,melancholia,new weird america,roots rock,singer-songwriter,slow core</v>
      </c>
      <c r="H185" s="1" t="str">
        <f t="shared" si="2"/>
        <v>,alternative country,anti-folk,art rock,chamber pop,chamber psych,folk-pop,freak folk,indie folk,indie pop,indie rock,lo-fi,melancholia,new weird america,roots rock,singer-songwriter,slow core,</v>
      </c>
      <c r="I185" s="1"/>
      <c r="J185" s="1"/>
      <c r="K185" s="1"/>
      <c r="L185" s="1"/>
      <c r="M185" s="1"/>
      <c r="N185" s="1"/>
      <c r="O185" s="1"/>
      <c r="P185" s="1"/>
      <c r="Q185" s="1"/>
      <c r="R185" s="4"/>
      <c r="S185" s="4"/>
      <c r="T185" s="4"/>
      <c r="U185" s="4"/>
      <c r="V185" s="4"/>
      <c r="W185" s="4"/>
      <c r="X185" s="4"/>
      <c r="Y185" s="4"/>
      <c r="Z185" s="4"/>
      <c r="AA185" s="4"/>
      <c r="AB185" s="4"/>
    </row>
    <row r="186" spans="1:28" ht="12.75" customHeight="1">
      <c r="A186" s="1" t="s">
        <v>58</v>
      </c>
      <c r="B186" s="1">
        <v>2006</v>
      </c>
      <c r="C186" s="1" t="str">
        <f t="shared" si="0"/>
        <v>00s</v>
      </c>
      <c r="D186" s="1"/>
      <c r="E186" s="1" t="s">
        <v>133</v>
      </c>
      <c r="F186" s="1" t="str">
        <f t="shared" ca="1" si="1"/>
        <v>18</v>
      </c>
      <c r="G186" s="1" t="str">
        <f>VLOOKUP(E186,spotifydata.csv!B:C,2,FALSE)</f>
        <v>album rock,art rock,blues-rock,british invasion,classic rock,folk rock,hard rock,mellow gold,protopunk,rock,roots rock,singer-songwriter,soft rock</v>
      </c>
      <c r="H186" s="1" t="str">
        <f t="shared" si="2"/>
        <v>,album rock,art rock,blues-rock,british invasion,classic rock,folk rock,hard rock,mellow gold,protopunk,rock,roots rock,singer-songwriter,soft rock,</v>
      </c>
      <c r="I186" s="1"/>
      <c r="J186" s="1"/>
      <c r="K186" s="1"/>
      <c r="L186" s="1"/>
      <c r="M186" s="1"/>
      <c r="N186" s="1"/>
      <c r="O186" s="1"/>
      <c r="P186" s="1"/>
      <c r="Q186" s="1"/>
      <c r="R186" s="4"/>
      <c r="S186" s="4"/>
      <c r="T186" s="4"/>
      <c r="U186" s="4"/>
      <c r="V186" s="4"/>
      <c r="W186" s="4"/>
      <c r="X186" s="4"/>
      <c r="Y186" s="4"/>
      <c r="Z186" s="4"/>
      <c r="AA186" s="4"/>
      <c r="AB186" s="4"/>
    </row>
    <row r="187" spans="1:28" ht="12.75" customHeight="1">
      <c r="A187" s="1" t="s">
        <v>134</v>
      </c>
      <c r="B187" s="1">
        <v>2006</v>
      </c>
      <c r="C187" s="1" t="str">
        <f t="shared" si="0"/>
        <v>00s</v>
      </c>
      <c r="D187" s="1"/>
      <c r="E187" s="1" t="s">
        <v>133</v>
      </c>
      <c r="F187" s="1" t="str">
        <f t="shared" ca="1" si="1"/>
        <v>18</v>
      </c>
      <c r="G187" s="1" t="str">
        <f>VLOOKUP(E187,spotifydata.csv!B:C,2,FALSE)</f>
        <v>album rock,art rock,blues-rock,british invasion,classic rock,folk rock,hard rock,mellow gold,protopunk,rock,roots rock,singer-songwriter,soft rock</v>
      </c>
      <c r="H187" s="1" t="str">
        <f t="shared" si="2"/>
        <v>,album rock,art rock,blues-rock,british invasion,classic rock,folk rock,hard rock,mellow gold,protopunk,rock,roots rock,singer-songwriter,soft rock,</v>
      </c>
      <c r="I187" s="1"/>
      <c r="J187" s="1"/>
      <c r="K187" s="1"/>
      <c r="L187" s="1"/>
      <c r="M187" s="1"/>
      <c r="N187" s="1"/>
      <c r="O187" s="1"/>
      <c r="P187" s="1"/>
      <c r="Q187" s="1"/>
      <c r="R187" s="4"/>
      <c r="S187" s="4"/>
      <c r="T187" s="4"/>
      <c r="U187" s="4"/>
      <c r="V187" s="4"/>
      <c r="W187" s="4"/>
      <c r="X187" s="4"/>
      <c r="Y187" s="4"/>
      <c r="Z187" s="4"/>
      <c r="AA187" s="4"/>
      <c r="AB187" s="4"/>
    </row>
    <row r="188" spans="1:28" ht="12.75" customHeight="1">
      <c r="A188" s="1" t="s">
        <v>122</v>
      </c>
      <c r="B188" s="1">
        <v>2006</v>
      </c>
      <c r="C188" s="1" t="str">
        <f t="shared" si="0"/>
        <v>00s</v>
      </c>
      <c r="D188" s="1"/>
      <c r="E188" s="1" t="s">
        <v>169</v>
      </c>
      <c r="F188" s="1" t="str">
        <f t="shared" ca="1" si="1"/>
        <v>18</v>
      </c>
      <c r="G188" s="1" t="str">
        <f>VLOOKUP(E188,spotifydata.csv!B:C,2,FALSE)</f>
        <v>album rock,art rock,blues-rock,british blues,classic rock,electric blues,folk rock,hard rock,mellow gold,progressive rock,rock,roots rock,singer-songwriter,soft rock,symphonic rock</v>
      </c>
      <c r="H188" s="1" t="str">
        <f t="shared" si="2"/>
        <v>,album rock,art rock,blues-rock,british blues,classic rock,electric blues,folk rock,hard rock,mellow gold,progressive rock,rock,roots rock,singer-songwriter,soft rock,symphonic rock,</v>
      </c>
      <c r="I188" s="1"/>
      <c r="J188" s="1"/>
      <c r="K188" s="1"/>
      <c r="L188" s="1"/>
      <c r="M188" s="1"/>
      <c r="N188" s="1"/>
      <c r="O188" s="1"/>
      <c r="P188" s="1"/>
      <c r="Q188" s="1"/>
      <c r="R188" s="4"/>
      <c r="S188" s="4"/>
      <c r="T188" s="4"/>
      <c r="U188" s="4"/>
      <c r="V188" s="4"/>
      <c r="W188" s="4"/>
      <c r="X188" s="4"/>
      <c r="Y188" s="4"/>
      <c r="Z188" s="4"/>
      <c r="AA188" s="4"/>
      <c r="AB188" s="4"/>
    </row>
    <row r="189" spans="1:28" ht="12.75" customHeight="1">
      <c r="A189" s="1" t="s">
        <v>117</v>
      </c>
      <c r="B189" s="1">
        <v>2006</v>
      </c>
      <c r="C189" s="1" t="str">
        <f t="shared" si="0"/>
        <v>00s</v>
      </c>
      <c r="D189" s="1"/>
      <c r="E189" s="1" t="s">
        <v>170</v>
      </c>
      <c r="F189" s="1" t="str">
        <f t="shared" ca="1" si="1"/>
        <v>18</v>
      </c>
      <c r="G189" s="1" t="str">
        <f>VLOOKUP(E189,spotifydata.csv!B:C,2,FALSE)</f>
        <v>album rock,alternative rock,classic rock,glam metal,hard rock,rock</v>
      </c>
      <c r="H189" s="1" t="str">
        <f t="shared" si="2"/>
        <v>,album rock,alternative rock,classic rock,glam metal,hard rock,rock,</v>
      </c>
      <c r="I189" s="1"/>
      <c r="J189" s="1"/>
      <c r="K189" s="1"/>
      <c r="L189" s="1"/>
      <c r="M189" s="1"/>
      <c r="N189" s="4"/>
      <c r="O189" s="1"/>
      <c r="P189" s="1"/>
      <c r="Q189" s="1"/>
      <c r="R189" s="4"/>
      <c r="S189" s="4"/>
      <c r="T189" s="4"/>
      <c r="U189" s="4"/>
      <c r="V189" s="4"/>
      <c r="W189" s="4"/>
      <c r="X189" s="4"/>
      <c r="Y189" s="4"/>
      <c r="Z189" s="4"/>
      <c r="AA189" s="4"/>
      <c r="AB189" s="4"/>
    </row>
    <row r="190" spans="1:28" ht="12.75" customHeight="1">
      <c r="A190" s="1" t="s">
        <v>73</v>
      </c>
      <c r="B190" s="1">
        <v>2006</v>
      </c>
      <c r="C190" s="1" t="str">
        <f t="shared" si="0"/>
        <v>00s</v>
      </c>
      <c r="D190" s="1"/>
      <c r="E190" s="1" t="s">
        <v>171</v>
      </c>
      <c r="F190" s="1" t="str">
        <f t="shared" ca="1" si="1"/>
        <v>18</v>
      </c>
      <c r="G190" s="1" t="str">
        <f>VLOOKUP(E190,spotifydata.csv!B:C,2,FALSE)</f>
        <v>album rock,alternative metal,alternative rock,classic rock,funk rock,grunge,hard rock,nu metal,permanent wave,pop rock,post-grunge,rock</v>
      </c>
      <c r="H190" s="1" t="str">
        <f t="shared" si="2"/>
        <v>,album rock,alternative metal,alternative rock,classic rock,funk rock,grunge,hard rock,nu metal,permanent wave,pop rock,post-grunge,rock,</v>
      </c>
      <c r="I190" s="1"/>
      <c r="J190" s="1"/>
      <c r="K190" s="1"/>
      <c r="L190" s="1"/>
      <c r="M190" s="1"/>
      <c r="N190" s="1"/>
      <c r="O190" s="1"/>
      <c r="P190" s="1"/>
      <c r="Q190" s="1"/>
      <c r="R190" s="4"/>
      <c r="S190" s="4"/>
      <c r="T190" s="4"/>
      <c r="U190" s="4"/>
      <c r="V190" s="4"/>
      <c r="W190" s="4"/>
      <c r="X190" s="4"/>
      <c r="Y190" s="4"/>
      <c r="Z190" s="4"/>
      <c r="AA190" s="4"/>
      <c r="AB190" s="4"/>
    </row>
    <row r="191" spans="1:28" ht="12.75" customHeight="1">
      <c r="A191" s="1" t="s">
        <v>134</v>
      </c>
      <c r="B191" s="1">
        <v>2006</v>
      </c>
      <c r="C191" s="1" t="str">
        <f t="shared" si="0"/>
        <v>00s</v>
      </c>
      <c r="D191" s="1"/>
      <c r="E191" s="1" t="s">
        <v>172</v>
      </c>
      <c r="F191" s="1" t="str">
        <f t="shared" ca="1" si="1"/>
        <v>18</v>
      </c>
      <c r="G191" s="1" t="str">
        <f>VLOOKUP(E191,spotifydata.csv!B:C,2,FALSE)</f>
        <v>acoustic pop,folk-pop,neo mellow,permanent wave,pop rock,singer-songwriter</v>
      </c>
      <c r="H191" s="1" t="str">
        <f t="shared" si="2"/>
        <v>,acoustic pop,folk-pop,neo mellow,permanent wave,pop rock,singer-songwriter,</v>
      </c>
      <c r="I191" s="1"/>
      <c r="J191" s="1"/>
      <c r="K191" s="1"/>
      <c r="L191" s="1"/>
      <c r="M191" s="1"/>
      <c r="N191" s="1"/>
      <c r="O191" s="1"/>
      <c r="P191" s="1"/>
      <c r="Q191" s="1"/>
      <c r="R191" s="4"/>
      <c r="S191" s="4"/>
      <c r="T191" s="4"/>
      <c r="U191" s="4"/>
      <c r="V191" s="4"/>
      <c r="W191" s="4"/>
      <c r="X191" s="4"/>
      <c r="Y191" s="4"/>
      <c r="Z191" s="4"/>
      <c r="AA191" s="4"/>
      <c r="AB191" s="4"/>
    </row>
    <row r="192" spans="1:28" ht="12.75" customHeight="1">
      <c r="A192" s="1" t="s">
        <v>165</v>
      </c>
      <c r="B192" s="1">
        <v>2006</v>
      </c>
      <c r="C192" s="1" t="str">
        <f t="shared" si="0"/>
        <v>00s</v>
      </c>
      <c r="D192" s="1"/>
      <c r="E192" s="1" t="s">
        <v>173</v>
      </c>
      <c r="F192" s="1" t="str">
        <f t="shared" ca="1" si="1"/>
        <v>18</v>
      </c>
      <c r="G192" s="1" t="str">
        <f>VLOOKUP(E192,spotifydata.csv!B:C,2,FALSE)</f>
        <v>acoustic pop,alternative country,anti-folk,chamber pop,deep new americana,folk,folk-pop,indie folk,indie pop,neo mellow,new americana,pop rock,progressive bluegrass,roots rock,singer-songwriter,stomp and holler</v>
      </c>
      <c r="H192" s="1" t="str">
        <f t="shared" si="2"/>
        <v>,acoustic pop,alternative country,anti-folk,chamber pop,deep new americana,folk,folk-pop,indie folk,indie pop,neo mellow,new americana,pop rock,progressive bluegrass,roots rock,singer-songwriter,stomp and holler,</v>
      </c>
      <c r="I192" s="1"/>
      <c r="J192" s="1"/>
      <c r="K192" s="1"/>
      <c r="L192" s="1"/>
      <c r="M192" s="1"/>
      <c r="N192" s="1"/>
      <c r="O192" s="1"/>
      <c r="P192" s="1"/>
      <c r="Q192" s="1"/>
      <c r="R192" s="4"/>
      <c r="S192" s="4"/>
      <c r="T192" s="4"/>
      <c r="U192" s="4"/>
      <c r="V192" s="4"/>
      <c r="W192" s="4"/>
      <c r="X192" s="4"/>
      <c r="Y192" s="4"/>
      <c r="Z192" s="4"/>
      <c r="AA192" s="4"/>
      <c r="AB192" s="4"/>
    </row>
    <row r="193" spans="1:28" ht="12.75" customHeight="1">
      <c r="A193" s="1" t="s">
        <v>137</v>
      </c>
      <c r="B193" s="1">
        <v>2006</v>
      </c>
      <c r="C193" s="1" t="str">
        <f t="shared" si="0"/>
        <v>00s</v>
      </c>
      <c r="D193" s="1"/>
      <c r="E193" s="1" t="s">
        <v>175</v>
      </c>
      <c r="F193" s="1" t="str">
        <f t="shared" ca="1" si="1"/>
        <v>18</v>
      </c>
      <c r="G193" s="1" t="str">
        <f>VLOOKUP(E193,spotifydata.csv!B:C,2,FALSE)</f>
        <v>acid jazz,alternative dance,big beat,disco house,electronic,new rave,nu jazz,nu skool breaks,trip hop,vocal house</v>
      </c>
      <c r="H193" s="1" t="str">
        <f t="shared" si="2"/>
        <v>,acid jazz,alternative dance,big beat,disco house,electronic,new rave,nu jazz,nu skool breaks,trip hop,vocal house,</v>
      </c>
      <c r="I193" s="1"/>
      <c r="J193" s="1"/>
      <c r="K193" s="1"/>
      <c r="L193" s="1"/>
      <c r="M193" s="1"/>
      <c r="N193" s="1"/>
      <c r="O193" s="1"/>
      <c r="P193" s="1"/>
      <c r="Q193" s="1"/>
      <c r="R193" s="4"/>
      <c r="S193" s="4"/>
      <c r="T193" s="4"/>
      <c r="U193" s="4"/>
      <c r="V193" s="4"/>
      <c r="W193" s="4"/>
      <c r="X193" s="4"/>
      <c r="Y193" s="4"/>
      <c r="Z193" s="4"/>
      <c r="AA193" s="4"/>
      <c r="AB193" s="4"/>
    </row>
    <row r="194" spans="1:28" ht="12.75" customHeight="1">
      <c r="A194" s="1" t="s">
        <v>117</v>
      </c>
      <c r="B194" s="1">
        <v>2006</v>
      </c>
      <c r="C194" s="1" t="str">
        <f t="shared" si="0"/>
        <v>00s</v>
      </c>
      <c r="D194" s="1"/>
      <c r="E194" s="1" t="s">
        <v>176</v>
      </c>
      <c r="F194" s="1" t="str">
        <f t="shared" ca="1" si="1"/>
        <v>18</v>
      </c>
      <c r="G194" s="1">
        <f>VLOOKUP(E194,spotifydata.csv!B:C,2,FALSE)</f>
        <v>0</v>
      </c>
      <c r="H194" s="1" t="str">
        <f t="shared" si="2"/>
        <v>,0,</v>
      </c>
      <c r="I194" s="1"/>
      <c r="J194" s="1"/>
      <c r="K194" s="1"/>
      <c r="L194" s="1"/>
      <c r="M194" s="1"/>
      <c r="N194" s="1"/>
      <c r="O194" s="1"/>
      <c r="P194" s="1"/>
      <c r="Q194" s="1"/>
      <c r="R194" s="4"/>
      <c r="S194" s="4"/>
      <c r="T194" s="4"/>
      <c r="U194" s="4"/>
      <c r="V194" s="4"/>
      <c r="W194" s="4"/>
      <c r="X194" s="4"/>
      <c r="Y194" s="4"/>
      <c r="Z194" s="4"/>
      <c r="AA194" s="4"/>
      <c r="AB194" s="4"/>
    </row>
    <row r="195" spans="1:28" ht="12.75" customHeight="1">
      <c r="A195" s="1" t="s">
        <v>110</v>
      </c>
      <c r="B195" s="1">
        <v>2007</v>
      </c>
      <c r="C195" s="1" t="str">
        <f t="shared" si="0"/>
        <v>00s</v>
      </c>
      <c r="D195" s="1"/>
      <c r="E195" s="1" t="s">
        <v>155</v>
      </c>
      <c r="F195" s="1" t="str">
        <f t="shared" ca="1" si="1"/>
        <v>18</v>
      </c>
      <c r="G195" s="1" t="str">
        <f>VLOOKUP(E195,spotifydata.csv!B:C,2,FALSE)</f>
        <v>indie christmas,irish rock,neo mellow,permanent wave,pop,pop christmas,pop rock,rock</v>
      </c>
      <c r="H195" s="1" t="str">
        <f t="shared" si="2"/>
        <v>,indie christmas,irish rock,neo mellow,permanent wave,pop,pop christmas,pop rock,rock,</v>
      </c>
      <c r="I195" s="1"/>
      <c r="J195" s="1"/>
      <c r="K195" s="1"/>
      <c r="L195" s="1"/>
      <c r="M195" s="1"/>
      <c r="N195" s="1"/>
      <c r="O195" s="1"/>
      <c r="P195" s="1"/>
      <c r="Q195" s="1"/>
      <c r="R195" s="4"/>
      <c r="S195" s="4"/>
      <c r="T195" s="4"/>
      <c r="U195" s="4"/>
      <c r="V195" s="4"/>
      <c r="W195" s="4"/>
      <c r="X195" s="4"/>
      <c r="Y195" s="4"/>
      <c r="Z195" s="4"/>
      <c r="AA195" s="4"/>
      <c r="AB195" s="4"/>
    </row>
    <row r="196" spans="1:28" ht="12.75" customHeight="1">
      <c r="A196" s="1" t="s">
        <v>58</v>
      </c>
      <c r="B196" s="1">
        <v>2007</v>
      </c>
      <c r="C196" s="1" t="str">
        <f t="shared" si="0"/>
        <v>00s</v>
      </c>
      <c r="D196" s="1"/>
      <c r="E196" s="1" t="s">
        <v>155</v>
      </c>
      <c r="F196" s="1" t="str">
        <f t="shared" ca="1" si="1"/>
        <v>18</v>
      </c>
      <c r="G196" s="1" t="str">
        <f>VLOOKUP(E196,spotifydata.csv!B:C,2,FALSE)</f>
        <v>indie christmas,irish rock,neo mellow,permanent wave,pop,pop christmas,pop rock,rock</v>
      </c>
      <c r="H196" s="1" t="str">
        <f t="shared" si="2"/>
        <v>,indie christmas,irish rock,neo mellow,permanent wave,pop,pop christmas,pop rock,rock,</v>
      </c>
      <c r="I196" s="1"/>
      <c r="J196" s="1"/>
      <c r="K196" s="1"/>
      <c r="L196" s="1"/>
      <c r="M196" s="1"/>
      <c r="N196" s="1"/>
      <c r="O196" s="1"/>
      <c r="P196" s="1"/>
      <c r="Q196" s="1"/>
      <c r="R196" s="4"/>
      <c r="S196" s="4"/>
      <c r="T196" s="4"/>
      <c r="U196" s="4"/>
      <c r="V196" s="4"/>
      <c r="W196" s="4"/>
      <c r="X196" s="4"/>
      <c r="Y196" s="4"/>
      <c r="Z196" s="4"/>
      <c r="AA196" s="4"/>
      <c r="AB196" s="4"/>
    </row>
    <row r="197" spans="1:28" ht="12.75" customHeight="1">
      <c r="A197" s="1" t="s">
        <v>12</v>
      </c>
      <c r="B197" s="1">
        <v>2007</v>
      </c>
      <c r="C197" s="1" t="str">
        <f t="shared" si="0"/>
        <v>00s</v>
      </c>
      <c r="D197" s="1"/>
      <c r="E197" s="1" t="s">
        <v>177</v>
      </c>
      <c r="F197" s="1" t="str">
        <f t="shared" ca="1" si="1"/>
        <v>18</v>
      </c>
      <c r="G197" s="1" t="str">
        <f>VLOOKUP(E197,spotifydata.csv!B:C,2,FALSE)</f>
        <v>garage rock,indie rock,permanent wave,sheffield indie</v>
      </c>
      <c r="H197" s="1" t="str">
        <f t="shared" si="2"/>
        <v>,garage rock,indie rock,permanent wave,sheffield indie,</v>
      </c>
      <c r="I197" s="1"/>
      <c r="J197" s="1"/>
      <c r="K197" s="1"/>
      <c r="L197" s="1"/>
      <c r="M197" s="1"/>
      <c r="N197" s="1"/>
      <c r="O197" s="1"/>
      <c r="P197" s="1"/>
      <c r="Q197" s="1"/>
      <c r="R197" s="4"/>
      <c r="S197" s="4"/>
      <c r="T197" s="4"/>
      <c r="U197" s="4"/>
      <c r="V197" s="4"/>
      <c r="W197" s="4"/>
      <c r="X197" s="4"/>
      <c r="Y197" s="4"/>
      <c r="Z197" s="4"/>
      <c r="AA197" s="4"/>
      <c r="AB197" s="4"/>
    </row>
    <row r="198" spans="1:28" ht="12.75" customHeight="1">
      <c r="A198" s="1" t="s">
        <v>58</v>
      </c>
      <c r="B198" s="1">
        <v>2007</v>
      </c>
      <c r="C198" s="1" t="str">
        <f t="shared" si="0"/>
        <v>00s</v>
      </c>
      <c r="D198" s="1"/>
      <c r="E198" s="1" t="s">
        <v>177</v>
      </c>
      <c r="F198" s="1" t="str">
        <f t="shared" ca="1" si="1"/>
        <v>18</v>
      </c>
      <c r="G198" s="1" t="str">
        <f>VLOOKUP(E198,spotifydata.csv!B:C,2,FALSE)</f>
        <v>garage rock,indie rock,permanent wave,sheffield indie</v>
      </c>
      <c r="H198" s="1" t="str">
        <f t="shared" si="2"/>
        <v>,garage rock,indie rock,permanent wave,sheffield indie,</v>
      </c>
      <c r="I198" s="1"/>
      <c r="J198" s="1"/>
      <c r="K198" s="1"/>
      <c r="L198" s="1"/>
      <c r="M198" s="1"/>
      <c r="N198" s="1"/>
      <c r="O198" s="1"/>
      <c r="P198" s="1"/>
      <c r="Q198" s="1"/>
      <c r="R198" s="4"/>
      <c r="S198" s="4"/>
      <c r="T198" s="4"/>
      <c r="U198" s="4"/>
      <c r="V198" s="4"/>
      <c r="W198" s="4"/>
      <c r="X198" s="4"/>
      <c r="Y198" s="4"/>
      <c r="Z198" s="4"/>
      <c r="AA198" s="4"/>
      <c r="AB198" s="4"/>
    </row>
    <row r="199" spans="1:28" ht="12.75" customHeight="1">
      <c r="A199" s="1" t="s">
        <v>117</v>
      </c>
      <c r="B199" s="1">
        <v>2007</v>
      </c>
      <c r="C199" s="1" t="str">
        <f t="shared" si="0"/>
        <v>00s</v>
      </c>
      <c r="D199" s="1"/>
      <c r="E199" s="1" t="s">
        <v>179</v>
      </c>
      <c r="F199" s="1" t="str">
        <f t="shared" ca="1" si="1"/>
        <v>18</v>
      </c>
      <c r="G199" s="1" t="str">
        <f>VLOOKUP(E199,spotifydata.csv!B:C,2,FALSE)</f>
        <v>emo,pop punk,punk christmas,screamo</v>
      </c>
      <c r="H199" s="1" t="str">
        <f t="shared" si="2"/>
        <v>,emo,pop punk,punk christmas,screamo,</v>
      </c>
      <c r="I199" s="1"/>
      <c r="J199" s="1"/>
      <c r="K199" s="1"/>
      <c r="L199" s="1"/>
      <c r="M199" s="1"/>
      <c r="N199" s="1"/>
      <c r="O199" s="1"/>
      <c r="P199" s="1"/>
      <c r="Q199" s="1"/>
      <c r="R199" s="4"/>
      <c r="S199" s="4"/>
      <c r="T199" s="4"/>
      <c r="U199" s="4"/>
      <c r="V199" s="4"/>
      <c r="W199" s="4"/>
      <c r="X199" s="4"/>
      <c r="Y199" s="4"/>
      <c r="Z199" s="4"/>
      <c r="AA199" s="4"/>
      <c r="AB199" s="4"/>
    </row>
    <row r="200" spans="1:28" ht="12.75" customHeight="1">
      <c r="A200" s="1" t="s">
        <v>134</v>
      </c>
      <c r="B200" s="1">
        <v>2007</v>
      </c>
      <c r="C200" s="1" t="str">
        <f t="shared" si="0"/>
        <v>00s</v>
      </c>
      <c r="D200" s="1"/>
      <c r="E200" s="1" t="s">
        <v>180</v>
      </c>
      <c r="F200" s="1" t="str">
        <f t="shared" ca="1" si="1"/>
        <v>18</v>
      </c>
      <c r="G200" s="1" t="str">
        <f>VLOOKUP(E200,spotifydata.csv!B:C,2,FALSE)</f>
        <v>electro,electronic,filter house</v>
      </c>
      <c r="H200" s="1" t="str">
        <f t="shared" si="2"/>
        <v>,electro,electronic,filter house,</v>
      </c>
      <c r="I200" s="1"/>
      <c r="J200" s="1"/>
      <c r="K200" s="1"/>
      <c r="L200" s="1"/>
      <c r="M200" s="1"/>
      <c r="N200" s="1"/>
      <c r="O200" s="1"/>
      <c r="P200" s="1"/>
      <c r="Q200" s="1"/>
      <c r="R200" s="4"/>
      <c r="S200" s="4"/>
      <c r="T200" s="4"/>
      <c r="U200" s="4"/>
      <c r="V200" s="4"/>
      <c r="W200" s="4"/>
      <c r="X200" s="4"/>
      <c r="Y200" s="4"/>
      <c r="Z200" s="4"/>
      <c r="AA200" s="4"/>
      <c r="AB200" s="4"/>
    </row>
    <row r="201" spans="1:28" ht="12.75" customHeight="1">
      <c r="A201" s="1" t="s">
        <v>181</v>
      </c>
      <c r="B201" s="1">
        <v>2007</v>
      </c>
      <c r="C201" s="1" t="str">
        <f t="shared" si="0"/>
        <v>00s</v>
      </c>
      <c r="D201" s="1"/>
      <c r="E201" s="1" t="s">
        <v>182</v>
      </c>
      <c r="F201" s="1" t="str">
        <f t="shared" ca="1" si="1"/>
        <v>18</v>
      </c>
      <c r="G201" s="1" t="str">
        <f>VLOOKUP(E201,spotifydata.csv!B:C,2,FALSE)</f>
        <v>dance-punk,garage rock,indie rock,new rave</v>
      </c>
      <c r="H201" s="1" t="str">
        <f t="shared" si="2"/>
        <v>,dance-punk,garage rock,indie rock,new rave,</v>
      </c>
      <c r="I201" s="1"/>
      <c r="J201" s="1"/>
      <c r="K201" s="1"/>
      <c r="L201" s="1"/>
      <c r="M201" s="1"/>
      <c r="N201" s="1"/>
      <c r="O201" s="4"/>
      <c r="P201" s="4"/>
      <c r="Q201" s="1"/>
      <c r="R201" s="4"/>
      <c r="S201" s="4"/>
      <c r="T201" s="4"/>
      <c r="U201" s="4"/>
      <c r="V201" s="4"/>
      <c r="W201" s="4"/>
      <c r="X201" s="4"/>
      <c r="Y201" s="4"/>
      <c r="Z201" s="4"/>
      <c r="AA201" s="4"/>
      <c r="AB201" s="4"/>
    </row>
    <row r="202" spans="1:28" ht="12.75" customHeight="1">
      <c r="A202" s="1" t="s">
        <v>73</v>
      </c>
      <c r="B202" s="1">
        <v>2007</v>
      </c>
      <c r="C202" s="1" t="str">
        <f t="shared" si="0"/>
        <v>00s</v>
      </c>
      <c r="D202" s="1"/>
      <c r="E202" s="1" t="s">
        <v>183</v>
      </c>
      <c r="F202" s="1" t="str">
        <f t="shared" ca="1" si="1"/>
        <v>18</v>
      </c>
      <c r="G202" s="1" t="str">
        <f>VLOOKUP(E202,spotifydata.csv!B:C,2,FALSE)</f>
        <v>britpop,garage rock,indie rock,madchester,neo mellow,pop rock,rock</v>
      </c>
      <c r="H202" s="1" t="str">
        <f t="shared" si="2"/>
        <v>,britpop,garage rock,indie rock,madchester,neo mellow,pop rock,rock,</v>
      </c>
      <c r="I202" s="1"/>
      <c r="J202" s="1"/>
      <c r="K202" s="1"/>
      <c r="L202" s="1"/>
      <c r="M202" s="1"/>
      <c r="N202" s="1"/>
      <c r="O202" s="1"/>
      <c r="P202" s="1"/>
      <c r="Q202" s="1"/>
      <c r="R202" s="4"/>
      <c r="S202" s="4"/>
      <c r="T202" s="4"/>
      <c r="U202" s="4"/>
      <c r="V202" s="4"/>
      <c r="W202" s="4"/>
      <c r="X202" s="4"/>
      <c r="Y202" s="4"/>
      <c r="Z202" s="4"/>
      <c r="AA202" s="4"/>
      <c r="AB202" s="4"/>
    </row>
    <row r="203" spans="1:28" ht="12.75" customHeight="1">
      <c r="A203" s="1" t="s">
        <v>154</v>
      </c>
      <c r="B203" s="1">
        <v>2007</v>
      </c>
      <c r="C203" s="1" t="str">
        <f t="shared" si="0"/>
        <v>00s</v>
      </c>
      <c r="D203" s="1"/>
      <c r="E203" s="8" t="s">
        <v>184</v>
      </c>
      <c r="F203" s="1" t="str">
        <f t="shared" ca="1" si="1"/>
        <v>18</v>
      </c>
      <c r="G203" s="1" t="str">
        <f>VLOOKUP(E203,spotifydata.csv!B:C,2,FALSE)</f>
        <v>britpop</v>
      </c>
      <c r="H203" s="1" t="str">
        <f t="shared" si="2"/>
        <v>,britpop,</v>
      </c>
      <c r="I203" s="1"/>
      <c r="J203" s="1"/>
      <c r="K203" s="1"/>
      <c r="L203" s="1"/>
      <c r="M203" s="1"/>
      <c r="N203" s="1"/>
      <c r="O203" s="1"/>
      <c r="P203" s="1"/>
      <c r="Q203" s="1"/>
      <c r="R203" s="4"/>
      <c r="S203" s="4"/>
      <c r="T203" s="4"/>
      <c r="U203" s="4"/>
      <c r="V203" s="4"/>
      <c r="W203" s="4"/>
      <c r="X203" s="4"/>
      <c r="Y203" s="4"/>
      <c r="Z203" s="4"/>
      <c r="AA203" s="4"/>
      <c r="AB203" s="4"/>
    </row>
    <row r="204" spans="1:28" ht="12.75" customHeight="1">
      <c r="A204" s="1" t="s">
        <v>181</v>
      </c>
      <c r="B204" s="1">
        <v>2007</v>
      </c>
      <c r="C204" s="1" t="str">
        <f t="shared" si="0"/>
        <v>00s</v>
      </c>
      <c r="D204" s="1"/>
      <c r="E204" s="1" t="s">
        <v>185</v>
      </c>
      <c r="F204" s="1" t="str">
        <f t="shared" ca="1" si="1"/>
        <v>18</v>
      </c>
      <c r="G204" s="1" t="str">
        <f>VLOOKUP(E204,spotifydata.csv!B:C,2,FALSE)</f>
        <v>british alternative rock,emo,metalcore,pop punk,post-hardcore,punk christmas,screamo</v>
      </c>
      <c r="H204" s="1" t="str">
        <f t="shared" si="2"/>
        <v>,british alternative rock,emo,metalcore,pop punk,post-hardcore,punk christmas,screamo,</v>
      </c>
      <c r="I204" s="1"/>
      <c r="J204" s="1"/>
      <c r="K204" s="1"/>
      <c r="L204" s="1"/>
      <c r="M204" s="1"/>
      <c r="N204" s="1"/>
      <c r="O204" s="4"/>
      <c r="P204" s="4"/>
      <c r="Q204" s="1"/>
      <c r="R204" s="4"/>
      <c r="S204" s="4"/>
      <c r="T204" s="4"/>
      <c r="U204" s="4"/>
      <c r="V204" s="4"/>
      <c r="W204" s="4"/>
      <c r="X204" s="4"/>
      <c r="Y204" s="4"/>
      <c r="Z204" s="4"/>
      <c r="AA204" s="4"/>
      <c r="AB204" s="4"/>
    </row>
    <row r="205" spans="1:28" ht="12.75" customHeight="1">
      <c r="A205" s="1" t="s">
        <v>137</v>
      </c>
      <c r="B205" s="1">
        <v>2007</v>
      </c>
      <c r="C205" s="1" t="str">
        <f t="shared" si="0"/>
        <v>00s</v>
      </c>
      <c r="D205" s="1"/>
      <c r="E205" s="1" t="s">
        <v>187</v>
      </c>
      <c r="F205" s="1" t="str">
        <f t="shared" ca="1" si="1"/>
        <v>18</v>
      </c>
      <c r="G205" s="1" t="str">
        <f>VLOOKUP(E205,spotifydata.csv!B:C,2,FALSE)</f>
        <v>brill building pop,chicago soul,classic funk rock,classic rock,disco,folk rock,funk,funk rock,jazz blues,mellow gold,memphis soul,motown,psychedelic rock,rock,roots rock,singer-songwriter,soul,soul blues,southern soul</v>
      </c>
      <c r="H205" s="1" t="str">
        <f t="shared" si="2"/>
        <v>,brill building pop,chicago soul,classic funk rock,classic rock,disco,folk rock,funk,funk rock,jazz blues,mellow gold,memphis soul,motown,psychedelic rock,rock,roots rock,singer-songwriter,soul,soul blues,southern soul,</v>
      </c>
      <c r="I205" s="1"/>
      <c r="J205" s="1"/>
      <c r="K205" s="1"/>
      <c r="L205" s="1"/>
      <c r="M205" s="1"/>
      <c r="N205" s="1"/>
      <c r="O205" s="1"/>
      <c r="P205" s="1"/>
      <c r="Q205" s="1"/>
      <c r="R205" s="4"/>
      <c r="S205" s="4"/>
      <c r="T205" s="4"/>
      <c r="U205" s="4"/>
      <c r="V205" s="4"/>
      <c r="W205" s="4"/>
      <c r="X205" s="4"/>
      <c r="Y205" s="4"/>
      <c r="Z205" s="4"/>
      <c r="AA205" s="4"/>
      <c r="AB205" s="4"/>
    </row>
    <row r="206" spans="1:28" ht="12.75" customHeight="1">
      <c r="A206" s="1" t="s">
        <v>134</v>
      </c>
      <c r="B206" s="1">
        <v>2007</v>
      </c>
      <c r="C206" s="1" t="str">
        <f t="shared" si="0"/>
        <v>00s</v>
      </c>
      <c r="D206" s="1"/>
      <c r="E206" s="1" t="s">
        <v>140</v>
      </c>
      <c r="F206" s="1" t="str">
        <f t="shared" ca="1" si="1"/>
        <v>18</v>
      </c>
      <c r="G206" s="1" t="str">
        <f>VLOOKUP(E206,spotifydata.csv!B:C,2,FALSE)</f>
        <v>big beat,disco house,downtempo,electronic,hip house,trip hop</v>
      </c>
      <c r="H206" s="1" t="str">
        <f t="shared" si="2"/>
        <v>,big beat,disco house,downtempo,electronic,hip house,trip hop,</v>
      </c>
      <c r="I206" s="1"/>
      <c r="J206" s="1"/>
      <c r="K206" s="1"/>
      <c r="L206" s="1"/>
      <c r="M206" s="1"/>
      <c r="N206" s="1"/>
      <c r="O206" s="1"/>
      <c r="P206" s="1"/>
      <c r="Q206" s="1"/>
      <c r="R206" s="4"/>
      <c r="S206" s="4"/>
      <c r="T206" s="4"/>
      <c r="U206" s="4"/>
      <c r="V206" s="4"/>
      <c r="W206" s="4"/>
      <c r="X206" s="4"/>
      <c r="Y206" s="4"/>
      <c r="Z206" s="4"/>
      <c r="AA206" s="4"/>
      <c r="AB206" s="4"/>
    </row>
    <row r="207" spans="1:28" ht="12.75" customHeight="1">
      <c r="A207" s="1" t="s">
        <v>110</v>
      </c>
      <c r="B207" s="1">
        <v>2007</v>
      </c>
      <c r="C207" s="1" t="str">
        <f t="shared" si="0"/>
        <v>00s</v>
      </c>
      <c r="D207" s="1"/>
      <c r="E207" s="1" t="s">
        <v>127</v>
      </c>
      <c r="F207" s="1" t="str">
        <f t="shared" ca="1" si="1"/>
        <v>18</v>
      </c>
      <c r="G207" s="1" t="str">
        <f>VLOOKUP(E207,spotifydata.csv!B:C,2,FALSE)</f>
        <v>alternative rock,indie rock,permanent wave,piano rock,post-grunge,rock</v>
      </c>
      <c r="H207" s="1" t="str">
        <f t="shared" si="2"/>
        <v>,alternative rock,indie rock,permanent wave,piano rock,post-grunge,rock,</v>
      </c>
      <c r="I207" s="1"/>
      <c r="J207" s="1"/>
      <c r="K207" s="1"/>
      <c r="L207" s="1"/>
      <c r="M207" s="1"/>
      <c r="N207" s="1"/>
      <c r="O207" s="1"/>
      <c r="P207" s="1"/>
      <c r="Q207" s="1"/>
      <c r="R207" s="4"/>
      <c r="S207" s="4"/>
      <c r="T207" s="4"/>
      <c r="U207" s="4"/>
      <c r="V207" s="4"/>
      <c r="W207" s="4"/>
      <c r="X207" s="4"/>
      <c r="Y207" s="4"/>
      <c r="Z207" s="4"/>
      <c r="AA207" s="4"/>
      <c r="AB207" s="4"/>
    </row>
    <row r="208" spans="1:28" ht="12.75" customHeight="1">
      <c r="A208" s="1" t="s">
        <v>12</v>
      </c>
      <c r="B208" s="1">
        <v>2007</v>
      </c>
      <c r="C208" s="1" t="str">
        <f t="shared" si="0"/>
        <v>00s</v>
      </c>
      <c r="D208" s="1"/>
      <c r="E208" s="1" t="s">
        <v>188</v>
      </c>
      <c r="F208" s="1" t="str">
        <f t="shared" ca="1" si="1"/>
        <v>18</v>
      </c>
      <c r="G208" s="1" t="str">
        <f>VLOOKUP(E208,spotifydata.csv!B:C,2,FALSE)</f>
        <v>alternative rock,garage rock,indie christmas,indie pop,indie rock,permanent wave,pop christmas,pop rock,rock,vegas indie</v>
      </c>
      <c r="H208" s="1" t="str">
        <f t="shared" si="2"/>
        <v>,alternative rock,garage rock,indie christmas,indie pop,indie rock,permanent wave,pop christmas,pop rock,rock,vegas indie,</v>
      </c>
      <c r="I208" s="1"/>
      <c r="J208" s="1"/>
      <c r="K208" s="1"/>
      <c r="L208" s="1"/>
      <c r="M208" s="1"/>
      <c r="N208" s="1"/>
      <c r="O208" s="1"/>
      <c r="P208" s="1"/>
      <c r="Q208" s="1"/>
      <c r="R208" s="4"/>
      <c r="S208" s="4"/>
      <c r="T208" s="4"/>
      <c r="U208" s="4"/>
      <c r="V208" s="4"/>
      <c r="W208" s="4"/>
      <c r="X208" s="4"/>
      <c r="Y208" s="4"/>
      <c r="Z208" s="4"/>
      <c r="AA208" s="4"/>
      <c r="AB208" s="4"/>
    </row>
    <row r="209" spans="1:28" ht="12.75" customHeight="1">
      <c r="A209" s="1" t="s">
        <v>58</v>
      </c>
      <c r="B209" s="1">
        <v>2007</v>
      </c>
      <c r="C209" s="1" t="str">
        <f t="shared" si="0"/>
        <v>00s</v>
      </c>
      <c r="D209" s="1"/>
      <c r="E209" s="1" t="s">
        <v>188</v>
      </c>
      <c r="F209" s="1" t="str">
        <f t="shared" ca="1" si="1"/>
        <v>18</v>
      </c>
      <c r="G209" s="1" t="str">
        <f>VLOOKUP(E209,spotifydata.csv!B:C,2,FALSE)</f>
        <v>alternative rock,garage rock,indie christmas,indie pop,indie rock,permanent wave,pop christmas,pop rock,rock,vegas indie</v>
      </c>
      <c r="H209" s="1" t="str">
        <f t="shared" si="2"/>
        <v>,alternative rock,garage rock,indie christmas,indie pop,indie rock,permanent wave,pop christmas,pop rock,rock,vegas indie,</v>
      </c>
      <c r="I209" s="1"/>
      <c r="J209" s="1"/>
      <c r="K209" s="1"/>
      <c r="L209" s="1"/>
      <c r="M209" s="1"/>
      <c r="N209" s="1"/>
      <c r="O209" s="1"/>
      <c r="P209" s="1"/>
      <c r="Q209" s="1"/>
      <c r="R209" s="4"/>
      <c r="S209" s="4"/>
      <c r="T209" s="4"/>
      <c r="U209" s="4"/>
      <c r="V209" s="4"/>
      <c r="W209" s="4"/>
      <c r="X209" s="4"/>
      <c r="Y209" s="4"/>
      <c r="Z209" s="4"/>
      <c r="AA209" s="4"/>
      <c r="AB209" s="4"/>
    </row>
    <row r="210" spans="1:28" ht="12.75" customHeight="1">
      <c r="A210" s="1" t="s">
        <v>66</v>
      </c>
      <c r="B210" s="1">
        <v>2007</v>
      </c>
      <c r="C210" s="1" t="str">
        <f t="shared" si="0"/>
        <v>00s</v>
      </c>
      <c r="D210" s="1"/>
      <c r="E210" s="1" t="s">
        <v>188</v>
      </c>
      <c r="F210" s="1" t="str">
        <f t="shared" ca="1" si="1"/>
        <v>18</v>
      </c>
      <c r="G210" s="1" t="str">
        <f>VLOOKUP(E210,spotifydata.csv!B:C,2,FALSE)</f>
        <v>alternative rock,garage rock,indie christmas,indie pop,indie rock,permanent wave,pop christmas,pop rock,rock,vegas indie</v>
      </c>
      <c r="H210" s="1" t="str">
        <f t="shared" si="2"/>
        <v>,alternative rock,garage rock,indie christmas,indie pop,indie rock,permanent wave,pop christmas,pop rock,rock,vegas indie,</v>
      </c>
      <c r="I210" s="1"/>
      <c r="J210" s="1"/>
      <c r="K210" s="1"/>
      <c r="L210" s="1"/>
      <c r="M210" s="1"/>
      <c r="N210" s="1"/>
      <c r="O210" s="1"/>
      <c r="P210" s="1"/>
      <c r="Q210" s="1"/>
      <c r="R210" s="4"/>
      <c r="S210" s="4"/>
      <c r="T210" s="4"/>
      <c r="U210" s="4"/>
      <c r="V210" s="4"/>
      <c r="W210" s="4"/>
      <c r="X210" s="4"/>
      <c r="Y210" s="4"/>
      <c r="Z210" s="4"/>
      <c r="AA210" s="4"/>
      <c r="AB210" s="4"/>
    </row>
    <row r="211" spans="1:28" ht="12.75" customHeight="1">
      <c r="A211" s="1" t="s">
        <v>73</v>
      </c>
      <c r="B211" s="1">
        <v>2007</v>
      </c>
      <c r="C211" s="1" t="str">
        <f t="shared" si="0"/>
        <v>00s</v>
      </c>
      <c r="D211" s="1"/>
      <c r="E211" s="1" t="s">
        <v>90</v>
      </c>
      <c r="F211" s="1" t="str">
        <f t="shared" ca="1" si="1"/>
        <v>18</v>
      </c>
      <c r="G211" s="1" t="str">
        <f>VLOOKUP(E211,spotifydata.csv!B:C,2,FALSE)</f>
        <v>alternative rock,funk metal,funk rock,permanent wave,pop rock,rock</v>
      </c>
      <c r="H211" s="1" t="str">
        <f t="shared" si="2"/>
        <v>,alternative rock,funk metal,funk rock,permanent wave,pop rock,rock,</v>
      </c>
      <c r="I211" s="1"/>
      <c r="J211" s="1"/>
      <c r="K211" s="1"/>
      <c r="L211" s="1"/>
      <c r="M211" s="1"/>
      <c r="N211" s="1"/>
      <c r="O211" s="1"/>
      <c r="P211" s="1"/>
      <c r="Q211" s="1"/>
      <c r="R211" s="4"/>
      <c r="S211" s="4"/>
      <c r="T211" s="4"/>
      <c r="U211" s="4"/>
      <c r="V211" s="4"/>
      <c r="W211" s="4"/>
      <c r="X211" s="4"/>
      <c r="Y211" s="4"/>
      <c r="Z211" s="4"/>
      <c r="AA211" s="4"/>
      <c r="AB211" s="4"/>
    </row>
    <row r="212" spans="1:28" ht="12.75" customHeight="1">
      <c r="A212" s="1" t="s">
        <v>190</v>
      </c>
      <c r="B212" s="1">
        <v>2007</v>
      </c>
      <c r="C212" s="1" t="str">
        <f t="shared" si="0"/>
        <v>00s</v>
      </c>
      <c r="D212" s="1"/>
      <c r="E212" s="1" t="s">
        <v>84</v>
      </c>
      <c r="F212" s="1" t="str">
        <f t="shared" ca="1" si="1"/>
        <v>18</v>
      </c>
      <c r="G212" s="1" t="str">
        <f>VLOOKUP(E212,spotifydata.csv!B:C,2,FALSE)</f>
        <v>alternative rock,classic rock,east coast hip hop,electronic,funk rock,gangster rap,hip hop,old school hip hop,rap,rock</v>
      </c>
      <c r="H212" s="1" t="str">
        <f t="shared" si="2"/>
        <v>,alternative rock,classic rock,east coast hip hop,electronic,funk rock,gangster rap,hip hop,old school hip hop,rap,rock,</v>
      </c>
      <c r="I212" s="1"/>
      <c r="J212" s="1"/>
      <c r="K212" s="1"/>
      <c r="L212" s="1"/>
      <c r="M212" s="1"/>
      <c r="N212" s="1"/>
      <c r="O212" s="1"/>
      <c r="P212" s="1"/>
      <c r="Q212" s="1"/>
      <c r="R212" s="4"/>
      <c r="S212" s="4"/>
      <c r="T212" s="4"/>
      <c r="U212" s="4"/>
      <c r="V212" s="4"/>
      <c r="W212" s="4"/>
      <c r="X212" s="4"/>
      <c r="Y212" s="4"/>
      <c r="Z212" s="4"/>
      <c r="AA212" s="4"/>
      <c r="AB212" s="4"/>
    </row>
    <row r="213" spans="1:28" ht="12.75" customHeight="1">
      <c r="A213" s="1" t="s">
        <v>181</v>
      </c>
      <c r="B213" s="1">
        <v>2007</v>
      </c>
      <c r="C213" s="1" t="str">
        <f t="shared" si="0"/>
        <v>00s</v>
      </c>
      <c r="D213" s="1"/>
      <c r="E213" s="1" t="s">
        <v>71</v>
      </c>
      <c r="F213" s="1" t="str">
        <f t="shared" ca="1" si="1"/>
        <v>18</v>
      </c>
      <c r="G213" s="1" t="str">
        <f>VLOOKUP(E213,spotifydata.csv!B:C,2,FALSE)</f>
        <v>alternative rock,britpop,garage rock,indie rock,madchester,pop rock</v>
      </c>
      <c r="H213" s="1" t="str">
        <f t="shared" si="2"/>
        <v>,alternative rock,britpop,garage rock,indie rock,madchester,pop rock,</v>
      </c>
      <c r="I213" s="1"/>
      <c r="J213" s="1"/>
      <c r="K213" s="1"/>
      <c r="L213" s="1"/>
      <c r="M213" s="1"/>
      <c r="N213" s="1"/>
      <c r="O213" s="1"/>
      <c r="P213" s="1"/>
      <c r="Q213" s="1"/>
      <c r="R213" s="4"/>
      <c r="S213" s="4"/>
      <c r="T213" s="4"/>
      <c r="U213" s="4"/>
      <c r="V213" s="4"/>
      <c r="W213" s="4"/>
      <c r="X213" s="4"/>
      <c r="Y213" s="4"/>
      <c r="Z213" s="4"/>
      <c r="AA213" s="4"/>
      <c r="AB213" s="4"/>
    </row>
    <row r="214" spans="1:28" ht="12.75" customHeight="1">
      <c r="A214" s="1" t="s">
        <v>134</v>
      </c>
      <c r="B214" s="1">
        <v>2007</v>
      </c>
      <c r="C214" s="1" t="str">
        <f t="shared" si="0"/>
        <v>00s</v>
      </c>
      <c r="D214" s="1"/>
      <c r="E214" s="1" t="s">
        <v>192</v>
      </c>
      <c r="F214" s="1" t="str">
        <f t="shared" ca="1" si="1"/>
        <v>18</v>
      </c>
      <c r="G214" s="1" t="str">
        <f>VLOOKUP(E214,spotifydata.csv!B:C,2,FALSE)</f>
        <v>alternative rock,britpop,dance-punk,garage rock,indie rock,new rave,rock</v>
      </c>
      <c r="H214" s="1" t="str">
        <f t="shared" si="2"/>
        <v>,alternative rock,britpop,dance-punk,garage rock,indie rock,new rave,rock,</v>
      </c>
      <c r="I214" s="1"/>
      <c r="J214" s="1"/>
      <c r="K214" s="1"/>
      <c r="L214" s="1"/>
      <c r="M214" s="1"/>
      <c r="N214" s="4"/>
      <c r="O214" s="1"/>
      <c r="P214" s="1"/>
      <c r="Q214" s="1"/>
      <c r="R214" s="4"/>
      <c r="S214" s="4"/>
      <c r="T214" s="4"/>
      <c r="U214" s="4"/>
      <c r="V214" s="4"/>
      <c r="W214" s="4"/>
      <c r="X214" s="4"/>
      <c r="Y214" s="4"/>
      <c r="Z214" s="4"/>
      <c r="AA214" s="4"/>
      <c r="AB214" s="4"/>
    </row>
    <row r="215" spans="1:28" ht="12.75" customHeight="1">
      <c r="A215" s="1" t="s">
        <v>134</v>
      </c>
      <c r="B215" s="1">
        <v>2007</v>
      </c>
      <c r="C215" s="1" t="str">
        <f t="shared" si="0"/>
        <v>00s</v>
      </c>
      <c r="D215" s="1"/>
      <c r="E215" s="1" t="s">
        <v>129</v>
      </c>
      <c r="F215" s="1" t="str">
        <f t="shared" ca="1" si="1"/>
        <v>18</v>
      </c>
      <c r="G215" s="1" t="str">
        <f>VLOOKUP(E215,spotifydata.csv!B:C,2,FALSE)</f>
        <v>alternative rock,blues-rock,classic rock,garage rock,indie rock,permanent wave,punk blues,rock</v>
      </c>
      <c r="H215" s="1" t="str">
        <f t="shared" si="2"/>
        <v>,alternative rock,blues-rock,classic rock,garage rock,indie rock,permanent wave,punk blues,rock,</v>
      </c>
      <c r="I215" s="1"/>
      <c r="J215" s="1"/>
      <c r="K215" s="1"/>
      <c r="L215" s="1"/>
      <c r="M215" s="1"/>
      <c r="N215" s="1"/>
      <c r="O215" s="1"/>
      <c r="P215" s="1"/>
      <c r="Q215" s="1"/>
      <c r="R215" s="4"/>
      <c r="S215" s="4"/>
      <c r="T215" s="4"/>
      <c r="U215" s="4"/>
      <c r="V215" s="4"/>
      <c r="W215" s="4"/>
      <c r="X215" s="4"/>
      <c r="Y215" s="4"/>
      <c r="Z215" s="4"/>
      <c r="AA215" s="4"/>
      <c r="AB215" s="4"/>
    </row>
    <row r="216" spans="1:28" ht="12.75" customHeight="1">
      <c r="A216" s="1" t="s">
        <v>165</v>
      </c>
      <c r="B216" s="1">
        <v>2007</v>
      </c>
      <c r="C216" s="1" t="str">
        <f t="shared" si="0"/>
        <v>00s</v>
      </c>
      <c r="D216" s="1"/>
      <c r="E216" s="1" t="s">
        <v>194</v>
      </c>
      <c r="F216" s="1" t="str">
        <f t="shared" ca="1" si="1"/>
        <v>18</v>
      </c>
      <c r="G216" s="1" t="str">
        <f>VLOOKUP(E216,spotifydata.csv!B:C,2,FALSE)</f>
        <v>alternative rock,big beat,britpop,chamber psych,electronic,madchester,neo-psychedelic,space rock,welsh rock</v>
      </c>
      <c r="H216" s="1" t="str">
        <f t="shared" si="2"/>
        <v>,alternative rock,big beat,britpop,chamber psych,electronic,madchester,neo-psychedelic,space rock,welsh rock,</v>
      </c>
      <c r="I216" s="1"/>
      <c r="J216" s="1"/>
      <c r="K216" s="1"/>
      <c r="L216" s="1"/>
      <c r="M216" s="1"/>
      <c r="N216" s="1"/>
      <c r="O216" s="1"/>
      <c r="P216" s="1"/>
      <c r="Q216" s="1"/>
      <c r="R216" s="4"/>
      <c r="S216" s="4"/>
      <c r="T216" s="4"/>
      <c r="U216" s="4"/>
      <c r="V216" s="4"/>
      <c r="W216" s="4"/>
      <c r="X216" s="4"/>
      <c r="Y216" s="4"/>
      <c r="Z216" s="4"/>
      <c r="AA216" s="4"/>
      <c r="AB216" s="4"/>
    </row>
    <row r="217" spans="1:28" ht="12.75" customHeight="1">
      <c r="A217" s="1" t="s">
        <v>165</v>
      </c>
      <c r="B217" s="1">
        <v>2007</v>
      </c>
      <c r="C217" s="1" t="str">
        <f t="shared" si="0"/>
        <v>00s</v>
      </c>
      <c r="D217" s="1"/>
      <c r="E217" s="1" t="s">
        <v>195</v>
      </c>
      <c r="F217" s="1" t="str">
        <f t="shared" ca="1" si="1"/>
        <v>18</v>
      </c>
      <c r="G217" s="1" t="str">
        <f>VLOOKUP(E217,spotifydata.csv!B:C,2,FALSE)</f>
        <v>alternative rock,anti-folk,art rock,chamber pop,dance rock,dance-punk,dream pop,experimental rock,folk-pop,freak folk,garage psych,garage rock,indie folk,indie pop,indie rock,indietronica,lo-fi,neo-psychedelic,new wave,noise pop,noise rock,nu gaze,permanent wave,post rock,post-punk,power pop,roots rock,shoegaze,singer-songwriter,slow core,space rock,stomp and holler,uk post-punk</v>
      </c>
      <c r="H217" s="1" t="str">
        <f t="shared" si="2"/>
        <v>,alternative rock,anti-folk,art rock,chamber pop,dance rock,dance-punk,dream pop,experimental rock,folk-pop,freak folk,garage psych,garage rock,indie folk,indie pop,indie rock,indietronica,lo-fi,neo-psychedelic,new wave,noise pop,noise rock,nu gaze,permanent wave,post rock,post-punk,power pop,roots rock,shoegaze,singer-songwriter,slow core,space rock,stomp and holler,uk post-punk,</v>
      </c>
      <c r="I217" s="1"/>
      <c r="J217" s="1"/>
      <c r="K217" s="1"/>
      <c r="L217" s="1"/>
      <c r="M217" s="1"/>
      <c r="N217" s="1"/>
      <c r="O217" s="1"/>
      <c r="P217" s="1"/>
      <c r="Q217" s="1"/>
      <c r="R217" s="4"/>
      <c r="S217" s="4"/>
      <c r="T217" s="4"/>
      <c r="U217" s="4"/>
      <c r="V217" s="4"/>
      <c r="W217" s="4"/>
      <c r="X217" s="4"/>
      <c r="Y217" s="4"/>
      <c r="Z217" s="4"/>
      <c r="AA217" s="4"/>
      <c r="AB217" s="4"/>
    </row>
    <row r="218" spans="1:28" ht="12.75" customHeight="1">
      <c r="A218" s="1" t="s">
        <v>117</v>
      </c>
      <c r="B218" s="1">
        <v>2007</v>
      </c>
      <c r="C218" s="1" t="str">
        <f t="shared" si="0"/>
        <v>00s</v>
      </c>
      <c r="D218" s="1"/>
      <c r="E218" s="1" t="s">
        <v>115</v>
      </c>
      <c r="F218" s="1" t="str">
        <f t="shared" ca="1" si="1"/>
        <v>18</v>
      </c>
      <c r="G218" s="1" t="str">
        <f>VLOOKUP(E218,spotifydata.csv!B:C,2,FALSE)</f>
        <v>alternative metal,nu metal,post-grunge,rap metal</v>
      </c>
      <c r="H218" s="1" t="str">
        <f t="shared" si="2"/>
        <v>,alternative metal,nu metal,post-grunge,rap metal,</v>
      </c>
      <c r="I218" s="1"/>
      <c r="J218" s="1"/>
      <c r="K218" s="1"/>
      <c r="L218" s="1"/>
      <c r="M218" s="1"/>
      <c r="N218" s="1"/>
      <c r="O218" s="1"/>
      <c r="P218" s="1"/>
      <c r="Q218" s="1"/>
      <c r="R218" s="4"/>
      <c r="S218" s="4"/>
      <c r="T218" s="4"/>
      <c r="U218" s="4"/>
      <c r="V218" s="4"/>
      <c r="W218" s="4"/>
      <c r="X218" s="4"/>
      <c r="Y218" s="4"/>
      <c r="Z218" s="4"/>
      <c r="AA218" s="4"/>
      <c r="AB218" s="4"/>
    </row>
    <row r="219" spans="1:28" ht="12.75" customHeight="1">
      <c r="A219" s="1" t="s">
        <v>66</v>
      </c>
      <c r="B219" s="1">
        <v>2007</v>
      </c>
      <c r="C219" s="1" t="str">
        <f t="shared" si="0"/>
        <v>00s</v>
      </c>
      <c r="D219" s="1"/>
      <c r="E219" s="1" t="s">
        <v>109</v>
      </c>
      <c r="F219" s="1" t="str">
        <f t="shared" ca="1" si="1"/>
        <v>18</v>
      </c>
      <c r="G219" s="1" t="str">
        <f>VLOOKUP(E219,spotifydata.csv!B:C,2,FALSE)</f>
        <v>alternative metal,alternative rock,funk rock,hard rock,permanent wave,pop rock,post-grunge,rock</v>
      </c>
      <c r="H219" s="1" t="str">
        <f t="shared" si="2"/>
        <v>,alternative metal,alternative rock,funk rock,hard rock,permanent wave,pop rock,post-grunge,rock,</v>
      </c>
      <c r="I219" s="1"/>
      <c r="J219" s="1"/>
      <c r="K219" s="1"/>
      <c r="L219" s="1"/>
      <c r="M219" s="1"/>
      <c r="N219" s="1"/>
      <c r="O219" s="1"/>
      <c r="P219" s="1"/>
      <c r="Q219" s="1"/>
      <c r="R219" s="4"/>
      <c r="S219" s="4"/>
      <c r="T219" s="4"/>
      <c r="U219" s="4"/>
      <c r="V219" s="4"/>
      <c r="W219" s="4"/>
      <c r="X219" s="4"/>
      <c r="Y219" s="4"/>
      <c r="Z219" s="4"/>
      <c r="AA219" s="4"/>
      <c r="AB219" s="4"/>
    </row>
    <row r="220" spans="1:28" ht="12.75" customHeight="1">
      <c r="A220" s="1" t="s">
        <v>73</v>
      </c>
      <c r="B220" s="1">
        <v>2007</v>
      </c>
      <c r="C220" s="1" t="str">
        <f t="shared" si="0"/>
        <v>00s</v>
      </c>
      <c r="D220" s="1"/>
      <c r="E220" s="1" t="s">
        <v>197</v>
      </c>
      <c r="F220" s="1" t="str">
        <f t="shared" ca="1" si="1"/>
        <v>18</v>
      </c>
      <c r="G220" s="1" t="str">
        <f>VLOOKUP(E220,spotifydata.csv!B:C,2,FALSE)</f>
        <v>alternative metal,alternative rock,blues-rock,funk rock,garage rock,grunge,indie rock,nu metal,permanent wave,pop christmas,pop rock,post-grunge,rock</v>
      </c>
      <c r="H220" s="1" t="str">
        <f t="shared" si="2"/>
        <v>,alternative metal,alternative rock,blues-rock,funk rock,garage rock,grunge,indie rock,nu metal,permanent wave,pop christmas,pop rock,post-grunge,rock,</v>
      </c>
      <c r="I220" s="1"/>
      <c r="J220" s="1"/>
      <c r="K220" s="1"/>
      <c r="L220" s="1"/>
      <c r="M220" s="1"/>
      <c r="N220" s="1"/>
      <c r="O220" s="1"/>
      <c r="P220" s="1"/>
      <c r="Q220" s="1"/>
      <c r="R220" s="4"/>
      <c r="S220" s="4"/>
      <c r="T220" s="4"/>
      <c r="U220" s="4"/>
      <c r="V220" s="4"/>
      <c r="W220" s="4"/>
      <c r="X220" s="4"/>
      <c r="Y220" s="4"/>
      <c r="Z220" s="4"/>
      <c r="AA220" s="4"/>
      <c r="AB220" s="4"/>
    </row>
    <row r="221" spans="1:28" ht="12.75" customHeight="1">
      <c r="A221" s="1" t="s">
        <v>190</v>
      </c>
      <c r="B221" s="1">
        <v>2007</v>
      </c>
      <c r="C221" s="1" t="str">
        <f t="shared" si="0"/>
        <v>00s</v>
      </c>
      <c r="D221" s="1"/>
      <c r="E221" s="1" t="s">
        <v>101</v>
      </c>
      <c r="F221" s="1" t="str">
        <f t="shared" ca="1" si="1"/>
        <v>18</v>
      </c>
      <c r="G221" s="1" t="str">
        <f>VLOOKUP(E221,spotifydata.csv!B:C,2,FALSE)</f>
        <v>alternative dance,big beat,breakbeat,disco house,electronic,new rave,trip hop</v>
      </c>
      <c r="H221" s="1" t="str">
        <f t="shared" si="2"/>
        <v>,alternative dance,big beat,breakbeat,disco house,electronic,new rave,trip hop,</v>
      </c>
      <c r="I221" s="1"/>
      <c r="J221" s="1"/>
      <c r="K221" s="1"/>
      <c r="L221" s="1"/>
      <c r="M221" s="1"/>
      <c r="N221" s="1"/>
      <c r="O221" s="1"/>
      <c r="P221" s="1"/>
      <c r="Q221" s="1"/>
      <c r="R221" s="4"/>
      <c r="S221" s="4"/>
      <c r="T221" s="4"/>
      <c r="U221" s="4"/>
      <c r="V221" s="4"/>
      <c r="W221" s="4"/>
      <c r="X221" s="4"/>
      <c r="Y221" s="4"/>
      <c r="Z221" s="4"/>
      <c r="AA221" s="4"/>
      <c r="AB221" s="4"/>
    </row>
    <row r="222" spans="1:28" ht="12.75" customHeight="1">
      <c r="A222" s="1" t="s">
        <v>66</v>
      </c>
      <c r="B222" s="1">
        <v>2007</v>
      </c>
      <c r="C222" s="1" t="str">
        <f t="shared" si="0"/>
        <v>00s</v>
      </c>
      <c r="D222" s="1"/>
      <c r="E222" s="1" t="s">
        <v>147</v>
      </c>
      <c r="F222" s="1" t="str">
        <f t="shared" ca="1" si="1"/>
        <v>18</v>
      </c>
      <c r="G222" s="1" t="str">
        <f>VLOOKUP(E222,spotifydata.csv!B:C,2,FALSE)</f>
        <v>alternative dance,alternative rock,electronic,garage rock,indie rock,new rave,rock</v>
      </c>
      <c r="H222" s="1" t="str">
        <f t="shared" si="2"/>
        <v>,alternative dance,alternative rock,electronic,garage rock,indie rock,new rave,rock,</v>
      </c>
      <c r="I222" s="1"/>
      <c r="J222" s="1"/>
      <c r="K222" s="1"/>
      <c r="L222" s="1"/>
      <c r="M222" s="1"/>
      <c r="N222" s="1"/>
      <c r="O222" s="1"/>
      <c r="P222" s="1"/>
      <c r="Q222" s="1"/>
      <c r="R222" s="4"/>
      <c r="S222" s="4"/>
      <c r="T222" s="4"/>
      <c r="U222" s="4"/>
      <c r="V222" s="4"/>
      <c r="W222" s="4"/>
      <c r="X222" s="4"/>
      <c r="Y222" s="4"/>
      <c r="Z222" s="4"/>
      <c r="AA222" s="4"/>
      <c r="AB222" s="4"/>
    </row>
    <row r="223" spans="1:28" ht="12.75" customHeight="1">
      <c r="A223" s="1" t="s">
        <v>154</v>
      </c>
      <c r="B223" s="1">
        <v>2007</v>
      </c>
      <c r="C223" s="1" t="str">
        <f t="shared" si="0"/>
        <v>00s</v>
      </c>
      <c r="D223" s="1"/>
      <c r="E223" s="1" t="s">
        <v>198</v>
      </c>
      <c r="F223" s="1" t="str">
        <f t="shared" ca="1" si="1"/>
        <v>18</v>
      </c>
      <c r="G223" s="1" t="str">
        <f>VLOOKUP(E223,spotifydata.csv!B:C,2,FALSE)</f>
        <v>alternative dance,alternative rock,canadian indie,canadian pop,chamber pop,dance-punk,folk-pop,garage rock,indie folk,indie pop,indie rock,indietronica,neo-psychedelic,new rave,permanent wave,rock,stomp and holler</v>
      </c>
      <c r="H223" s="1" t="str">
        <f t="shared" si="2"/>
        <v>,alternative dance,alternative rock,canadian indie,canadian pop,chamber pop,dance-punk,folk-pop,garage rock,indie folk,indie pop,indie rock,indietronica,neo-psychedelic,new rave,permanent wave,rock,stomp and holler,</v>
      </c>
      <c r="I223" s="1"/>
      <c r="J223" s="1"/>
      <c r="K223" s="1"/>
      <c r="L223" s="1"/>
      <c r="M223" s="1"/>
      <c r="N223" s="1"/>
      <c r="O223" s="1"/>
      <c r="P223" s="1"/>
      <c r="Q223" s="1"/>
      <c r="R223" s="4"/>
      <c r="S223" s="4"/>
      <c r="T223" s="4"/>
      <c r="U223" s="4"/>
      <c r="V223" s="4"/>
      <c r="W223" s="4"/>
      <c r="X223" s="4"/>
      <c r="Y223" s="4"/>
      <c r="Z223" s="4"/>
      <c r="AA223" s="4"/>
      <c r="AB223" s="4"/>
    </row>
    <row r="224" spans="1:28" ht="12.75" customHeight="1">
      <c r="A224" s="1" t="s">
        <v>165</v>
      </c>
      <c r="B224" s="1">
        <v>2007</v>
      </c>
      <c r="C224" s="1" t="str">
        <f t="shared" si="0"/>
        <v>00s</v>
      </c>
      <c r="D224" s="1"/>
      <c r="E224" s="1" t="s">
        <v>199</v>
      </c>
      <c r="F224" s="1" t="str">
        <f t="shared" ca="1" si="1"/>
        <v>18</v>
      </c>
      <c r="G224" s="1" t="str">
        <f>VLOOKUP(E224,spotifydata.csv!B:C,2,FALSE)</f>
        <v>alternative country,folk-pop,indie folk,indie pop,neo mellow,new americana,pop rock,roots rock,singer-songwriter,stomp and holler</v>
      </c>
      <c r="H224" s="1" t="str">
        <f t="shared" si="2"/>
        <v>,alternative country,folk-pop,indie folk,indie pop,neo mellow,new americana,pop rock,roots rock,singer-songwriter,stomp and holler,</v>
      </c>
      <c r="I224" s="1"/>
      <c r="J224" s="1"/>
      <c r="K224" s="1"/>
      <c r="L224" s="1"/>
      <c r="M224" s="1"/>
      <c r="N224" s="1"/>
      <c r="O224" s="1"/>
      <c r="P224" s="1"/>
      <c r="Q224" s="1"/>
      <c r="R224" s="4"/>
      <c r="S224" s="4"/>
      <c r="T224" s="4"/>
      <c r="U224" s="4"/>
      <c r="V224" s="4"/>
      <c r="W224" s="4"/>
      <c r="X224" s="4"/>
      <c r="Y224" s="4"/>
      <c r="Z224" s="4"/>
      <c r="AA224" s="4"/>
      <c r="AB224" s="4"/>
    </row>
    <row r="225" spans="1:28" ht="12.75" customHeight="1">
      <c r="A225" s="1" t="s">
        <v>190</v>
      </c>
      <c r="B225" s="1">
        <v>2007</v>
      </c>
      <c r="C225" s="1" t="str">
        <f t="shared" si="0"/>
        <v>00s</v>
      </c>
      <c r="D225" s="1"/>
      <c r="E225" s="1" t="s">
        <v>60</v>
      </c>
      <c r="F225" s="1" t="str">
        <f t="shared" ca="1" si="1"/>
        <v>18</v>
      </c>
      <c r="G225" s="1" t="str">
        <f>VLOOKUP(E225,spotifydata.csv!B:C,2,FALSE)</f>
        <v>alt-indie rock,alternative dance,alternative rock,big beat,britpop,classic rock,dance rock,dance-punk,dream pop,electronic,funk rock,garage rock,indie rock,madchester,neo-psychedelic,new rave,new wave,rock,space rock,trip hop</v>
      </c>
      <c r="H225" s="1" t="str">
        <f t="shared" si="2"/>
        <v>,alt-indie rock,alternative dance,alternative rock,big beat,britpop,classic rock,dance rock,dance-punk,dream pop,electronic,funk rock,garage rock,indie rock,madchester,neo-psychedelic,new rave,new wave,rock,space rock,trip hop,</v>
      </c>
      <c r="I225" s="1"/>
      <c r="J225" s="1"/>
      <c r="K225" s="1"/>
      <c r="L225" s="1"/>
      <c r="M225" s="1"/>
      <c r="N225" s="1"/>
      <c r="O225" s="1"/>
      <c r="P225" s="1"/>
      <c r="Q225" s="1"/>
      <c r="R225" s="4"/>
      <c r="S225" s="4"/>
      <c r="T225" s="4"/>
      <c r="U225" s="4"/>
      <c r="V225" s="4"/>
      <c r="W225" s="4"/>
      <c r="X225" s="4"/>
      <c r="Y225" s="4"/>
      <c r="Z225" s="4"/>
      <c r="AA225" s="4"/>
      <c r="AB225" s="4"/>
    </row>
    <row r="226" spans="1:28" ht="12.75" customHeight="1">
      <c r="A226" s="1" t="s">
        <v>117</v>
      </c>
      <c r="B226" s="1">
        <v>2007</v>
      </c>
      <c r="C226" s="1" t="str">
        <f t="shared" si="0"/>
        <v>00s</v>
      </c>
      <c r="D226" s="1"/>
      <c r="E226" s="1" t="s">
        <v>119</v>
      </c>
      <c r="F226" s="1" t="str">
        <f t="shared" ca="1" si="1"/>
        <v>18</v>
      </c>
      <c r="G226" s="1" t="str">
        <f>VLOOKUP(E226,spotifydata.csv!B:C,2,FALSE)</f>
        <v>album rock,classic rock,hard rock,metal,nwobhm,rock</v>
      </c>
      <c r="H226" s="1" t="str">
        <f t="shared" si="2"/>
        <v>,album rock,classic rock,hard rock,metal,nwobhm,rock,</v>
      </c>
      <c r="I226" s="1"/>
      <c r="J226" s="1"/>
      <c r="K226" s="1"/>
      <c r="L226" s="1"/>
      <c r="M226" s="1"/>
      <c r="N226" s="1"/>
      <c r="O226" s="1"/>
      <c r="P226" s="1"/>
      <c r="Q226" s="1"/>
      <c r="R226" s="4"/>
      <c r="S226" s="4"/>
      <c r="T226" s="4"/>
      <c r="U226" s="4"/>
      <c r="V226" s="4"/>
      <c r="W226" s="4"/>
      <c r="X226" s="4"/>
      <c r="Y226" s="4"/>
      <c r="Z226" s="4"/>
      <c r="AA226" s="4"/>
      <c r="AB226" s="4"/>
    </row>
    <row r="227" spans="1:28" ht="12.75" customHeight="1">
      <c r="A227" s="1" t="s">
        <v>122</v>
      </c>
      <c r="B227" s="1">
        <v>2007</v>
      </c>
      <c r="C227" s="1" t="str">
        <f t="shared" si="0"/>
        <v>00s</v>
      </c>
      <c r="D227" s="1"/>
      <c r="E227" s="1" t="s">
        <v>201</v>
      </c>
      <c r="F227" s="1" t="str">
        <f t="shared" ca="1" si="1"/>
        <v>18</v>
      </c>
      <c r="G227" s="1" t="str">
        <f>VLOOKUP(E227,spotifydata.csv!B:C,2,FALSE)</f>
        <v>album rock,candy pop,classic rock,dance pop,dance rock,mellow gold,new romantic,new wave,new wave pop,permanent wave,pop rock,power pop,punk,rock,soft rock,synthpop</v>
      </c>
      <c r="H227" s="1" t="str">
        <f t="shared" si="2"/>
        <v>,album rock,candy pop,classic rock,dance pop,dance rock,mellow gold,new romantic,new wave,new wave pop,permanent wave,pop rock,power pop,punk,rock,soft rock,synthpop,</v>
      </c>
      <c r="I227" s="1"/>
      <c r="J227" s="1"/>
      <c r="K227" s="1"/>
      <c r="L227" s="1"/>
      <c r="M227" s="1"/>
      <c r="N227" s="1"/>
      <c r="O227" s="1"/>
      <c r="P227" s="1"/>
      <c r="Q227" s="1"/>
      <c r="R227" s="4"/>
      <c r="S227" s="4"/>
      <c r="T227" s="4"/>
      <c r="U227" s="4"/>
      <c r="V227" s="4"/>
      <c r="W227" s="4"/>
      <c r="X227" s="4"/>
      <c r="Y227" s="4"/>
      <c r="Z227" s="4"/>
      <c r="AA227" s="4"/>
      <c r="AB227" s="4"/>
    </row>
    <row r="228" spans="1:28" ht="12.75" customHeight="1">
      <c r="A228" s="1" t="s">
        <v>110</v>
      </c>
      <c r="B228" s="1">
        <v>2007</v>
      </c>
      <c r="C228" s="1" t="str">
        <f t="shared" si="0"/>
        <v>00s</v>
      </c>
      <c r="D228" s="1"/>
      <c r="E228" s="1" t="s">
        <v>202</v>
      </c>
      <c r="F228" s="1" t="str">
        <f t="shared" ca="1" si="1"/>
        <v>18</v>
      </c>
      <c r="G228" s="1" t="str">
        <f>VLOOKUP(E228,spotifydata.csv!B:C,2,FALSE)</f>
        <v>album rock,british invasion,classic rock,folk rock,hard rock,mellow gold,protopunk,rock,singer-songwriter</v>
      </c>
      <c r="H228" s="1" t="str">
        <f t="shared" si="2"/>
        <v>,album rock,british invasion,classic rock,folk rock,hard rock,mellow gold,protopunk,rock,singer-songwriter,</v>
      </c>
      <c r="I228" s="1"/>
      <c r="J228" s="1"/>
      <c r="K228" s="1"/>
      <c r="L228" s="1"/>
      <c r="M228" s="1"/>
      <c r="N228" s="1"/>
      <c r="O228" s="1"/>
      <c r="P228" s="1"/>
      <c r="Q228" s="1"/>
      <c r="R228" s="4"/>
      <c r="S228" s="4"/>
      <c r="T228" s="4"/>
      <c r="U228" s="4"/>
      <c r="V228" s="4"/>
      <c r="W228" s="4"/>
      <c r="X228" s="4"/>
      <c r="Y228" s="4"/>
      <c r="Z228" s="4"/>
      <c r="AA228" s="4"/>
      <c r="AB228" s="4"/>
    </row>
    <row r="229" spans="1:28" ht="12.75" customHeight="1">
      <c r="A229" s="1" t="s">
        <v>12</v>
      </c>
      <c r="B229" s="1">
        <v>2007</v>
      </c>
      <c r="C229" s="1" t="str">
        <f t="shared" si="0"/>
        <v>00s</v>
      </c>
      <c r="D229" s="1"/>
      <c r="E229" s="1" t="s">
        <v>133</v>
      </c>
      <c r="F229" s="1" t="str">
        <f t="shared" ca="1" si="1"/>
        <v>18</v>
      </c>
      <c r="G229" s="1" t="str">
        <f>VLOOKUP(E229,spotifydata.csv!B:C,2,FALSE)</f>
        <v>album rock,art rock,blues-rock,british invasion,classic rock,folk rock,hard rock,mellow gold,protopunk,rock,roots rock,singer-songwriter,soft rock</v>
      </c>
      <c r="H229" s="1" t="str">
        <f t="shared" si="2"/>
        <v>,album rock,art rock,blues-rock,british invasion,classic rock,folk rock,hard rock,mellow gold,protopunk,rock,roots rock,singer-songwriter,soft rock,</v>
      </c>
      <c r="I229" s="1"/>
      <c r="J229" s="1"/>
      <c r="K229" s="1"/>
      <c r="L229" s="1"/>
      <c r="M229" s="1"/>
      <c r="N229" s="1"/>
      <c r="O229" s="1"/>
      <c r="P229" s="1"/>
      <c r="Q229" s="1"/>
      <c r="R229" s="4"/>
      <c r="S229" s="4"/>
      <c r="T229" s="4"/>
      <c r="U229" s="4"/>
      <c r="V229" s="4"/>
      <c r="W229" s="4"/>
      <c r="X229" s="4"/>
      <c r="Y229" s="4"/>
      <c r="Z229" s="4"/>
      <c r="AA229" s="4"/>
      <c r="AB229" s="4"/>
    </row>
    <row r="230" spans="1:28" ht="12.75" customHeight="1">
      <c r="A230" s="1" t="s">
        <v>122</v>
      </c>
      <c r="B230" s="1">
        <v>2007</v>
      </c>
      <c r="C230" s="1" t="str">
        <f t="shared" si="0"/>
        <v>00s</v>
      </c>
      <c r="D230" s="1"/>
      <c r="E230" s="1" t="s">
        <v>172</v>
      </c>
      <c r="F230" s="1" t="str">
        <f t="shared" ca="1" si="1"/>
        <v>18</v>
      </c>
      <c r="G230" s="1" t="str">
        <f>VLOOKUP(E230,spotifydata.csv!B:C,2,FALSE)</f>
        <v>acoustic pop,folk-pop,neo mellow,permanent wave,pop rock,singer-songwriter</v>
      </c>
      <c r="H230" s="1" t="str">
        <f t="shared" si="2"/>
        <v>,acoustic pop,folk-pop,neo mellow,permanent wave,pop rock,singer-songwriter,</v>
      </c>
      <c r="I230" s="1"/>
      <c r="J230" s="1"/>
      <c r="K230" s="1"/>
      <c r="L230" s="1"/>
      <c r="M230" s="1"/>
      <c r="N230" s="1"/>
      <c r="O230" s="1"/>
      <c r="P230" s="1"/>
      <c r="Q230" s="1"/>
      <c r="R230" s="4"/>
      <c r="S230" s="4"/>
      <c r="T230" s="4"/>
      <c r="U230" s="4"/>
      <c r="V230" s="4"/>
      <c r="W230" s="4"/>
      <c r="X230" s="4"/>
      <c r="Y230" s="4"/>
      <c r="Z230" s="4"/>
      <c r="AA230" s="4"/>
      <c r="AB230" s="4"/>
    </row>
    <row r="231" spans="1:28" ht="12.75" customHeight="1">
      <c r="A231" s="1" t="s">
        <v>154</v>
      </c>
      <c r="B231" s="1">
        <v>2007</v>
      </c>
      <c r="C231" s="1" t="str">
        <f t="shared" si="0"/>
        <v>00s</v>
      </c>
      <c r="D231" s="1"/>
      <c r="E231" s="1" t="s">
        <v>204</v>
      </c>
      <c r="F231" s="1" t="str">
        <f t="shared" ca="1" si="1"/>
        <v>18</v>
      </c>
      <c r="G231" s="1" t="str">
        <f>VLOOKUP(E231,spotifydata.csv!B:C,2,FALSE)</f>
        <v>acoustic pop,folk christmas,folk-pop,indie christmas,indie folk,indie pop,irish rock,neo mellow,pop christmas,singer-songwriter</v>
      </c>
      <c r="H231" s="1" t="str">
        <f t="shared" si="2"/>
        <v>,acoustic pop,folk christmas,folk-pop,indie christmas,indie folk,indie pop,irish rock,neo mellow,pop christmas,singer-songwriter,</v>
      </c>
      <c r="I231" s="1"/>
      <c r="J231" s="1"/>
      <c r="K231" s="1"/>
      <c r="L231" s="1"/>
      <c r="M231" s="1"/>
      <c r="N231" s="1"/>
      <c r="O231" s="1"/>
      <c r="P231" s="1"/>
      <c r="Q231" s="1"/>
      <c r="R231" s="4"/>
      <c r="S231" s="4"/>
      <c r="T231" s="4"/>
      <c r="U231" s="4"/>
      <c r="V231" s="4"/>
      <c r="W231" s="4"/>
      <c r="X231" s="4"/>
      <c r="Y231" s="4"/>
      <c r="Z231" s="4"/>
      <c r="AA231" s="4"/>
      <c r="AB231" s="4"/>
    </row>
    <row r="232" spans="1:28" ht="12.75" customHeight="1">
      <c r="A232" s="1" t="s">
        <v>137</v>
      </c>
      <c r="B232" s="1">
        <v>2007</v>
      </c>
      <c r="C232" s="1" t="str">
        <f t="shared" si="0"/>
        <v>00s</v>
      </c>
      <c r="D232" s="1"/>
      <c r="E232" s="1" t="s">
        <v>175</v>
      </c>
      <c r="F232" s="1" t="str">
        <f t="shared" ca="1" si="1"/>
        <v>18</v>
      </c>
      <c r="G232" s="1" t="str">
        <f>VLOOKUP(E232,spotifydata.csv!B:C,2,FALSE)</f>
        <v>acid jazz,alternative dance,big beat,disco house,electronic,new rave,nu jazz,nu skool breaks,trip hop,vocal house</v>
      </c>
      <c r="H232" s="1" t="str">
        <f t="shared" si="2"/>
        <v>,acid jazz,alternative dance,big beat,disco house,electronic,new rave,nu jazz,nu skool breaks,trip hop,vocal house,</v>
      </c>
      <c r="I232" s="1"/>
      <c r="J232" s="1"/>
      <c r="K232" s="1"/>
      <c r="L232" s="1"/>
      <c r="M232" s="1"/>
      <c r="N232" s="1"/>
      <c r="O232" s="1"/>
      <c r="P232" s="1"/>
      <c r="Q232" s="1"/>
      <c r="R232" s="4"/>
      <c r="S232" s="4"/>
      <c r="T232" s="4"/>
      <c r="U232" s="4"/>
      <c r="V232" s="4"/>
      <c r="W232" s="4"/>
      <c r="X232" s="4"/>
      <c r="Y232" s="4"/>
      <c r="Z232" s="4"/>
      <c r="AA232" s="4"/>
      <c r="AB232" s="4"/>
    </row>
    <row r="233" spans="1:28" ht="12.75" customHeight="1">
      <c r="A233" s="1" t="s">
        <v>137</v>
      </c>
      <c r="B233" s="1">
        <v>2008</v>
      </c>
      <c r="C233" s="1" t="str">
        <f t="shared" si="0"/>
        <v>00s</v>
      </c>
      <c r="D233" s="1"/>
      <c r="E233" s="1" t="s">
        <v>206</v>
      </c>
      <c r="F233" s="1" t="str">
        <f t="shared" ca="1" si="1"/>
        <v>18</v>
      </c>
      <c r="G233" s="1" t="str">
        <f>VLOOKUP(E233,spotifydata.csv!B:C,2,FALSE)</f>
        <v>latin alternative,rock en espanol,world</v>
      </c>
      <c r="H233" s="1" t="str">
        <f t="shared" si="2"/>
        <v>,latin alternative,rock en espanol,world,</v>
      </c>
      <c r="I233" s="1"/>
      <c r="J233" s="1"/>
      <c r="K233" s="1"/>
      <c r="L233" s="1"/>
      <c r="M233" s="1"/>
      <c r="N233" s="1"/>
      <c r="O233" s="1"/>
      <c r="P233" s="1"/>
      <c r="Q233" s="1"/>
      <c r="R233" s="4"/>
      <c r="S233" s="4"/>
      <c r="T233" s="4"/>
      <c r="U233" s="4"/>
      <c r="V233" s="4"/>
      <c r="W233" s="4"/>
      <c r="X233" s="4"/>
      <c r="Y233" s="4"/>
      <c r="Z233" s="4"/>
      <c r="AA233" s="4"/>
      <c r="AB233" s="4"/>
    </row>
    <row r="234" spans="1:28" ht="12.75" customHeight="1">
      <c r="A234" s="1" t="s">
        <v>181</v>
      </c>
      <c r="B234" s="1">
        <v>2008</v>
      </c>
      <c r="C234" s="1" t="str">
        <f t="shared" si="0"/>
        <v>00s</v>
      </c>
      <c r="D234" s="1"/>
      <c r="E234" s="1" t="s">
        <v>207</v>
      </c>
      <c r="F234" s="1" t="str">
        <f t="shared" ca="1" si="1"/>
        <v>18</v>
      </c>
      <c r="G234" s="1" t="str">
        <f>VLOOKUP(E234,spotifydata.csv!B:C,2,FALSE)</f>
        <v>garage rock,indie rock,madchester</v>
      </c>
      <c r="H234" s="1" t="str">
        <f t="shared" si="2"/>
        <v>,garage rock,indie rock,madchester,</v>
      </c>
      <c r="I234" s="1"/>
      <c r="J234" s="1"/>
      <c r="K234" s="1"/>
      <c r="L234" s="1"/>
      <c r="M234" s="1"/>
      <c r="N234" s="1"/>
      <c r="O234" s="4"/>
      <c r="P234" s="4"/>
      <c r="Q234" s="1"/>
      <c r="R234" s="4"/>
      <c r="S234" s="4"/>
      <c r="T234" s="4"/>
      <c r="U234" s="4"/>
      <c r="V234" s="4"/>
      <c r="W234" s="4"/>
      <c r="X234" s="4"/>
      <c r="Y234" s="4"/>
      <c r="Z234" s="4"/>
      <c r="AA234" s="4"/>
      <c r="AB234" s="4"/>
    </row>
    <row r="235" spans="1:28" ht="12.75" customHeight="1">
      <c r="A235" s="1" t="s">
        <v>12</v>
      </c>
      <c r="B235" s="1">
        <v>2008</v>
      </c>
      <c r="C235" s="1" t="str">
        <f t="shared" si="0"/>
        <v>00s</v>
      </c>
      <c r="D235" s="1"/>
      <c r="E235" s="1" t="s">
        <v>208</v>
      </c>
      <c r="F235" s="1" t="str">
        <f t="shared" ca="1" si="1"/>
        <v>18</v>
      </c>
      <c r="G235" s="1" t="str">
        <f>VLOOKUP(E235,spotifydata.csv!B:C,2,FALSE)</f>
        <v>east coast hip hop,hip hop,pop rap,rap,southern hip hop,trap music</v>
      </c>
      <c r="H235" s="1" t="str">
        <f t="shared" si="2"/>
        <v>,east coast hip hop,hip hop,pop rap,rap,southern hip hop,trap music,</v>
      </c>
      <c r="I235" s="1"/>
      <c r="J235" s="1"/>
      <c r="K235" s="1"/>
      <c r="L235" s="1"/>
      <c r="M235" s="1"/>
      <c r="N235" s="1"/>
      <c r="O235" s="1"/>
      <c r="P235" s="1"/>
      <c r="Q235" s="1"/>
      <c r="R235" s="4"/>
      <c r="S235" s="4"/>
      <c r="T235" s="4"/>
      <c r="U235" s="4"/>
      <c r="V235" s="4"/>
      <c r="W235" s="4"/>
      <c r="X235" s="4"/>
      <c r="Y235" s="4"/>
      <c r="Z235" s="4"/>
      <c r="AA235" s="4"/>
      <c r="AB235" s="4"/>
    </row>
    <row r="236" spans="1:28" ht="12.75" customHeight="1">
      <c r="A236" s="1" t="s">
        <v>134</v>
      </c>
      <c r="B236" s="1">
        <v>2008</v>
      </c>
      <c r="C236" s="1" t="str">
        <f t="shared" si="0"/>
        <v>00s</v>
      </c>
      <c r="D236" s="1"/>
      <c r="E236" s="1" t="s">
        <v>208</v>
      </c>
      <c r="F236" s="1" t="str">
        <f t="shared" ca="1" si="1"/>
        <v>18</v>
      </c>
      <c r="G236" s="1" t="str">
        <f>VLOOKUP(E236,spotifydata.csv!B:C,2,FALSE)</f>
        <v>east coast hip hop,hip hop,pop rap,rap,southern hip hop,trap music</v>
      </c>
      <c r="H236" s="1" t="str">
        <f t="shared" si="2"/>
        <v>,east coast hip hop,hip hop,pop rap,rap,southern hip hop,trap music,</v>
      </c>
      <c r="I236" s="1"/>
      <c r="J236" s="1"/>
      <c r="K236" s="1"/>
      <c r="L236" s="1"/>
      <c r="M236" s="1"/>
      <c r="N236" s="1"/>
      <c r="O236" s="1"/>
      <c r="P236" s="1"/>
      <c r="Q236" s="1"/>
      <c r="R236" s="4"/>
      <c r="S236" s="4"/>
      <c r="T236" s="4"/>
      <c r="U236" s="4"/>
      <c r="V236" s="4"/>
      <c r="W236" s="4"/>
      <c r="X236" s="4"/>
      <c r="Y236" s="4"/>
      <c r="Z236" s="4"/>
      <c r="AA236" s="4"/>
      <c r="AB236" s="4"/>
    </row>
    <row r="237" spans="1:28" ht="12.75" customHeight="1">
      <c r="A237" s="1" t="s">
        <v>134</v>
      </c>
      <c r="B237" s="1">
        <v>2008</v>
      </c>
      <c r="C237" s="1" t="str">
        <f t="shared" si="0"/>
        <v>00s</v>
      </c>
      <c r="D237" s="1"/>
      <c r="E237" s="1" t="s">
        <v>159</v>
      </c>
      <c r="F237" s="1" t="str">
        <f t="shared" ca="1" si="1"/>
        <v>18</v>
      </c>
      <c r="G237" s="1" t="str">
        <f>VLOOKUP(E237,spotifydata.csv!B:C,2,FALSE)</f>
        <v>dance rock,indie rock,madchester,new romantic,new wave,permanent wave,pop rock,rock</v>
      </c>
      <c r="H237" s="1" t="str">
        <f t="shared" si="2"/>
        <v>,dance rock,indie rock,madchester,new romantic,new wave,permanent wave,pop rock,rock,</v>
      </c>
      <c r="I237" s="1"/>
      <c r="J237" s="1"/>
      <c r="K237" s="1"/>
      <c r="L237" s="1"/>
      <c r="M237" s="1"/>
      <c r="N237" s="1"/>
      <c r="O237" s="1"/>
      <c r="P237" s="1"/>
      <c r="Q237" s="1"/>
      <c r="R237" s="4"/>
      <c r="S237" s="4"/>
      <c r="T237" s="4"/>
      <c r="U237" s="4"/>
      <c r="V237" s="4"/>
      <c r="W237" s="4"/>
      <c r="X237" s="4"/>
      <c r="Y237" s="4"/>
      <c r="Z237" s="4"/>
      <c r="AA237" s="4"/>
      <c r="AB237" s="4"/>
    </row>
    <row r="238" spans="1:28" ht="12.75" customHeight="1">
      <c r="A238" s="1" t="s">
        <v>190</v>
      </c>
      <c r="B238" s="1">
        <v>2008</v>
      </c>
      <c r="C238" s="1" t="str">
        <f t="shared" si="0"/>
        <v>00s</v>
      </c>
      <c r="D238" s="1"/>
      <c r="E238" s="1" t="s">
        <v>210</v>
      </c>
      <c r="F238" s="1" t="str">
        <f t="shared" ca="1" si="1"/>
        <v>18</v>
      </c>
      <c r="G238" s="1" t="str">
        <f>VLOOKUP(E238,spotifydata.csv!B:C,2,FALSE)</f>
        <v>dance pop,pop,r&amp;b,soul</v>
      </c>
      <c r="H238" s="1" t="str">
        <f t="shared" si="2"/>
        <v>,dance pop,pop,r&amp;b,soul,</v>
      </c>
      <c r="I238" s="1"/>
      <c r="J238" s="1"/>
      <c r="K238" s="1"/>
      <c r="L238" s="1"/>
      <c r="M238" s="1"/>
      <c r="N238" s="1"/>
      <c r="O238" s="4"/>
      <c r="P238" s="4"/>
      <c r="Q238" s="1"/>
      <c r="R238" s="4"/>
      <c r="S238" s="4"/>
      <c r="T238" s="4"/>
      <c r="U238" s="4"/>
      <c r="V238" s="4"/>
      <c r="W238" s="4"/>
      <c r="X238" s="4"/>
      <c r="Y238" s="4"/>
      <c r="Z238" s="4"/>
      <c r="AA238" s="4"/>
      <c r="AB238" s="4"/>
    </row>
    <row r="239" spans="1:28" ht="12.75" customHeight="1">
      <c r="A239" s="1" t="s">
        <v>154</v>
      </c>
      <c r="B239" s="1">
        <v>2008</v>
      </c>
      <c r="C239" s="1" t="str">
        <f t="shared" si="0"/>
        <v>00s</v>
      </c>
      <c r="D239" s="1"/>
      <c r="E239" s="1" t="s">
        <v>211</v>
      </c>
      <c r="F239" s="1" t="str">
        <f t="shared" ca="1" si="1"/>
        <v>18</v>
      </c>
      <c r="G239" s="1" t="str">
        <f>VLOOKUP(E239,spotifydata.csv!B:C,2,FALSE)</f>
        <v>bow pop,chamber pop,compositional ambient,dream pop,ethereal wave,icelandic pop,indie folk,melancholia,post rock</v>
      </c>
      <c r="H239" s="1" t="str">
        <f t="shared" si="2"/>
        <v>,bow pop,chamber pop,compositional ambient,dream pop,ethereal wave,icelandic pop,indie folk,melancholia,post rock,</v>
      </c>
      <c r="I239" s="1"/>
      <c r="J239" s="1"/>
      <c r="K239" s="1"/>
      <c r="L239" s="1"/>
      <c r="M239" s="1"/>
      <c r="N239" s="1"/>
      <c r="O239" s="1"/>
      <c r="P239" s="1"/>
      <c r="Q239" s="1"/>
      <c r="R239" s="4"/>
      <c r="S239" s="4"/>
      <c r="T239" s="4"/>
      <c r="U239" s="4"/>
      <c r="V239" s="4"/>
      <c r="W239" s="4"/>
      <c r="X239" s="4"/>
      <c r="Y239" s="4"/>
      <c r="Z239" s="4"/>
      <c r="AA239" s="4"/>
      <c r="AB239" s="4"/>
    </row>
    <row r="240" spans="1:28" ht="12.75" customHeight="1">
      <c r="A240" s="1" t="s">
        <v>134</v>
      </c>
      <c r="B240" s="1">
        <v>2008</v>
      </c>
      <c r="C240" s="1" t="str">
        <f t="shared" si="0"/>
        <v>00s</v>
      </c>
      <c r="D240" s="1"/>
      <c r="E240" s="1" t="s">
        <v>212</v>
      </c>
      <c r="F240" s="1" t="str">
        <f t="shared" ca="1" si="1"/>
        <v>18</v>
      </c>
      <c r="G240" s="1" t="str">
        <f>VLOOKUP(E240,spotifydata.csv!B:C,2,FALSE)</f>
        <v>big beat,disco house,electronic</v>
      </c>
      <c r="H240" s="1" t="str">
        <f t="shared" si="2"/>
        <v>,big beat,disco house,electronic,</v>
      </c>
      <c r="I240" s="1"/>
      <c r="J240" s="1"/>
      <c r="K240" s="1"/>
      <c r="L240" s="1"/>
      <c r="M240" s="1"/>
      <c r="N240" s="1"/>
      <c r="O240" s="1"/>
      <c r="P240" s="1"/>
      <c r="Q240" s="1"/>
      <c r="R240" s="4"/>
      <c r="S240" s="4"/>
      <c r="T240" s="4"/>
      <c r="U240" s="4"/>
      <c r="V240" s="4"/>
      <c r="W240" s="4"/>
      <c r="X240" s="4"/>
      <c r="Y240" s="4"/>
      <c r="Z240" s="4"/>
      <c r="AA240" s="4"/>
      <c r="AB240" s="4"/>
    </row>
    <row r="241" spans="1:28" ht="12.75" customHeight="1">
      <c r="A241" s="1" t="s">
        <v>122</v>
      </c>
      <c r="B241" s="1">
        <v>2008</v>
      </c>
      <c r="C241" s="1" t="str">
        <f t="shared" si="0"/>
        <v>00s</v>
      </c>
      <c r="D241" s="1"/>
      <c r="E241" s="1" t="s">
        <v>214</v>
      </c>
      <c r="F241" s="1" t="str">
        <f t="shared" ca="1" si="1"/>
        <v>18</v>
      </c>
      <c r="G241" s="1" t="str">
        <f>VLOOKUP(E241,spotifydata.csv!B:C,2,FALSE)</f>
        <v>australian alternative rock,australian pop,dance rock,mellow gold,new romantic,new wave,new wave pop,permanent wave,pop rock,rock,soft rock</v>
      </c>
      <c r="H241" s="1" t="str">
        <f t="shared" si="2"/>
        <v>,australian alternative rock,australian pop,dance rock,mellow gold,new romantic,new wave,new wave pop,permanent wave,pop rock,rock,soft rock,</v>
      </c>
      <c r="I241" s="1"/>
      <c r="J241" s="1"/>
      <c r="K241" s="1"/>
      <c r="L241" s="1"/>
      <c r="M241" s="1"/>
      <c r="N241" s="1"/>
      <c r="O241" s="1"/>
      <c r="P241" s="1"/>
      <c r="Q241" s="1"/>
      <c r="R241" s="4"/>
      <c r="S241" s="4"/>
      <c r="T241" s="4"/>
      <c r="U241" s="4"/>
      <c r="V241" s="4"/>
      <c r="W241" s="4"/>
      <c r="X241" s="4"/>
      <c r="Y241" s="4"/>
      <c r="Z241" s="4"/>
      <c r="AA241" s="4"/>
      <c r="AB241" s="4"/>
    </row>
    <row r="242" spans="1:28" ht="12.75" customHeight="1">
      <c r="A242" s="1" t="s">
        <v>134</v>
      </c>
      <c r="B242" s="1">
        <v>2008</v>
      </c>
      <c r="C242" s="1" t="str">
        <f t="shared" si="0"/>
        <v>00s</v>
      </c>
      <c r="D242" s="1"/>
      <c r="E242" s="1" t="s">
        <v>215</v>
      </c>
      <c r="F242" s="1" t="str">
        <f t="shared" ca="1" si="1"/>
        <v>18</v>
      </c>
      <c r="G242" s="1" t="str">
        <f>VLOOKUP(E242,spotifydata.csv!B:C,2,FALSE)</f>
        <v>alternative rock,neo mellow,pop rock,post-grunge,rock,singer-songwriter</v>
      </c>
      <c r="H242" s="1" t="str">
        <f t="shared" si="2"/>
        <v>,alternative rock,neo mellow,pop rock,post-grunge,rock,singer-songwriter,</v>
      </c>
      <c r="I242" s="1"/>
      <c r="J242" s="1"/>
      <c r="K242" s="1"/>
      <c r="L242" s="1"/>
      <c r="M242" s="1"/>
      <c r="N242" s="1"/>
      <c r="O242" s="1"/>
      <c r="P242" s="1"/>
      <c r="Q242" s="1"/>
      <c r="R242" s="4"/>
      <c r="S242" s="4"/>
      <c r="T242" s="4"/>
      <c r="U242" s="4"/>
      <c r="V242" s="4"/>
      <c r="W242" s="4"/>
      <c r="X242" s="4"/>
      <c r="Y242" s="4"/>
      <c r="Z242" s="4"/>
      <c r="AA242" s="4"/>
      <c r="AB242" s="4"/>
    </row>
    <row r="243" spans="1:28" ht="12.75" customHeight="1">
      <c r="A243" s="1" t="s">
        <v>66</v>
      </c>
      <c r="B243" s="1">
        <v>2008</v>
      </c>
      <c r="C243" s="1" t="str">
        <f t="shared" si="0"/>
        <v>00s</v>
      </c>
      <c r="D243" s="1"/>
      <c r="E243" s="1" t="s">
        <v>127</v>
      </c>
      <c r="F243" s="1" t="str">
        <f t="shared" ca="1" si="1"/>
        <v>18</v>
      </c>
      <c r="G243" s="1" t="str">
        <f>VLOOKUP(E243,spotifydata.csv!B:C,2,FALSE)</f>
        <v>alternative rock,indie rock,permanent wave,piano rock,post-grunge,rock</v>
      </c>
      <c r="H243" s="1" t="str">
        <f t="shared" si="2"/>
        <v>,alternative rock,indie rock,permanent wave,piano rock,post-grunge,rock,</v>
      </c>
      <c r="I243" s="1"/>
      <c r="J243" s="1"/>
      <c r="K243" s="1"/>
      <c r="L243" s="1"/>
      <c r="M243" s="1"/>
      <c r="N243" s="4"/>
      <c r="O243" s="1"/>
      <c r="P243" s="1"/>
      <c r="Q243" s="1"/>
      <c r="R243" s="4"/>
      <c r="S243" s="4"/>
      <c r="T243" s="4"/>
      <c r="U243" s="4"/>
      <c r="V243" s="4"/>
      <c r="W243" s="4"/>
      <c r="X243" s="4"/>
      <c r="Y243" s="4"/>
      <c r="Z243" s="4"/>
      <c r="AA243" s="4"/>
      <c r="AB243" s="4"/>
    </row>
    <row r="244" spans="1:28" ht="12.75" customHeight="1">
      <c r="A244" s="1" t="s">
        <v>12</v>
      </c>
      <c r="B244" s="1">
        <v>2008</v>
      </c>
      <c r="C244" s="1" t="str">
        <f t="shared" si="0"/>
        <v>00s</v>
      </c>
      <c r="D244" s="1"/>
      <c r="E244" s="1" t="s">
        <v>216</v>
      </c>
      <c r="F244" s="1" t="str">
        <f t="shared" ca="1" si="1"/>
        <v>18</v>
      </c>
      <c r="G244" s="1" t="str">
        <f>VLOOKUP(E244,spotifydata.csv!B:C,2,FALSE)</f>
        <v>alternative rock,garage rock,indie pop,indie rock,neo mellow,rock</v>
      </c>
      <c r="H244" s="1" t="str">
        <f t="shared" si="2"/>
        <v>,alternative rock,garage rock,indie pop,indie rock,neo mellow,rock,</v>
      </c>
      <c r="I244" s="1"/>
      <c r="J244" s="1"/>
      <c r="K244" s="1"/>
      <c r="L244" s="1"/>
      <c r="M244" s="1"/>
      <c r="N244" s="1"/>
      <c r="O244" s="1"/>
      <c r="P244" s="1"/>
      <c r="Q244" s="1"/>
      <c r="R244" s="4"/>
      <c r="S244" s="4"/>
      <c r="T244" s="4"/>
      <c r="U244" s="4"/>
      <c r="V244" s="4"/>
      <c r="W244" s="4"/>
      <c r="X244" s="4"/>
      <c r="Y244" s="4"/>
      <c r="Z244" s="4"/>
      <c r="AA244" s="4"/>
      <c r="AB244" s="4"/>
    </row>
    <row r="245" spans="1:28" ht="12.75" customHeight="1">
      <c r="A245" s="1" t="s">
        <v>66</v>
      </c>
      <c r="B245" s="1">
        <v>2008</v>
      </c>
      <c r="C245" s="1" t="str">
        <f t="shared" si="0"/>
        <v>00s</v>
      </c>
      <c r="D245" s="1"/>
      <c r="E245" s="1" t="s">
        <v>216</v>
      </c>
      <c r="F245" s="1" t="str">
        <f t="shared" ca="1" si="1"/>
        <v>18</v>
      </c>
      <c r="G245" s="1" t="str">
        <f>VLOOKUP(E245,spotifydata.csv!B:C,2,FALSE)</f>
        <v>alternative rock,garage rock,indie pop,indie rock,neo mellow,rock</v>
      </c>
      <c r="H245" s="1" t="str">
        <f t="shared" si="2"/>
        <v>,alternative rock,garage rock,indie pop,indie rock,neo mellow,rock,</v>
      </c>
      <c r="I245" s="1"/>
      <c r="J245" s="1"/>
      <c r="K245" s="1"/>
      <c r="L245" s="1"/>
      <c r="M245" s="1"/>
      <c r="N245" s="1"/>
      <c r="O245" s="1"/>
      <c r="P245" s="1"/>
      <c r="Q245" s="1"/>
      <c r="R245" s="4"/>
      <c r="S245" s="4"/>
      <c r="T245" s="4"/>
      <c r="U245" s="4"/>
      <c r="V245" s="4"/>
      <c r="W245" s="4"/>
      <c r="X245" s="4"/>
      <c r="Y245" s="4"/>
      <c r="Z245" s="4"/>
      <c r="AA245" s="4"/>
      <c r="AB245" s="4"/>
    </row>
    <row r="246" spans="1:28" ht="12.75" customHeight="1">
      <c r="A246" s="1" t="s">
        <v>73</v>
      </c>
      <c r="B246" s="1">
        <v>2008</v>
      </c>
      <c r="C246" s="1" t="str">
        <f t="shared" si="0"/>
        <v>00s</v>
      </c>
      <c r="D246" s="1"/>
      <c r="E246" s="1" t="s">
        <v>188</v>
      </c>
      <c r="F246" s="1" t="str">
        <f t="shared" ca="1" si="1"/>
        <v>18</v>
      </c>
      <c r="G246" s="1" t="str">
        <f>VLOOKUP(E246,spotifydata.csv!B:C,2,FALSE)</f>
        <v>alternative rock,garage rock,indie christmas,indie pop,indie rock,permanent wave,pop christmas,pop rock,rock,vegas indie</v>
      </c>
      <c r="H246" s="1" t="str">
        <f t="shared" si="2"/>
        <v>,alternative rock,garage rock,indie christmas,indie pop,indie rock,permanent wave,pop christmas,pop rock,rock,vegas indie,</v>
      </c>
      <c r="I246" s="1"/>
      <c r="J246" s="1"/>
      <c r="K246" s="1"/>
      <c r="L246" s="1"/>
      <c r="M246" s="1"/>
      <c r="N246" s="1"/>
      <c r="O246" s="1"/>
      <c r="P246" s="1"/>
      <c r="Q246" s="1"/>
      <c r="R246" s="4"/>
      <c r="S246" s="4"/>
      <c r="T246" s="4"/>
      <c r="U246" s="4"/>
      <c r="V246" s="4"/>
      <c r="W246" s="4"/>
      <c r="X246" s="4"/>
      <c r="Y246" s="4"/>
      <c r="Z246" s="4"/>
      <c r="AA246" s="4"/>
      <c r="AB246" s="4"/>
    </row>
    <row r="247" spans="1:28" ht="12.75" customHeight="1">
      <c r="A247" s="1" t="s">
        <v>110</v>
      </c>
      <c r="B247" s="1">
        <v>2008</v>
      </c>
      <c r="C247" s="1" t="str">
        <f t="shared" si="0"/>
        <v>00s</v>
      </c>
      <c r="D247" s="1"/>
      <c r="E247" s="1" t="s">
        <v>218</v>
      </c>
      <c r="F247" s="1" t="str">
        <f t="shared" ca="1" si="1"/>
        <v>18</v>
      </c>
      <c r="G247" s="1" t="str">
        <f>VLOOKUP(E247,spotifydata.csv!B:C,2,FALSE)</f>
        <v>alternative rock,classic rock,dance rock,garage rock,hard rock,punk,rock</v>
      </c>
      <c r="H247" s="1" t="str">
        <f t="shared" si="2"/>
        <v>,alternative rock,classic rock,dance rock,garage rock,hard rock,punk,rock,</v>
      </c>
      <c r="I247" s="1"/>
      <c r="J247" s="1"/>
      <c r="K247" s="1"/>
      <c r="L247" s="1"/>
      <c r="M247" s="1"/>
      <c r="N247" s="1"/>
      <c r="O247" s="1"/>
      <c r="P247" s="1"/>
      <c r="Q247" s="1"/>
      <c r="R247" s="4"/>
      <c r="S247" s="4"/>
      <c r="T247" s="4"/>
      <c r="U247" s="4"/>
      <c r="V247" s="4"/>
      <c r="W247" s="4"/>
      <c r="X247" s="4"/>
      <c r="Y247" s="4"/>
      <c r="Z247" s="4"/>
      <c r="AA247" s="4"/>
      <c r="AB247" s="4"/>
    </row>
    <row r="248" spans="1:28" ht="12.75" customHeight="1">
      <c r="A248" s="1" t="s">
        <v>66</v>
      </c>
      <c r="B248" s="1">
        <v>2008</v>
      </c>
      <c r="C248" s="1" t="str">
        <f t="shared" si="0"/>
        <v>00s</v>
      </c>
      <c r="D248" s="1"/>
      <c r="E248" s="1" t="s">
        <v>99</v>
      </c>
      <c r="F248" s="1" t="str">
        <f t="shared" ca="1" si="1"/>
        <v>18</v>
      </c>
      <c r="G248" s="1" t="str">
        <f>VLOOKUP(E248,spotifydata.csv!B:C,2,FALSE)</f>
        <v>alternative rock,britpop,electronic,garage rock,indie rock,neo mellow,pop rock,rock,welsh rock</v>
      </c>
      <c r="H248" s="1" t="str">
        <f t="shared" si="2"/>
        <v>,alternative rock,britpop,electronic,garage rock,indie rock,neo mellow,pop rock,rock,welsh rock,</v>
      </c>
      <c r="I248" s="1"/>
      <c r="J248" s="1"/>
      <c r="K248" s="1"/>
      <c r="L248" s="1"/>
      <c r="M248" s="1"/>
      <c r="N248" s="1"/>
      <c r="O248" s="1"/>
      <c r="P248" s="1"/>
      <c r="Q248" s="1"/>
      <c r="R248" s="4"/>
      <c r="S248" s="4"/>
      <c r="T248" s="4"/>
      <c r="U248" s="4"/>
      <c r="V248" s="4"/>
      <c r="W248" s="4"/>
      <c r="X248" s="4"/>
      <c r="Y248" s="4"/>
      <c r="Z248" s="4"/>
      <c r="AA248" s="4"/>
      <c r="AB248" s="4"/>
    </row>
    <row r="249" spans="1:28" ht="12.75" customHeight="1">
      <c r="A249" s="1" t="s">
        <v>12</v>
      </c>
      <c r="B249" s="1">
        <v>2008</v>
      </c>
      <c r="C249" s="1" t="str">
        <f t="shared" si="0"/>
        <v>00s</v>
      </c>
      <c r="D249" s="1"/>
      <c r="E249" s="1" t="s">
        <v>85</v>
      </c>
      <c r="F249" s="1" t="str">
        <f t="shared" ca="1" si="1"/>
        <v>18</v>
      </c>
      <c r="G249" s="1" t="str">
        <f>VLOOKUP(E249,spotifydata.csv!B:C,2,FALSE)</f>
        <v>alternative rock,britpop,electronic,garage rock,indie rock,madchester,neo mellow,neo-psychedelic,new wave,permanent wave,pop rock,rock</v>
      </c>
      <c r="H249" s="1" t="str">
        <f t="shared" si="2"/>
        <v>,alternative rock,britpop,electronic,garage rock,indie rock,madchester,neo mellow,neo-psychedelic,new wave,permanent wave,pop rock,rock,</v>
      </c>
      <c r="I249" s="1"/>
      <c r="J249" s="1"/>
      <c r="K249" s="1"/>
      <c r="L249" s="1"/>
      <c r="M249" s="1"/>
      <c r="N249" s="1"/>
      <c r="O249" s="1"/>
      <c r="P249" s="1"/>
      <c r="Q249" s="1"/>
      <c r="R249" s="4"/>
      <c r="S249" s="4"/>
      <c r="T249" s="4"/>
      <c r="U249" s="4"/>
      <c r="V249" s="4"/>
      <c r="W249" s="4"/>
      <c r="X249" s="4"/>
      <c r="Y249" s="4"/>
      <c r="Z249" s="4"/>
      <c r="AA249" s="4"/>
      <c r="AB249" s="4"/>
    </row>
    <row r="250" spans="1:28" ht="12.75" customHeight="1">
      <c r="A250" s="1" t="s">
        <v>58</v>
      </c>
      <c r="B250" s="1">
        <v>2008</v>
      </c>
      <c r="C250" s="1" t="str">
        <f t="shared" si="0"/>
        <v>00s</v>
      </c>
      <c r="D250" s="1"/>
      <c r="E250" s="1" t="s">
        <v>85</v>
      </c>
      <c r="F250" s="1" t="str">
        <f t="shared" ca="1" si="1"/>
        <v>18</v>
      </c>
      <c r="G250" s="1" t="str">
        <f>VLOOKUP(E250,spotifydata.csv!B:C,2,FALSE)</f>
        <v>alternative rock,britpop,electronic,garage rock,indie rock,madchester,neo mellow,neo-psychedelic,new wave,permanent wave,pop rock,rock</v>
      </c>
      <c r="H250" s="1" t="str">
        <f t="shared" si="2"/>
        <v>,alternative rock,britpop,electronic,garage rock,indie rock,madchester,neo mellow,neo-psychedelic,new wave,permanent wave,pop rock,rock,</v>
      </c>
      <c r="I250" s="1"/>
      <c r="J250" s="1"/>
      <c r="K250" s="1"/>
      <c r="L250" s="1"/>
      <c r="M250" s="1"/>
      <c r="N250" s="1"/>
      <c r="O250" s="1"/>
      <c r="P250" s="1"/>
      <c r="Q250" s="1"/>
      <c r="R250" s="4"/>
      <c r="S250" s="4"/>
      <c r="T250" s="4"/>
      <c r="U250" s="4"/>
      <c r="V250" s="4"/>
      <c r="W250" s="4"/>
      <c r="X250" s="4"/>
      <c r="Y250" s="4"/>
      <c r="Z250" s="4"/>
      <c r="AA250" s="4"/>
      <c r="AB250" s="4"/>
    </row>
    <row r="251" spans="1:28" ht="12.75" customHeight="1">
      <c r="A251" s="1" t="s">
        <v>66</v>
      </c>
      <c r="B251" s="1">
        <v>2008</v>
      </c>
      <c r="C251" s="1" t="str">
        <f t="shared" si="0"/>
        <v>00s</v>
      </c>
      <c r="D251" s="1"/>
      <c r="E251" s="1" t="s">
        <v>85</v>
      </c>
      <c r="F251" s="1" t="str">
        <f t="shared" ca="1" si="1"/>
        <v>18</v>
      </c>
      <c r="G251" s="1" t="str">
        <f>VLOOKUP(E251,spotifydata.csv!B:C,2,FALSE)</f>
        <v>alternative rock,britpop,electronic,garage rock,indie rock,madchester,neo mellow,neo-psychedelic,new wave,permanent wave,pop rock,rock</v>
      </c>
      <c r="H251" s="1" t="str">
        <f t="shared" si="2"/>
        <v>,alternative rock,britpop,electronic,garage rock,indie rock,madchester,neo mellow,neo-psychedelic,new wave,permanent wave,pop rock,rock,</v>
      </c>
      <c r="I251" s="1"/>
      <c r="J251" s="1"/>
      <c r="K251" s="1"/>
      <c r="L251" s="1"/>
      <c r="M251" s="1"/>
      <c r="N251" s="1"/>
      <c r="O251" s="1"/>
      <c r="P251" s="1"/>
      <c r="Q251" s="1"/>
      <c r="R251" s="4"/>
      <c r="S251" s="4"/>
      <c r="T251" s="4"/>
      <c r="U251" s="4"/>
      <c r="V251" s="4"/>
      <c r="W251" s="4"/>
      <c r="X251" s="4"/>
      <c r="Y251" s="4"/>
      <c r="Z251" s="4"/>
      <c r="AA251" s="4"/>
      <c r="AB251" s="4"/>
    </row>
    <row r="252" spans="1:28" ht="12.75" customHeight="1">
      <c r="A252" s="1" t="s">
        <v>110</v>
      </c>
      <c r="B252" s="1">
        <v>2008</v>
      </c>
      <c r="C252" s="1" t="str">
        <f t="shared" si="0"/>
        <v>00s</v>
      </c>
      <c r="D252" s="1"/>
      <c r="E252" s="1" t="s">
        <v>192</v>
      </c>
      <c r="F252" s="1" t="str">
        <f t="shared" ca="1" si="1"/>
        <v>18</v>
      </c>
      <c r="G252" s="1" t="str">
        <f>VLOOKUP(E252,spotifydata.csv!B:C,2,FALSE)</f>
        <v>alternative rock,britpop,dance-punk,garage rock,indie rock,new rave,rock</v>
      </c>
      <c r="H252" s="1" t="str">
        <f t="shared" si="2"/>
        <v>,alternative rock,britpop,dance-punk,garage rock,indie rock,new rave,rock,</v>
      </c>
      <c r="I252" s="1"/>
      <c r="J252" s="1"/>
      <c r="K252" s="1"/>
      <c r="L252" s="1"/>
      <c r="M252" s="1"/>
      <c r="N252" s="4"/>
      <c r="O252" s="1"/>
      <c r="P252" s="1"/>
      <c r="Q252" s="1"/>
      <c r="R252" s="4"/>
      <c r="S252" s="4"/>
      <c r="T252" s="4"/>
      <c r="U252" s="4"/>
      <c r="V252" s="4"/>
      <c r="W252" s="4"/>
      <c r="X252" s="4"/>
      <c r="Y252" s="4"/>
      <c r="Z252" s="4"/>
      <c r="AA252" s="4"/>
      <c r="AB252" s="4"/>
    </row>
    <row r="253" spans="1:28" ht="12.75" customHeight="1">
      <c r="A253" s="1" t="s">
        <v>190</v>
      </c>
      <c r="B253" s="1">
        <v>2008</v>
      </c>
      <c r="C253" s="1" t="str">
        <f t="shared" si="0"/>
        <v>00s</v>
      </c>
      <c r="D253" s="1"/>
      <c r="E253" s="1" t="s">
        <v>220</v>
      </c>
      <c r="F253" s="1" t="str">
        <f t="shared" ca="1" si="1"/>
        <v>18</v>
      </c>
      <c r="G253" s="1" t="str">
        <f>VLOOKUP(E253,spotifydata.csv!B:C,2,FALSE)</f>
        <v>alternative rock,art rock,britpop,chamber pop,dance rock,dance-punk,dream pop,electronic,experimental,experimental rock,freak folk,garage psych,indie pop,indie rock,indietronica,lo-fi,neo-psychedelic,new wave,no wave,noise pop,noise rock,nu gaze,post rock,post-hardcore,psychedelic rock,shoegaze,singer-songwriter,slow core,space rock,uk post-punk</v>
      </c>
      <c r="H253" s="1" t="str">
        <f t="shared" si="2"/>
        <v>,alternative rock,art rock,britpop,chamber pop,dance rock,dance-punk,dream pop,electronic,experimental,experimental rock,freak folk,garage psych,indie pop,indie rock,indietronica,lo-fi,neo-psychedelic,new wave,no wave,noise pop,noise rock,nu gaze,post rock,post-hardcore,psychedelic rock,shoegaze,singer-songwriter,slow core,space rock,uk post-punk,</v>
      </c>
      <c r="I253" s="1"/>
      <c r="J253" s="1"/>
      <c r="K253" s="1"/>
      <c r="L253" s="1"/>
      <c r="M253" s="1"/>
      <c r="N253" s="1"/>
      <c r="O253" s="1"/>
      <c r="P253" s="1"/>
      <c r="Q253" s="1"/>
      <c r="R253" s="4"/>
      <c r="S253" s="4"/>
      <c r="T253" s="4"/>
      <c r="U253" s="4"/>
      <c r="V253" s="4"/>
      <c r="W253" s="4"/>
      <c r="X253" s="4"/>
      <c r="Y253" s="4"/>
      <c r="Z253" s="4"/>
      <c r="AA253" s="4"/>
      <c r="AB253" s="4"/>
    </row>
    <row r="254" spans="1:28" ht="12.75" customHeight="1">
      <c r="A254" s="1" t="s">
        <v>165</v>
      </c>
      <c r="B254" s="1">
        <v>2008</v>
      </c>
      <c r="C254" s="1" t="str">
        <f t="shared" si="0"/>
        <v>00s</v>
      </c>
      <c r="D254" s="1"/>
      <c r="E254" s="1" t="s">
        <v>221</v>
      </c>
      <c r="F254" s="1" t="str">
        <f t="shared" ca="1" si="1"/>
        <v>18</v>
      </c>
      <c r="G254" s="1" t="str">
        <f>VLOOKUP(E254,spotifydata.csv!B:C,2,FALSE)</f>
        <v>alternative rock,art rock,britpop,chamber pop,chamber psych,dream pop,electronic,experimental,experimental rock,freak folk,garage rock,indie pop,indie rock,lo-fi,madchester,melancholia,neo-psychedelic,noise pop,post rock,post-punk,power pop,shoegaze,singer-songwriter,slow core,space rock,uk post-punk</v>
      </c>
      <c r="H254" s="1" t="str">
        <f t="shared" si="2"/>
        <v>,alternative rock,art rock,britpop,chamber pop,chamber psych,dream pop,electronic,experimental,experimental rock,freak folk,garage rock,indie pop,indie rock,lo-fi,madchester,melancholia,neo-psychedelic,noise pop,post rock,post-punk,power pop,shoegaze,singer-songwriter,slow core,space rock,uk post-punk,</v>
      </c>
      <c r="I254" s="1"/>
      <c r="J254" s="1"/>
      <c r="K254" s="1"/>
      <c r="L254" s="1"/>
      <c r="M254" s="1"/>
      <c r="N254" s="1"/>
      <c r="O254" s="1"/>
      <c r="P254" s="1"/>
      <c r="Q254" s="1"/>
      <c r="R254" s="4"/>
      <c r="S254" s="4"/>
      <c r="T254" s="4"/>
      <c r="U254" s="4"/>
      <c r="V254" s="4"/>
      <c r="W254" s="4"/>
      <c r="X254" s="4"/>
      <c r="Y254" s="4"/>
      <c r="Z254" s="4"/>
      <c r="AA254" s="4"/>
      <c r="AB254" s="4"/>
    </row>
    <row r="255" spans="1:28" ht="12.75" customHeight="1">
      <c r="A255" s="1" t="s">
        <v>137</v>
      </c>
      <c r="B255" s="1">
        <v>2008</v>
      </c>
      <c r="C255" s="1" t="str">
        <f t="shared" si="0"/>
        <v>00s</v>
      </c>
      <c r="D255" s="1"/>
      <c r="E255" s="1" t="s">
        <v>222</v>
      </c>
      <c r="F255" s="1" t="str">
        <f t="shared" ca="1" si="1"/>
        <v>18</v>
      </c>
      <c r="G255" s="1" t="str">
        <f>VLOOKUP(E255,spotifydata.csv!B:C,2,FALSE)</f>
        <v>alternative rock,anti-folk,blues-rock,chamber pop,dance-punk,dream pop,experimental rock,folk-pop,freak folk,garage rock,indie christmas,indie folk,indie pop,indie rock,indietronica,lo-fi,neo-psychedelic,new rave,new wave,noise pop,ok indie,psychedelic rock,rock,singer-songwriter,slow core,space rock</v>
      </c>
      <c r="H255" s="1" t="str">
        <f t="shared" si="2"/>
        <v>,alternative rock,anti-folk,blues-rock,chamber pop,dance-punk,dream pop,experimental rock,folk-pop,freak folk,garage rock,indie christmas,indie folk,indie pop,indie rock,indietronica,lo-fi,neo-psychedelic,new rave,new wave,noise pop,ok indie,psychedelic rock,rock,singer-songwriter,slow core,space rock,</v>
      </c>
      <c r="I255" s="1"/>
      <c r="J255" s="1"/>
      <c r="K255" s="1"/>
      <c r="L255" s="1"/>
      <c r="M255" s="1"/>
      <c r="N255" s="1"/>
      <c r="O255" s="1"/>
      <c r="P255" s="1"/>
      <c r="Q255" s="1"/>
      <c r="R255" s="4"/>
      <c r="S255" s="4"/>
      <c r="T255" s="4"/>
      <c r="U255" s="4"/>
      <c r="V255" s="4"/>
      <c r="W255" s="4"/>
      <c r="X255" s="4"/>
      <c r="Y255" s="4"/>
      <c r="Z255" s="4"/>
      <c r="AA255" s="4"/>
      <c r="AB255" s="4"/>
    </row>
    <row r="256" spans="1:28" ht="12.75" customHeight="1">
      <c r="A256" s="1" t="s">
        <v>117</v>
      </c>
      <c r="B256" s="1">
        <v>2008</v>
      </c>
      <c r="C256" s="1" t="str">
        <f t="shared" si="0"/>
        <v>00s</v>
      </c>
      <c r="D256" s="1"/>
      <c r="E256" s="1" t="s">
        <v>223</v>
      </c>
      <c r="F256" s="1" t="str">
        <f t="shared" ca="1" si="1"/>
        <v>18</v>
      </c>
      <c r="G256" s="1" t="str">
        <f>VLOOKUP(E256,spotifydata.csv!B:C,2,FALSE)</f>
        <v>alternative metal,alternative rock,permanent wave,pop punk,pop rock,post-grunge,punk,rock,skate punk</v>
      </c>
      <c r="H256" s="1" t="str">
        <f t="shared" si="2"/>
        <v>,alternative metal,alternative rock,permanent wave,pop punk,pop rock,post-grunge,punk,rock,skate punk,</v>
      </c>
      <c r="I256" s="1"/>
      <c r="J256" s="1"/>
      <c r="K256" s="1"/>
      <c r="L256" s="1"/>
      <c r="M256" s="1"/>
      <c r="N256" s="1"/>
      <c r="O256" s="1"/>
      <c r="P256" s="1"/>
      <c r="Q256" s="1"/>
      <c r="R256" s="4"/>
      <c r="S256" s="4"/>
      <c r="T256" s="4"/>
      <c r="U256" s="4"/>
      <c r="V256" s="4"/>
      <c r="W256" s="4"/>
      <c r="X256" s="4"/>
      <c r="Y256" s="4"/>
      <c r="Z256" s="4"/>
      <c r="AA256" s="4"/>
      <c r="AB256" s="4"/>
    </row>
    <row r="257" spans="1:28" ht="12.75" customHeight="1">
      <c r="A257" s="1" t="s">
        <v>73</v>
      </c>
      <c r="B257" s="1">
        <v>2008</v>
      </c>
      <c r="C257" s="1" t="str">
        <f t="shared" si="0"/>
        <v>00s</v>
      </c>
      <c r="D257" s="1"/>
      <c r="E257" s="1" t="s">
        <v>77</v>
      </c>
      <c r="F257" s="1" t="str">
        <f t="shared" ca="1" si="1"/>
        <v>18</v>
      </c>
      <c r="G257" s="1" t="str">
        <f>VLOOKUP(E257,spotifydata.csv!B:C,2,FALSE)</f>
        <v>alternative metal,alternative rock,hard rock,metal,rock,speed metal,thrash metal</v>
      </c>
      <c r="H257" s="1" t="str">
        <f t="shared" si="2"/>
        <v>,alternative metal,alternative rock,hard rock,metal,rock,speed metal,thrash metal,</v>
      </c>
      <c r="I257" s="1"/>
      <c r="J257" s="1"/>
      <c r="K257" s="1"/>
      <c r="L257" s="1"/>
      <c r="M257" s="1"/>
      <c r="N257" s="1"/>
      <c r="O257" s="1"/>
      <c r="P257" s="1"/>
      <c r="Q257" s="1"/>
      <c r="R257" s="4"/>
      <c r="S257" s="4"/>
      <c r="T257" s="4"/>
      <c r="U257" s="4"/>
      <c r="V257" s="4"/>
      <c r="W257" s="4"/>
      <c r="X257" s="4"/>
      <c r="Y257" s="4"/>
      <c r="Z257" s="4"/>
      <c r="AA257" s="4"/>
      <c r="AB257" s="4"/>
    </row>
    <row r="258" spans="1:28" ht="12.75" customHeight="1">
      <c r="A258" s="1" t="s">
        <v>73</v>
      </c>
      <c r="B258" s="1">
        <v>2008</v>
      </c>
      <c r="C258" s="1" t="str">
        <f t="shared" si="0"/>
        <v>00s</v>
      </c>
      <c r="D258" s="1"/>
      <c r="E258" s="1" t="s">
        <v>59</v>
      </c>
      <c r="F258" s="1" t="str">
        <f t="shared" ca="1" si="1"/>
        <v>18</v>
      </c>
      <c r="G258" s="1" t="str">
        <f>VLOOKUP(E258,spotifydata.csv!B:C,2,FALSE)</f>
        <v>alternative metal,alternative rock,blues-rock,funk metal,funk rock,garage rock,nu metal,post-grunge,rap metal,rap rock,rock</v>
      </c>
      <c r="H258" s="1" t="str">
        <f t="shared" si="2"/>
        <v>,alternative metal,alternative rock,blues-rock,funk metal,funk rock,garage rock,nu metal,post-grunge,rap metal,rap rock,rock,</v>
      </c>
      <c r="I258" s="1"/>
      <c r="J258" s="1"/>
      <c r="K258" s="1"/>
      <c r="L258" s="1"/>
      <c r="M258" s="1"/>
      <c r="N258" s="1"/>
      <c r="O258" s="1"/>
      <c r="P258" s="1"/>
      <c r="Q258" s="1"/>
      <c r="R258" s="4"/>
      <c r="S258" s="4"/>
      <c r="T258" s="4"/>
      <c r="U258" s="4"/>
      <c r="V258" s="4"/>
      <c r="W258" s="4"/>
      <c r="X258" s="4"/>
      <c r="Y258" s="4"/>
      <c r="Z258" s="4"/>
      <c r="AA258" s="4"/>
      <c r="AB258" s="4"/>
    </row>
    <row r="259" spans="1:28" ht="12.75" customHeight="1">
      <c r="A259" s="1" t="s">
        <v>58</v>
      </c>
      <c r="B259" s="1">
        <v>2008</v>
      </c>
      <c r="C259" s="1" t="str">
        <f t="shared" si="0"/>
        <v>00s</v>
      </c>
      <c r="D259" s="1"/>
      <c r="E259" s="1" t="s">
        <v>59</v>
      </c>
      <c r="F259" s="1" t="str">
        <f t="shared" ca="1" si="1"/>
        <v>18</v>
      </c>
      <c r="G259" s="1" t="str">
        <f>VLOOKUP(E259,spotifydata.csv!B:C,2,FALSE)</f>
        <v>alternative metal,alternative rock,blues-rock,funk metal,funk rock,garage rock,nu metal,post-grunge,rap metal,rap rock,rock</v>
      </c>
      <c r="H259" s="1" t="str">
        <f t="shared" si="2"/>
        <v>,alternative metal,alternative rock,blues-rock,funk metal,funk rock,garage rock,nu metal,post-grunge,rap metal,rap rock,rock,</v>
      </c>
      <c r="I259" s="1"/>
      <c r="J259" s="1"/>
      <c r="K259" s="1"/>
      <c r="L259" s="1"/>
      <c r="M259" s="1"/>
      <c r="N259" s="1"/>
      <c r="O259" s="1"/>
      <c r="P259" s="1"/>
      <c r="Q259" s="1"/>
      <c r="R259" s="4"/>
      <c r="S259" s="4"/>
      <c r="T259" s="4"/>
      <c r="U259" s="4"/>
      <c r="V259" s="4"/>
      <c r="W259" s="4"/>
      <c r="X259" s="4"/>
      <c r="Y259" s="4"/>
      <c r="Z259" s="4"/>
      <c r="AA259" s="4"/>
      <c r="AB259" s="4"/>
    </row>
    <row r="260" spans="1:28" ht="12.75" customHeight="1">
      <c r="A260" s="1" t="s">
        <v>117</v>
      </c>
      <c r="B260" s="1">
        <v>2008</v>
      </c>
      <c r="C260" s="1" t="str">
        <f t="shared" si="0"/>
        <v>00s</v>
      </c>
      <c r="D260" s="1"/>
      <c r="E260" s="1" t="s">
        <v>225</v>
      </c>
      <c r="F260" s="1" t="str">
        <f t="shared" ca="1" si="1"/>
        <v>18</v>
      </c>
      <c r="G260" s="1" t="str">
        <f>VLOOKUP(E260,spotifydata.csv!B:C,2,FALSE)</f>
        <v>alternative metal</v>
      </c>
      <c r="H260" s="1" t="str">
        <f t="shared" si="2"/>
        <v>,alternative metal,</v>
      </c>
      <c r="I260" s="1"/>
      <c r="J260" s="1"/>
      <c r="K260" s="1"/>
      <c r="L260" s="1"/>
      <c r="M260" s="1"/>
      <c r="N260" s="1"/>
      <c r="O260" s="1"/>
      <c r="P260" s="1"/>
      <c r="Q260" s="1"/>
      <c r="R260" s="4"/>
      <c r="S260" s="4"/>
      <c r="T260" s="4"/>
      <c r="U260" s="4"/>
      <c r="V260" s="4"/>
      <c r="W260" s="4"/>
      <c r="X260" s="4"/>
      <c r="Y260" s="4"/>
      <c r="Z260" s="4"/>
      <c r="AA260" s="4"/>
      <c r="AB260" s="4"/>
    </row>
    <row r="261" spans="1:28" ht="12.75" customHeight="1">
      <c r="A261" s="1" t="s">
        <v>190</v>
      </c>
      <c r="B261" s="1">
        <v>2008</v>
      </c>
      <c r="C261" s="1" t="str">
        <f t="shared" si="0"/>
        <v>00s</v>
      </c>
      <c r="D261" s="1"/>
      <c r="E261" s="1" t="s">
        <v>226</v>
      </c>
      <c r="F261" s="1" t="str">
        <f t="shared" ca="1" si="1"/>
        <v>18</v>
      </c>
      <c r="G261" s="1" t="str">
        <f>VLOOKUP(E261,spotifydata.csv!B:C,2,FALSE)</f>
        <v>alternative dance,big beat,disco house,electronic,intelligent dance music,madchester,new rave,trip hop</v>
      </c>
      <c r="H261" s="1" t="str">
        <f t="shared" si="2"/>
        <v>,alternative dance,big beat,disco house,electronic,intelligent dance music,madchester,new rave,trip hop,</v>
      </c>
      <c r="I261" s="1"/>
      <c r="J261" s="1"/>
      <c r="K261" s="1"/>
      <c r="L261" s="1"/>
      <c r="M261" s="1"/>
      <c r="N261" s="1"/>
      <c r="O261" s="1"/>
      <c r="P261" s="1"/>
      <c r="Q261" s="1"/>
      <c r="R261" s="4"/>
      <c r="S261" s="4"/>
      <c r="T261" s="4"/>
      <c r="U261" s="4"/>
      <c r="V261" s="4"/>
      <c r="W261" s="4"/>
      <c r="X261" s="4"/>
      <c r="Y261" s="4"/>
      <c r="Z261" s="4"/>
      <c r="AA261" s="4"/>
      <c r="AB261" s="4"/>
    </row>
    <row r="262" spans="1:28" ht="12.75" customHeight="1">
      <c r="A262" s="1" t="s">
        <v>154</v>
      </c>
      <c r="B262" s="1">
        <v>2008</v>
      </c>
      <c r="C262" s="1" t="str">
        <f t="shared" si="0"/>
        <v>00s</v>
      </c>
      <c r="D262" s="1"/>
      <c r="E262" s="1" t="s">
        <v>148</v>
      </c>
      <c r="F262" s="1" t="str">
        <f t="shared" ca="1" si="1"/>
        <v>18</v>
      </c>
      <c r="G262" s="1" t="str">
        <f>VLOOKUP(E262,spotifydata.csv!B:C,2,FALSE)</f>
        <v>alternative dance,alternative rock,dance-punk,garage rock,indie rock,new rave,rock</v>
      </c>
      <c r="H262" s="1" t="str">
        <f t="shared" si="2"/>
        <v>,alternative dance,alternative rock,dance-punk,garage rock,indie rock,new rave,rock,</v>
      </c>
      <c r="I262" s="1"/>
      <c r="J262" s="1"/>
      <c r="K262" s="1"/>
      <c r="L262" s="1"/>
      <c r="M262" s="1"/>
      <c r="N262" s="1"/>
      <c r="O262" s="1"/>
      <c r="P262" s="1"/>
      <c r="Q262" s="1"/>
      <c r="R262" s="4"/>
      <c r="S262" s="4"/>
      <c r="T262" s="4"/>
      <c r="U262" s="4"/>
      <c r="V262" s="4"/>
      <c r="W262" s="4"/>
      <c r="X262" s="4"/>
      <c r="Y262" s="4"/>
      <c r="Z262" s="4"/>
      <c r="AA262" s="4"/>
      <c r="AB262" s="4"/>
    </row>
    <row r="263" spans="1:28" ht="12.75" customHeight="1">
      <c r="A263" s="1" t="s">
        <v>154</v>
      </c>
      <c r="B263" s="1">
        <v>2008</v>
      </c>
      <c r="C263" s="1" t="str">
        <f t="shared" si="0"/>
        <v>00s</v>
      </c>
      <c r="D263" s="1"/>
      <c r="E263" s="1" t="s">
        <v>228</v>
      </c>
      <c r="F263" s="1" t="str">
        <f t="shared" ca="1" si="1"/>
        <v>18</v>
      </c>
      <c r="G263" s="1" t="str">
        <f>VLOOKUP(E263,spotifydata.csv!B:C,2,FALSE)</f>
        <v>alternative dance,alternative rock,dance-punk,garage rock,indie pop,indie rock,indietronica,new rave,new wave,pop rock,rock</v>
      </c>
      <c r="H263" s="1" t="str">
        <f t="shared" si="2"/>
        <v>,alternative dance,alternative rock,dance-punk,garage rock,indie pop,indie rock,indietronica,new rave,new wave,pop rock,rock,</v>
      </c>
      <c r="I263" s="1"/>
      <c r="J263" s="1"/>
      <c r="K263" s="1"/>
      <c r="L263" s="1"/>
      <c r="M263" s="1"/>
      <c r="N263" s="1"/>
      <c r="O263" s="1"/>
      <c r="P263" s="1"/>
      <c r="Q263" s="1"/>
      <c r="R263" s="4"/>
      <c r="S263" s="4"/>
      <c r="T263" s="4"/>
      <c r="U263" s="4"/>
      <c r="V263" s="4"/>
      <c r="W263" s="4"/>
      <c r="X263" s="4"/>
      <c r="Y263" s="4"/>
      <c r="Z263" s="4"/>
      <c r="AA263" s="4"/>
      <c r="AB263" s="4"/>
    </row>
    <row r="264" spans="1:28" ht="12.75" customHeight="1">
      <c r="A264" s="1" t="s">
        <v>165</v>
      </c>
      <c r="B264" s="1">
        <v>2008</v>
      </c>
      <c r="C264" s="1" t="str">
        <f t="shared" si="0"/>
        <v>00s</v>
      </c>
      <c r="D264" s="1"/>
      <c r="E264" s="1" t="s">
        <v>229</v>
      </c>
      <c r="F264" s="1" t="str">
        <f t="shared" ca="1" si="1"/>
        <v>18</v>
      </c>
      <c r="G264" s="1" t="str">
        <f>VLOOKUP(E264,spotifydata.csv!B:C,2,FALSE)</f>
        <v>alternative country,folk christmas,folk-pop,indie christmas,indie folk,roots rock,singer-songwriter,slow core,stomp and holler</v>
      </c>
      <c r="H264" s="1" t="str">
        <f t="shared" si="2"/>
        <v>,alternative country,folk christmas,folk-pop,indie christmas,indie folk,roots rock,singer-songwriter,slow core,stomp and holler,</v>
      </c>
      <c r="I264" s="1"/>
      <c r="J264" s="1"/>
      <c r="K264" s="1"/>
      <c r="L264" s="1"/>
      <c r="M264" s="1"/>
      <c r="N264" s="4"/>
      <c r="O264" s="4"/>
      <c r="P264" s="4"/>
      <c r="Q264" s="1"/>
      <c r="R264" s="4"/>
      <c r="S264" s="4"/>
      <c r="T264" s="4"/>
      <c r="U264" s="4"/>
      <c r="V264" s="4"/>
      <c r="W264" s="4"/>
      <c r="X264" s="4"/>
      <c r="Y264" s="4"/>
      <c r="Z264" s="4"/>
      <c r="AA264" s="4"/>
      <c r="AB264" s="4"/>
    </row>
    <row r="265" spans="1:28" ht="12.75" customHeight="1">
      <c r="A265" s="1" t="s">
        <v>165</v>
      </c>
      <c r="B265" s="1">
        <v>2008</v>
      </c>
      <c r="C265" s="1" t="str">
        <f t="shared" si="0"/>
        <v>00s</v>
      </c>
      <c r="D265" s="1"/>
      <c r="E265" s="1" t="s">
        <v>230</v>
      </c>
      <c r="F265" s="1" t="str">
        <f t="shared" ca="1" si="1"/>
        <v>18</v>
      </c>
      <c r="G265" s="1" t="str">
        <f>VLOOKUP(E265,spotifydata.csv!B:C,2,FALSE)</f>
        <v>alternative country,anti-folk,chamber pop,folk-pop,freak folk,indie folk,indie pop,indie rock,lo-fi,melancholia,new americana,pop rock,roots rock,singer-songwriter,slow core,stomp and holler</v>
      </c>
      <c r="H265" s="1" t="str">
        <f t="shared" si="2"/>
        <v>,alternative country,anti-folk,chamber pop,folk-pop,freak folk,indie folk,indie pop,indie rock,lo-fi,melancholia,new americana,pop rock,roots rock,singer-songwriter,slow core,stomp and holler,</v>
      </c>
      <c r="I265" s="1"/>
      <c r="J265" s="1"/>
      <c r="K265" s="1"/>
      <c r="L265" s="1"/>
      <c r="M265" s="1"/>
      <c r="N265" s="1"/>
      <c r="O265" s="1"/>
      <c r="P265" s="1"/>
      <c r="Q265" s="1"/>
      <c r="R265" s="4"/>
      <c r="S265" s="4"/>
      <c r="T265" s="4"/>
      <c r="U265" s="4"/>
      <c r="V265" s="4"/>
      <c r="W265" s="4"/>
      <c r="X265" s="4"/>
      <c r="Y265" s="4"/>
      <c r="Z265" s="4"/>
      <c r="AA265" s="4"/>
      <c r="AB265" s="4"/>
    </row>
    <row r="266" spans="1:28" ht="12.75" customHeight="1">
      <c r="A266" s="1" t="s">
        <v>181</v>
      </c>
      <c r="B266" s="1">
        <v>2008</v>
      </c>
      <c r="C266" s="1" t="str">
        <f t="shared" si="0"/>
        <v>00s</v>
      </c>
      <c r="D266" s="1"/>
      <c r="E266" s="1" t="s">
        <v>231</v>
      </c>
      <c r="F266" s="1" t="str">
        <f t="shared" ca="1" si="1"/>
        <v>18</v>
      </c>
      <c r="G266" s="1" t="str">
        <f>VLOOKUP(E266,spotifydata.csv!B:C,2,FALSE)</f>
        <v>alt-indie rock,britpop,dance-punk,garage rock,indie rock,madchester,new rave,sheffield indie</v>
      </c>
      <c r="H266" s="1" t="str">
        <f t="shared" si="2"/>
        <v>,alt-indie rock,britpop,dance-punk,garage rock,indie rock,madchester,new rave,sheffield indie,</v>
      </c>
      <c r="I266" s="1"/>
      <c r="J266" s="1"/>
      <c r="K266" s="1"/>
      <c r="L266" s="1"/>
      <c r="M266" s="1"/>
      <c r="N266" s="1"/>
      <c r="O266" s="4"/>
      <c r="P266" s="4"/>
      <c r="Q266" s="1"/>
      <c r="R266" s="4"/>
      <c r="S266" s="4"/>
      <c r="T266" s="4"/>
      <c r="U266" s="4"/>
      <c r="V266" s="4"/>
      <c r="W266" s="4"/>
      <c r="X266" s="4"/>
      <c r="Y266" s="4"/>
      <c r="Z266" s="4"/>
      <c r="AA266" s="4"/>
      <c r="AB266" s="4"/>
    </row>
    <row r="267" spans="1:28" ht="12.75" customHeight="1">
      <c r="A267" s="1" t="s">
        <v>117</v>
      </c>
      <c r="B267" s="1">
        <v>2008</v>
      </c>
      <c r="C267" s="1" t="str">
        <f t="shared" si="0"/>
        <v>00s</v>
      </c>
      <c r="D267" s="1"/>
      <c r="E267" s="1" t="s">
        <v>233</v>
      </c>
      <c r="F267" s="1" t="str">
        <f t="shared" ca="1" si="1"/>
        <v>18</v>
      </c>
      <c r="G267" s="1" t="str">
        <f>VLOOKUP(E267,spotifydata.csv!B:C,2,FALSE)</f>
        <v>album rock,classic rock,glam metal,glam rock,hard rock,metal,rock</v>
      </c>
      <c r="H267" s="1" t="str">
        <f t="shared" si="2"/>
        <v>,album rock,classic rock,glam metal,glam rock,hard rock,metal,rock,</v>
      </c>
      <c r="I267" s="1"/>
      <c r="J267" s="1"/>
      <c r="K267" s="1"/>
      <c r="L267" s="1"/>
      <c r="M267" s="1"/>
      <c r="N267" s="1"/>
      <c r="O267" s="1"/>
      <c r="P267" s="1"/>
      <c r="Q267" s="1"/>
      <c r="R267" s="4"/>
      <c r="S267" s="4"/>
      <c r="T267" s="4"/>
      <c r="U267" s="4"/>
      <c r="V267" s="4"/>
      <c r="W267" s="4"/>
      <c r="X267" s="4"/>
      <c r="Y267" s="4"/>
      <c r="Z267" s="4"/>
      <c r="AA267" s="4"/>
      <c r="AB267" s="4"/>
    </row>
    <row r="268" spans="1:28" ht="12.75" customHeight="1">
      <c r="A268" s="1" t="s">
        <v>122</v>
      </c>
      <c r="B268" s="1">
        <v>2008</v>
      </c>
      <c r="C268" s="1" t="str">
        <f t="shared" si="0"/>
        <v>00s</v>
      </c>
      <c r="D268" s="1"/>
      <c r="E268" s="1" t="s">
        <v>234</v>
      </c>
      <c r="F268" s="1" t="str">
        <f t="shared" ca="1" si="1"/>
        <v>18</v>
      </c>
      <c r="G268" s="1" t="str">
        <f>VLOOKUP(E268,spotifydata.csv!B:C,2,FALSE)</f>
        <v>album rock,brill building pop,classic rock,folk,folk christmas,folk rock,folk-pop,mellow gold,neo mellow,permanent wave,pop rock,rock,roots rock,singer-songwriter,soft rock,soul,traditional folk</v>
      </c>
      <c r="H268" s="1" t="str">
        <f t="shared" si="2"/>
        <v>,album rock,brill building pop,classic rock,folk,folk christmas,folk rock,folk-pop,mellow gold,neo mellow,permanent wave,pop rock,rock,roots rock,singer-songwriter,soft rock,soul,traditional folk,</v>
      </c>
      <c r="I268" s="1"/>
      <c r="J268" s="1"/>
      <c r="K268" s="1"/>
      <c r="L268" s="1"/>
      <c r="M268" s="1"/>
      <c r="N268" s="1"/>
      <c r="O268" s="1"/>
      <c r="P268" s="1"/>
      <c r="Q268" s="1"/>
      <c r="R268" s="4"/>
      <c r="S268" s="4"/>
      <c r="T268" s="4"/>
      <c r="U268" s="4"/>
      <c r="V268" s="4"/>
      <c r="W268" s="4"/>
      <c r="X268" s="4"/>
      <c r="Y268" s="4"/>
      <c r="Z268" s="4"/>
      <c r="AA268" s="4"/>
      <c r="AB268" s="4"/>
    </row>
    <row r="269" spans="1:28" ht="12.75" customHeight="1">
      <c r="A269" s="1" t="s">
        <v>110</v>
      </c>
      <c r="B269" s="1">
        <v>2008</v>
      </c>
      <c r="C269" s="1" t="str">
        <f t="shared" si="0"/>
        <v>00s</v>
      </c>
      <c r="D269" s="1"/>
      <c r="E269" s="1" t="s">
        <v>235</v>
      </c>
      <c r="F269" s="1" t="str">
        <f t="shared" ca="1" si="1"/>
        <v>18</v>
      </c>
      <c r="G269" s="1" t="str">
        <f>VLOOKUP(E269,spotifydata.csv!B:C,2,FALSE)</f>
        <v>album rock,art rock,classic rock,dance rock,hard rock,mellow gold,new romantic,new wave,new wave pop,permanent wave,rock,soft rock</v>
      </c>
      <c r="H269" s="1" t="str">
        <f t="shared" si="2"/>
        <v>,album rock,art rock,classic rock,dance rock,hard rock,mellow gold,new romantic,new wave,new wave pop,permanent wave,rock,soft rock,</v>
      </c>
      <c r="I269" s="1"/>
      <c r="J269" s="1"/>
      <c r="K269" s="1"/>
      <c r="L269" s="1"/>
      <c r="M269" s="1"/>
      <c r="N269" s="1"/>
      <c r="O269" s="1"/>
      <c r="P269" s="1"/>
      <c r="Q269" s="1"/>
      <c r="R269" s="4"/>
      <c r="S269" s="4"/>
      <c r="T269" s="4"/>
      <c r="U269" s="4"/>
      <c r="V269" s="4"/>
      <c r="W269" s="4"/>
      <c r="X269" s="4"/>
      <c r="Y269" s="4"/>
      <c r="Z269" s="4"/>
      <c r="AA269" s="4"/>
      <c r="AB269" s="4"/>
    </row>
    <row r="270" spans="1:28" ht="12.75" customHeight="1">
      <c r="A270" s="1" t="s">
        <v>58</v>
      </c>
      <c r="B270" s="1">
        <v>2008</v>
      </c>
      <c r="C270" s="1" t="str">
        <f t="shared" si="0"/>
        <v>00s</v>
      </c>
      <c r="D270" s="1"/>
      <c r="E270" s="1" t="s">
        <v>93</v>
      </c>
      <c r="F270" s="1" t="str">
        <f t="shared" ca="1" si="1"/>
        <v>18</v>
      </c>
      <c r="G270" s="1" t="str">
        <f>VLOOKUP(E270,spotifydata.csv!B:C,2,FALSE)</f>
        <v>album rock,alternative rock,classic rock,dance rock,folk christmas,hard rock,indie rock,mellow gold,neo mellow,new wave,permanent wave,pop christmas,pop rock,rock,singer-songwriter</v>
      </c>
      <c r="H270" s="1" t="str">
        <f t="shared" si="2"/>
        <v>,album rock,alternative rock,classic rock,dance rock,folk christmas,hard rock,indie rock,mellow gold,neo mellow,new wave,permanent wave,pop christmas,pop rock,rock,singer-songwriter,</v>
      </c>
      <c r="I270" s="1"/>
      <c r="J270" s="1"/>
      <c r="K270" s="1"/>
      <c r="L270" s="1"/>
      <c r="M270" s="1"/>
      <c r="N270" s="1"/>
      <c r="O270" s="1"/>
      <c r="P270" s="1"/>
      <c r="Q270" s="1"/>
      <c r="R270" s="4"/>
      <c r="S270" s="4"/>
      <c r="T270" s="4"/>
      <c r="U270" s="4"/>
      <c r="V270" s="4"/>
      <c r="W270" s="4"/>
      <c r="X270" s="4"/>
      <c r="Y270" s="4"/>
      <c r="Z270" s="4"/>
      <c r="AA270" s="4"/>
      <c r="AB270" s="4"/>
    </row>
    <row r="271" spans="1:28" ht="12.75" customHeight="1">
      <c r="A271" s="1" t="s">
        <v>181</v>
      </c>
      <c r="B271" s="1">
        <v>2008</v>
      </c>
      <c r="C271" s="1" t="str">
        <f t="shared" si="0"/>
        <v>00s</v>
      </c>
      <c r="D271" s="1"/>
      <c r="E271" s="1" t="s">
        <v>175</v>
      </c>
      <c r="F271" s="1" t="str">
        <f t="shared" ca="1" si="1"/>
        <v>18</v>
      </c>
      <c r="G271" s="1" t="str">
        <f>VLOOKUP(E271,spotifydata.csv!B:C,2,FALSE)</f>
        <v>acid jazz,alternative dance,big beat,disco house,electronic,new rave,nu jazz,nu skool breaks,trip hop,vocal house</v>
      </c>
      <c r="H271" s="1" t="str">
        <f t="shared" si="2"/>
        <v>,acid jazz,alternative dance,big beat,disco house,electronic,new rave,nu jazz,nu skool breaks,trip hop,vocal house,</v>
      </c>
      <c r="I271" s="1"/>
      <c r="J271" s="1"/>
      <c r="K271" s="1"/>
      <c r="L271" s="1"/>
      <c r="M271" s="1"/>
      <c r="N271" s="1"/>
      <c r="O271" s="1"/>
      <c r="P271" s="1"/>
      <c r="Q271" s="1"/>
      <c r="R271" s="4"/>
      <c r="S271" s="4"/>
      <c r="T271" s="4"/>
      <c r="U271" s="4"/>
      <c r="V271" s="4"/>
      <c r="W271" s="4"/>
      <c r="X271" s="4"/>
      <c r="Y271" s="4"/>
      <c r="Z271" s="4"/>
      <c r="AA271" s="4"/>
      <c r="AB271" s="4"/>
    </row>
    <row r="272" spans="1:28" ht="12.75" customHeight="1">
      <c r="A272" s="1" t="s">
        <v>134</v>
      </c>
      <c r="B272" s="1">
        <v>2009</v>
      </c>
      <c r="C272" s="1" t="str">
        <f t="shared" si="0"/>
        <v>00s</v>
      </c>
      <c r="D272" s="1"/>
      <c r="E272" s="1" t="s">
        <v>236</v>
      </c>
      <c r="F272" s="1" t="str">
        <f t="shared" ca="1" si="1"/>
        <v>18</v>
      </c>
      <c r="G272" s="1" t="str">
        <f>VLOOKUP(E272,spotifydata.csv!B:C,2,FALSE)</f>
        <v>pop,pop christmas,pop rap,rap</v>
      </c>
      <c r="H272" s="1" t="str">
        <f t="shared" si="2"/>
        <v>,pop,pop christmas,pop rap,rap,</v>
      </c>
      <c r="I272" s="1"/>
      <c r="J272" s="1"/>
      <c r="K272" s="1"/>
      <c r="L272" s="1"/>
      <c r="M272" s="1"/>
      <c r="N272" s="1"/>
      <c r="O272" s="1"/>
      <c r="P272" s="1"/>
      <c r="Q272" s="1"/>
      <c r="R272" s="4"/>
      <c r="S272" s="4"/>
      <c r="T272" s="4"/>
      <c r="U272" s="4"/>
      <c r="V272" s="4"/>
      <c r="W272" s="4"/>
      <c r="X272" s="4"/>
      <c r="Y272" s="4"/>
      <c r="Z272" s="4"/>
      <c r="AA272" s="4"/>
      <c r="AB272" s="4"/>
    </row>
    <row r="273" spans="1:28" ht="12.75" customHeight="1">
      <c r="A273" s="1" t="s">
        <v>73</v>
      </c>
      <c r="B273" s="1">
        <v>2009</v>
      </c>
      <c r="C273" s="1" t="str">
        <f t="shared" si="0"/>
        <v>00s</v>
      </c>
      <c r="D273" s="1"/>
      <c r="E273" s="1" t="s">
        <v>177</v>
      </c>
      <c r="F273" s="1" t="str">
        <f t="shared" ca="1" si="1"/>
        <v>18</v>
      </c>
      <c r="G273" s="1" t="str">
        <f>VLOOKUP(E273,spotifydata.csv!B:C,2,FALSE)</f>
        <v>garage rock,indie rock,permanent wave,sheffield indie</v>
      </c>
      <c r="H273" s="1" t="str">
        <f t="shared" si="2"/>
        <v>,garage rock,indie rock,permanent wave,sheffield indie,</v>
      </c>
      <c r="I273" s="1"/>
      <c r="J273" s="1"/>
      <c r="K273" s="1"/>
      <c r="L273" s="1"/>
      <c r="M273" s="1"/>
      <c r="N273" s="1"/>
      <c r="O273" s="1"/>
      <c r="P273" s="1"/>
      <c r="Q273" s="1"/>
      <c r="R273" s="4"/>
      <c r="S273" s="4"/>
      <c r="T273" s="4"/>
      <c r="U273" s="4"/>
      <c r="V273" s="4"/>
      <c r="W273" s="4"/>
      <c r="X273" s="4"/>
      <c r="Y273" s="4"/>
      <c r="Z273" s="4"/>
      <c r="AA273" s="4"/>
      <c r="AB273" s="4"/>
    </row>
    <row r="274" spans="1:28" ht="12.75" customHeight="1">
      <c r="A274" s="1" t="s">
        <v>181</v>
      </c>
      <c r="B274" s="1">
        <v>2009</v>
      </c>
      <c r="C274" s="1" t="str">
        <f t="shared" si="0"/>
        <v>00s</v>
      </c>
      <c r="D274" s="1"/>
      <c r="E274" s="1" t="s">
        <v>238</v>
      </c>
      <c r="F274" s="1" t="str">
        <f t="shared" ca="1" si="1"/>
        <v>18</v>
      </c>
      <c r="G274" s="1" t="str">
        <f>VLOOKUP(E274,spotifydata.csv!B:C,2,FALSE)</f>
        <v>gangster rap,hardcore hip hop,hip hop,pop rap,rap,rap rock,west coast rap</v>
      </c>
      <c r="H274" s="1" t="str">
        <f t="shared" si="2"/>
        <v>,gangster rap,hardcore hip hop,hip hop,pop rap,rap,rap rock,west coast rap,</v>
      </c>
      <c r="I274" s="1"/>
      <c r="J274" s="1"/>
      <c r="K274" s="1"/>
      <c r="L274" s="1"/>
      <c r="M274" s="1"/>
      <c r="N274" s="1"/>
      <c r="O274" s="1"/>
      <c r="P274" s="1"/>
      <c r="Q274" s="1"/>
      <c r="R274" s="4"/>
      <c r="S274" s="4"/>
      <c r="T274" s="4"/>
      <c r="U274" s="4"/>
      <c r="V274" s="4"/>
      <c r="W274" s="4"/>
      <c r="X274" s="4"/>
      <c r="Y274" s="4"/>
      <c r="Z274" s="4"/>
      <c r="AA274" s="4"/>
      <c r="AB274" s="4"/>
    </row>
    <row r="275" spans="1:28" ht="12.75" customHeight="1">
      <c r="A275" s="1" t="s">
        <v>181</v>
      </c>
      <c r="B275" s="1">
        <v>2009</v>
      </c>
      <c r="C275" s="1" t="str">
        <f t="shared" si="0"/>
        <v>00s</v>
      </c>
      <c r="D275" s="1"/>
      <c r="E275" s="1" t="s">
        <v>239</v>
      </c>
      <c r="F275" s="1" t="str">
        <f t="shared" ca="1" si="1"/>
        <v>18</v>
      </c>
      <c r="G275" s="1" t="str">
        <f>VLOOKUP(E275,spotifydata.csv!B:C,2,FALSE)</f>
        <v>electronic,grime,indie rock,new rave,uk garage</v>
      </c>
      <c r="H275" s="1" t="str">
        <f t="shared" si="2"/>
        <v>,electronic,grime,indie rock,new rave,uk garage,</v>
      </c>
      <c r="I275" s="1"/>
      <c r="J275" s="1"/>
      <c r="K275" s="1"/>
      <c r="L275" s="1"/>
      <c r="M275" s="1"/>
      <c r="N275" s="1"/>
      <c r="O275" s="4"/>
      <c r="P275" s="4"/>
      <c r="Q275" s="1"/>
      <c r="R275" s="4"/>
      <c r="S275" s="4"/>
      <c r="T275" s="4"/>
      <c r="U275" s="4"/>
      <c r="V275" s="4"/>
      <c r="W275" s="4"/>
      <c r="X275" s="4"/>
      <c r="Y275" s="4"/>
      <c r="Z275" s="4"/>
      <c r="AA275" s="4"/>
      <c r="AB275" s="4"/>
    </row>
    <row r="276" spans="1:28" ht="12.75" customHeight="1">
      <c r="A276" s="1" t="s">
        <v>190</v>
      </c>
      <c r="B276" s="1">
        <v>2009</v>
      </c>
      <c r="C276" s="1" t="str">
        <f t="shared" si="0"/>
        <v>00s</v>
      </c>
      <c r="D276" s="1"/>
      <c r="E276" s="1" t="s">
        <v>157</v>
      </c>
      <c r="F276" s="1" t="str">
        <f t="shared" ca="1" si="1"/>
        <v>18</v>
      </c>
      <c r="G276" s="1" t="str">
        <f>VLOOKUP(E276,spotifydata.csv!B:C,2,FALSE)</f>
        <v>downtempo,electronic,nu jazz,trip hop</v>
      </c>
      <c r="H276" s="1" t="str">
        <f t="shared" si="2"/>
        <v>,downtempo,electronic,nu jazz,trip hop,</v>
      </c>
      <c r="I276" s="1"/>
      <c r="J276" s="1"/>
      <c r="K276" s="1"/>
      <c r="L276" s="1"/>
      <c r="M276" s="1"/>
      <c r="N276" s="1"/>
      <c r="O276" s="1"/>
      <c r="P276" s="1"/>
      <c r="Q276" s="1"/>
      <c r="R276" s="4"/>
      <c r="S276" s="4"/>
      <c r="T276" s="4"/>
      <c r="U276" s="4"/>
      <c r="V276" s="4"/>
      <c r="W276" s="4"/>
      <c r="X276" s="4"/>
      <c r="Y276" s="4"/>
      <c r="Z276" s="4"/>
      <c r="AA276" s="4"/>
      <c r="AB276" s="4"/>
    </row>
    <row r="277" spans="1:28" ht="12.75" customHeight="1">
      <c r="A277" s="1" t="s">
        <v>240</v>
      </c>
      <c r="B277" s="1">
        <v>2009</v>
      </c>
      <c r="C277" s="1" t="str">
        <f t="shared" si="0"/>
        <v>00s</v>
      </c>
      <c r="D277" s="1"/>
      <c r="E277" s="1" t="s">
        <v>241</v>
      </c>
      <c r="F277" s="1" t="str">
        <f t="shared" ca="1" si="1"/>
        <v>18</v>
      </c>
      <c r="G277" s="1" t="str">
        <f>VLOOKUP(E277,spotifydata.csv!B:C,2,FALSE)</f>
        <v>disco,soul christmas</v>
      </c>
      <c r="H277" s="1" t="str">
        <f t="shared" si="2"/>
        <v>,disco,soul christmas,</v>
      </c>
      <c r="I277" s="1"/>
      <c r="J277" s="1"/>
      <c r="K277" s="1"/>
      <c r="L277" s="1"/>
      <c r="M277" s="1"/>
      <c r="N277" s="1"/>
      <c r="O277" s="1"/>
      <c r="P277" s="1"/>
      <c r="Q277" s="1"/>
      <c r="R277" s="4"/>
      <c r="S277" s="4"/>
      <c r="T277" s="4"/>
      <c r="U277" s="4"/>
      <c r="V277" s="4"/>
      <c r="W277" s="4"/>
      <c r="X277" s="4"/>
      <c r="Y277" s="4"/>
      <c r="Z277" s="4"/>
      <c r="AA277" s="4"/>
      <c r="AB277" s="4"/>
    </row>
    <row r="278" spans="1:28" ht="12.75" customHeight="1">
      <c r="A278" s="1" t="s">
        <v>122</v>
      </c>
      <c r="B278" s="1">
        <v>2009</v>
      </c>
      <c r="C278" s="1" t="str">
        <f t="shared" si="0"/>
        <v>00s</v>
      </c>
      <c r="D278" s="1"/>
      <c r="E278" s="1" t="s">
        <v>243</v>
      </c>
      <c r="F278" s="1" t="str">
        <f t="shared" ca="1" si="1"/>
        <v>18</v>
      </c>
      <c r="G278" s="1" t="str">
        <f>VLOOKUP(E278,spotifydata.csv!B:C,2,FALSE)</f>
        <v>dance pop,europop,grime,neo mellow,pop,pop rock</v>
      </c>
      <c r="H278" s="1" t="str">
        <f t="shared" si="2"/>
        <v>,dance pop,europop,grime,neo mellow,pop,pop rock,</v>
      </c>
      <c r="I278" s="1"/>
      <c r="J278" s="1"/>
      <c r="K278" s="1"/>
      <c r="L278" s="1"/>
      <c r="M278" s="4"/>
      <c r="N278" s="1"/>
      <c r="O278" s="1"/>
      <c r="P278" s="1"/>
      <c r="Q278" s="1"/>
      <c r="R278" s="4"/>
      <c r="S278" s="4"/>
      <c r="T278" s="4"/>
      <c r="U278" s="4"/>
      <c r="V278" s="4"/>
      <c r="W278" s="4"/>
      <c r="X278" s="4"/>
      <c r="Y278" s="4"/>
      <c r="Z278" s="4"/>
      <c r="AA278" s="4"/>
      <c r="AB278" s="4"/>
    </row>
    <row r="279" spans="1:28" ht="12.75" customHeight="1">
      <c r="A279" s="1" t="s">
        <v>181</v>
      </c>
      <c r="B279" s="1">
        <v>2009</v>
      </c>
      <c r="C279" s="1" t="str">
        <f t="shared" si="0"/>
        <v>00s</v>
      </c>
      <c r="D279" s="1"/>
      <c r="E279" s="1" t="s">
        <v>244</v>
      </c>
      <c r="F279" s="1" t="str">
        <f t="shared" ca="1" si="1"/>
        <v>18</v>
      </c>
      <c r="G279" s="1" t="str">
        <f>VLOOKUP(E279,spotifydata.csv!B:C,2,FALSE)</f>
        <v>dance pop,edm,electro house,house,pop,progressive house,tropical house</v>
      </c>
      <c r="H279" s="1" t="str">
        <f t="shared" si="2"/>
        <v>,dance pop,edm,electro house,house,pop,progressive house,tropical house,</v>
      </c>
      <c r="I279" s="1"/>
      <c r="J279" s="1"/>
      <c r="K279" s="1"/>
      <c r="L279" s="1"/>
      <c r="M279" s="1"/>
      <c r="N279" s="1"/>
      <c r="O279" s="1"/>
      <c r="P279" s="1"/>
      <c r="Q279" s="1"/>
      <c r="R279" s="4"/>
      <c r="S279" s="4"/>
      <c r="T279" s="4"/>
      <c r="U279" s="4"/>
      <c r="V279" s="4"/>
      <c r="W279" s="4"/>
      <c r="X279" s="4"/>
      <c r="Y279" s="4"/>
      <c r="Z279" s="4"/>
      <c r="AA279" s="4"/>
      <c r="AB279" s="4"/>
    </row>
    <row r="280" spans="1:28" ht="12.75" customHeight="1">
      <c r="A280" s="1" t="s">
        <v>240</v>
      </c>
      <c r="B280" s="1">
        <v>2009</v>
      </c>
      <c r="C280" s="1" t="str">
        <f t="shared" si="0"/>
        <v>00s</v>
      </c>
      <c r="D280" s="1"/>
      <c r="E280" s="1" t="s">
        <v>245</v>
      </c>
      <c r="F280" s="1" t="str">
        <f t="shared" ca="1" si="1"/>
        <v>18</v>
      </c>
      <c r="G280" s="1" t="str">
        <f>VLOOKUP(E280,spotifydata.csv!B:C,2,FALSE)</f>
        <v>dance pop,dance rock,eurodance,europop,new romantic,new wave,new wave pop,pop christmas,soft rock,soul christmas,synthpop</v>
      </c>
      <c r="H280" s="1" t="str">
        <f t="shared" si="2"/>
        <v>,dance pop,dance rock,eurodance,europop,new romantic,new wave,new wave pop,pop christmas,soft rock,soul christmas,synthpop,</v>
      </c>
      <c r="I280" s="1"/>
      <c r="J280" s="1"/>
      <c r="K280" s="1"/>
      <c r="L280" s="1"/>
      <c r="M280" s="1"/>
      <c r="N280" s="1"/>
      <c r="O280" s="1"/>
      <c r="P280" s="1"/>
      <c r="Q280" s="1"/>
      <c r="R280" s="4"/>
      <c r="S280" s="4"/>
      <c r="T280" s="4"/>
      <c r="U280" s="4"/>
      <c r="V280" s="4"/>
      <c r="W280" s="4"/>
      <c r="X280" s="4"/>
      <c r="Y280" s="4"/>
      <c r="Z280" s="4"/>
      <c r="AA280" s="4"/>
      <c r="AB280" s="4"/>
    </row>
    <row r="281" spans="1:28" ht="12.75" customHeight="1">
      <c r="A281" s="1" t="s">
        <v>154</v>
      </c>
      <c r="B281" s="1">
        <v>2009</v>
      </c>
      <c r="C281" s="1" t="str">
        <f t="shared" si="0"/>
        <v>00s</v>
      </c>
      <c r="D281" s="1"/>
      <c r="E281" s="1" t="s">
        <v>246</v>
      </c>
      <c r="F281" s="1" t="str">
        <f t="shared" ca="1" si="1"/>
        <v>18</v>
      </c>
      <c r="G281" s="1" t="str">
        <f>VLOOKUP(E281,spotifydata.csv!B:C,2,FALSE)</f>
        <v>dance pop,dance rock,electronic,europop,new romantic,new wave,new wave pop,permanent wave,synthpop</v>
      </c>
      <c r="H281" s="1" t="str">
        <f t="shared" si="2"/>
        <v>,dance pop,dance rock,electronic,europop,new romantic,new wave,new wave pop,permanent wave,synthpop,</v>
      </c>
      <c r="I281" s="1"/>
      <c r="J281" s="1"/>
      <c r="K281" s="1"/>
      <c r="L281" s="1"/>
      <c r="M281" s="1"/>
      <c r="N281" s="1"/>
      <c r="O281" s="1"/>
      <c r="P281" s="1"/>
      <c r="Q281" s="1"/>
      <c r="R281" s="4"/>
      <c r="S281" s="4"/>
      <c r="T281" s="4"/>
      <c r="U281" s="4"/>
      <c r="V281" s="4"/>
      <c r="W281" s="4"/>
      <c r="X281" s="4"/>
      <c r="Y281" s="4"/>
      <c r="Z281" s="4"/>
      <c r="AA281" s="4"/>
      <c r="AB281" s="4"/>
    </row>
    <row r="282" spans="1:28" ht="12.75" customHeight="1">
      <c r="A282" s="1" t="s">
        <v>165</v>
      </c>
      <c r="B282" s="1">
        <v>2009</v>
      </c>
      <c r="C282" s="1" t="str">
        <f t="shared" si="0"/>
        <v>00s</v>
      </c>
      <c r="D282" s="1"/>
      <c r="E282" s="1" t="s">
        <v>248</v>
      </c>
      <c r="F282" s="1" t="str">
        <f t="shared" ca="1" si="1"/>
        <v>18</v>
      </c>
      <c r="G282" s="1" t="str">
        <f>VLOOKUP(E282,spotifydata.csv!B:C,2,FALSE)</f>
        <v>compositional ambient,focus,melancholia,post rock</v>
      </c>
      <c r="H282" s="1" t="str">
        <f t="shared" si="2"/>
        <v>,compositional ambient,focus,melancholia,post rock,</v>
      </c>
      <c r="I282" s="1"/>
      <c r="J282" s="1"/>
      <c r="K282" s="1"/>
      <c r="L282" s="1"/>
      <c r="M282" s="1"/>
      <c r="N282" s="1"/>
      <c r="O282" s="4"/>
      <c r="P282" s="4"/>
      <c r="Q282" s="1"/>
      <c r="R282" s="4"/>
      <c r="S282" s="4"/>
      <c r="T282" s="4"/>
      <c r="U282" s="4"/>
      <c r="V282" s="4"/>
      <c r="W282" s="4"/>
      <c r="X282" s="4"/>
      <c r="Y282" s="4"/>
      <c r="Z282" s="4"/>
      <c r="AA282" s="4"/>
      <c r="AB282" s="4"/>
    </row>
    <row r="283" spans="1:28" ht="12.75" customHeight="1">
      <c r="A283" s="1" t="s">
        <v>12</v>
      </c>
      <c r="B283" s="1">
        <v>2009</v>
      </c>
      <c r="C283" s="1" t="str">
        <f t="shared" si="0"/>
        <v>00s</v>
      </c>
      <c r="D283" s="1"/>
      <c r="E283" s="1" t="s">
        <v>249</v>
      </c>
      <c r="F283" s="1" t="str">
        <f t="shared" ca="1" si="1"/>
        <v>18</v>
      </c>
      <c r="G283" s="1" t="str">
        <f>VLOOKUP(E283,spotifydata.csv!B:C,2,FALSE)</f>
        <v>classic rock,mellow gold,permanent wave,pop christmas,rock,roots rock,singer-songwriter,soft rock</v>
      </c>
      <c r="H283" s="1" t="str">
        <f t="shared" si="2"/>
        <v>,classic rock,mellow gold,permanent wave,pop christmas,rock,roots rock,singer-songwriter,soft rock,</v>
      </c>
      <c r="I283" s="1"/>
      <c r="J283" s="1"/>
      <c r="K283" s="1"/>
      <c r="L283" s="1"/>
      <c r="M283" s="1"/>
      <c r="N283" s="1"/>
      <c r="O283" s="1"/>
      <c r="P283" s="1"/>
      <c r="Q283" s="1"/>
      <c r="R283" s="4"/>
      <c r="S283" s="4"/>
      <c r="T283" s="4"/>
      <c r="U283" s="4"/>
      <c r="V283" s="4"/>
      <c r="W283" s="4"/>
      <c r="X283" s="4"/>
      <c r="Y283" s="4"/>
      <c r="Z283" s="4"/>
      <c r="AA283" s="4"/>
      <c r="AB283" s="4"/>
    </row>
    <row r="284" spans="1:28" ht="12.75" customHeight="1">
      <c r="A284" s="1" t="s">
        <v>165</v>
      </c>
      <c r="B284" s="1">
        <v>2009</v>
      </c>
      <c r="C284" s="1" t="str">
        <f t="shared" si="0"/>
        <v>00s</v>
      </c>
      <c r="D284" s="1"/>
      <c r="E284" s="1" t="s">
        <v>250</v>
      </c>
      <c r="F284" s="1" t="str">
        <f t="shared" ca="1" si="1"/>
        <v>18</v>
      </c>
      <c r="G284" s="1" t="str">
        <f>VLOOKUP(E284,spotifydata.csv!B:C,2,FALSE)</f>
        <v>chamber pop,folk-pop,freak folk,indie folk,indie pop,indie rock,new americana,singer-songwriter,stomp and holler</v>
      </c>
      <c r="H284" s="1" t="str">
        <f t="shared" si="2"/>
        <v>,chamber pop,folk-pop,freak folk,indie folk,indie pop,indie rock,new americana,singer-songwriter,stomp and holler,</v>
      </c>
      <c r="I284" s="1"/>
      <c r="J284" s="1"/>
      <c r="K284" s="1"/>
      <c r="L284" s="1"/>
      <c r="M284" s="1"/>
      <c r="N284" s="1"/>
      <c r="O284" s="1"/>
      <c r="P284" s="1"/>
      <c r="Q284" s="1"/>
      <c r="R284" s="4"/>
      <c r="S284" s="4"/>
      <c r="T284" s="4"/>
      <c r="U284" s="4"/>
      <c r="V284" s="4"/>
      <c r="W284" s="4"/>
      <c r="X284" s="4"/>
      <c r="Y284" s="4"/>
      <c r="Z284" s="4"/>
      <c r="AA284" s="4"/>
      <c r="AB284" s="4"/>
    </row>
    <row r="285" spans="1:28" ht="12.75" customHeight="1">
      <c r="A285" s="1" t="s">
        <v>122</v>
      </c>
      <c r="B285" s="1">
        <v>2009</v>
      </c>
      <c r="C285" s="1" t="str">
        <f t="shared" si="0"/>
        <v>00s</v>
      </c>
      <c r="D285" s="1"/>
      <c r="E285" s="1" t="s">
        <v>251</v>
      </c>
      <c r="F285" s="1" t="str">
        <f t="shared" ca="1" si="1"/>
        <v>18</v>
      </c>
      <c r="G285" s="1" t="str">
        <f>VLOOKUP(E285,spotifydata.csv!B:C,2,FALSE)</f>
        <v>bubblegum dance,dance pop,europop,pop,pop christmas,pop rock,post-teen pop,r&amp;b,tropical house,uk garage</v>
      </c>
      <c r="H285" s="1" t="str">
        <f t="shared" si="2"/>
        <v>,bubblegum dance,dance pop,europop,pop,pop christmas,pop rock,post-teen pop,r&amp;b,tropical house,uk garage,</v>
      </c>
      <c r="I285" s="1"/>
      <c r="J285" s="1"/>
      <c r="K285" s="1"/>
      <c r="L285" s="1"/>
      <c r="M285" s="1"/>
      <c r="N285" s="1"/>
      <c r="O285" s="1"/>
      <c r="P285" s="1"/>
      <c r="Q285" s="1"/>
      <c r="R285" s="4"/>
      <c r="S285" s="4"/>
      <c r="T285" s="4"/>
      <c r="U285" s="4"/>
      <c r="V285" s="4"/>
      <c r="W285" s="4"/>
      <c r="X285" s="4"/>
      <c r="Y285" s="4"/>
      <c r="Z285" s="4"/>
      <c r="AA285" s="4"/>
      <c r="AB285" s="4"/>
    </row>
    <row r="286" spans="1:28" ht="12.75" customHeight="1">
      <c r="A286" s="1" t="s">
        <v>190</v>
      </c>
      <c r="B286" s="1">
        <v>2009</v>
      </c>
      <c r="C286" s="1" t="str">
        <f t="shared" si="0"/>
        <v>00s</v>
      </c>
      <c r="D286" s="1"/>
      <c r="E286" s="1" t="s">
        <v>253</v>
      </c>
      <c r="F286" s="1" t="str">
        <f t="shared" ca="1" si="1"/>
        <v>18</v>
      </c>
      <c r="G286" s="1" t="str">
        <f>VLOOKUP(E286,spotifydata.csv!B:C,2,FALSE)</f>
        <v>britpop,chamber pop,indie rock,madchester</v>
      </c>
      <c r="H286" s="1" t="str">
        <f t="shared" si="2"/>
        <v>,britpop,chamber pop,indie rock,madchester,</v>
      </c>
      <c r="I286" s="1"/>
      <c r="J286" s="1"/>
      <c r="K286" s="1"/>
      <c r="L286" s="1"/>
      <c r="M286" s="1"/>
      <c r="N286" s="1"/>
      <c r="O286" s="1"/>
      <c r="P286" s="1"/>
      <c r="Q286" s="1"/>
      <c r="R286" s="4"/>
      <c r="S286" s="4"/>
      <c r="T286" s="4"/>
      <c r="U286" s="4"/>
      <c r="V286" s="4"/>
      <c r="W286" s="4"/>
      <c r="X286" s="4"/>
      <c r="Y286" s="4"/>
      <c r="Z286" s="4"/>
      <c r="AA286" s="4"/>
      <c r="AB286" s="4"/>
    </row>
    <row r="287" spans="1:28" ht="12.75" customHeight="1">
      <c r="A287" s="1" t="s">
        <v>110</v>
      </c>
      <c r="B287" s="1">
        <v>2009</v>
      </c>
      <c r="C287" s="1" t="str">
        <f t="shared" si="0"/>
        <v>00s</v>
      </c>
      <c r="D287" s="1"/>
      <c r="E287" s="1" t="s">
        <v>69</v>
      </c>
      <c r="F287" s="1" t="str">
        <f t="shared" ca="1" si="1"/>
        <v>18</v>
      </c>
      <c r="G287" s="1" t="str">
        <f>VLOOKUP(E287,spotifydata.csv!B:C,2,FALSE)</f>
        <v>big beat,breakbeat,electronic,hardcore techno</v>
      </c>
      <c r="H287" s="1" t="str">
        <f t="shared" si="2"/>
        <v>,big beat,breakbeat,electronic,hardcore techno,</v>
      </c>
      <c r="I287" s="1"/>
      <c r="J287" s="1"/>
      <c r="K287" s="1"/>
      <c r="L287" s="1"/>
      <c r="M287" s="1"/>
      <c r="N287" s="1"/>
      <c r="O287" s="1"/>
      <c r="P287" s="1"/>
      <c r="Q287" s="1"/>
      <c r="R287" s="4"/>
      <c r="S287" s="4"/>
      <c r="T287" s="4"/>
      <c r="U287" s="4"/>
      <c r="V287" s="4"/>
      <c r="W287" s="4"/>
      <c r="X287" s="4"/>
      <c r="Y287" s="4"/>
      <c r="Z287" s="4"/>
      <c r="AA287" s="4"/>
      <c r="AB287" s="4"/>
    </row>
    <row r="288" spans="1:28" ht="12.75" customHeight="1">
      <c r="A288" s="1" t="s">
        <v>154</v>
      </c>
      <c r="B288" s="1">
        <v>2009</v>
      </c>
      <c r="C288" s="1" t="str">
        <f t="shared" si="0"/>
        <v>00s</v>
      </c>
      <c r="D288" s="1"/>
      <c r="E288" s="1" t="s">
        <v>254</v>
      </c>
      <c r="F288" s="1" t="str">
        <f t="shared" ca="1" si="1"/>
        <v>18</v>
      </c>
      <c r="G288" s="1" t="str">
        <f>VLOOKUP(E288,spotifydata.csv!B:C,2,FALSE)</f>
        <v>art rock,dance rock,disco,electronic,new romantic,new wave,new wave pop,post-disco,synthpop</v>
      </c>
      <c r="H288" s="1" t="str">
        <f t="shared" si="2"/>
        <v>,art rock,dance rock,disco,electronic,new romantic,new wave,new wave pop,post-disco,synthpop,</v>
      </c>
      <c r="I288" s="1"/>
      <c r="J288" s="1"/>
      <c r="K288" s="1"/>
      <c r="L288" s="1"/>
      <c r="M288" s="1"/>
      <c r="N288" s="1"/>
      <c r="O288" s="1"/>
      <c r="P288" s="1"/>
      <c r="Q288" s="1"/>
      <c r="R288" s="4"/>
      <c r="S288" s="4"/>
      <c r="T288" s="4"/>
      <c r="U288" s="4"/>
      <c r="V288" s="4"/>
      <c r="W288" s="4"/>
      <c r="X288" s="4"/>
      <c r="Y288" s="4"/>
      <c r="Z288" s="4"/>
      <c r="AA288" s="4"/>
      <c r="AB288" s="4"/>
    </row>
    <row r="289" spans="1:28" ht="12.75" customHeight="1">
      <c r="A289" s="1" t="s">
        <v>190</v>
      </c>
      <c r="B289" s="1">
        <v>2009</v>
      </c>
      <c r="C289" s="1" t="str">
        <f t="shared" si="0"/>
        <v>00s</v>
      </c>
      <c r="D289" s="1"/>
      <c r="E289" s="1" t="s">
        <v>255</v>
      </c>
      <c r="F289" s="1" t="str">
        <f t="shared" ca="1" si="1"/>
        <v>18</v>
      </c>
      <c r="G289" s="1" t="str">
        <f>VLOOKUP(E289,spotifydata.csv!B:C,2,FALSE)</f>
        <v>art rock,big beat,dance rock,electro,electronic,experimental,german techno,kraut rock,new romantic,new wave,post-punk,synthpop</v>
      </c>
      <c r="H289" s="1" t="str">
        <f t="shared" si="2"/>
        <v>,art rock,big beat,dance rock,electro,electronic,experimental,german techno,kraut rock,new romantic,new wave,post-punk,synthpop,</v>
      </c>
      <c r="I289" s="1"/>
      <c r="J289" s="1"/>
      <c r="K289" s="1"/>
      <c r="L289" s="1"/>
      <c r="M289" s="1"/>
      <c r="N289" s="1"/>
      <c r="O289" s="1"/>
      <c r="P289" s="1"/>
      <c r="Q289" s="1"/>
      <c r="R289" s="4"/>
      <c r="S289" s="4"/>
      <c r="T289" s="4"/>
      <c r="U289" s="4"/>
      <c r="V289" s="4"/>
      <c r="W289" s="4"/>
      <c r="X289" s="4"/>
      <c r="Y289" s="4"/>
      <c r="Z289" s="4"/>
      <c r="AA289" s="4"/>
      <c r="AB289" s="4"/>
    </row>
    <row r="290" spans="1:28" ht="12.75" customHeight="1">
      <c r="A290" s="1" t="s">
        <v>73</v>
      </c>
      <c r="B290" s="1">
        <v>2009</v>
      </c>
      <c r="C290" s="1" t="str">
        <f t="shared" si="0"/>
        <v>00s</v>
      </c>
      <c r="D290" s="1"/>
      <c r="E290" s="1" t="s">
        <v>68</v>
      </c>
      <c r="F290" s="1" t="str">
        <f t="shared" ca="1" si="1"/>
        <v>18</v>
      </c>
      <c r="G290" s="1" t="str">
        <f>VLOOKUP(E290,spotifydata.csv!B:C,2,FALSE)</f>
        <v>alternative rock,indie rock,melancholia,permanent wave,rock</v>
      </c>
      <c r="H290" s="1" t="str">
        <f t="shared" si="2"/>
        <v>,alternative rock,indie rock,melancholia,permanent wave,rock,</v>
      </c>
      <c r="I290" s="1"/>
      <c r="J290" s="1"/>
      <c r="K290" s="1"/>
      <c r="L290" s="1"/>
      <c r="M290" s="1"/>
      <c r="N290" s="1"/>
      <c r="O290" s="1"/>
      <c r="P290" s="1"/>
      <c r="Q290" s="1"/>
      <c r="R290" s="4"/>
      <c r="S290" s="4"/>
      <c r="T290" s="4"/>
      <c r="U290" s="4"/>
      <c r="V290" s="4"/>
      <c r="W290" s="4"/>
      <c r="X290" s="4"/>
      <c r="Y290" s="4"/>
      <c r="Z290" s="4"/>
      <c r="AA290" s="4"/>
      <c r="AB290" s="4"/>
    </row>
    <row r="291" spans="1:28" ht="12.75" customHeight="1">
      <c r="A291" s="1" t="s">
        <v>73</v>
      </c>
      <c r="B291" s="1">
        <v>2009</v>
      </c>
      <c r="C291" s="1" t="str">
        <f t="shared" si="0"/>
        <v>00s</v>
      </c>
      <c r="D291" s="1"/>
      <c r="E291" s="1" t="s">
        <v>216</v>
      </c>
      <c r="F291" s="1" t="str">
        <f t="shared" ca="1" si="1"/>
        <v>18</v>
      </c>
      <c r="G291" s="1" t="str">
        <f>VLOOKUP(E291,spotifydata.csv!B:C,2,FALSE)</f>
        <v>alternative rock,garage rock,indie pop,indie rock,neo mellow,rock</v>
      </c>
      <c r="H291" s="1" t="str">
        <f t="shared" si="2"/>
        <v>,alternative rock,garage rock,indie pop,indie rock,neo mellow,rock,</v>
      </c>
      <c r="I291" s="1"/>
      <c r="J291" s="1"/>
      <c r="K291" s="1"/>
      <c r="L291" s="1"/>
      <c r="M291" s="1"/>
      <c r="N291" s="1"/>
      <c r="O291" s="1"/>
      <c r="P291" s="1"/>
      <c r="Q291" s="1"/>
      <c r="R291" s="4"/>
      <c r="S291" s="4"/>
      <c r="T291" s="4"/>
      <c r="U291" s="4"/>
      <c r="V291" s="4"/>
      <c r="W291" s="4"/>
      <c r="X291" s="4"/>
      <c r="Y291" s="4"/>
      <c r="Z291" s="4"/>
      <c r="AA291" s="4"/>
      <c r="AB291" s="4"/>
    </row>
    <row r="292" spans="1:28" ht="12.75" customHeight="1">
      <c r="A292" s="1" t="s">
        <v>58</v>
      </c>
      <c r="B292" s="1">
        <v>2009</v>
      </c>
      <c r="C292" s="1" t="str">
        <f t="shared" si="0"/>
        <v>00s</v>
      </c>
      <c r="D292" s="1"/>
      <c r="E292" s="1" t="s">
        <v>216</v>
      </c>
      <c r="F292" s="1" t="str">
        <f t="shared" ca="1" si="1"/>
        <v>18</v>
      </c>
      <c r="G292" s="1" t="str">
        <f>VLOOKUP(E292,spotifydata.csv!B:C,2,FALSE)</f>
        <v>alternative rock,garage rock,indie pop,indie rock,neo mellow,rock</v>
      </c>
      <c r="H292" s="1" t="str">
        <f t="shared" si="2"/>
        <v>,alternative rock,garage rock,indie pop,indie rock,neo mellow,rock,</v>
      </c>
      <c r="I292" s="1"/>
      <c r="J292" s="1"/>
      <c r="K292" s="1"/>
      <c r="L292" s="1"/>
      <c r="M292" s="1"/>
      <c r="N292" s="1"/>
      <c r="O292" s="1"/>
      <c r="P292" s="1"/>
      <c r="Q292" s="1"/>
      <c r="R292" s="4"/>
      <c r="S292" s="4"/>
      <c r="T292" s="4"/>
      <c r="U292" s="4"/>
      <c r="V292" s="4"/>
      <c r="W292" s="4"/>
      <c r="X292" s="4"/>
      <c r="Y292" s="4"/>
      <c r="Z292" s="4"/>
      <c r="AA292" s="4"/>
      <c r="AB292" s="4"/>
    </row>
    <row r="293" spans="1:28" ht="12.75" customHeight="1">
      <c r="A293" s="1" t="s">
        <v>58</v>
      </c>
      <c r="B293" s="1">
        <v>2009</v>
      </c>
      <c r="C293" s="1" t="str">
        <f t="shared" si="0"/>
        <v>00s</v>
      </c>
      <c r="D293" s="1"/>
      <c r="E293" s="1" t="s">
        <v>188</v>
      </c>
      <c r="F293" s="1" t="str">
        <f t="shared" ca="1" si="1"/>
        <v>18</v>
      </c>
      <c r="G293" s="1" t="str">
        <f>VLOOKUP(E293,spotifydata.csv!B:C,2,FALSE)</f>
        <v>alternative rock,garage rock,indie christmas,indie pop,indie rock,permanent wave,pop christmas,pop rock,rock,vegas indie</v>
      </c>
      <c r="H293" s="1" t="str">
        <f t="shared" si="2"/>
        <v>,alternative rock,garage rock,indie christmas,indie pop,indie rock,permanent wave,pop christmas,pop rock,rock,vegas indie,</v>
      </c>
      <c r="I293" s="1"/>
      <c r="J293" s="1"/>
      <c r="K293" s="1"/>
      <c r="L293" s="1"/>
      <c r="M293" s="1"/>
      <c r="N293" s="1"/>
      <c r="O293" s="1"/>
      <c r="P293" s="1"/>
      <c r="Q293" s="1"/>
      <c r="R293" s="4"/>
      <c r="S293" s="4"/>
      <c r="T293" s="4"/>
      <c r="U293" s="4"/>
      <c r="V293" s="4"/>
      <c r="W293" s="4"/>
      <c r="X293" s="4"/>
      <c r="Y293" s="4"/>
      <c r="Z293" s="4"/>
      <c r="AA293" s="4"/>
      <c r="AB293" s="4"/>
    </row>
    <row r="294" spans="1:28" ht="12.75" customHeight="1">
      <c r="A294" s="1" t="s">
        <v>66</v>
      </c>
      <c r="B294" s="1">
        <v>2009</v>
      </c>
      <c r="C294" s="1" t="str">
        <f t="shared" si="0"/>
        <v>00s</v>
      </c>
      <c r="D294" s="1"/>
      <c r="E294" s="1" t="s">
        <v>188</v>
      </c>
      <c r="F294" s="1" t="str">
        <f t="shared" ca="1" si="1"/>
        <v>18</v>
      </c>
      <c r="G294" s="1" t="str">
        <f>VLOOKUP(E294,spotifydata.csv!B:C,2,FALSE)</f>
        <v>alternative rock,garage rock,indie christmas,indie pop,indie rock,permanent wave,pop christmas,pop rock,rock,vegas indie</v>
      </c>
      <c r="H294" s="1" t="str">
        <f t="shared" si="2"/>
        <v>,alternative rock,garage rock,indie christmas,indie pop,indie rock,permanent wave,pop christmas,pop rock,rock,vegas indie,</v>
      </c>
      <c r="I294" s="1"/>
      <c r="J294" s="1"/>
      <c r="K294" s="1"/>
      <c r="L294" s="1"/>
      <c r="M294" s="1"/>
      <c r="N294" s="1"/>
      <c r="O294" s="1"/>
      <c r="P294" s="1"/>
      <c r="Q294" s="1"/>
      <c r="R294" s="4"/>
      <c r="S294" s="4"/>
      <c r="T294" s="4"/>
      <c r="U294" s="4"/>
      <c r="V294" s="4"/>
      <c r="W294" s="4"/>
      <c r="X294" s="4"/>
      <c r="Y294" s="4"/>
      <c r="Z294" s="4"/>
      <c r="AA294" s="4"/>
      <c r="AB294" s="4"/>
    </row>
    <row r="295" spans="1:28" ht="12.75" customHeight="1">
      <c r="A295" s="1" t="s">
        <v>66</v>
      </c>
      <c r="B295" s="1">
        <v>2009</v>
      </c>
      <c r="C295" s="1" t="str">
        <f t="shared" si="0"/>
        <v>00s</v>
      </c>
      <c r="D295" s="1"/>
      <c r="E295" s="1" t="s">
        <v>64</v>
      </c>
      <c r="F295" s="1" t="str">
        <f t="shared" ca="1" si="1"/>
        <v>18</v>
      </c>
      <c r="G295" s="1" t="str">
        <f>VLOOKUP(E295,spotifydata.csv!B:C,2,FALSE)</f>
        <v>alternative rock,britpop,indie rock,neo mellow,permanent wave,pop rock,rock</v>
      </c>
      <c r="H295" s="1" t="str">
        <f t="shared" si="2"/>
        <v>,alternative rock,britpop,indie rock,neo mellow,permanent wave,pop rock,rock,</v>
      </c>
      <c r="I295" s="1"/>
      <c r="J295" s="1"/>
      <c r="K295" s="1"/>
      <c r="L295" s="1"/>
      <c r="M295" s="1"/>
      <c r="N295" s="1"/>
      <c r="O295" s="1"/>
      <c r="P295" s="1"/>
      <c r="Q295" s="1"/>
      <c r="R295" s="4"/>
      <c r="S295" s="4"/>
      <c r="T295" s="4"/>
      <c r="U295" s="4"/>
      <c r="V295" s="4"/>
      <c r="W295" s="4"/>
      <c r="X295" s="4"/>
      <c r="Y295" s="4"/>
      <c r="Z295" s="4"/>
      <c r="AA295" s="4"/>
      <c r="AB295" s="4"/>
    </row>
    <row r="296" spans="1:28" ht="12.75" customHeight="1">
      <c r="A296" s="1" t="s">
        <v>110</v>
      </c>
      <c r="B296" s="1">
        <v>2009</v>
      </c>
      <c r="C296" s="1" t="str">
        <f t="shared" si="0"/>
        <v>00s</v>
      </c>
      <c r="D296" s="1"/>
      <c r="E296" s="1" t="s">
        <v>99</v>
      </c>
      <c r="F296" s="1" t="str">
        <f t="shared" ca="1" si="1"/>
        <v>18</v>
      </c>
      <c r="G296" s="1" t="str">
        <f>VLOOKUP(E296,spotifydata.csv!B:C,2,FALSE)</f>
        <v>alternative rock,britpop,electronic,garage rock,indie rock,neo mellow,pop rock,rock,welsh rock</v>
      </c>
      <c r="H296" s="1" t="str">
        <f t="shared" si="2"/>
        <v>,alternative rock,britpop,electronic,garage rock,indie rock,neo mellow,pop rock,rock,welsh rock,</v>
      </c>
      <c r="I296" s="1"/>
      <c r="J296" s="1"/>
      <c r="K296" s="1"/>
      <c r="L296" s="1"/>
      <c r="M296" s="1"/>
      <c r="N296" s="1"/>
      <c r="O296" s="1"/>
      <c r="P296" s="1"/>
      <c r="Q296" s="1"/>
      <c r="R296" s="4"/>
      <c r="S296" s="4"/>
      <c r="T296" s="4"/>
      <c r="U296" s="4"/>
      <c r="V296" s="4"/>
      <c r="W296" s="4"/>
      <c r="X296" s="4"/>
      <c r="Y296" s="4"/>
      <c r="Z296" s="4"/>
      <c r="AA296" s="4"/>
      <c r="AB296" s="4"/>
    </row>
    <row r="297" spans="1:28" ht="12.75" customHeight="1">
      <c r="A297" s="1" t="s">
        <v>12</v>
      </c>
      <c r="B297" s="1">
        <v>2009</v>
      </c>
      <c r="C297" s="1" t="str">
        <f t="shared" si="0"/>
        <v>00s</v>
      </c>
      <c r="D297" s="1"/>
      <c r="E297" s="1" t="s">
        <v>76</v>
      </c>
      <c r="F297" s="1" t="str">
        <f t="shared" ca="1" si="1"/>
        <v>18</v>
      </c>
      <c r="G297" s="1" t="str">
        <f>VLOOKUP(E297,spotifydata.csv!B:C,2,FALSE)</f>
        <v>alternative rock,britpop,classic rock,dance rock,electronic,funk rock,garage rock,indie rock,neo-psychedelic,new wave,permanent wave,pop rock,rock</v>
      </c>
      <c r="H297" s="1" t="str">
        <f t="shared" si="2"/>
        <v>,alternative rock,britpop,classic rock,dance rock,electronic,funk rock,garage rock,indie rock,neo-psychedelic,new wave,permanent wave,pop rock,rock,</v>
      </c>
      <c r="I297" s="1"/>
      <c r="J297" s="1"/>
      <c r="K297" s="1"/>
      <c r="L297" s="1"/>
      <c r="M297" s="1"/>
      <c r="N297" s="1"/>
      <c r="O297" s="1"/>
      <c r="P297" s="1"/>
      <c r="Q297" s="1"/>
      <c r="R297" s="4"/>
      <c r="S297" s="4"/>
      <c r="T297" s="4"/>
      <c r="U297" s="4"/>
      <c r="V297" s="4"/>
      <c r="W297" s="4"/>
      <c r="X297" s="4"/>
      <c r="Y297" s="4"/>
      <c r="Z297" s="4"/>
      <c r="AA297" s="4"/>
      <c r="AB297" s="4"/>
    </row>
    <row r="298" spans="1:28" ht="12.75" customHeight="1">
      <c r="A298" s="1" t="s">
        <v>58</v>
      </c>
      <c r="B298" s="1">
        <v>2009</v>
      </c>
      <c r="C298" s="1" t="str">
        <f t="shared" si="0"/>
        <v>00s</v>
      </c>
      <c r="D298" s="1"/>
      <c r="E298" s="1" t="s">
        <v>76</v>
      </c>
      <c r="F298" s="1" t="str">
        <f t="shared" ca="1" si="1"/>
        <v>18</v>
      </c>
      <c r="G298" s="1" t="str">
        <f>VLOOKUP(E298,spotifydata.csv!B:C,2,FALSE)</f>
        <v>alternative rock,britpop,classic rock,dance rock,electronic,funk rock,garage rock,indie rock,neo-psychedelic,new wave,permanent wave,pop rock,rock</v>
      </c>
      <c r="H298" s="1" t="str">
        <f t="shared" si="2"/>
        <v>,alternative rock,britpop,classic rock,dance rock,electronic,funk rock,garage rock,indie rock,neo-psychedelic,new wave,permanent wave,pop rock,rock,</v>
      </c>
      <c r="I298" s="1"/>
      <c r="J298" s="1"/>
      <c r="K298" s="1"/>
      <c r="L298" s="1"/>
      <c r="M298" s="1"/>
      <c r="N298" s="1"/>
      <c r="O298" s="1"/>
      <c r="P298" s="1"/>
      <c r="Q298" s="1"/>
      <c r="R298" s="4"/>
      <c r="S298" s="4"/>
      <c r="T298" s="4"/>
      <c r="U298" s="4"/>
      <c r="V298" s="4"/>
      <c r="W298" s="4"/>
      <c r="X298" s="4"/>
      <c r="Y298" s="4"/>
      <c r="Z298" s="4"/>
      <c r="AA298" s="4"/>
      <c r="AB298" s="4"/>
    </row>
    <row r="299" spans="1:28" ht="12.75" customHeight="1">
      <c r="A299" s="1" t="s">
        <v>181</v>
      </c>
      <c r="B299" s="1">
        <v>2009</v>
      </c>
      <c r="C299" s="1" t="str">
        <f t="shared" si="0"/>
        <v>00s</v>
      </c>
      <c r="D299" s="1"/>
      <c r="E299" s="1" t="s">
        <v>194</v>
      </c>
      <c r="F299" s="1" t="str">
        <f t="shared" ca="1" si="1"/>
        <v>18</v>
      </c>
      <c r="G299" s="1" t="str">
        <f>VLOOKUP(E299,spotifydata.csv!B:C,2,FALSE)</f>
        <v>alternative rock,big beat,britpop,chamber psych,electronic,madchester,neo-psychedelic,space rock,welsh rock</v>
      </c>
      <c r="H299" s="1" t="str">
        <f t="shared" si="2"/>
        <v>,alternative rock,big beat,britpop,chamber psych,electronic,madchester,neo-psychedelic,space rock,welsh rock,</v>
      </c>
      <c r="I299" s="1"/>
      <c r="J299" s="1"/>
      <c r="K299" s="1"/>
      <c r="L299" s="1"/>
      <c r="M299" s="1"/>
      <c r="N299" s="1"/>
      <c r="O299" s="1"/>
      <c r="P299" s="1"/>
      <c r="Q299" s="1"/>
      <c r="R299" s="4"/>
      <c r="S299" s="4"/>
      <c r="T299" s="4"/>
      <c r="U299" s="4"/>
      <c r="V299" s="4"/>
      <c r="W299" s="4"/>
      <c r="X299" s="4"/>
      <c r="Y299" s="4"/>
      <c r="Z299" s="4"/>
      <c r="AA299" s="4"/>
      <c r="AB299" s="4"/>
    </row>
    <row r="300" spans="1:28" ht="12.75" customHeight="1">
      <c r="A300" s="1" t="s">
        <v>154</v>
      </c>
      <c r="B300" s="1">
        <v>2009</v>
      </c>
      <c r="C300" s="1" t="str">
        <f t="shared" si="0"/>
        <v>00s</v>
      </c>
      <c r="D300" s="1"/>
      <c r="E300" s="1" t="s">
        <v>258</v>
      </c>
      <c r="F300" s="1" t="str">
        <f t="shared" ca="1" si="1"/>
        <v>18</v>
      </c>
      <c r="G300" s="1" t="str">
        <f>VLOOKUP(E300,spotifydata.csv!B:C,2,FALSE)</f>
        <v>alternative rock,art rock,chamber pop,garage rock,new wave,permanent wave,singer-songwriter</v>
      </c>
      <c r="H300" s="1" t="str">
        <f t="shared" si="2"/>
        <v>,alternative rock,art rock,chamber pop,garage rock,new wave,permanent wave,singer-songwriter,</v>
      </c>
      <c r="I300" s="1"/>
      <c r="J300" s="1"/>
      <c r="K300" s="1"/>
      <c r="L300" s="1"/>
      <c r="M300" s="1"/>
      <c r="N300" s="1"/>
      <c r="O300" s="1"/>
      <c r="P300" s="1"/>
      <c r="Q300" s="1"/>
      <c r="R300" s="4"/>
      <c r="S300" s="4"/>
      <c r="T300" s="4"/>
      <c r="U300" s="4"/>
      <c r="V300" s="4"/>
      <c r="W300" s="4"/>
      <c r="X300" s="4"/>
      <c r="Y300" s="4"/>
      <c r="Z300" s="4"/>
      <c r="AA300" s="4"/>
      <c r="AB300" s="4"/>
    </row>
    <row r="301" spans="1:28" ht="12.75" customHeight="1">
      <c r="A301" s="1" t="s">
        <v>117</v>
      </c>
      <c r="B301" s="1">
        <v>2009</v>
      </c>
      <c r="C301" s="1" t="str">
        <f t="shared" si="0"/>
        <v>00s</v>
      </c>
      <c r="D301" s="1"/>
      <c r="E301" s="1" t="s">
        <v>260</v>
      </c>
      <c r="F301" s="1" t="str">
        <f t="shared" ca="1" si="1"/>
        <v>18</v>
      </c>
      <c r="G301" s="1" t="e">
        <f>VLOOKUP(E301,spotifydata.csv!B:C,2,FALSE)</f>
        <v>#N/A</v>
      </c>
      <c r="H301" s="1" t="e">
        <f t="shared" si="2"/>
        <v>#N/A</v>
      </c>
      <c r="I301" s="1"/>
      <c r="J301" s="1"/>
      <c r="K301" s="1"/>
      <c r="L301" s="1"/>
      <c r="M301" s="4"/>
      <c r="N301" s="1"/>
      <c r="O301" s="1"/>
      <c r="P301" s="1"/>
      <c r="Q301" s="1"/>
      <c r="R301" s="4"/>
      <c r="S301" s="4"/>
      <c r="T301" s="4"/>
      <c r="U301" s="4"/>
      <c r="V301" s="4"/>
      <c r="W301" s="4"/>
      <c r="X301" s="4"/>
      <c r="Y301" s="4"/>
      <c r="Z301" s="4"/>
      <c r="AA301" s="4"/>
      <c r="AB301" s="4"/>
    </row>
    <row r="302" spans="1:28" ht="12.75" customHeight="1">
      <c r="A302" s="1" t="s">
        <v>117</v>
      </c>
      <c r="B302" s="1">
        <v>2009</v>
      </c>
      <c r="C302" s="1" t="str">
        <f t="shared" si="0"/>
        <v>00s</v>
      </c>
      <c r="D302" s="1"/>
      <c r="E302" s="1" t="s">
        <v>261</v>
      </c>
      <c r="F302" s="1" t="str">
        <f t="shared" ca="1" si="1"/>
        <v>18</v>
      </c>
      <c r="G302" s="1" t="str">
        <f>VLOOKUP(E302,spotifydata.csv!B:C,2,FALSE)</f>
        <v>alternative metal,alternative rock,funk metal,funk rock,groove metal,grunge,hard rock,metal,nu metal,post-grunge,rap metal,rap rock,rock</v>
      </c>
      <c r="H302" s="1" t="str">
        <f t="shared" si="2"/>
        <v>,alternative metal,alternative rock,funk metal,funk rock,groove metal,grunge,hard rock,metal,nu metal,post-grunge,rap metal,rap rock,rock,</v>
      </c>
      <c r="I302" s="1"/>
      <c r="J302" s="1"/>
      <c r="K302" s="1"/>
      <c r="L302" s="1"/>
      <c r="M302" s="1"/>
      <c r="N302" s="1"/>
      <c r="O302" s="1"/>
      <c r="P302" s="1"/>
      <c r="Q302" s="1"/>
      <c r="R302" s="4"/>
      <c r="S302" s="4"/>
      <c r="T302" s="4"/>
      <c r="U302" s="4"/>
      <c r="V302" s="4"/>
      <c r="W302" s="4"/>
      <c r="X302" s="4"/>
      <c r="Y302" s="4"/>
      <c r="Z302" s="4"/>
      <c r="AA302" s="4"/>
      <c r="AB302" s="4"/>
    </row>
    <row r="303" spans="1:28" ht="12.75" customHeight="1">
      <c r="A303" s="1" t="s">
        <v>134</v>
      </c>
      <c r="B303" s="1">
        <v>2009</v>
      </c>
      <c r="C303" s="1" t="str">
        <f t="shared" si="0"/>
        <v>00s</v>
      </c>
      <c r="D303" s="1"/>
      <c r="E303" s="1" t="s">
        <v>146</v>
      </c>
      <c r="F303" s="1" t="str">
        <f t="shared" ca="1" si="1"/>
        <v>18</v>
      </c>
      <c r="G303" s="1" t="str">
        <f>VLOOKUP(E303,spotifydata.csv!B:C,2,FALSE)</f>
        <v>alternative dance,big beat,disco house,electronic,house,new rave,trip hop,tropical house,uk garage,vocal house</v>
      </c>
      <c r="H303" s="1" t="str">
        <f t="shared" si="2"/>
        <v>,alternative dance,big beat,disco house,electronic,house,new rave,trip hop,tropical house,uk garage,vocal house,</v>
      </c>
      <c r="I303" s="1"/>
      <c r="J303" s="1"/>
      <c r="K303" s="1"/>
      <c r="L303" s="1"/>
      <c r="M303" s="1"/>
      <c r="N303" s="1"/>
      <c r="O303" s="1"/>
      <c r="P303" s="1"/>
      <c r="Q303" s="1"/>
      <c r="R303" s="4"/>
      <c r="S303" s="4"/>
      <c r="T303" s="4"/>
      <c r="U303" s="4"/>
      <c r="V303" s="4"/>
      <c r="W303" s="4"/>
      <c r="X303" s="4"/>
      <c r="Y303" s="4"/>
      <c r="Z303" s="4"/>
      <c r="AA303" s="4"/>
      <c r="AB303" s="4"/>
    </row>
    <row r="304" spans="1:28" ht="12.75" customHeight="1">
      <c r="A304" s="1" t="s">
        <v>165</v>
      </c>
      <c r="B304" s="1">
        <v>2009</v>
      </c>
      <c r="C304" s="1" t="str">
        <f t="shared" si="0"/>
        <v>00s</v>
      </c>
      <c r="D304" s="1"/>
      <c r="E304" s="1" t="s">
        <v>262</v>
      </c>
      <c r="F304" s="1" t="str">
        <f t="shared" ca="1" si="1"/>
        <v>18</v>
      </c>
      <c r="G304" s="1" t="str">
        <f>VLOOKUP(E304,spotifydata.csv!B:C,2,FALSE)</f>
        <v>alternative country,country rock,folk,folk rock,mellow gold,new americana,outlaw country,rock,roots rock,singer-songwriter,southern rock,texas country,traditional country,traditional folk</v>
      </c>
      <c r="H304" s="1" t="str">
        <f t="shared" si="2"/>
        <v>,alternative country,country rock,folk,folk rock,mellow gold,new americana,outlaw country,rock,roots rock,singer-songwriter,southern rock,texas country,traditional country,traditional folk,</v>
      </c>
      <c r="I304" s="1"/>
      <c r="J304" s="1"/>
      <c r="K304" s="1"/>
      <c r="L304" s="1"/>
      <c r="M304" s="1"/>
      <c r="N304" s="1"/>
      <c r="O304" s="1"/>
      <c r="P304" s="1"/>
      <c r="Q304" s="1"/>
      <c r="R304" s="4"/>
      <c r="S304" s="4"/>
      <c r="T304" s="4"/>
      <c r="U304" s="4"/>
      <c r="V304" s="4"/>
      <c r="W304" s="4"/>
      <c r="X304" s="4"/>
      <c r="Y304" s="4"/>
      <c r="Z304" s="4"/>
      <c r="AA304" s="4"/>
      <c r="AB304" s="4"/>
    </row>
    <row r="305" spans="1:28" ht="12.75" customHeight="1">
      <c r="A305" s="1" t="s">
        <v>117</v>
      </c>
      <c r="B305" s="1">
        <v>2009</v>
      </c>
      <c r="C305" s="1" t="str">
        <f t="shared" si="0"/>
        <v>00s</v>
      </c>
      <c r="D305" s="1"/>
      <c r="E305" s="1" t="s">
        <v>264</v>
      </c>
      <c r="F305" s="1" t="str">
        <f t="shared" ca="1" si="1"/>
        <v>18</v>
      </c>
      <c r="G305" s="1" t="str">
        <f>VLOOKUP(E305,spotifydata.csv!B:C,2,FALSE)</f>
        <v>album rock,classic rock,glam metal,hard rock,metal,rock</v>
      </c>
      <c r="H305" s="1" t="str">
        <f t="shared" si="2"/>
        <v>,album rock,classic rock,glam metal,hard rock,metal,rock,</v>
      </c>
      <c r="I305" s="1"/>
      <c r="J305" s="1"/>
      <c r="K305" s="1"/>
      <c r="L305" s="1"/>
      <c r="M305" s="1"/>
      <c r="N305" s="1"/>
      <c r="O305" s="1"/>
      <c r="P305" s="1"/>
      <c r="Q305" s="1"/>
      <c r="R305" s="4"/>
      <c r="S305" s="4"/>
      <c r="T305" s="4"/>
      <c r="U305" s="4"/>
      <c r="V305" s="4"/>
      <c r="W305" s="4"/>
      <c r="X305" s="4"/>
      <c r="Y305" s="4"/>
      <c r="Z305" s="4"/>
      <c r="AA305" s="4"/>
      <c r="AB305" s="4"/>
    </row>
    <row r="306" spans="1:28" ht="12.75" customHeight="1">
      <c r="A306" s="1" t="s">
        <v>12</v>
      </c>
      <c r="B306" s="1">
        <v>2009</v>
      </c>
      <c r="C306" s="1" t="str">
        <f t="shared" si="0"/>
        <v>00s</v>
      </c>
      <c r="D306" s="1"/>
      <c r="E306" s="1" t="s">
        <v>265</v>
      </c>
      <c r="F306" s="1" t="str">
        <f t="shared" ca="1" si="1"/>
        <v>18</v>
      </c>
      <c r="G306" s="1" t="str">
        <f>VLOOKUP(E306,spotifydata.csv!B:C,2,FALSE)</f>
        <v>album rock,blues-rock,classic rock,mellow gold,permanent wave,protopunk,psychedelic rock,rock,roots rock,singer-songwriter,soft rock</v>
      </c>
      <c r="H306" s="1" t="str">
        <f t="shared" si="2"/>
        <v>,album rock,blues-rock,classic rock,mellow gold,permanent wave,protopunk,psychedelic rock,rock,roots rock,singer-songwriter,soft rock,</v>
      </c>
      <c r="I306" s="1"/>
      <c r="J306" s="1"/>
      <c r="K306" s="1"/>
      <c r="L306" s="1"/>
      <c r="M306" s="1"/>
      <c r="N306" s="1"/>
      <c r="O306" s="1"/>
      <c r="P306" s="1"/>
      <c r="Q306" s="1"/>
      <c r="R306" s="4"/>
      <c r="S306" s="4"/>
      <c r="T306" s="4"/>
      <c r="U306" s="4"/>
      <c r="V306" s="4"/>
      <c r="W306" s="4"/>
      <c r="X306" s="4"/>
      <c r="Y306" s="4"/>
      <c r="Z306" s="4"/>
      <c r="AA306" s="4"/>
      <c r="AB306" s="4"/>
    </row>
    <row r="307" spans="1:28" ht="12.75" customHeight="1">
      <c r="A307" s="1" t="s">
        <v>110</v>
      </c>
      <c r="B307" s="1">
        <v>2009</v>
      </c>
      <c r="C307" s="1" t="str">
        <f t="shared" si="0"/>
        <v>00s</v>
      </c>
      <c r="D307" s="1"/>
      <c r="E307" s="1" t="s">
        <v>265</v>
      </c>
      <c r="F307" s="1" t="str">
        <f t="shared" ca="1" si="1"/>
        <v>18</v>
      </c>
      <c r="G307" s="1" t="str">
        <f>VLOOKUP(E307,spotifydata.csv!B:C,2,FALSE)</f>
        <v>album rock,blues-rock,classic rock,mellow gold,permanent wave,protopunk,psychedelic rock,rock,roots rock,singer-songwriter,soft rock</v>
      </c>
      <c r="H307" s="1" t="str">
        <f t="shared" si="2"/>
        <v>,album rock,blues-rock,classic rock,mellow gold,permanent wave,protopunk,psychedelic rock,rock,roots rock,singer-songwriter,soft rock,</v>
      </c>
      <c r="I307" s="1"/>
      <c r="J307" s="1"/>
      <c r="K307" s="1"/>
      <c r="L307" s="1"/>
      <c r="M307" s="1"/>
      <c r="N307" s="1"/>
      <c r="O307" s="1"/>
      <c r="P307" s="1"/>
      <c r="Q307" s="1"/>
      <c r="R307" s="4"/>
      <c r="S307" s="4"/>
      <c r="T307" s="4"/>
      <c r="U307" s="4"/>
      <c r="V307" s="4"/>
      <c r="W307" s="4"/>
      <c r="X307" s="4"/>
      <c r="Y307" s="4"/>
      <c r="Z307" s="4"/>
      <c r="AA307" s="4"/>
      <c r="AB307" s="4"/>
    </row>
    <row r="308" spans="1:28" ht="12.75" customHeight="1">
      <c r="A308" s="1" t="s">
        <v>137</v>
      </c>
      <c r="B308" s="1">
        <v>2009</v>
      </c>
      <c r="C308" s="1" t="str">
        <f t="shared" si="0"/>
        <v>00s</v>
      </c>
      <c r="D308" s="1"/>
      <c r="E308" s="1" t="s">
        <v>266</v>
      </c>
      <c r="F308" s="1" t="str">
        <f t="shared" ca="1" si="1"/>
        <v>18</v>
      </c>
      <c r="G308" s="1" t="str">
        <f>VLOOKUP(E308,spotifydata.csv!B:C,2,FALSE)</f>
        <v>album rock,art rock,dance pop,dance rock,mellow gold,new romantic,new wave,new wave pop,pop rock,rock,soft rock,synthpop</v>
      </c>
      <c r="H308" s="1" t="str">
        <f t="shared" si="2"/>
        <v>,album rock,art rock,dance pop,dance rock,mellow gold,new romantic,new wave,new wave pop,pop rock,rock,soft rock,synthpop,</v>
      </c>
      <c r="I308" s="1"/>
      <c r="J308" s="1"/>
      <c r="K308" s="1"/>
      <c r="L308" s="1"/>
      <c r="M308" s="1"/>
      <c r="N308" s="1"/>
      <c r="O308" s="1"/>
      <c r="P308" s="1"/>
      <c r="Q308" s="1"/>
      <c r="R308" s="4"/>
      <c r="S308" s="4"/>
      <c r="T308" s="4"/>
      <c r="U308" s="4"/>
      <c r="V308" s="4"/>
      <c r="W308" s="4"/>
      <c r="X308" s="4"/>
      <c r="Y308" s="4"/>
      <c r="Z308" s="4"/>
      <c r="AA308" s="4"/>
      <c r="AB308" s="4"/>
    </row>
    <row r="309" spans="1:28" ht="12.75" customHeight="1">
      <c r="A309" s="1" t="s">
        <v>137</v>
      </c>
      <c r="B309" s="1">
        <v>2009</v>
      </c>
      <c r="C309" s="1" t="str">
        <f t="shared" si="0"/>
        <v>00s</v>
      </c>
      <c r="D309" s="1"/>
      <c r="E309" s="1" t="s">
        <v>175</v>
      </c>
      <c r="F309" s="1" t="str">
        <f t="shared" ca="1" si="1"/>
        <v>18</v>
      </c>
      <c r="G309" s="1" t="str">
        <f>VLOOKUP(E309,spotifydata.csv!B:C,2,FALSE)</f>
        <v>acid jazz,alternative dance,big beat,disco house,electronic,new rave,nu jazz,nu skool breaks,trip hop,vocal house</v>
      </c>
      <c r="H309" s="1" t="str">
        <f t="shared" si="2"/>
        <v>,acid jazz,alternative dance,big beat,disco house,electronic,new rave,nu jazz,nu skool breaks,trip hop,vocal house,</v>
      </c>
      <c r="I309" s="1"/>
      <c r="J309" s="1"/>
      <c r="K309" s="1"/>
      <c r="L309" s="1"/>
      <c r="M309" s="1"/>
      <c r="N309" s="1"/>
      <c r="O309" s="1"/>
      <c r="P309" s="1"/>
      <c r="Q309" s="1"/>
      <c r="R309" s="4"/>
      <c r="S309" s="4"/>
      <c r="T309" s="4"/>
      <c r="U309" s="4"/>
      <c r="V309" s="4"/>
      <c r="W309" s="4"/>
      <c r="X309" s="4"/>
      <c r="Y309" s="4"/>
      <c r="Z309" s="4"/>
      <c r="AA309" s="4"/>
      <c r="AB309" s="4"/>
    </row>
    <row r="310" spans="1:28" ht="12.75" customHeight="1">
      <c r="A310" s="1" t="s">
        <v>181</v>
      </c>
      <c r="B310" s="1">
        <v>2010</v>
      </c>
      <c r="C310" s="1" t="str">
        <f t="shared" si="0"/>
        <v>10s</v>
      </c>
      <c r="D310" s="1"/>
      <c r="E310" s="1" t="s">
        <v>268</v>
      </c>
      <c r="F310" s="1" t="str">
        <f t="shared" ca="1" si="1"/>
        <v>18</v>
      </c>
      <c r="G310" s="1" t="str">
        <f>VLOOKUP(E310,spotifydata.csv!B:C,2,FALSE)</f>
        <v>indie anthem-folk,neo mellow,pop rock</v>
      </c>
      <c r="H310" s="1" t="str">
        <f t="shared" si="2"/>
        <v>,indie anthem-folk,neo mellow,pop rock,</v>
      </c>
      <c r="I310" s="1"/>
      <c r="J310" s="1"/>
      <c r="K310" s="1"/>
      <c r="L310" s="1"/>
      <c r="M310" s="1"/>
      <c r="N310" s="1"/>
      <c r="O310" s="1"/>
      <c r="P310" s="1"/>
      <c r="Q310" s="1"/>
      <c r="R310" s="4"/>
      <c r="S310" s="4"/>
      <c r="T310" s="4"/>
      <c r="U310" s="4"/>
      <c r="V310" s="4"/>
      <c r="W310" s="4"/>
      <c r="X310" s="4"/>
      <c r="Y310" s="4"/>
      <c r="Z310" s="4"/>
      <c r="AA310" s="4"/>
      <c r="AB310" s="4"/>
    </row>
    <row r="311" spans="1:28" ht="12.75" customHeight="1">
      <c r="A311" s="1" t="s">
        <v>73</v>
      </c>
      <c r="B311" s="1">
        <v>2010</v>
      </c>
      <c r="C311" s="1" t="str">
        <f t="shared" si="0"/>
        <v>10s</v>
      </c>
      <c r="D311" s="1"/>
      <c r="E311" s="1" t="s">
        <v>269</v>
      </c>
      <c r="F311" s="1" t="str">
        <f t="shared" ca="1" si="1"/>
        <v>18</v>
      </c>
      <c r="G311" s="1" t="str">
        <f>VLOOKUP(E311,spotifydata.csv!B:C,2,FALSE)</f>
        <v>heavy christmas,pop punk,punk,punk christmas</v>
      </c>
      <c r="H311" s="1" t="str">
        <f t="shared" si="2"/>
        <v>,heavy christmas,pop punk,punk,punk christmas,</v>
      </c>
      <c r="I311" s="1"/>
      <c r="J311" s="1"/>
      <c r="K311" s="1"/>
      <c r="L311" s="1"/>
      <c r="M311" s="1"/>
      <c r="N311" s="1"/>
      <c r="O311" s="1"/>
      <c r="P311" s="1"/>
      <c r="Q311" s="1"/>
      <c r="R311" s="4"/>
      <c r="S311" s="4"/>
      <c r="T311" s="4"/>
      <c r="U311" s="4"/>
      <c r="V311" s="4"/>
      <c r="W311" s="4"/>
      <c r="X311" s="4"/>
      <c r="Y311" s="4"/>
      <c r="Z311" s="4"/>
      <c r="AA311" s="4"/>
      <c r="AB311" s="4"/>
    </row>
    <row r="312" spans="1:28" ht="12.75" customHeight="1">
      <c r="A312" s="1" t="s">
        <v>154</v>
      </c>
      <c r="B312" s="1">
        <v>2010</v>
      </c>
      <c r="C312" s="1" t="str">
        <f t="shared" si="0"/>
        <v>10s</v>
      </c>
      <c r="D312" s="1"/>
      <c r="E312" s="1" t="s">
        <v>270</v>
      </c>
      <c r="F312" s="1" t="str">
        <f t="shared" ca="1" si="1"/>
        <v>18</v>
      </c>
      <c r="G312" s="1" t="str">
        <f>VLOOKUP(E312,spotifydata.csv!B:C,2,FALSE)</f>
        <v>folk-pop,indie pop,pop</v>
      </c>
      <c r="H312" s="1" t="str">
        <f t="shared" si="2"/>
        <v>,folk-pop,indie pop,pop,</v>
      </c>
      <c r="I312" s="1"/>
      <c r="J312" s="1"/>
      <c r="K312" s="1"/>
      <c r="L312" s="1"/>
      <c r="M312" s="1"/>
      <c r="N312" s="1"/>
      <c r="O312" s="1"/>
      <c r="P312" s="1"/>
      <c r="Q312" s="1"/>
      <c r="R312" s="4"/>
      <c r="S312" s="4"/>
      <c r="T312" s="4"/>
      <c r="U312" s="4"/>
      <c r="V312" s="4"/>
      <c r="W312" s="4"/>
      <c r="X312" s="4"/>
      <c r="Y312" s="4"/>
      <c r="Z312" s="4"/>
      <c r="AA312" s="4"/>
      <c r="AB312" s="4"/>
    </row>
    <row r="313" spans="1:28" ht="12.75" customHeight="1">
      <c r="A313" s="1" t="s">
        <v>110</v>
      </c>
      <c r="B313" s="1">
        <v>2010</v>
      </c>
      <c r="C313" s="1" t="str">
        <f t="shared" si="0"/>
        <v>10s</v>
      </c>
      <c r="D313" s="1"/>
      <c r="E313" s="1" t="s">
        <v>208</v>
      </c>
      <c r="F313" s="1" t="str">
        <f t="shared" ca="1" si="1"/>
        <v>18</v>
      </c>
      <c r="G313" s="1" t="str">
        <f>VLOOKUP(E313,spotifydata.csv!B:C,2,FALSE)</f>
        <v>east coast hip hop,hip hop,pop rap,rap,southern hip hop,trap music</v>
      </c>
      <c r="H313" s="1" t="str">
        <f t="shared" si="2"/>
        <v>,east coast hip hop,hip hop,pop rap,rap,southern hip hop,trap music,</v>
      </c>
      <c r="I313" s="1"/>
      <c r="J313" s="1"/>
      <c r="K313" s="1"/>
      <c r="L313" s="1"/>
      <c r="M313" s="1"/>
      <c r="N313" s="1"/>
      <c r="O313" s="1"/>
      <c r="P313" s="1"/>
      <c r="Q313" s="1"/>
      <c r="R313" s="4"/>
      <c r="S313" s="4"/>
      <c r="T313" s="4"/>
      <c r="U313" s="4"/>
      <c r="V313" s="4"/>
      <c r="W313" s="4"/>
      <c r="X313" s="4"/>
      <c r="Y313" s="4"/>
      <c r="Z313" s="4"/>
      <c r="AA313" s="4"/>
      <c r="AB313" s="4"/>
    </row>
    <row r="314" spans="1:28" ht="12.75" customHeight="1">
      <c r="A314" s="1" t="s">
        <v>134</v>
      </c>
      <c r="B314" s="1">
        <v>2010</v>
      </c>
      <c r="C314" s="1" t="str">
        <f t="shared" si="0"/>
        <v>10s</v>
      </c>
      <c r="D314" s="1"/>
      <c r="E314" s="1" t="s">
        <v>208</v>
      </c>
      <c r="F314" s="1" t="str">
        <f t="shared" ca="1" si="1"/>
        <v>18</v>
      </c>
      <c r="G314" s="1" t="str">
        <f>VLOOKUP(E314,spotifydata.csv!B:C,2,FALSE)</f>
        <v>east coast hip hop,hip hop,pop rap,rap,southern hip hop,trap music</v>
      </c>
      <c r="H314" s="1" t="str">
        <f t="shared" si="2"/>
        <v>,east coast hip hop,hip hop,pop rap,rap,southern hip hop,trap music,</v>
      </c>
      <c r="I314" s="1"/>
      <c r="J314" s="1"/>
      <c r="K314" s="1"/>
      <c r="L314" s="1"/>
      <c r="M314" s="1"/>
      <c r="N314" s="1"/>
      <c r="O314" s="1"/>
      <c r="P314" s="1"/>
      <c r="Q314" s="1"/>
      <c r="R314" s="4"/>
      <c r="S314" s="4"/>
      <c r="T314" s="4"/>
      <c r="U314" s="4"/>
      <c r="V314" s="4"/>
      <c r="W314" s="4"/>
      <c r="X314" s="4"/>
      <c r="Y314" s="4"/>
      <c r="Z314" s="4"/>
      <c r="AA314" s="4"/>
      <c r="AB314" s="4"/>
    </row>
    <row r="315" spans="1:28" ht="12.75" customHeight="1">
      <c r="A315" s="1" t="s">
        <v>58</v>
      </c>
      <c r="B315" s="1">
        <v>2010</v>
      </c>
      <c r="C315" s="1" t="str">
        <f t="shared" si="0"/>
        <v>10s</v>
      </c>
      <c r="D315" s="1"/>
      <c r="E315" s="1" t="s">
        <v>102</v>
      </c>
      <c r="F315" s="1" t="str">
        <f t="shared" ca="1" si="1"/>
        <v>18</v>
      </c>
      <c r="G315" s="1" t="str">
        <f>VLOOKUP(E315,spotifydata.csv!B:C,2,FALSE)</f>
        <v>detroit hip hop,g funk,hip hop,pop rap,rap</v>
      </c>
      <c r="H315" s="1" t="str">
        <f t="shared" si="2"/>
        <v>,detroit hip hop,g funk,hip hop,pop rap,rap,</v>
      </c>
      <c r="I315" s="1"/>
      <c r="J315" s="1"/>
      <c r="K315" s="1"/>
      <c r="L315" s="1"/>
      <c r="M315" s="1"/>
      <c r="N315" s="1"/>
      <c r="O315" s="1"/>
      <c r="P315" s="1"/>
      <c r="Q315" s="1"/>
      <c r="R315" s="4"/>
      <c r="S315" s="4"/>
      <c r="T315" s="4"/>
      <c r="U315" s="4"/>
      <c r="V315" s="4"/>
      <c r="W315" s="4"/>
      <c r="X315" s="4"/>
      <c r="Y315" s="4"/>
      <c r="Z315" s="4"/>
      <c r="AA315" s="4"/>
      <c r="AB315" s="4"/>
    </row>
    <row r="316" spans="1:28" ht="12.75" customHeight="1">
      <c r="A316" s="1" t="s">
        <v>240</v>
      </c>
      <c r="B316" s="1">
        <v>2010</v>
      </c>
      <c r="C316" s="1" t="str">
        <f t="shared" si="0"/>
        <v>10s</v>
      </c>
      <c r="D316" s="1"/>
      <c r="E316" s="1" t="s">
        <v>272</v>
      </c>
      <c r="F316" s="1" t="str">
        <f t="shared" ca="1" si="1"/>
        <v>18</v>
      </c>
      <c r="G316" s="1" t="str">
        <f>VLOOKUP(E316,spotifydata.csv!B:C,2,FALSE)</f>
        <v>dance rock,new romantic,new wave,new wave pop,soul christmas,synthpop</v>
      </c>
      <c r="H316" s="1" t="str">
        <f t="shared" si="2"/>
        <v>,dance rock,new romantic,new wave,new wave pop,soul christmas,synthpop,</v>
      </c>
      <c r="I316" s="1"/>
      <c r="J316" s="1"/>
      <c r="K316" s="1"/>
      <c r="L316" s="1"/>
      <c r="M316" s="1"/>
      <c r="N316" s="1"/>
      <c r="O316" s="1"/>
      <c r="P316" s="1"/>
      <c r="Q316" s="1"/>
      <c r="R316" s="4"/>
      <c r="S316" s="4"/>
      <c r="T316" s="4"/>
      <c r="U316" s="4"/>
      <c r="V316" s="4"/>
      <c r="W316" s="4"/>
      <c r="X316" s="4"/>
      <c r="Y316" s="4"/>
      <c r="Z316" s="4"/>
      <c r="AA316" s="4"/>
      <c r="AB316" s="4"/>
    </row>
    <row r="317" spans="1:28" ht="12.75" customHeight="1">
      <c r="A317" s="1" t="s">
        <v>12</v>
      </c>
      <c r="B317" s="1">
        <v>2010</v>
      </c>
      <c r="C317" s="1" t="str">
        <f t="shared" si="0"/>
        <v>10s</v>
      </c>
      <c r="D317" s="1"/>
      <c r="E317" s="1" t="s">
        <v>273</v>
      </c>
      <c r="F317" s="1" t="str">
        <f t="shared" ca="1" si="1"/>
        <v>18</v>
      </c>
      <c r="G317" s="1" t="str">
        <f>VLOOKUP(E317,spotifydata.csv!B:C,2,FALSE)</f>
        <v>classic funk rock,funk,funk rock,motown,quiet storm,soul,soul christmas</v>
      </c>
      <c r="H317" s="1" t="str">
        <f t="shared" si="2"/>
        <v>,classic funk rock,funk,funk rock,motown,quiet storm,soul,soul christmas,</v>
      </c>
      <c r="I317" s="1"/>
      <c r="J317" s="1"/>
      <c r="K317" s="1"/>
      <c r="L317" s="1"/>
      <c r="M317" s="1"/>
      <c r="N317" s="1"/>
      <c r="O317" s="1"/>
      <c r="P317" s="1"/>
      <c r="Q317" s="1"/>
      <c r="R317" s="4"/>
      <c r="S317" s="4"/>
      <c r="T317" s="4"/>
      <c r="U317" s="4"/>
      <c r="V317" s="4"/>
      <c r="W317" s="4"/>
      <c r="X317" s="4"/>
      <c r="Y317" s="4"/>
      <c r="Z317" s="4"/>
      <c r="AA317" s="4"/>
      <c r="AB317" s="4"/>
    </row>
    <row r="318" spans="1:28" ht="12.75" customHeight="1">
      <c r="A318" s="1" t="s">
        <v>181</v>
      </c>
      <c r="B318" s="1">
        <v>2010</v>
      </c>
      <c r="C318" s="1" t="str">
        <f t="shared" si="0"/>
        <v>10s</v>
      </c>
      <c r="D318" s="1"/>
      <c r="E318" s="1" t="s">
        <v>274</v>
      </c>
      <c r="F318" s="1" t="str">
        <f t="shared" ca="1" si="1"/>
        <v>18</v>
      </c>
      <c r="G318" s="1" t="str">
        <f>VLOOKUP(E318,spotifydata.csv!B:C,2,FALSE)</f>
        <v>brostep,deep groove house,drum and bass,edm,electronic,grime,house,tropical house,uk garage</v>
      </c>
      <c r="H318" s="1" t="str">
        <f t="shared" si="2"/>
        <v>,brostep,deep groove house,drum and bass,edm,electronic,grime,house,tropical house,uk garage,</v>
      </c>
      <c r="I318" s="1"/>
      <c r="J318" s="1"/>
      <c r="K318" s="1"/>
      <c r="L318" s="1"/>
      <c r="M318" s="1"/>
      <c r="N318" s="1"/>
      <c r="O318" s="4"/>
      <c r="P318" s="4"/>
      <c r="Q318" s="1"/>
      <c r="R318" s="4"/>
      <c r="S318" s="4"/>
      <c r="T318" s="4"/>
      <c r="U318" s="4"/>
      <c r="V318" s="4"/>
      <c r="W318" s="4"/>
      <c r="X318" s="4"/>
      <c r="Y318" s="4"/>
      <c r="Z318" s="4"/>
      <c r="AA318" s="4"/>
      <c r="AB318" s="4"/>
    </row>
    <row r="319" spans="1:28" ht="12.75" customHeight="1">
      <c r="A319" s="1" t="s">
        <v>190</v>
      </c>
      <c r="B319" s="1">
        <v>2010</v>
      </c>
      <c r="C319" s="1" t="str">
        <f t="shared" si="0"/>
        <v>10s</v>
      </c>
      <c r="D319" s="1"/>
      <c r="E319" s="1" t="s">
        <v>69</v>
      </c>
      <c r="F319" s="1" t="str">
        <f t="shared" ca="1" si="1"/>
        <v>18</v>
      </c>
      <c r="G319" s="1" t="str">
        <f>VLOOKUP(E319,spotifydata.csv!B:C,2,FALSE)</f>
        <v>big beat,breakbeat,electronic,hardcore techno</v>
      </c>
      <c r="H319" s="1" t="str">
        <f t="shared" si="2"/>
        <v>,big beat,breakbeat,electronic,hardcore techno,</v>
      </c>
      <c r="I319" s="1"/>
      <c r="J319" s="1"/>
      <c r="K319" s="1"/>
      <c r="L319" s="1"/>
      <c r="M319" s="1"/>
      <c r="N319" s="1"/>
      <c r="O319" s="1"/>
      <c r="P319" s="1"/>
      <c r="Q319" s="1"/>
      <c r="R319" s="4"/>
      <c r="S319" s="4"/>
      <c r="T319" s="4"/>
      <c r="U319" s="4"/>
      <c r="V319" s="4"/>
      <c r="W319" s="4"/>
      <c r="X319" s="4"/>
      <c r="Y319" s="4"/>
      <c r="Z319" s="4"/>
      <c r="AA319" s="4"/>
      <c r="AB319" s="4"/>
    </row>
    <row r="320" spans="1:28" ht="12.75" customHeight="1">
      <c r="A320" s="1" t="s">
        <v>190</v>
      </c>
      <c r="B320" s="1">
        <v>2010</v>
      </c>
      <c r="C320" s="1" t="str">
        <f t="shared" si="0"/>
        <v>10s</v>
      </c>
      <c r="D320" s="1"/>
      <c r="E320" s="1" t="s">
        <v>276</v>
      </c>
      <c r="F320" s="1" t="str">
        <f t="shared" ca="1" si="1"/>
        <v>18</v>
      </c>
      <c r="G320" s="1" t="str">
        <f>VLOOKUP(E320,spotifydata.csv!B:C,2,FALSE)</f>
        <v>bassline,disco house,grime,house,pop rap,rap,tropical house,uk garage</v>
      </c>
      <c r="H320" s="1" t="str">
        <f t="shared" si="2"/>
        <v>,bassline,disco house,grime,house,pop rap,rap,tropical house,uk garage,</v>
      </c>
      <c r="I320" s="1"/>
      <c r="J320" s="1"/>
      <c r="K320" s="1"/>
      <c r="L320" s="1"/>
      <c r="M320" s="1"/>
      <c r="N320" s="1"/>
      <c r="O320" s="1"/>
      <c r="P320" s="1"/>
      <c r="Q320" s="1"/>
      <c r="R320" s="4"/>
      <c r="S320" s="4"/>
      <c r="T320" s="4"/>
      <c r="U320" s="4"/>
      <c r="V320" s="4"/>
      <c r="W320" s="4"/>
      <c r="X320" s="4"/>
      <c r="Y320" s="4"/>
      <c r="Z320" s="4"/>
      <c r="AA320" s="4"/>
      <c r="AB320" s="4"/>
    </row>
    <row r="321" spans="1:28" ht="12.75" customHeight="1">
      <c r="A321" s="1" t="s">
        <v>137</v>
      </c>
      <c r="B321" s="1">
        <v>2010</v>
      </c>
      <c r="C321" s="1" t="str">
        <f t="shared" si="0"/>
        <v>10s</v>
      </c>
      <c r="D321" s="1"/>
      <c r="E321" s="1" t="s">
        <v>276</v>
      </c>
      <c r="F321" s="1" t="str">
        <f t="shared" ca="1" si="1"/>
        <v>18</v>
      </c>
      <c r="G321" s="1" t="str">
        <f>VLOOKUP(E321,spotifydata.csv!B:C,2,FALSE)</f>
        <v>bassline,disco house,grime,house,pop rap,rap,tropical house,uk garage</v>
      </c>
      <c r="H321" s="1" t="str">
        <f t="shared" si="2"/>
        <v>,bassline,disco house,grime,house,pop rap,rap,tropical house,uk garage,</v>
      </c>
      <c r="I321" s="1"/>
      <c r="J321" s="1"/>
      <c r="K321" s="1"/>
      <c r="L321" s="1"/>
      <c r="M321" s="1"/>
      <c r="N321" s="1"/>
      <c r="O321" s="1"/>
      <c r="P321" s="1"/>
      <c r="Q321" s="1"/>
      <c r="R321" s="4"/>
      <c r="S321" s="4"/>
      <c r="T321" s="4"/>
      <c r="U321" s="4"/>
      <c r="V321" s="4"/>
      <c r="W321" s="4"/>
      <c r="X321" s="4"/>
      <c r="Y321" s="4"/>
      <c r="Z321" s="4"/>
      <c r="AA321" s="4"/>
      <c r="AB321" s="4"/>
    </row>
    <row r="322" spans="1:28" ht="12.75" customHeight="1">
      <c r="A322" s="1" t="s">
        <v>137</v>
      </c>
      <c r="B322" s="1">
        <v>2010</v>
      </c>
      <c r="C322" s="1" t="str">
        <f t="shared" si="0"/>
        <v>10s</v>
      </c>
      <c r="D322" s="1"/>
      <c r="E322" s="1" t="s">
        <v>254</v>
      </c>
      <c r="F322" s="1" t="str">
        <f t="shared" ca="1" si="1"/>
        <v>18</v>
      </c>
      <c r="G322" s="1" t="str">
        <f>VLOOKUP(E322,spotifydata.csv!B:C,2,FALSE)</f>
        <v>art rock,dance rock,disco,electronic,new romantic,new wave,new wave pop,post-disco,synthpop</v>
      </c>
      <c r="H322" s="1" t="str">
        <f t="shared" si="2"/>
        <v>,art rock,dance rock,disco,electronic,new romantic,new wave,new wave pop,post-disco,synthpop,</v>
      </c>
      <c r="I322" s="1"/>
      <c r="J322" s="1"/>
      <c r="K322" s="1"/>
      <c r="L322" s="1"/>
      <c r="M322" s="1"/>
      <c r="N322" s="1"/>
      <c r="O322" s="1"/>
      <c r="P322" s="1"/>
      <c r="Q322" s="1"/>
      <c r="R322" s="4"/>
      <c r="S322" s="4"/>
      <c r="T322" s="4"/>
      <c r="U322" s="4"/>
      <c r="V322" s="4"/>
      <c r="W322" s="4"/>
      <c r="X322" s="4"/>
      <c r="Y322" s="4"/>
      <c r="Z322" s="4"/>
      <c r="AA322" s="4"/>
      <c r="AB322" s="4"/>
    </row>
    <row r="323" spans="1:28" ht="12.75" customHeight="1">
      <c r="A323" s="1" t="s">
        <v>12</v>
      </c>
      <c r="B323" s="1">
        <v>2010</v>
      </c>
      <c r="C323" s="1" t="str">
        <f t="shared" si="0"/>
        <v>10s</v>
      </c>
      <c r="D323" s="1"/>
      <c r="E323" s="1" t="s">
        <v>127</v>
      </c>
      <c r="F323" s="1" t="str">
        <f t="shared" ca="1" si="1"/>
        <v>18</v>
      </c>
      <c r="G323" s="1" t="str">
        <f>VLOOKUP(E323,spotifydata.csv!B:C,2,FALSE)</f>
        <v>alternative rock,indie rock,permanent wave,piano rock,post-grunge,rock</v>
      </c>
      <c r="H323" s="1" t="str">
        <f t="shared" si="2"/>
        <v>,alternative rock,indie rock,permanent wave,piano rock,post-grunge,rock,</v>
      </c>
      <c r="I323" s="1"/>
      <c r="J323" s="1"/>
      <c r="K323" s="1"/>
      <c r="L323" s="1"/>
      <c r="M323" s="1"/>
      <c r="N323" s="1"/>
      <c r="O323" s="1"/>
      <c r="P323" s="1"/>
      <c r="Q323" s="1"/>
      <c r="R323" s="4"/>
      <c r="S323" s="4"/>
      <c r="T323" s="4"/>
      <c r="U323" s="4"/>
      <c r="V323" s="4"/>
      <c r="W323" s="4"/>
      <c r="X323" s="4"/>
      <c r="Y323" s="4"/>
      <c r="Z323" s="4"/>
      <c r="AA323" s="4"/>
      <c r="AB323" s="4"/>
    </row>
    <row r="324" spans="1:28" ht="12.75" customHeight="1">
      <c r="A324" s="1" t="s">
        <v>58</v>
      </c>
      <c r="B324" s="1">
        <v>2010</v>
      </c>
      <c r="C324" s="1" t="str">
        <f t="shared" si="0"/>
        <v>10s</v>
      </c>
      <c r="D324" s="1"/>
      <c r="E324" s="1" t="s">
        <v>127</v>
      </c>
      <c r="F324" s="1" t="str">
        <f t="shared" ca="1" si="1"/>
        <v>18</v>
      </c>
      <c r="G324" s="1" t="str">
        <f>VLOOKUP(E324,spotifydata.csv!B:C,2,FALSE)</f>
        <v>alternative rock,indie rock,permanent wave,piano rock,post-grunge,rock</v>
      </c>
      <c r="H324" s="1" t="str">
        <f t="shared" si="2"/>
        <v>,alternative rock,indie rock,permanent wave,piano rock,post-grunge,rock,</v>
      </c>
      <c r="I324" s="1"/>
      <c r="J324" s="1"/>
      <c r="K324" s="1"/>
      <c r="L324" s="1"/>
      <c r="M324" s="1"/>
      <c r="N324" s="4"/>
      <c r="O324" s="1"/>
      <c r="P324" s="1"/>
      <c r="Q324" s="1"/>
      <c r="R324" s="4"/>
      <c r="S324" s="4"/>
      <c r="T324" s="4"/>
      <c r="U324" s="4"/>
      <c r="V324" s="4"/>
      <c r="W324" s="4"/>
      <c r="X324" s="4"/>
      <c r="Y324" s="4"/>
      <c r="Z324" s="4"/>
      <c r="AA324" s="4"/>
      <c r="AB324" s="4"/>
    </row>
    <row r="325" spans="1:28" ht="12.75" customHeight="1">
      <c r="A325" s="1" t="s">
        <v>110</v>
      </c>
      <c r="B325" s="1">
        <v>2010</v>
      </c>
      <c r="C325" s="1" t="str">
        <f t="shared" si="0"/>
        <v>10s</v>
      </c>
      <c r="D325" s="1"/>
      <c r="E325" s="1" t="s">
        <v>107</v>
      </c>
      <c r="F325" s="1" t="str">
        <f t="shared" ca="1" si="1"/>
        <v>18</v>
      </c>
      <c r="G325" s="1" t="str">
        <f>VLOOKUP(E325,spotifydata.csv!B:C,2,FALSE)</f>
        <v>alternative rock,garage rock,indie pop,indie rock,permanent wave,rock</v>
      </c>
      <c r="H325" s="1" t="str">
        <f t="shared" si="2"/>
        <v>,alternative rock,garage rock,indie pop,indie rock,permanent wave,rock,</v>
      </c>
      <c r="I325" s="1"/>
      <c r="J325" s="1"/>
      <c r="K325" s="1"/>
      <c r="L325" s="1"/>
      <c r="M325" s="1"/>
      <c r="N325" s="1"/>
      <c r="O325" s="1"/>
      <c r="P325" s="1"/>
      <c r="Q325" s="1"/>
      <c r="R325" s="4"/>
      <c r="S325" s="4"/>
      <c r="T325" s="4"/>
      <c r="U325" s="4"/>
      <c r="V325" s="4"/>
      <c r="W325" s="4"/>
      <c r="X325" s="4"/>
      <c r="Y325" s="4"/>
      <c r="Z325" s="4"/>
      <c r="AA325" s="4"/>
      <c r="AB325" s="4"/>
    </row>
    <row r="326" spans="1:28" ht="12.75" customHeight="1">
      <c r="A326" s="1" t="s">
        <v>66</v>
      </c>
      <c r="B326" s="1">
        <v>2010</v>
      </c>
      <c r="C326" s="1" t="str">
        <f t="shared" si="0"/>
        <v>10s</v>
      </c>
      <c r="D326" s="1"/>
      <c r="E326" s="1" t="s">
        <v>216</v>
      </c>
      <c r="F326" s="1" t="str">
        <f t="shared" ca="1" si="1"/>
        <v>18</v>
      </c>
      <c r="G326" s="1" t="str">
        <f>VLOOKUP(E326,spotifydata.csv!B:C,2,FALSE)</f>
        <v>alternative rock,garage rock,indie pop,indie rock,neo mellow,rock</v>
      </c>
      <c r="H326" s="1" t="str">
        <f t="shared" si="2"/>
        <v>,alternative rock,garage rock,indie pop,indie rock,neo mellow,rock,</v>
      </c>
      <c r="I326" s="1"/>
      <c r="J326" s="1"/>
      <c r="K326" s="1"/>
      <c r="L326" s="1"/>
      <c r="M326" s="1"/>
      <c r="N326" s="1"/>
      <c r="O326" s="1"/>
      <c r="P326" s="1"/>
      <c r="Q326" s="1"/>
      <c r="R326" s="4"/>
      <c r="S326" s="4"/>
      <c r="T326" s="4"/>
      <c r="U326" s="4"/>
      <c r="V326" s="4"/>
      <c r="W326" s="4"/>
      <c r="X326" s="4"/>
      <c r="Y326" s="4"/>
      <c r="Z326" s="4"/>
      <c r="AA326" s="4"/>
      <c r="AB326" s="4"/>
    </row>
    <row r="327" spans="1:28" ht="12.75" customHeight="1">
      <c r="A327" s="1" t="s">
        <v>165</v>
      </c>
      <c r="B327" s="1">
        <v>2010</v>
      </c>
      <c r="C327" s="1" t="str">
        <f t="shared" si="0"/>
        <v>10s</v>
      </c>
      <c r="D327" s="1"/>
      <c r="E327" s="1" t="s">
        <v>279</v>
      </c>
      <c r="F327" s="1" t="str">
        <f t="shared" ca="1" si="1"/>
        <v>18</v>
      </c>
      <c r="G327" s="1" t="str">
        <f>VLOOKUP(E327,spotifydata.csv!B:C,2,FALSE)</f>
        <v>alternative rock,blues-rock,folk-pop,garage rock,indie folk,indie pop,indie rock,lo-fi,neo-psychedelic,noise pop,pop rock,stomp and holler</v>
      </c>
      <c r="H327" s="1" t="str">
        <f t="shared" si="2"/>
        <v>,alternative rock,blues-rock,folk-pop,garage rock,indie folk,indie pop,indie rock,lo-fi,neo-psychedelic,noise pop,pop rock,stomp and holler,</v>
      </c>
      <c r="I327" s="1"/>
      <c r="J327" s="1"/>
      <c r="K327" s="1"/>
      <c r="L327" s="1"/>
      <c r="M327" s="4"/>
      <c r="N327" s="4"/>
      <c r="O327" s="4"/>
      <c r="P327" s="4"/>
      <c r="Q327" s="1"/>
      <c r="R327" s="4"/>
      <c r="S327" s="4"/>
      <c r="T327" s="4"/>
      <c r="U327" s="4"/>
      <c r="V327" s="4"/>
      <c r="W327" s="4"/>
      <c r="X327" s="4"/>
      <c r="Y327" s="4"/>
      <c r="Z327" s="4"/>
      <c r="AA327" s="4"/>
      <c r="AB327" s="4"/>
    </row>
    <row r="328" spans="1:28" ht="12.75" customHeight="1">
      <c r="A328" s="1" t="s">
        <v>154</v>
      </c>
      <c r="B328" s="1">
        <v>2010</v>
      </c>
      <c r="C328" s="1" t="str">
        <f t="shared" si="0"/>
        <v>10s</v>
      </c>
      <c r="D328" s="1"/>
      <c r="E328" s="1" t="s">
        <v>280</v>
      </c>
      <c r="F328" s="1" t="str">
        <f t="shared" ca="1" si="1"/>
        <v>18</v>
      </c>
      <c r="G328" s="1" t="str">
        <f>VLOOKUP(E328,spotifydata.csv!B:C,2,FALSE)</f>
        <v>alternative rock,anti-folk,britpop,chamber pop,folk rock,folk-pop,indie folk,indie pop,indie rock,lo-fi,melancholia,neo-psychedelic,new wave,pop rock,scottish rock,singer-songwriter,slow core,stomp and holler,swedish indie rock,twee pop</v>
      </c>
      <c r="H328" s="1" t="str">
        <f t="shared" si="2"/>
        <v>,alternative rock,anti-folk,britpop,chamber pop,folk rock,folk-pop,indie folk,indie pop,indie rock,lo-fi,melancholia,neo-psychedelic,new wave,pop rock,scottish rock,singer-songwriter,slow core,stomp and holler,swedish indie rock,twee pop,</v>
      </c>
      <c r="I328" s="1"/>
      <c r="J328" s="1"/>
      <c r="K328" s="1"/>
      <c r="L328" s="1"/>
      <c r="M328" s="1"/>
      <c r="N328" s="1"/>
      <c r="O328" s="1"/>
      <c r="P328" s="1"/>
      <c r="Q328" s="1"/>
      <c r="R328" s="4"/>
      <c r="S328" s="4"/>
      <c r="T328" s="4"/>
      <c r="U328" s="4"/>
      <c r="V328" s="4"/>
      <c r="W328" s="4"/>
      <c r="X328" s="4"/>
      <c r="Y328" s="4"/>
      <c r="Z328" s="4"/>
      <c r="AA328" s="4"/>
      <c r="AB328" s="4"/>
    </row>
    <row r="329" spans="1:28" ht="12.75" customHeight="1">
      <c r="A329" s="1" t="s">
        <v>190</v>
      </c>
      <c r="B329" s="1">
        <v>2010</v>
      </c>
      <c r="C329" s="1" t="str">
        <f t="shared" si="0"/>
        <v>10s</v>
      </c>
      <c r="D329" s="1"/>
      <c r="E329" s="1" t="s">
        <v>222</v>
      </c>
      <c r="F329" s="1" t="str">
        <f t="shared" ca="1" si="1"/>
        <v>18</v>
      </c>
      <c r="G329" s="1" t="str">
        <f>VLOOKUP(E329,spotifydata.csv!B:C,2,FALSE)</f>
        <v>alternative rock,anti-folk,blues-rock,chamber pop,dance-punk,dream pop,experimental rock,folk-pop,freak folk,garage rock,indie christmas,indie folk,indie pop,indie rock,indietronica,lo-fi,neo-psychedelic,new rave,new wave,noise pop,ok indie,psychedelic rock,rock,singer-songwriter,slow core,space rock</v>
      </c>
      <c r="H329" s="1" t="str">
        <f t="shared" si="2"/>
        <v>,alternative rock,anti-folk,blues-rock,chamber pop,dance-punk,dream pop,experimental rock,folk-pop,freak folk,garage rock,indie christmas,indie folk,indie pop,indie rock,indietronica,lo-fi,neo-psychedelic,new rave,new wave,noise pop,ok indie,psychedelic rock,rock,singer-songwriter,slow core,space rock,</v>
      </c>
      <c r="I329" s="1"/>
      <c r="J329" s="1"/>
      <c r="K329" s="1"/>
      <c r="L329" s="1"/>
      <c r="M329" s="1"/>
      <c r="N329" s="1"/>
      <c r="O329" s="1"/>
      <c r="P329" s="1"/>
      <c r="Q329" s="1"/>
      <c r="R329" s="4"/>
      <c r="S329" s="4"/>
      <c r="T329" s="4"/>
      <c r="U329" s="4"/>
      <c r="V329" s="4"/>
      <c r="W329" s="4"/>
      <c r="X329" s="4"/>
      <c r="Y329" s="4"/>
      <c r="Z329" s="4"/>
      <c r="AA329" s="4"/>
      <c r="AB329" s="4"/>
    </row>
    <row r="330" spans="1:28" ht="12.75" customHeight="1">
      <c r="A330" s="1" t="s">
        <v>165</v>
      </c>
      <c r="B330" s="1">
        <v>2010</v>
      </c>
      <c r="C330" s="1" t="str">
        <f t="shared" si="0"/>
        <v>10s</v>
      </c>
      <c r="D330" s="1"/>
      <c r="E330" s="1" t="s">
        <v>195</v>
      </c>
      <c r="F330" s="1" t="str">
        <f t="shared" ca="1" si="1"/>
        <v>18</v>
      </c>
      <c r="G330" s="1" t="str">
        <f>VLOOKUP(E330,spotifydata.csv!B:C,2,FALSE)</f>
        <v>alternative rock,anti-folk,art rock,chamber pop,dance rock,dance-punk,dream pop,experimental rock,folk-pop,freak folk,garage psych,garage rock,indie folk,indie pop,indie rock,indietronica,lo-fi,neo-psychedelic,new wave,noise pop,noise rock,nu gaze,permanent wave,post rock,post-punk,power pop,roots rock,shoegaze,singer-songwriter,slow core,space rock,stomp and holler,uk post-punk</v>
      </c>
      <c r="H330" s="1" t="str">
        <f t="shared" si="2"/>
        <v>,alternative rock,anti-folk,art rock,chamber pop,dance rock,dance-punk,dream pop,experimental rock,folk-pop,freak folk,garage psych,garage rock,indie folk,indie pop,indie rock,indietronica,lo-fi,neo-psychedelic,new wave,noise pop,noise rock,nu gaze,permanent wave,post rock,post-punk,power pop,roots rock,shoegaze,singer-songwriter,slow core,space rock,stomp and holler,uk post-punk,</v>
      </c>
      <c r="I330" s="1"/>
      <c r="J330" s="1"/>
      <c r="K330" s="1"/>
      <c r="L330" s="1"/>
      <c r="M330" s="1"/>
      <c r="N330" s="1"/>
      <c r="O330" s="1"/>
      <c r="P330" s="1"/>
      <c r="Q330" s="1"/>
      <c r="R330" s="4"/>
      <c r="S330" s="4"/>
      <c r="T330" s="4"/>
      <c r="U330" s="4"/>
      <c r="V330" s="4"/>
      <c r="W330" s="4"/>
      <c r="X330" s="4"/>
      <c r="Y330" s="4"/>
      <c r="Z330" s="4"/>
      <c r="AA330" s="4"/>
      <c r="AB330" s="4"/>
    </row>
    <row r="331" spans="1:28" ht="12.75" customHeight="1">
      <c r="A331" s="1" t="s">
        <v>117</v>
      </c>
      <c r="B331" s="1">
        <v>2010</v>
      </c>
      <c r="C331" s="1" t="str">
        <f t="shared" si="0"/>
        <v>10s</v>
      </c>
      <c r="D331" s="1"/>
      <c r="E331" s="1" t="s">
        <v>59</v>
      </c>
      <c r="F331" s="1" t="str">
        <f t="shared" ca="1" si="1"/>
        <v>18</v>
      </c>
      <c r="G331" s="1" t="str">
        <f>VLOOKUP(E331,spotifydata.csv!B:C,2,FALSE)</f>
        <v>alternative metal,alternative rock,blues-rock,funk metal,funk rock,garage rock,nu metal,post-grunge,rap metal,rap rock,rock</v>
      </c>
      <c r="H331" s="1" t="str">
        <f t="shared" si="2"/>
        <v>,alternative metal,alternative rock,blues-rock,funk metal,funk rock,garage rock,nu metal,post-grunge,rap metal,rap rock,rock,</v>
      </c>
      <c r="I331" s="1"/>
      <c r="J331" s="1"/>
      <c r="K331" s="1"/>
      <c r="L331" s="1"/>
      <c r="M331" s="1"/>
      <c r="N331" s="1"/>
      <c r="O331" s="1"/>
      <c r="P331" s="1"/>
      <c r="Q331" s="1"/>
      <c r="R331" s="4"/>
      <c r="S331" s="4"/>
      <c r="T331" s="4"/>
      <c r="U331" s="4"/>
      <c r="V331" s="4"/>
      <c r="W331" s="4"/>
      <c r="X331" s="4"/>
      <c r="Y331" s="4"/>
      <c r="Z331" s="4"/>
      <c r="AA331" s="4"/>
      <c r="AB331" s="4"/>
    </row>
    <row r="332" spans="1:28" ht="12.75" customHeight="1">
      <c r="A332" s="1" t="s">
        <v>58</v>
      </c>
      <c r="B332" s="1">
        <v>2010</v>
      </c>
      <c r="C332" s="1" t="str">
        <f t="shared" si="0"/>
        <v>10s</v>
      </c>
      <c r="D332" s="1"/>
      <c r="E332" s="1" t="s">
        <v>147</v>
      </c>
      <c r="F332" s="1" t="str">
        <f t="shared" ca="1" si="1"/>
        <v>18</v>
      </c>
      <c r="G332" s="1" t="str">
        <f>VLOOKUP(E332,spotifydata.csv!B:C,2,FALSE)</f>
        <v>alternative dance,alternative rock,electronic,garage rock,indie rock,new rave,rock</v>
      </c>
      <c r="H332" s="1" t="str">
        <f t="shared" si="2"/>
        <v>,alternative dance,alternative rock,electronic,garage rock,indie rock,new rave,rock,</v>
      </c>
      <c r="I332" s="1"/>
      <c r="J332" s="1"/>
      <c r="K332" s="1"/>
      <c r="L332" s="1"/>
      <c r="M332" s="1"/>
      <c r="N332" s="1"/>
      <c r="O332" s="1"/>
      <c r="P332" s="1"/>
      <c r="Q332" s="1"/>
      <c r="R332" s="4"/>
      <c r="S332" s="4"/>
      <c r="T332" s="4"/>
      <c r="U332" s="4"/>
      <c r="V332" s="4"/>
      <c r="W332" s="4"/>
      <c r="X332" s="4"/>
      <c r="Y332" s="4"/>
      <c r="Z332" s="4"/>
      <c r="AA332" s="4"/>
      <c r="AB332" s="4"/>
    </row>
    <row r="333" spans="1:28" ht="12.75" customHeight="1">
      <c r="A333" s="1" t="s">
        <v>66</v>
      </c>
      <c r="B333" s="1">
        <v>2010</v>
      </c>
      <c r="C333" s="1" t="str">
        <f t="shared" si="0"/>
        <v>10s</v>
      </c>
      <c r="D333" s="1"/>
      <c r="E333" s="1" t="s">
        <v>147</v>
      </c>
      <c r="F333" s="1" t="str">
        <f t="shared" ca="1" si="1"/>
        <v>18</v>
      </c>
      <c r="G333" s="1" t="str">
        <f>VLOOKUP(E333,spotifydata.csv!B:C,2,FALSE)</f>
        <v>alternative dance,alternative rock,electronic,garage rock,indie rock,new rave,rock</v>
      </c>
      <c r="H333" s="1" t="str">
        <f t="shared" si="2"/>
        <v>,alternative dance,alternative rock,electronic,garage rock,indie rock,new rave,rock,</v>
      </c>
      <c r="I333" s="1"/>
      <c r="J333" s="1"/>
      <c r="K333" s="1"/>
      <c r="L333" s="1"/>
      <c r="M333" s="1"/>
      <c r="N333" s="1"/>
      <c r="O333" s="1"/>
      <c r="P333" s="1"/>
      <c r="Q333" s="1"/>
      <c r="R333" s="4"/>
      <c r="S333" s="4"/>
      <c r="T333" s="4"/>
      <c r="U333" s="4"/>
      <c r="V333" s="4"/>
      <c r="W333" s="4"/>
      <c r="X333" s="4"/>
      <c r="Y333" s="4"/>
      <c r="Z333" s="4"/>
      <c r="AA333" s="4"/>
      <c r="AB333" s="4"/>
    </row>
    <row r="334" spans="1:28" ht="12.75" customHeight="1">
      <c r="A334" s="1" t="s">
        <v>73</v>
      </c>
      <c r="B334" s="1">
        <v>2010</v>
      </c>
      <c r="C334" s="1" t="str">
        <f t="shared" si="0"/>
        <v>10s</v>
      </c>
      <c r="D334" s="1"/>
      <c r="E334" s="1" t="s">
        <v>198</v>
      </c>
      <c r="F334" s="1" t="str">
        <f t="shared" ca="1" si="1"/>
        <v>18</v>
      </c>
      <c r="G334" s="1" t="str">
        <f>VLOOKUP(E334,spotifydata.csv!B:C,2,FALSE)</f>
        <v>alternative dance,alternative rock,canadian indie,canadian pop,chamber pop,dance-punk,folk-pop,garage rock,indie folk,indie pop,indie rock,indietronica,neo-psychedelic,new rave,permanent wave,rock,stomp and holler</v>
      </c>
      <c r="H334" s="1" t="str">
        <f t="shared" si="2"/>
        <v>,alternative dance,alternative rock,canadian indie,canadian pop,chamber pop,dance-punk,folk-pop,garage rock,indie folk,indie pop,indie rock,indietronica,neo-psychedelic,new rave,permanent wave,rock,stomp and holler,</v>
      </c>
      <c r="I334" s="1"/>
      <c r="J334" s="1"/>
      <c r="K334" s="1"/>
      <c r="L334" s="1"/>
      <c r="M334" s="1"/>
      <c r="N334" s="1"/>
      <c r="O334" s="1"/>
      <c r="P334" s="1"/>
      <c r="Q334" s="1"/>
      <c r="R334" s="4"/>
      <c r="S334" s="4"/>
      <c r="T334" s="4"/>
      <c r="U334" s="4"/>
      <c r="V334" s="4"/>
      <c r="W334" s="4"/>
      <c r="X334" s="4"/>
      <c r="Y334" s="4"/>
      <c r="Z334" s="4"/>
      <c r="AA334" s="4"/>
      <c r="AB334" s="4"/>
    </row>
    <row r="335" spans="1:28" ht="12.75" customHeight="1">
      <c r="A335" s="1" t="s">
        <v>154</v>
      </c>
      <c r="B335" s="1">
        <v>2010</v>
      </c>
      <c r="C335" s="1" t="str">
        <f t="shared" si="0"/>
        <v>10s</v>
      </c>
      <c r="D335" s="1"/>
      <c r="E335" s="1" t="s">
        <v>287</v>
      </c>
      <c r="F335" s="1" t="str">
        <f t="shared" ca="1" si="1"/>
        <v>18</v>
      </c>
      <c r="G335" s="1" t="str">
        <f>VLOOKUP(E335,spotifydata.csv!B:C,2,FALSE)</f>
        <v>alternative dance,alternative rock,brooklyn indie,folk-pop,garage rock,indie folk,indie pop,indie rock,indietronica,neo-psychedelic,new rave,stomp and holler,synthpop</v>
      </c>
      <c r="H335" s="1" t="str">
        <f t="shared" si="2"/>
        <v>,alternative dance,alternative rock,brooklyn indie,folk-pop,garage rock,indie folk,indie pop,indie rock,indietronica,neo-psychedelic,new rave,stomp and holler,synthpop,</v>
      </c>
      <c r="I335" s="1"/>
      <c r="J335" s="1"/>
      <c r="K335" s="1"/>
      <c r="L335" s="1"/>
      <c r="M335" s="1"/>
      <c r="N335" s="1"/>
      <c r="O335" s="1"/>
      <c r="P335" s="1"/>
      <c r="Q335" s="1"/>
      <c r="R335" s="4"/>
      <c r="S335" s="4"/>
      <c r="T335" s="4"/>
      <c r="U335" s="4"/>
      <c r="V335" s="4"/>
      <c r="W335" s="4"/>
      <c r="X335" s="4"/>
      <c r="Y335" s="4"/>
      <c r="Z335" s="4"/>
      <c r="AA335" s="4"/>
      <c r="AB335" s="4"/>
    </row>
    <row r="336" spans="1:28" ht="12.75" customHeight="1">
      <c r="A336" s="1" t="s">
        <v>134</v>
      </c>
      <c r="B336" s="1">
        <v>2010</v>
      </c>
      <c r="C336" s="1" t="str">
        <f t="shared" si="0"/>
        <v>10s</v>
      </c>
      <c r="D336" s="1"/>
      <c r="E336" s="1" t="s">
        <v>288</v>
      </c>
      <c r="F336" s="1" t="str">
        <f t="shared" ca="1" si="1"/>
        <v>18</v>
      </c>
      <c r="G336" s="1" t="str">
        <f>VLOOKUP(E336,spotifydata.csv!B:C,2,FALSE)</f>
        <v>alternative dance,alternative rock,brooklyn indie,chamber pop,dance-punk,electronic,garage rock,indie folk,indie pop,indie rock,indietronica,neo-psychedelic,new rave,new wave,synthpop</v>
      </c>
      <c r="H336" s="1" t="str">
        <f t="shared" si="2"/>
        <v>,alternative dance,alternative rock,brooklyn indie,chamber pop,dance-punk,electronic,garage rock,indie folk,indie pop,indie rock,indietronica,neo-psychedelic,new rave,new wave,synthpop,</v>
      </c>
      <c r="I336" s="1"/>
      <c r="J336" s="1"/>
      <c r="K336" s="1"/>
      <c r="L336" s="1"/>
      <c r="M336" s="1"/>
      <c r="N336" s="1"/>
      <c r="O336" s="1"/>
      <c r="P336" s="1"/>
      <c r="Q336" s="1"/>
      <c r="R336" s="4"/>
      <c r="S336" s="4"/>
      <c r="T336" s="4"/>
      <c r="U336" s="4"/>
      <c r="V336" s="4"/>
      <c r="W336" s="4"/>
      <c r="X336" s="4"/>
      <c r="Y336" s="4"/>
      <c r="Z336" s="4"/>
      <c r="AA336" s="4"/>
      <c r="AB336" s="4"/>
    </row>
    <row r="337" spans="1:28" ht="12.75" customHeight="1">
      <c r="A337" s="1" t="s">
        <v>165</v>
      </c>
      <c r="B337" s="1">
        <v>2010</v>
      </c>
      <c r="C337" s="1" t="str">
        <f t="shared" si="0"/>
        <v>10s</v>
      </c>
      <c r="D337" s="1"/>
      <c r="E337" s="1" t="s">
        <v>298</v>
      </c>
      <c r="F337" s="1" t="str">
        <f t="shared" ca="1" si="1"/>
        <v>18</v>
      </c>
      <c r="G337" s="1" t="str">
        <f>VLOOKUP(E337,spotifydata.csv!B:C,2,FALSE)</f>
        <v>alternative country,alternative rock,chamber pop,chicago indie,folk rock,folk-pop,freak folk,garage rock,indie folk,indie pop,indie rock,lo-fi,neo-psychedelic,new americana,pop rock,rock,roots rock,singer-songwriter,slow core,stomp and holler</v>
      </c>
      <c r="H337" s="1" t="str">
        <f t="shared" si="2"/>
        <v>,alternative country,alternative rock,chamber pop,chicago indie,folk rock,folk-pop,freak folk,garage rock,indie folk,indie pop,indie rock,lo-fi,neo-psychedelic,new americana,pop rock,rock,roots rock,singer-songwriter,slow core,stomp and holler,</v>
      </c>
      <c r="I337" s="1"/>
      <c r="J337" s="1"/>
      <c r="K337" s="1"/>
      <c r="L337" s="1"/>
      <c r="M337" s="1"/>
      <c r="N337" s="1"/>
      <c r="O337" s="1"/>
      <c r="P337" s="1"/>
      <c r="Q337" s="1"/>
      <c r="R337" s="4"/>
      <c r="S337" s="4"/>
      <c r="T337" s="4"/>
      <c r="U337" s="4"/>
      <c r="V337" s="4"/>
      <c r="W337" s="4"/>
      <c r="X337" s="4"/>
      <c r="Y337" s="4"/>
      <c r="Z337" s="4"/>
      <c r="AA337" s="4"/>
      <c r="AB337" s="4"/>
    </row>
    <row r="338" spans="1:28" ht="12.75" customHeight="1">
      <c r="A338" s="1" t="s">
        <v>117</v>
      </c>
      <c r="B338" s="1">
        <v>2010</v>
      </c>
      <c r="C338" s="1" t="str">
        <f t="shared" si="0"/>
        <v>10s</v>
      </c>
      <c r="D338" s="1"/>
      <c r="E338" s="1" t="s">
        <v>315</v>
      </c>
      <c r="F338" s="1" t="str">
        <f t="shared" ca="1" si="1"/>
        <v>18</v>
      </c>
      <c r="G338" s="1" t="str">
        <f>VLOOKUP(E338,spotifydata.csv!B:C,2,FALSE)</f>
        <v>album rock,classic rock,hard rock,heavy christmas,rock</v>
      </c>
      <c r="H338" s="1" t="str">
        <f t="shared" si="2"/>
        <v>,album rock,classic rock,hard rock,heavy christmas,rock,</v>
      </c>
      <c r="I338" s="1"/>
      <c r="J338" s="1"/>
      <c r="K338" s="1"/>
      <c r="L338" s="1"/>
      <c r="M338" s="1"/>
      <c r="N338" s="1"/>
      <c r="O338" s="1"/>
      <c r="P338" s="1"/>
      <c r="Q338" s="1"/>
      <c r="R338" s="4"/>
      <c r="S338" s="4"/>
      <c r="T338" s="4"/>
      <c r="U338" s="4"/>
      <c r="V338" s="4"/>
      <c r="W338" s="4"/>
      <c r="X338" s="4"/>
      <c r="Y338" s="4"/>
      <c r="Z338" s="4"/>
      <c r="AA338" s="4"/>
      <c r="AB338" s="4"/>
    </row>
    <row r="339" spans="1:28" ht="12.75" customHeight="1">
      <c r="A339" s="1" t="s">
        <v>110</v>
      </c>
      <c r="B339" s="1">
        <v>2010</v>
      </c>
      <c r="C339" s="1" t="str">
        <f t="shared" si="0"/>
        <v>10s</v>
      </c>
      <c r="D339" s="1"/>
      <c r="E339" s="1" t="s">
        <v>132</v>
      </c>
      <c r="F339" s="1" t="str">
        <f t="shared" ca="1" si="1"/>
        <v>18</v>
      </c>
      <c r="G339" s="1" t="str">
        <f>VLOOKUP(E339,spotifydata.csv!B:C,2,FALSE)</f>
        <v>album rock,art rock,classic rock,folk rock,mellow gold,pop christmas,rock,roots rock,singer-songwriter,soft rock</v>
      </c>
      <c r="H339" s="1" t="str">
        <f t="shared" si="2"/>
        <v>,album rock,art rock,classic rock,folk rock,mellow gold,pop christmas,rock,roots rock,singer-songwriter,soft rock,</v>
      </c>
      <c r="I339" s="1"/>
      <c r="J339" s="1"/>
      <c r="K339" s="1"/>
      <c r="L339" s="1"/>
      <c r="M339" s="1"/>
      <c r="N339" s="1"/>
      <c r="O339" s="1"/>
      <c r="P339" s="1"/>
      <c r="Q339" s="1"/>
      <c r="R339" s="4"/>
      <c r="S339" s="4"/>
      <c r="T339" s="4"/>
      <c r="U339" s="4"/>
      <c r="V339" s="4"/>
      <c r="W339" s="4"/>
      <c r="X339" s="4"/>
      <c r="Y339" s="4"/>
      <c r="Z339" s="4"/>
      <c r="AA339" s="4"/>
      <c r="AB339" s="4"/>
    </row>
    <row r="340" spans="1:28" ht="12.75" customHeight="1">
      <c r="A340" s="1" t="s">
        <v>137</v>
      </c>
      <c r="B340" s="1">
        <v>2010</v>
      </c>
      <c r="C340" s="1" t="str">
        <f t="shared" si="0"/>
        <v>10s</v>
      </c>
      <c r="D340" s="1"/>
      <c r="E340" s="1" t="s">
        <v>341</v>
      </c>
      <c r="F340" s="1" t="str">
        <f t="shared" ca="1" si="1"/>
        <v>18</v>
      </c>
      <c r="G340" s="1" t="str">
        <f>VLOOKUP(E340,spotifydata.csv!B:C,2,FALSE)</f>
        <v>album rock,art rock,classic rock,dance rock,glam rock,melancholia,mellow gold,new romantic,new wave,new wave pop,post-punk,protopunk,rock,singer-songwriter,soft rock,synthpop,uk post-punk</v>
      </c>
      <c r="H340" s="1" t="str">
        <f t="shared" si="2"/>
        <v>,album rock,art rock,classic rock,dance rock,glam rock,melancholia,mellow gold,new romantic,new wave,new wave pop,post-punk,protopunk,rock,singer-songwriter,soft rock,synthpop,uk post-punk,</v>
      </c>
      <c r="I340" s="1"/>
      <c r="J340" s="1"/>
      <c r="K340" s="1"/>
      <c r="L340" s="1"/>
      <c r="M340" s="1"/>
      <c r="N340" s="1"/>
      <c r="O340" s="1"/>
      <c r="P340" s="1"/>
      <c r="Q340" s="1"/>
      <c r="R340" s="4"/>
      <c r="S340" s="4"/>
      <c r="T340" s="4"/>
      <c r="U340" s="4"/>
      <c r="V340" s="4"/>
      <c r="W340" s="4"/>
      <c r="X340" s="4"/>
      <c r="Y340" s="4"/>
      <c r="Z340" s="4"/>
      <c r="AA340" s="4"/>
      <c r="AB340" s="4"/>
    </row>
    <row r="341" spans="1:28" ht="12.75" customHeight="1">
      <c r="A341" s="1" t="s">
        <v>122</v>
      </c>
      <c r="B341" s="1">
        <v>2010</v>
      </c>
      <c r="C341" s="1" t="str">
        <f t="shared" si="0"/>
        <v>10s</v>
      </c>
      <c r="D341" s="1"/>
      <c r="E341" s="1" t="s">
        <v>28</v>
      </c>
      <c r="F341" s="1" t="str">
        <f t="shared" ca="1" si="1"/>
        <v>18</v>
      </c>
      <c r="G341" s="1" t="str">
        <f>VLOOKUP(E341,spotifydata.csv!B:C,2,FALSE)</f>
        <v>album rock,art rock,blues-rock,classic rock,country rock,folk,folk christmas,folk rock,folk-pop,hard rock,lilith,mellow gold,piano rock,pop rock,rock,rock-and-roll,rockabilly,roots rock,singer-songwriter,soft rock,southern rock,traditional folk</v>
      </c>
      <c r="H341" s="1" t="str">
        <f t="shared" si="2"/>
        <v>,album rock,art rock,blues-rock,classic rock,country rock,folk,folk christmas,folk rock,folk-pop,hard rock,lilith,mellow gold,piano rock,pop rock,rock,rock-and-roll,rockabilly,roots rock,singer-songwriter,soft rock,southern rock,traditional folk,</v>
      </c>
      <c r="I341" s="1"/>
      <c r="J341" s="1"/>
      <c r="K341" s="1"/>
      <c r="L341" s="1"/>
      <c r="M341" s="1"/>
      <c r="N341" s="1"/>
      <c r="O341" s="1"/>
      <c r="P341" s="1"/>
      <c r="Q341" s="1"/>
      <c r="R341" s="4"/>
      <c r="S341" s="4"/>
      <c r="T341" s="4"/>
      <c r="U341" s="4"/>
      <c r="V341" s="4"/>
      <c r="W341" s="4"/>
      <c r="X341" s="4"/>
      <c r="Y341" s="4"/>
      <c r="Z341" s="4"/>
      <c r="AA341" s="4"/>
      <c r="AB341" s="4"/>
    </row>
    <row r="342" spans="1:28" ht="12.75" customHeight="1">
      <c r="A342" s="1" t="s">
        <v>117</v>
      </c>
      <c r="B342" s="1">
        <v>2010</v>
      </c>
      <c r="C342" s="1" t="str">
        <f t="shared" si="0"/>
        <v>10s</v>
      </c>
      <c r="D342" s="1"/>
      <c r="E342" s="1" t="s">
        <v>347</v>
      </c>
      <c r="F342" s="1" t="str">
        <f t="shared" ca="1" si="1"/>
        <v>18</v>
      </c>
      <c r="G342" s="1" t="str">
        <f>VLOOKUP(E342,spotifydata.csv!B:C,2,FALSE)</f>
        <v>album rock,alternative rock,classic rock,hard rock,mellow gold,rock</v>
      </c>
      <c r="H342" s="1" t="str">
        <f t="shared" si="2"/>
        <v>,album rock,alternative rock,classic rock,hard rock,mellow gold,rock,</v>
      </c>
      <c r="I342" s="1"/>
      <c r="J342" s="1"/>
      <c r="K342" s="1"/>
      <c r="L342" s="1"/>
      <c r="M342" s="1"/>
      <c r="N342" s="1"/>
      <c r="O342" s="1"/>
      <c r="P342" s="1"/>
      <c r="Q342" s="1"/>
      <c r="R342" s="4"/>
      <c r="S342" s="4"/>
      <c r="T342" s="4"/>
      <c r="U342" s="4"/>
      <c r="V342" s="4"/>
      <c r="W342" s="4"/>
      <c r="X342" s="4"/>
      <c r="Y342" s="4"/>
      <c r="Z342" s="4"/>
      <c r="AA342" s="4"/>
      <c r="AB342" s="4"/>
    </row>
    <row r="343" spans="1:28" ht="12.75" customHeight="1">
      <c r="A343" s="1" t="s">
        <v>73</v>
      </c>
      <c r="B343" s="1">
        <v>2010</v>
      </c>
      <c r="C343" s="1" t="str">
        <f t="shared" si="0"/>
        <v>10s</v>
      </c>
      <c r="D343" s="1"/>
      <c r="E343" s="1" t="s">
        <v>170</v>
      </c>
      <c r="F343" s="1" t="str">
        <f t="shared" ca="1" si="1"/>
        <v>18</v>
      </c>
      <c r="G343" s="1" t="str">
        <f>VLOOKUP(E343,spotifydata.csv!B:C,2,FALSE)</f>
        <v>album rock,alternative rock,classic rock,glam metal,hard rock,rock</v>
      </c>
      <c r="H343" s="1" t="str">
        <f t="shared" si="2"/>
        <v>,album rock,alternative rock,classic rock,glam metal,hard rock,rock,</v>
      </c>
      <c r="I343" s="1"/>
      <c r="J343" s="1"/>
      <c r="K343" s="1"/>
      <c r="L343" s="1"/>
      <c r="M343" s="1"/>
      <c r="N343" s="4"/>
      <c r="O343" s="1"/>
      <c r="P343" s="1"/>
      <c r="Q343" s="1"/>
      <c r="R343" s="4"/>
      <c r="S343" s="4"/>
      <c r="T343" s="4"/>
      <c r="U343" s="4"/>
      <c r="V343" s="4"/>
      <c r="W343" s="4"/>
      <c r="X343" s="4"/>
      <c r="Y343" s="4"/>
      <c r="Z343" s="4"/>
      <c r="AA343" s="4"/>
      <c r="AB343" s="4"/>
    </row>
    <row r="344" spans="1:28" ht="12.75" customHeight="1">
      <c r="A344" s="1" t="s">
        <v>122</v>
      </c>
      <c r="B344" s="1">
        <v>2010</v>
      </c>
      <c r="C344" s="1" t="str">
        <f t="shared" si="0"/>
        <v>10s</v>
      </c>
      <c r="D344" s="1"/>
      <c r="E344" s="1" t="s">
        <v>172</v>
      </c>
      <c r="F344" s="1" t="str">
        <f t="shared" ca="1" si="1"/>
        <v>18</v>
      </c>
      <c r="G344" s="1" t="str">
        <f>VLOOKUP(E344,spotifydata.csv!B:C,2,FALSE)</f>
        <v>acoustic pop,folk-pop,neo mellow,permanent wave,pop rock,singer-songwriter</v>
      </c>
      <c r="H344" s="1" t="str">
        <f t="shared" si="2"/>
        <v>,acoustic pop,folk-pop,neo mellow,permanent wave,pop rock,singer-songwriter,</v>
      </c>
      <c r="I344" s="1"/>
      <c r="J344" s="1"/>
      <c r="K344" s="1"/>
      <c r="L344" s="1"/>
      <c r="M344" s="1"/>
      <c r="N344" s="1"/>
      <c r="O344" s="1"/>
      <c r="P344" s="1"/>
      <c r="Q344" s="1"/>
      <c r="R344" s="4"/>
      <c r="S344" s="4"/>
      <c r="T344" s="4"/>
      <c r="U344" s="4"/>
      <c r="V344" s="4"/>
      <c r="W344" s="4"/>
      <c r="X344" s="4"/>
      <c r="Y344" s="4"/>
      <c r="Z344" s="4"/>
      <c r="AA344" s="4"/>
      <c r="AB344" s="4"/>
    </row>
    <row r="345" spans="1:28" ht="12.75" customHeight="1">
      <c r="A345" s="1" t="s">
        <v>181</v>
      </c>
      <c r="B345" s="1">
        <v>2010</v>
      </c>
      <c r="C345" s="1" t="str">
        <f t="shared" si="0"/>
        <v>10s</v>
      </c>
      <c r="D345" s="1"/>
      <c r="E345" s="1" t="s">
        <v>396</v>
      </c>
      <c r="F345" s="1" t="str">
        <f t="shared" ca="1" si="1"/>
        <v>18</v>
      </c>
      <c r="G345" s="1" t="str">
        <f>VLOOKUP(E345,spotifydata.csv!B:C,2,FALSE)</f>
        <v>acoustic blues,blues,blues-rock,country blues,delta blues,electric blues,garage rock,modern blues,punk blues,texas blues,traditional blues</v>
      </c>
      <c r="H345" s="1" t="str">
        <f t="shared" si="2"/>
        <v>,acoustic blues,blues,blues-rock,country blues,delta blues,electric blues,garage rock,modern blues,punk blues,texas blues,traditional blues,</v>
      </c>
      <c r="I345" s="1"/>
      <c r="J345" s="4"/>
      <c r="K345" s="1"/>
      <c r="L345" s="1"/>
      <c r="M345" s="1"/>
      <c r="N345" s="1"/>
      <c r="O345" s="1"/>
      <c r="P345" s="1"/>
      <c r="Q345" s="4"/>
      <c r="R345" s="4"/>
      <c r="S345" s="4"/>
      <c r="T345" s="4"/>
      <c r="U345" s="4"/>
      <c r="V345" s="4"/>
      <c r="W345" s="4"/>
      <c r="X345" s="4"/>
      <c r="Y345" s="4"/>
      <c r="Z345" s="4"/>
      <c r="AA345" s="4"/>
      <c r="AB345" s="4"/>
    </row>
    <row r="346" spans="1:28" ht="12.75" customHeight="1">
      <c r="A346" s="1" t="s">
        <v>181</v>
      </c>
      <c r="B346" s="1">
        <v>2010</v>
      </c>
      <c r="C346" s="1" t="str">
        <f t="shared" si="0"/>
        <v>10s</v>
      </c>
      <c r="D346" s="1"/>
      <c r="E346" s="1" t="s">
        <v>407</v>
      </c>
      <c r="F346" s="1" t="str">
        <f t="shared" ca="1" si="1"/>
        <v>18</v>
      </c>
      <c r="G346" s="1" t="str">
        <f>VLOOKUP(E346,spotifydata.csv!B:C,2,FALSE)</f>
        <v>acid house,big beat,britpop,downtempo,downtempo fusion,electronic,hip house,madchester,trip hop</v>
      </c>
      <c r="H346" s="1" t="str">
        <f t="shared" si="2"/>
        <v>,acid house,big beat,britpop,downtempo,downtempo fusion,electronic,hip house,madchester,trip hop,</v>
      </c>
      <c r="I346" s="4"/>
      <c r="J346" s="1"/>
      <c r="K346" s="1"/>
      <c r="L346" s="1"/>
      <c r="M346" s="1"/>
      <c r="N346" s="1"/>
      <c r="O346" s="4"/>
      <c r="P346" s="4"/>
      <c r="Q346" s="1"/>
      <c r="R346" s="4"/>
      <c r="S346" s="4"/>
      <c r="T346" s="4"/>
      <c r="U346" s="4"/>
      <c r="V346" s="4"/>
      <c r="W346" s="4"/>
      <c r="X346" s="4"/>
      <c r="Y346" s="4"/>
      <c r="Z346" s="4"/>
      <c r="AA346" s="4"/>
      <c r="AB346" s="4"/>
    </row>
    <row r="347" spans="1:28" ht="12.75" customHeight="1">
      <c r="A347" s="1" t="s">
        <v>12</v>
      </c>
      <c r="B347" s="1">
        <v>2010</v>
      </c>
      <c r="C347" s="1" t="str">
        <f t="shared" si="0"/>
        <v>10s</v>
      </c>
      <c r="D347" s="1"/>
      <c r="E347" s="1" t="s">
        <v>418</v>
      </c>
      <c r="F347" s="1" t="str">
        <f t="shared" ca="1" si="1"/>
        <v>18</v>
      </c>
      <c r="G347" s="1">
        <f>VLOOKUP(E347,spotifydata.csv!B:C,2,FALSE)</f>
        <v>0</v>
      </c>
      <c r="H347" s="1" t="str">
        <f t="shared" si="2"/>
        <v>,0,</v>
      </c>
      <c r="I347" s="1"/>
      <c r="J347" s="1"/>
      <c r="K347" s="1"/>
      <c r="L347" s="1"/>
      <c r="M347" s="1"/>
      <c r="N347" s="1"/>
      <c r="O347" s="1"/>
      <c r="P347" s="1"/>
      <c r="Q347" s="1"/>
      <c r="R347" s="4"/>
      <c r="S347" s="4"/>
      <c r="T347" s="4"/>
      <c r="U347" s="4"/>
      <c r="V347" s="4"/>
      <c r="W347" s="4"/>
      <c r="X347" s="4"/>
      <c r="Y347" s="4"/>
      <c r="Z347" s="4"/>
      <c r="AA347" s="4"/>
      <c r="AB347" s="4"/>
    </row>
    <row r="348" spans="1:28" ht="12.75" customHeight="1">
      <c r="A348" s="1" t="s">
        <v>240</v>
      </c>
      <c r="B348" s="1">
        <v>2010</v>
      </c>
      <c r="C348" s="1" t="str">
        <f t="shared" si="0"/>
        <v>10s</v>
      </c>
      <c r="D348" s="1"/>
      <c r="E348" s="1" t="s">
        <v>429</v>
      </c>
      <c r="F348" s="1" t="str">
        <f t="shared" ca="1" si="1"/>
        <v>18</v>
      </c>
      <c r="G348" s="1">
        <f>VLOOKUP(E348,spotifydata.csv!B:C,2,FALSE)</f>
        <v>0</v>
      </c>
      <c r="H348" s="1" t="str">
        <f t="shared" si="2"/>
        <v>,0,</v>
      </c>
      <c r="I348" s="1"/>
      <c r="J348" s="1"/>
      <c r="K348" s="1"/>
      <c r="L348" s="1"/>
      <c r="M348" s="1"/>
      <c r="N348" s="1"/>
      <c r="O348" s="1"/>
      <c r="P348" s="1"/>
      <c r="Q348" s="1"/>
      <c r="R348" s="4"/>
      <c r="S348" s="4"/>
      <c r="T348" s="4"/>
      <c r="U348" s="4"/>
      <c r="V348" s="4"/>
      <c r="W348" s="4"/>
      <c r="X348" s="4"/>
      <c r="Y348" s="4"/>
      <c r="Z348" s="4"/>
      <c r="AA348" s="4"/>
      <c r="AB348" s="4"/>
    </row>
    <row r="349" spans="1:28" ht="12.75" customHeight="1">
      <c r="A349" s="1" t="s">
        <v>134</v>
      </c>
      <c r="B349" s="1">
        <v>2010</v>
      </c>
      <c r="C349" s="1" t="str">
        <f t="shared" si="0"/>
        <v>10s</v>
      </c>
      <c r="D349" s="1"/>
      <c r="E349" s="1" t="s">
        <v>440</v>
      </c>
      <c r="F349" s="1" t="str">
        <f t="shared" ca="1" si="1"/>
        <v>18</v>
      </c>
      <c r="G349" s="1">
        <f>VLOOKUP(E349,spotifydata.csv!B:C,2,FALSE)</f>
        <v>0</v>
      </c>
      <c r="H349" s="1" t="str">
        <f t="shared" si="2"/>
        <v>,0,</v>
      </c>
      <c r="I349" s="1"/>
      <c r="J349" s="1"/>
      <c r="K349" s="1"/>
      <c r="L349" s="1"/>
      <c r="M349" s="1"/>
      <c r="N349" s="4"/>
      <c r="O349" s="1"/>
      <c r="P349" s="1"/>
      <c r="Q349" s="1"/>
      <c r="R349" s="4"/>
      <c r="S349" s="4"/>
      <c r="T349" s="4"/>
      <c r="U349" s="4"/>
      <c r="V349" s="4"/>
      <c r="W349" s="4"/>
      <c r="X349" s="4"/>
      <c r="Y349" s="4"/>
      <c r="Z349" s="4"/>
      <c r="AA349" s="4"/>
      <c r="AB349" s="4"/>
    </row>
    <row r="350" spans="1:28" ht="12.75" customHeight="1">
      <c r="A350" s="1" t="s">
        <v>12</v>
      </c>
      <c r="B350" s="1">
        <v>2011</v>
      </c>
      <c r="C350" s="1" t="str">
        <f t="shared" si="0"/>
        <v>10s</v>
      </c>
      <c r="D350" s="1"/>
      <c r="E350" s="1" t="s">
        <v>106</v>
      </c>
      <c r="F350" s="1" t="str">
        <f t="shared" ca="1" si="1"/>
        <v>18</v>
      </c>
      <c r="G350" s="1" t="str">
        <f>VLOOKUP(E350,spotifydata.csv!B:C,2,FALSE)</f>
        <v>permanent wave,pop,pop christmas</v>
      </c>
      <c r="H350" s="1" t="str">
        <f t="shared" si="2"/>
        <v>,permanent wave,pop,pop christmas,</v>
      </c>
      <c r="I350" s="1"/>
      <c r="J350" s="1"/>
      <c r="K350" s="1"/>
      <c r="L350" s="1"/>
      <c r="M350" s="1"/>
      <c r="N350" s="1"/>
      <c r="O350" s="1"/>
      <c r="P350" s="1"/>
      <c r="Q350" s="1"/>
      <c r="R350" s="4"/>
      <c r="S350" s="4"/>
      <c r="T350" s="4"/>
      <c r="U350" s="4"/>
      <c r="V350" s="4"/>
      <c r="W350" s="4"/>
      <c r="X350" s="4"/>
      <c r="Y350" s="4"/>
      <c r="Z350" s="4"/>
      <c r="AA350" s="4"/>
      <c r="AB350" s="4"/>
    </row>
    <row r="351" spans="1:28" ht="12.75" customHeight="1">
      <c r="A351" s="1" t="s">
        <v>58</v>
      </c>
      <c r="B351" s="1">
        <v>2011</v>
      </c>
      <c r="C351" s="1" t="str">
        <f t="shared" si="0"/>
        <v>10s</v>
      </c>
      <c r="D351" s="1"/>
      <c r="E351" s="1" t="s">
        <v>106</v>
      </c>
      <c r="F351" s="1" t="str">
        <f t="shared" ca="1" si="1"/>
        <v>18</v>
      </c>
      <c r="G351" s="1" t="str">
        <f>VLOOKUP(E351,spotifydata.csv!B:C,2,FALSE)</f>
        <v>permanent wave,pop,pop christmas</v>
      </c>
      <c r="H351" s="1" t="str">
        <f t="shared" si="2"/>
        <v>,permanent wave,pop,pop christmas,</v>
      </c>
      <c r="I351" s="1"/>
      <c r="J351" s="1"/>
      <c r="K351" s="1"/>
      <c r="L351" s="1"/>
      <c r="M351" s="1"/>
      <c r="N351" s="1"/>
      <c r="O351" s="1"/>
      <c r="P351" s="1"/>
      <c r="Q351" s="1"/>
      <c r="R351" s="4"/>
      <c r="S351" s="4"/>
      <c r="T351" s="4"/>
      <c r="U351" s="4"/>
      <c r="V351" s="4"/>
      <c r="W351" s="4"/>
      <c r="X351" s="4"/>
      <c r="Y351" s="4"/>
      <c r="Z351" s="4"/>
      <c r="AA351" s="4"/>
      <c r="AB351" s="4"/>
    </row>
    <row r="352" spans="1:28" ht="12.75" customHeight="1">
      <c r="A352" s="1" t="s">
        <v>122</v>
      </c>
      <c r="B352" s="1">
        <v>2011</v>
      </c>
      <c r="C352" s="1" t="str">
        <f t="shared" si="0"/>
        <v>10s</v>
      </c>
      <c r="D352" s="1"/>
      <c r="E352" s="1" t="s">
        <v>153</v>
      </c>
      <c r="F352" s="1" t="str">
        <f t="shared" ca="1" si="1"/>
        <v>18</v>
      </c>
      <c r="G352" s="1" t="str">
        <f>VLOOKUP(E352,spotifydata.csv!B:C,2,FALSE)</f>
        <v>neo mellow,pop,pop rock</v>
      </c>
      <c r="H352" s="1" t="str">
        <f t="shared" si="2"/>
        <v>,neo mellow,pop,pop rock,</v>
      </c>
      <c r="I352" s="1"/>
      <c r="J352" s="1"/>
      <c r="K352" s="1"/>
      <c r="L352" s="1"/>
      <c r="M352" s="1"/>
      <c r="N352" s="1"/>
      <c r="O352" s="1"/>
      <c r="P352" s="1"/>
      <c r="Q352" s="1"/>
      <c r="R352" s="4"/>
      <c r="S352" s="4"/>
      <c r="T352" s="4"/>
      <c r="U352" s="4"/>
      <c r="V352" s="4"/>
      <c r="W352" s="4"/>
      <c r="X352" s="4"/>
      <c r="Y352" s="4"/>
      <c r="Z352" s="4"/>
      <c r="AA352" s="4"/>
      <c r="AB352" s="4"/>
    </row>
    <row r="353" spans="1:28" ht="12.75" customHeight="1">
      <c r="A353" s="1" t="s">
        <v>12</v>
      </c>
      <c r="B353" s="1">
        <v>2011</v>
      </c>
      <c r="C353" s="1" t="str">
        <f t="shared" si="0"/>
        <v>10s</v>
      </c>
      <c r="D353" s="1"/>
      <c r="E353" s="1" t="s">
        <v>490</v>
      </c>
      <c r="F353" s="1" t="str">
        <f t="shared" ca="1" si="1"/>
        <v>18</v>
      </c>
      <c r="G353" s="1" t="str">
        <f>VLOOKUP(E353,spotifydata.csv!B:C,2,FALSE)</f>
        <v>irish rock,permanent wave,rock</v>
      </c>
      <c r="H353" s="1" t="str">
        <f t="shared" si="2"/>
        <v>,irish rock,permanent wave,rock,</v>
      </c>
      <c r="I353" s="1"/>
      <c r="J353" s="1"/>
      <c r="K353" s="1"/>
      <c r="L353" s="1"/>
      <c r="M353" s="1"/>
      <c r="N353" s="1"/>
      <c r="O353" s="1"/>
      <c r="P353" s="1"/>
      <c r="Q353" s="1"/>
      <c r="R353" s="4"/>
      <c r="S353" s="4"/>
      <c r="T353" s="4"/>
      <c r="U353" s="4"/>
      <c r="V353" s="4"/>
      <c r="W353" s="4"/>
      <c r="X353" s="4"/>
      <c r="Y353" s="4"/>
      <c r="Z353" s="4"/>
      <c r="AA353" s="4"/>
      <c r="AB353" s="4"/>
    </row>
    <row r="354" spans="1:28" ht="12.75" customHeight="1">
      <c r="A354" s="1" t="s">
        <v>58</v>
      </c>
      <c r="B354" s="1">
        <v>2011</v>
      </c>
      <c r="C354" s="1" t="str">
        <f t="shared" si="0"/>
        <v>10s</v>
      </c>
      <c r="D354" s="1"/>
      <c r="E354" s="1" t="s">
        <v>177</v>
      </c>
      <c r="F354" s="1" t="str">
        <f t="shared" ca="1" si="1"/>
        <v>18</v>
      </c>
      <c r="G354" s="1" t="str">
        <f>VLOOKUP(E354,spotifydata.csv!B:C,2,FALSE)</f>
        <v>garage rock,indie rock,permanent wave,sheffield indie</v>
      </c>
      <c r="H354" s="1" t="str">
        <f t="shared" si="2"/>
        <v>,garage rock,indie rock,permanent wave,sheffield indie,</v>
      </c>
      <c r="I354" s="1"/>
      <c r="J354" s="1"/>
      <c r="K354" s="1"/>
      <c r="L354" s="1"/>
      <c r="M354" s="1"/>
      <c r="N354" s="1"/>
      <c r="O354" s="1"/>
      <c r="P354" s="1"/>
      <c r="Q354" s="1"/>
      <c r="R354" s="4"/>
      <c r="S354" s="4"/>
      <c r="T354" s="4"/>
      <c r="U354" s="4"/>
      <c r="V354" s="4"/>
      <c r="W354" s="4"/>
      <c r="X354" s="4"/>
      <c r="Y354" s="4"/>
      <c r="Z354" s="4"/>
      <c r="AA354" s="4"/>
      <c r="AB354" s="4"/>
    </row>
    <row r="355" spans="1:28" ht="12.75" customHeight="1">
      <c r="A355" s="1" t="s">
        <v>66</v>
      </c>
      <c r="B355" s="1">
        <v>2011</v>
      </c>
      <c r="C355" s="1" t="str">
        <f t="shared" si="0"/>
        <v>10s</v>
      </c>
      <c r="D355" s="1"/>
      <c r="E355" s="1" t="s">
        <v>177</v>
      </c>
      <c r="F355" s="1" t="str">
        <f t="shared" ca="1" si="1"/>
        <v>18</v>
      </c>
      <c r="G355" s="1" t="str">
        <f>VLOOKUP(E355,spotifydata.csv!B:C,2,FALSE)</f>
        <v>garage rock,indie rock,permanent wave,sheffield indie</v>
      </c>
      <c r="H355" s="1" t="str">
        <f t="shared" si="2"/>
        <v>,garage rock,indie rock,permanent wave,sheffield indie,</v>
      </c>
      <c r="I355" s="1"/>
      <c r="J355" s="1"/>
      <c r="K355" s="1"/>
      <c r="L355" s="1"/>
      <c r="M355" s="1"/>
      <c r="N355" s="1"/>
      <c r="O355" s="1"/>
      <c r="P355" s="1"/>
      <c r="Q355" s="1"/>
      <c r="R355" s="4"/>
      <c r="S355" s="4"/>
      <c r="T355" s="4"/>
      <c r="U355" s="4"/>
      <c r="V355" s="4"/>
      <c r="W355" s="4"/>
      <c r="X355" s="4"/>
      <c r="Y355" s="4"/>
      <c r="Z355" s="4"/>
      <c r="AA355" s="4"/>
      <c r="AB355" s="4"/>
    </row>
    <row r="356" spans="1:28" ht="12.75" customHeight="1">
      <c r="A356" s="1" t="s">
        <v>137</v>
      </c>
      <c r="B356" s="1">
        <v>2011</v>
      </c>
      <c r="C356" s="1" t="str">
        <f t="shared" si="0"/>
        <v>10s</v>
      </c>
      <c r="D356" s="1"/>
      <c r="E356" s="1" t="s">
        <v>522</v>
      </c>
      <c r="F356" s="1" t="str">
        <f t="shared" ca="1" si="1"/>
        <v>18</v>
      </c>
      <c r="G356" s="1" t="str">
        <f>VLOOKUP(E356,spotifydata.csv!B:C,2,FALSE)</f>
        <v>g funk,gangster rap,hip hop,pop christmas,pop rap,rap,southern hip hop,west coast rap</v>
      </c>
      <c r="H356" s="1" t="str">
        <f t="shared" si="2"/>
        <v>,g funk,gangster rap,hip hop,pop christmas,pop rap,rap,southern hip hop,west coast rap,</v>
      </c>
      <c r="I356" s="1"/>
      <c r="J356" s="1"/>
      <c r="K356" s="1"/>
      <c r="L356" s="1"/>
      <c r="M356" s="1"/>
      <c r="N356" s="1"/>
      <c r="O356" s="1"/>
      <c r="P356" s="1"/>
      <c r="Q356" s="1"/>
      <c r="R356" s="4"/>
      <c r="S356" s="4"/>
      <c r="T356" s="4"/>
      <c r="U356" s="4"/>
      <c r="V356" s="4"/>
      <c r="W356" s="4"/>
      <c r="X356" s="4"/>
      <c r="Y356" s="4"/>
      <c r="Z356" s="4"/>
      <c r="AA356" s="4"/>
      <c r="AB356" s="4"/>
    </row>
    <row r="357" spans="1:28" ht="12.75" customHeight="1">
      <c r="A357" s="1" t="s">
        <v>73</v>
      </c>
      <c r="B357" s="1">
        <v>2011</v>
      </c>
      <c r="C357" s="1" t="str">
        <f t="shared" si="0"/>
        <v>10s</v>
      </c>
      <c r="D357" s="1"/>
      <c r="E357" s="1" t="s">
        <v>179</v>
      </c>
      <c r="F357" s="1" t="str">
        <f t="shared" ca="1" si="1"/>
        <v>18</v>
      </c>
      <c r="G357" s="1" t="str">
        <f>VLOOKUP(E357,spotifydata.csv!B:C,2,FALSE)</f>
        <v>emo,pop punk,punk christmas,screamo</v>
      </c>
      <c r="H357" s="1" t="str">
        <f t="shared" si="2"/>
        <v>,emo,pop punk,punk christmas,screamo,</v>
      </c>
      <c r="I357" s="1"/>
      <c r="J357" s="1"/>
      <c r="K357" s="1"/>
      <c r="L357" s="1"/>
      <c r="M357" s="1"/>
      <c r="N357" s="1"/>
      <c r="O357" s="1"/>
      <c r="P357" s="1"/>
      <c r="Q357" s="1"/>
      <c r="R357" s="4"/>
      <c r="S357" s="4"/>
      <c r="T357" s="4"/>
      <c r="U357" s="4"/>
      <c r="V357" s="4"/>
      <c r="W357" s="4"/>
      <c r="X357" s="4"/>
      <c r="Y357" s="4"/>
      <c r="Z357" s="4"/>
      <c r="AA357" s="4"/>
      <c r="AB357" s="4"/>
    </row>
    <row r="358" spans="1:28" ht="12.75" customHeight="1">
      <c r="A358" s="1" t="s">
        <v>66</v>
      </c>
      <c r="B358" s="1">
        <v>2011</v>
      </c>
      <c r="C358" s="1" t="str">
        <f t="shared" si="0"/>
        <v>10s</v>
      </c>
      <c r="D358" s="1"/>
      <c r="E358" s="1" t="s">
        <v>102</v>
      </c>
      <c r="F358" s="1" t="str">
        <f t="shared" ca="1" si="1"/>
        <v>18</v>
      </c>
      <c r="G358" s="1" t="str">
        <f>VLOOKUP(E358,spotifydata.csv!B:C,2,FALSE)</f>
        <v>detroit hip hop,g funk,hip hop,pop rap,rap</v>
      </c>
      <c r="H358" s="1" t="str">
        <f t="shared" si="2"/>
        <v>,detroit hip hop,g funk,hip hop,pop rap,rap,</v>
      </c>
      <c r="I358" s="1"/>
      <c r="J358" s="1"/>
      <c r="K358" s="1"/>
      <c r="L358" s="1"/>
      <c r="M358" s="1"/>
      <c r="N358" s="1"/>
      <c r="O358" s="1"/>
      <c r="P358" s="1"/>
      <c r="Q358" s="1"/>
      <c r="R358" s="4"/>
      <c r="S358" s="4"/>
      <c r="T358" s="4"/>
      <c r="U358" s="4"/>
      <c r="V358" s="4"/>
      <c r="W358" s="4"/>
      <c r="X358" s="4"/>
      <c r="Y358" s="4"/>
      <c r="Z358" s="4"/>
      <c r="AA358" s="4"/>
      <c r="AB358" s="4"/>
    </row>
    <row r="359" spans="1:28" ht="12.75" customHeight="1">
      <c r="A359" s="1" t="s">
        <v>181</v>
      </c>
      <c r="B359" s="1">
        <v>2011</v>
      </c>
      <c r="C359" s="1" t="str">
        <f t="shared" si="0"/>
        <v>10s</v>
      </c>
      <c r="D359" s="1"/>
      <c r="E359" s="1" t="s">
        <v>553</v>
      </c>
      <c r="F359" s="1" t="str">
        <f t="shared" ca="1" si="1"/>
        <v>18</v>
      </c>
      <c r="G359" s="1" t="str">
        <f>VLOOKUP(E359,spotifydata.csv!B:C,2,FALSE)</f>
        <v>dance-punk,new rave</v>
      </c>
      <c r="H359" s="1" t="str">
        <f t="shared" si="2"/>
        <v>,dance-punk,new rave,</v>
      </c>
      <c r="I359" s="1"/>
      <c r="J359" s="1"/>
      <c r="K359" s="1"/>
      <c r="L359" s="1"/>
      <c r="M359" s="1"/>
      <c r="N359" s="1"/>
      <c r="O359" s="1"/>
      <c r="P359" s="1"/>
      <c r="Q359" s="1"/>
      <c r="R359" s="4"/>
      <c r="S359" s="4"/>
      <c r="T359" s="4"/>
      <c r="U359" s="4"/>
      <c r="V359" s="4"/>
      <c r="W359" s="4"/>
      <c r="X359" s="4"/>
      <c r="Y359" s="4"/>
      <c r="Z359" s="4"/>
      <c r="AA359" s="4"/>
      <c r="AB359" s="4"/>
    </row>
    <row r="360" spans="1:28" ht="12.75" customHeight="1">
      <c r="A360" s="1" t="s">
        <v>240</v>
      </c>
      <c r="B360" s="1">
        <v>2011</v>
      </c>
      <c r="C360" s="1" t="str">
        <f t="shared" si="0"/>
        <v>10s</v>
      </c>
      <c r="D360" s="1"/>
      <c r="E360" s="1" t="s">
        <v>565</v>
      </c>
      <c r="F360" s="1" t="str">
        <f t="shared" ca="1" si="1"/>
        <v>18</v>
      </c>
      <c r="G360" s="1" t="str">
        <f>VLOOKUP(E360,spotifydata.csv!B:C,2,FALSE)</f>
        <v>dance rock,new romantic,new wave,new wave pop</v>
      </c>
      <c r="H360" s="1" t="str">
        <f t="shared" si="2"/>
        <v>,dance rock,new romantic,new wave,new wave pop,</v>
      </c>
      <c r="I360" s="1"/>
      <c r="J360" s="1"/>
      <c r="K360" s="1"/>
      <c r="L360" s="1"/>
      <c r="M360" s="1"/>
      <c r="N360" s="1"/>
      <c r="O360" s="1"/>
      <c r="P360" s="1"/>
      <c r="Q360" s="1"/>
      <c r="R360" s="4"/>
      <c r="S360" s="4"/>
      <c r="T360" s="4"/>
      <c r="U360" s="4"/>
      <c r="V360" s="4"/>
      <c r="W360" s="4"/>
      <c r="X360" s="4"/>
      <c r="Y360" s="4"/>
      <c r="Z360" s="4"/>
      <c r="AA360" s="4"/>
      <c r="AB360" s="4"/>
    </row>
    <row r="361" spans="1:28" ht="12.75" customHeight="1">
      <c r="A361" s="1" t="s">
        <v>12</v>
      </c>
      <c r="B361" s="1">
        <v>2011</v>
      </c>
      <c r="C361" s="1" t="str">
        <f t="shared" si="0"/>
        <v>10s</v>
      </c>
      <c r="D361" s="1"/>
      <c r="E361" s="1" t="s">
        <v>572</v>
      </c>
      <c r="F361" s="1" t="str">
        <f t="shared" ca="1" si="1"/>
        <v>18</v>
      </c>
      <c r="G361" s="1" t="str">
        <f>VLOOKUP(E361,spotifydata.csv!B:C,2,FALSE)</f>
        <v>dance pop,pop,pop rap,post-teen pop,r&amp;b</v>
      </c>
      <c r="H361" s="1" t="str">
        <f t="shared" si="2"/>
        <v>,dance pop,pop,pop rap,post-teen pop,r&amp;b,</v>
      </c>
      <c r="I361" s="1"/>
      <c r="J361" s="1"/>
      <c r="K361" s="1"/>
      <c r="L361" s="1"/>
      <c r="M361" s="1"/>
      <c r="N361" s="1"/>
      <c r="O361" s="1"/>
      <c r="P361" s="1"/>
      <c r="Q361" s="1"/>
      <c r="R361" s="4"/>
      <c r="S361" s="4"/>
      <c r="T361" s="4"/>
      <c r="U361" s="4"/>
      <c r="V361" s="4"/>
      <c r="W361" s="4"/>
      <c r="X361" s="4"/>
      <c r="Y361" s="4"/>
      <c r="Z361" s="4"/>
      <c r="AA361" s="4"/>
      <c r="AB361" s="4"/>
    </row>
    <row r="362" spans="1:28" ht="12.75" customHeight="1">
      <c r="A362" s="1" t="s">
        <v>134</v>
      </c>
      <c r="B362" s="1">
        <v>2011</v>
      </c>
      <c r="C362" s="1" t="str">
        <f t="shared" si="0"/>
        <v>10s</v>
      </c>
      <c r="D362" s="1"/>
      <c r="E362" s="1" t="s">
        <v>582</v>
      </c>
      <c r="F362" s="1" t="str">
        <f t="shared" ca="1" si="1"/>
        <v>18</v>
      </c>
      <c r="G362" s="1" t="str">
        <f>VLOOKUP(E362,spotifydata.csv!B:C,2,FALSE)</f>
        <v>dance pop,pop,pop rap,post-teen pop</v>
      </c>
      <c r="H362" s="1" t="str">
        <f t="shared" si="2"/>
        <v>,dance pop,pop,pop rap,post-teen pop,</v>
      </c>
      <c r="I362" s="1"/>
      <c r="J362" s="1"/>
      <c r="K362" s="1"/>
      <c r="L362" s="1"/>
      <c r="M362" s="1"/>
      <c r="N362" s="1"/>
      <c r="O362" s="1"/>
      <c r="P362" s="1"/>
      <c r="Q362" s="1"/>
      <c r="R362" s="4"/>
      <c r="S362" s="4"/>
      <c r="T362" s="4"/>
      <c r="U362" s="4"/>
      <c r="V362" s="4"/>
      <c r="W362" s="4"/>
      <c r="X362" s="4"/>
      <c r="Y362" s="4"/>
      <c r="Z362" s="4"/>
      <c r="AA362" s="4"/>
      <c r="AB362" s="4"/>
    </row>
    <row r="363" spans="1:28" ht="12.75" customHeight="1">
      <c r="A363" s="1" t="s">
        <v>165</v>
      </c>
      <c r="B363" s="1">
        <v>2011</v>
      </c>
      <c r="C363" s="1" t="str">
        <f t="shared" si="0"/>
        <v>10s</v>
      </c>
      <c r="D363" s="1"/>
      <c r="E363" s="1" t="s">
        <v>160</v>
      </c>
      <c r="F363" s="1" t="str">
        <f t="shared" ca="1" si="1"/>
        <v>18</v>
      </c>
      <c r="G363" s="1" t="str">
        <f>VLOOKUP(E363,spotifydata.csv!B:C,2,FALSE)</f>
        <v>compositional ambient,electronic,post rock</v>
      </c>
      <c r="H363" s="1" t="str">
        <f t="shared" si="2"/>
        <v>,compositional ambient,electronic,post rock,</v>
      </c>
      <c r="I363" s="1"/>
      <c r="J363" s="1"/>
      <c r="K363" s="1"/>
      <c r="L363" s="1"/>
      <c r="M363" s="1"/>
      <c r="N363" s="1"/>
      <c r="O363" s="1"/>
      <c r="P363" s="1"/>
      <c r="Q363" s="1"/>
      <c r="R363" s="4"/>
      <c r="S363" s="4"/>
      <c r="T363" s="4"/>
      <c r="U363" s="4"/>
      <c r="V363" s="4"/>
      <c r="W363" s="4"/>
      <c r="X363" s="4"/>
      <c r="Y363" s="4"/>
      <c r="Z363" s="4"/>
      <c r="AA363" s="4"/>
      <c r="AB363" s="4"/>
    </row>
    <row r="364" spans="1:28" ht="12.75" customHeight="1">
      <c r="A364" s="1" t="s">
        <v>165</v>
      </c>
      <c r="B364" s="1">
        <v>2011</v>
      </c>
      <c r="C364" s="1" t="str">
        <f t="shared" si="0"/>
        <v>10s</v>
      </c>
      <c r="D364" s="1"/>
      <c r="E364" s="1" t="s">
        <v>595</v>
      </c>
      <c r="F364" s="1" t="str">
        <f t="shared" ca="1" si="1"/>
        <v>18</v>
      </c>
      <c r="G364" s="1" t="str">
        <f>VLOOKUP(E364,spotifydata.csv!B:C,2,FALSE)</f>
        <v>chamber pop,folk-pop,freak folk,harp,indie folk,new weird america</v>
      </c>
      <c r="H364" s="1" t="str">
        <f t="shared" si="2"/>
        <v>,chamber pop,folk-pop,freak folk,harp,indie folk,new weird america,</v>
      </c>
      <c r="I364" s="1"/>
      <c r="J364" s="4"/>
      <c r="K364" s="1"/>
      <c r="L364" s="1"/>
      <c r="M364" s="1"/>
      <c r="N364" s="1"/>
      <c r="O364" s="1"/>
      <c r="P364" s="1"/>
      <c r="Q364" s="4"/>
      <c r="R364" s="4"/>
      <c r="S364" s="4"/>
      <c r="T364" s="4"/>
      <c r="U364" s="4"/>
      <c r="V364" s="4"/>
      <c r="W364" s="4"/>
      <c r="X364" s="4"/>
      <c r="Y364" s="4"/>
      <c r="Z364" s="4"/>
      <c r="AA364" s="4"/>
      <c r="AB364" s="4"/>
    </row>
    <row r="365" spans="1:28" ht="12.75" customHeight="1">
      <c r="A365" s="1" t="s">
        <v>181</v>
      </c>
      <c r="B365" s="1">
        <v>2011</v>
      </c>
      <c r="C365" s="1" t="str">
        <f t="shared" si="0"/>
        <v>10s</v>
      </c>
      <c r="D365" s="1"/>
      <c r="E365" s="1" t="s">
        <v>212</v>
      </c>
      <c r="F365" s="1" t="str">
        <f t="shared" ca="1" si="1"/>
        <v>18</v>
      </c>
      <c r="G365" s="1" t="str">
        <f>VLOOKUP(E365,spotifydata.csv!B:C,2,FALSE)</f>
        <v>big beat,disco house,electronic</v>
      </c>
      <c r="H365" s="1" t="str">
        <f t="shared" si="2"/>
        <v>,big beat,disco house,electronic,</v>
      </c>
      <c r="I365" s="1"/>
      <c r="J365" s="1"/>
      <c r="K365" s="1"/>
      <c r="L365" s="1"/>
      <c r="M365" s="1"/>
      <c r="N365" s="1"/>
      <c r="O365" s="1"/>
      <c r="P365" s="1"/>
      <c r="Q365" s="1"/>
      <c r="R365" s="4"/>
      <c r="S365" s="4"/>
      <c r="T365" s="4"/>
      <c r="U365" s="4"/>
      <c r="V365" s="4"/>
      <c r="W365" s="4"/>
      <c r="X365" s="4"/>
      <c r="Y365" s="4"/>
      <c r="Z365" s="4"/>
      <c r="AA365" s="4"/>
      <c r="AB365" s="4"/>
    </row>
    <row r="366" spans="1:28" ht="12.75" customHeight="1">
      <c r="A366" s="1" t="s">
        <v>190</v>
      </c>
      <c r="B366" s="1">
        <v>2011</v>
      </c>
      <c r="C366" s="1" t="str">
        <f t="shared" si="0"/>
        <v>10s</v>
      </c>
      <c r="D366" s="1"/>
      <c r="E366" s="1" t="s">
        <v>620</v>
      </c>
      <c r="F366" s="1" t="str">
        <f t="shared" ca="1" si="1"/>
        <v>18</v>
      </c>
      <c r="G366" s="1" t="str">
        <f>VLOOKUP(E366,spotifydata.csv!B:C,2,FALSE)</f>
        <v>australian dance,brostep,catstep,drum and bass,edm,electronic</v>
      </c>
      <c r="H366" s="1" t="str">
        <f t="shared" si="2"/>
        <v>,australian dance,brostep,catstep,drum and bass,edm,electronic,</v>
      </c>
      <c r="I366" s="1"/>
      <c r="J366" s="1"/>
      <c r="K366" s="1"/>
      <c r="L366" s="1"/>
      <c r="M366" s="1"/>
      <c r="N366" s="1"/>
      <c r="O366" s="4"/>
      <c r="P366" s="4"/>
      <c r="Q366" s="1"/>
      <c r="R366" s="4"/>
      <c r="S366" s="4"/>
      <c r="T366" s="4"/>
      <c r="U366" s="4"/>
      <c r="V366" s="4"/>
      <c r="W366" s="4"/>
      <c r="X366" s="4"/>
      <c r="Y366" s="4"/>
      <c r="Z366" s="4"/>
      <c r="AA366" s="4"/>
      <c r="AB366" s="4"/>
    </row>
    <row r="367" spans="1:28" ht="12.75" customHeight="1">
      <c r="A367" s="1" t="s">
        <v>240</v>
      </c>
      <c r="B367" s="1">
        <v>2011</v>
      </c>
      <c r="C367" s="1" t="str">
        <f t="shared" si="0"/>
        <v>10s</v>
      </c>
      <c r="D367" s="1"/>
      <c r="E367" s="1" t="s">
        <v>632</v>
      </c>
      <c r="F367" s="1" t="str">
        <f t="shared" ca="1" si="1"/>
        <v>18</v>
      </c>
      <c r="G367" s="1" t="str">
        <f>VLOOKUP(E367,spotifydata.csv!B:C,2,FALSE)</f>
        <v>art rock,dance pop,dance rock,disco,europop,madchester,new romantic,new wave,new wave pop,permanent wave,post-punk,soft rock,synthpop</v>
      </c>
      <c r="H367" s="1" t="str">
        <f t="shared" si="2"/>
        <v>,art rock,dance pop,dance rock,disco,europop,madchester,new romantic,new wave,new wave pop,permanent wave,post-punk,soft rock,synthpop,</v>
      </c>
      <c r="I367" s="1"/>
      <c r="J367" s="1"/>
      <c r="K367" s="1"/>
      <c r="L367" s="1"/>
      <c r="M367" s="1"/>
      <c r="N367" s="1"/>
      <c r="O367" s="1"/>
      <c r="P367" s="1"/>
      <c r="Q367" s="1"/>
      <c r="R367" s="4"/>
      <c r="S367" s="4"/>
      <c r="T367" s="4"/>
      <c r="U367" s="4"/>
      <c r="V367" s="4"/>
      <c r="W367" s="4"/>
      <c r="X367" s="4"/>
      <c r="Y367" s="4"/>
      <c r="Z367" s="4"/>
      <c r="AA367" s="4"/>
      <c r="AB367" s="4"/>
    </row>
    <row r="368" spans="1:28" ht="12.75" customHeight="1">
      <c r="A368" s="1" t="s">
        <v>240</v>
      </c>
      <c r="B368" s="1">
        <v>2011</v>
      </c>
      <c r="C368" s="1" t="str">
        <f t="shared" si="0"/>
        <v>10s</v>
      </c>
      <c r="D368" s="1"/>
      <c r="E368" s="1" t="s">
        <v>632</v>
      </c>
      <c r="F368" s="1" t="str">
        <f t="shared" ca="1" si="1"/>
        <v>18</v>
      </c>
      <c r="G368" s="1" t="str">
        <f>VLOOKUP(E368,spotifydata.csv!B:C,2,FALSE)</f>
        <v>art rock,dance pop,dance rock,disco,europop,madchester,new romantic,new wave,new wave pop,permanent wave,post-punk,soft rock,synthpop</v>
      </c>
      <c r="H368" s="1" t="str">
        <f t="shared" si="2"/>
        <v>,art rock,dance pop,dance rock,disco,europop,madchester,new romantic,new wave,new wave pop,permanent wave,post-punk,soft rock,synthpop,</v>
      </c>
      <c r="I368" s="1"/>
      <c r="J368" s="1"/>
      <c r="K368" s="1"/>
      <c r="L368" s="1"/>
      <c r="M368" s="1"/>
      <c r="N368" s="1"/>
      <c r="O368" s="1"/>
      <c r="P368" s="1"/>
      <c r="Q368" s="1"/>
      <c r="R368" s="4"/>
      <c r="S368" s="4"/>
      <c r="T368" s="4"/>
      <c r="U368" s="4"/>
      <c r="V368" s="4"/>
      <c r="W368" s="4"/>
      <c r="X368" s="4"/>
      <c r="Y368" s="4"/>
      <c r="Z368" s="4"/>
      <c r="AA368" s="4"/>
      <c r="AB368" s="4"/>
    </row>
    <row r="369" spans="1:28" ht="12.75" customHeight="1">
      <c r="A369" s="1" t="s">
        <v>73</v>
      </c>
      <c r="B369" s="1">
        <v>2011</v>
      </c>
      <c r="C369" s="1" t="str">
        <f t="shared" si="0"/>
        <v>10s</v>
      </c>
      <c r="D369" s="1"/>
      <c r="E369" s="1" t="s">
        <v>127</v>
      </c>
      <c r="F369" s="1" t="str">
        <f t="shared" ca="1" si="1"/>
        <v>18</v>
      </c>
      <c r="G369" s="1" t="str">
        <f>VLOOKUP(E369,spotifydata.csv!B:C,2,FALSE)</f>
        <v>alternative rock,indie rock,permanent wave,piano rock,post-grunge,rock</v>
      </c>
      <c r="H369" s="1" t="str">
        <f t="shared" si="2"/>
        <v>,alternative rock,indie rock,permanent wave,piano rock,post-grunge,rock,</v>
      </c>
      <c r="I369" s="1"/>
      <c r="J369" s="1"/>
      <c r="K369" s="1"/>
      <c r="L369" s="1"/>
      <c r="M369" s="1"/>
      <c r="N369" s="1"/>
      <c r="O369" s="1"/>
      <c r="P369" s="1"/>
      <c r="Q369" s="1"/>
      <c r="R369" s="4"/>
      <c r="S369" s="4"/>
      <c r="T369" s="4"/>
      <c r="U369" s="4"/>
      <c r="V369" s="4"/>
      <c r="W369" s="4"/>
      <c r="X369" s="4"/>
      <c r="Y369" s="4"/>
      <c r="Z369" s="4"/>
      <c r="AA369" s="4"/>
      <c r="AB369" s="4"/>
    </row>
    <row r="370" spans="1:28" ht="12.75" customHeight="1">
      <c r="A370" s="1" t="s">
        <v>73</v>
      </c>
      <c r="B370" s="1">
        <v>2011</v>
      </c>
      <c r="C370" s="1" t="str">
        <f t="shared" si="0"/>
        <v>10s</v>
      </c>
      <c r="D370" s="1"/>
      <c r="E370" s="1" t="s">
        <v>107</v>
      </c>
      <c r="F370" s="1" t="str">
        <f t="shared" ca="1" si="1"/>
        <v>18</v>
      </c>
      <c r="G370" s="1" t="str">
        <f>VLOOKUP(E370,spotifydata.csv!B:C,2,FALSE)</f>
        <v>alternative rock,garage rock,indie pop,indie rock,permanent wave,rock</v>
      </c>
      <c r="H370" s="1" t="str">
        <f t="shared" si="2"/>
        <v>,alternative rock,garage rock,indie pop,indie rock,permanent wave,rock,</v>
      </c>
      <c r="I370" s="1"/>
      <c r="J370" s="1"/>
      <c r="K370" s="1"/>
      <c r="L370" s="1"/>
      <c r="M370" s="1"/>
      <c r="N370" s="1"/>
      <c r="O370" s="1"/>
      <c r="P370" s="1"/>
      <c r="Q370" s="1"/>
      <c r="R370" s="4"/>
      <c r="S370" s="4"/>
      <c r="T370" s="4"/>
      <c r="U370" s="4"/>
      <c r="V370" s="4"/>
      <c r="W370" s="4"/>
      <c r="X370" s="4"/>
      <c r="Y370" s="4"/>
      <c r="Z370" s="4"/>
      <c r="AA370" s="4"/>
      <c r="AB370" s="4"/>
    </row>
    <row r="371" spans="1:28" ht="12.75" customHeight="1">
      <c r="A371" s="1" t="s">
        <v>110</v>
      </c>
      <c r="B371" s="1">
        <v>2011</v>
      </c>
      <c r="C371" s="1" t="str">
        <f t="shared" si="0"/>
        <v>10s</v>
      </c>
      <c r="D371" s="1"/>
      <c r="E371" s="1" t="s">
        <v>216</v>
      </c>
      <c r="F371" s="1" t="str">
        <f t="shared" ca="1" si="1"/>
        <v>18</v>
      </c>
      <c r="G371" s="1" t="str">
        <f>VLOOKUP(E371,spotifydata.csv!B:C,2,FALSE)</f>
        <v>alternative rock,garage rock,indie pop,indie rock,neo mellow,rock</v>
      </c>
      <c r="H371" s="1" t="str">
        <f t="shared" si="2"/>
        <v>,alternative rock,garage rock,indie pop,indie rock,neo mellow,rock,</v>
      </c>
      <c r="I371" s="1"/>
      <c r="J371" s="1"/>
      <c r="K371" s="1"/>
      <c r="L371" s="1"/>
      <c r="M371" s="1"/>
      <c r="N371" s="1"/>
      <c r="O371" s="1"/>
      <c r="P371" s="1"/>
      <c r="Q371" s="1"/>
      <c r="R371" s="4"/>
      <c r="S371" s="4"/>
      <c r="T371" s="4"/>
      <c r="U371" s="4"/>
      <c r="V371" s="4"/>
      <c r="W371" s="4"/>
      <c r="X371" s="4"/>
      <c r="Y371" s="4"/>
      <c r="Z371" s="4"/>
      <c r="AA371" s="4"/>
      <c r="AB371" s="4"/>
    </row>
    <row r="372" spans="1:28" ht="12.75" customHeight="1">
      <c r="A372" s="1" t="s">
        <v>154</v>
      </c>
      <c r="B372" s="1">
        <v>2011</v>
      </c>
      <c r="C372" s="1" t="str">
        <f t="shared" si="0"/>
        <v>10s</v>
      </c>
      <c r="D372" s="1"/>
      <c r="E372" s="1" t="s">
        <v>678</v>
      </c>
      <c r="F372" s="1" t="str">
        <f t="shared" ca="1" si="1"/>
        <v>18</v>
      </c>
      <c r="G372" s="1" t="str">
        <f>VLOOKUP(E372,spotifydata.csv!B:C,2,FALSE)</f>
        <v>alternative rock,chamber pop,folk-pop,freak folk,garage rock,indie folk,indie pop,indie rock,indietronica,lo-fi,neo-psychedelic,singer-songwriter,stomp and holler</v>
      </c>
      <c r="H372" s="1" t="str">
        <f t="shared" si="2"/>
        <v>,alternative rock,chamber pop,folk-pop,freak folk,garage rock,indie folk,indie pop,indie rock,indietronica,lo-fi,neo-psychedelic,singer-songwriter,stomp and holler,</v>
      </c>
      <c r="I372" s="1"/>
      <c r="J372" s="1"/>
      <c r="K372" s="1"/>
      <c r="L372" s="1"/>
      <c r="M372" s="1"/>
      <c r="N372" s="4"/>
      <c r="O372" s="1"/>
      <c r="P372" s="1"/>
      <c r="Q372" s="1"/>
      <c r="R372" s="4"/>
      <c r="S372" s="4"/>
      <c r="T372" s="4"/>
      <c r="U372" s="4"/>
      <c r="V372" s="4"/>
      <c r="W372" s="4"/>
      <c r="X372" s="4"/>
      <c r="Y372" s="4"/>
      <c r="Z372" s="4"/>
      <c r="AA372" s="4"/>
      <c r="AB372" s="4"/>
    </row>
    <row r="373" spans="1:28" ht="12.75" customHeight="1">
      <c r="A373" s="1" t="s">
        <v>154</v>
      </c>
      <c r="B373" s="1">
        <v>2011</v>
      </c>
      <c r="C373" s="1" t="str">
        <f t="shared" si="0"/>
        <v>10s</v>
      </c>
      <c r="D373" s="1"/>
      <c r="E373" s="1" t="s">
        <v>74</v>
      </c>
      <c r="F373" s="1" t="str">
        <f t="shared" ca="1" si="1"/>
        <v>18</v>
      </c>
      <c r="G373" s="1" t="str">
        <f>VLOOKUP(E373,spotifydata.csv!B:C,2,FALSE)</f>
        <v>alternative rock,britpop,dance rock,indie rock,madchester,new wave,new wave pop,rock</v>
      </c>
      <c r="H373" s="1" t="str">
        <f t="shared" si="2"/>
        <v>,alternative rock,britpop,dance rock,indie rock,madchester,new wave,new wave pop,rock,</v>
      </c>
      <c r="I373" s="1"/>
      <c r="J373" s="1"/>
      <c r="K373" s="1"/>
      <c r="L373" s="1"/>
      <c r="M373" s="1"/>
      <c r="N373" s="1"/>
      <c r="O373" s="1"/>
      <c r="P373" s="1"/>
      <c r="Q373" s="1"/>
      <c r="R373" s="4"/>
      <c r="S373" s="4"/>
      <c r="T373" s="4"/>
      <c r="U373" s="4"/>
      <c r="V373" s="4"/>
      <c r="W373" s="4"/>
      <c r="X373" s="4"/>
      <c r="Y373" s="4"/>
      <c r="Z373" s="4"/>
      <c r="AA373" s="4"/>
      <c r="AB373" s="4"/>
    </row>
    <row r="374" spans="1:28" ht="12.75" customHeight="1">
      <c r="A374" s="1" t="s">
        <v>134</v>
      </c>
      <c r="B374" s="1">
        <v>2011</v>
      </c>
      <c r="C374" s="1" t="str">
        <f t="shared" si="0"/>
        <v>10s</v>
      </c>
      <c r="D374" s="1"/>
      <c r="E374" s="1" t="s">
        <v>65</v>
      </c>
      <c r="F374" s="1" t="str">
        <f t="shared" ca="1" si="1"/>
        <v>18</v>
      </c>
      <c r="G374" s="1" t="str">
        <f>VLOOKUP(E374,spotifydata.csv!B:C,2,FALSE)</f>
        <v>alternative rock,britpop,dance rock,electronic,garage rock,indie rock,madchester,new wave,new wave pop,permanent wave,rock,sheffield indie</v>
      </c>
      <c r="H374" s="1" t="str">
        <f t="shared" si="2"/>
        <v>,alternative rock,britpop,dance rock,electronic,garage rock,indie rock,madchester,new wave,new wave pop,permanent wave,rock,sheffield indie,</v>
      </c>
      <c r="I374" s="1"/>
      <c r="J374" s="1"/>
      <c r="K374" s="1"/>
      <c r="L374" s="1"/>
      <c r="M374" s="1"/>
      <c r="N374" s="1"/>
      <c r="O374" s="1"/>
      <c r="P374" s="1"/>
      <c r="Q374" s="1"/>
      <c r="R374" s="4"/>
      <c r="S374" s="4"/>
      <c r="T374" s="4"/>
      <c r="U374" s="4"/>
      <c r="V374" s="4"/>
      <c r="W374" s="4"/>
      <c r="X374" s="4"/>
      <c r="Y374" s="4"/>
      <c r="Z374" s="4"/>
      <c r="AA374" s="4"/>
      <c r="AB374" s="4"/>
    </row>
    <row r="375" spans="1:28" ht="12.75" customHeight="1">
      <c r="A375" s="1" t="s">
        <v>190</v>
      </c>
      <c r="B375" s="1">
        <v>2011</v>
      </c>
      <c r="C375" s="1" t="str">
        <f t="shared" si="0"/>
        <v>10s</v>
      </c>
      <c r="D375" s="1"/>
      <c r="E375" s="1" t="s">
        <v>40</v>
      </c>
      <c r="F375" s="1" t="str">
        <f t="shared" ca="1" si="1"/>
        <v>18</v>
      </c>
      <c r="G375" s="1" t="str">
        <f>VLOOKUP(E375,spotifydata.csv!B:C,2,FALSE)</f>
        <v>alternative rock,art rock,dance rock,new romantic,new wave,permanent wave,pop rock,rock</v>
      </c>
      <c r="H375" s="1" t="str">
        <f t="shared" si="2"/>
        <v>,alternative rock,art rock,dance rock,new romantic,new wave,permanent wave,pop rock,rock,</v>
      </c>
      <c r="I375" s="1"/>
      <c r="J375" s="1"/>
      <c r="K375" s="1"/>
      <c r="L375" s="1"/>
      <c r="M375" s="1"/>
      <c r="N375" s="1"/>
      <c r="O375" s="1"/>
      <c r="P375" s="1"/>
      <c r="Q375" s="1"/>
      <c r="R375" s="4"/>
      <c r="S375" s="4"/>
      <c r="T375" s="4"/>
      <c r="U375" s="4"/>
      <c r="V375" s="4"/>
      <c r="W375" s="4"/>
      <c r="X375" s="4"/>
      <c r="Y375" s="4"/>
      <c r="Z375" s="4"/>
      <c r="AA375" s="4"/>
      <c r="AB375" s="4"/>
    </row>
    <row r="376" spans="1:28" ht="12.75" customHeight="1">
      <c r="A376" s="1" t="s">
        <v>117</v>
      </c>
      <c r="B376" s="1">
        <v>2011</v>
      </c>
      <c r="C376" s="1" t="str">
        <f t="shared" si="0"/>
        <v>10s</v>
      </c>
      <c r="D376" s="1"/>
      <c r="E376" s="1" t="s">
        <v>115</v>
      </c>
      <c r="F376" s="1" t="str">
        <f t="shared" ca="1" si="1"/>
        <v>18</v>
      </c>
      <c r="G376" s="1" t="str">
        <f>VLOOKUP(E376,spotifydata.csv!B:C,2,FALSE)</f>
        <v>alternative metal,nu metal,post-grunge,rap metal</v>
      </c>
      <c r="H376" s="1" t="str">
        <f t="shared" si="2"/>
        <v>,alternative metal,nu metal,post-grunge,rap metal,</v>
      </c>
      <c r="I376" s="1"/>
      <c r="J376" s="1"/>
      <c r="K376" s="1"/>
      <c r="L376" s="1"/>
      <c r="M376" s="1"/>
      <c r="N376" s="1"/>
      <c r="O376" s="1"/>
      <c r="P376" s="1"/>
      <c r="Q376" s="1"/>
      <c r="R376" s="4"/>
      <c r="S376" s="4"/>
      <c r="T376" s="4"/>
      <c r="U376" s="4"/>
      <c r="V376" s="4"/>
      <c r="W376" s="4"/>
      <c r="X376" s="4"/>
      <c r="Y376" s="4"/>
      <c r="Z376" s="4"/>
      <c r="AA376" s="4"/>
      <c r="AB376" s="4"/>
    </row>
    <row r="377" spans="1:28" ht="12.75" customHeight="1">
      <c r="A377" s="1" t="s">
        <v>117</v>
      </c>
      <c r="B377" s="1">
        <v>2011</v>
      </c>
      <c r="C377" s="1" t="str">
        <f t="shared" si="0"/>
        <v>10s</v>
      </c>
      <c r="D377" s="1"/>
      <c r="E377" s="1" t="s">
        <v>143</v>
      </c>
      <c r="F377" s="1" t="str">
        <f t="shared" ca="1" si="1"/>
        <v>18</v>
      </c>
      <c r="G377" s="1" t="str">
        <f>VLOOKUP(E377,spotifydata.csv!B:C,2,FALSE)</f>
        <v>alternative metal,alternative rock,funk rock,nu metal,post-grunge,rock</v>
      </c>
      <c r="H377" s="1" t="str">
        <f t="shared" si="2"/>
        <v>,alternative metal,alternative rock,funk rock,nu metal,post-grunge,rock,</v>
      </c>
      <c r="I377" s="1"/>
      <c r="J377" s="1"/>
      <c r="K377" s="1"/>
      <c r="L377" s="1"/>
      <c r="M377" s="1"/>
      <c r="N377" s="1"/>
      <c r="O377" s="1"/>
      <c r="P377" s="1"/>
      <c r="Q377" s="1"/>
      <c r="R377" s="4"/>
      <c r="S377" s="4"/>
      <c r="T377" s="4"/>
      <c r="U377" s="4"/>
      <c r="V377" s="4"/>
      <c r="W377" s="4"/>
      <c r="X377" s="4"/>
      <c r="Y377" s="4"/>
      <c r="Z377" s="4"/>
      <c r="AA377" s="4"/>
      <c r="AB377" s="4"/>
    </row>
    <row r="378" spans="1:28" ht="12.75" customHeight="1">
      <c r="A378" s="1" t="s">
        <v>110</v>
      </c>
      <c r="B378" s="1">
        <v>2011</v>
      </c>
      <c r="C378" s="1" t="str">
        <f t="shared" si="0"/>
        <v>10s</v>
      </c>
      <c r="D378" s="1"/>
      <c r="E378" s="1" t="s">
        <v>109</v>
      </c>
      <c r="F378" s="1" t="str">
        <f t="shared" ca="1" si="1"/>
        <v>18</v>
      </c>
      <c r="G378" s="1" t="str">
        <f>VLOOKUP(E378,spotifydata.csv!B:C,2,FALSE)</f>
        <v>alternative metal,alternative rock,funk rock,hard rock,permanent wave,pop rock,post-grunge,rock</v>
      </c>
      <c r="H378" s="1" t="str">
        <f t="shared" si="2"/>
        <v>,alternative metal,alternative rock,funk rock,hard rock,permanent wave,pop rock,post-grunge,rock,</v>
      </c>
      <c r="I378" s="1"/>
      <c r="J378" s="1"/>
      <c r="K378" s="1"/>
      <c r="L378" s="1"/>
      <c r="M378" s="1"/>
      <c r="N378" s="1"/>
      <c r="O378" s="1"/>
      <c r="P378" s="1"/>
      <c r="Q378" s="1"/>
      <c r="R378" s="4"/>
      <c r="S378" s="4"/>
      <c r="T378" s="4"/>
      <c r="U378" s="4"/>
      <c r="V378" s="4"/>
      <c r="W378" s="4"/>
      <c r="X378" s="4"/>
      <c r="Y378" s="4"/>
      <c r="Z378" s="4"/>
      <c r="AA378" s="4"/>
      <c r="AB378" s="4"/>
    </row>
    <row r="379" spans="1:28" ht="12.75" customHeight="1">
      <c r="A379" s="1" t="s">
        <v>58</v>
      </c>
      <c r="B379" s="1">
        <v>2011</v>
      </c>
      <c r="C379" s="1" t="str">
        <f t="shared" si="0"/>
        <v>10s</v>
      </c>
      <c r="D379" s="1"/>
      <c r="E379" s="1" t="s">
        <v>109</v>
      </c>
      <c r="F379" s="1" t="str">
        <f t="shared" ca="1" si="1"/>
        <v>18</v>
      </c>
      <c r="G379" s="1" t="str">
        <f>VLOOKUP(E379,spotifydata.csv!B:C,2,FALSE)</f>
        <v>alternative metal,alternative rock,funk rock,hard rock,permanent wave,pop rock,post-grunge,rock</v>
      </c>
      <c r="H379" s="1" t="str">
        <f t="shared" si="2"/>
        <v>,alternative metal,alternative rock,funk rock,hard rock,permanent wave,pop rock,post-grunge,rock,</v>
      </c>
      <c r="I379" s="1"/>
      <c r="J379" s="1"/>
      <c r="K379" s="1"/>
      <c r="L379" s="1"/>
      <c r="M379" s="1"/>
      <c r="N379" s="1"/>
      <c r="O379" s="1"/>
      <c r="P379" s="1"/>
      <c r="Q379" s="1"/>
      <c r="R379" s="4"/>
      <c r="S379" s="4"/>
      <c r="T379" s="4"/>
      <c r="U379" s="4"/>
      <c r="V379" s="4"/>
      <c r="W379" s="4"/>
      <c r="X379" s="4"/>
      <c r="Y379" s="4"/>
      <c r="Z379" s="4"/>
      <c r="AA379" s="4"/>
      <c r="AB379" s="4"/>
    </row>
    <row r="380" spans="1:28" ht="12.75" customHeight="1">
      <c r="A380" s="1" t="s">
        <v>137</v>
      </c>
      <c r="B380" s="1">
        <v>2011</v>
      </c>
      <c r="C380" s="1" t="str">
        <f t="shared" si="0"/>
        <v>10s</v>
      </c>
      <c r="D380" s="1"/>
      <c r="E380" s="1" t="s">
        <v>144</v>
      </c>
      <c r="F380" s="1" t="str">
        <f t="shared" ca="1" si="1"/>
        <v>18</v>
      </c>
      <c r="G380" s="1" t="str">
        <f>VLOOKUP(E380,spotifydata.csv!B:C,2,FALSE)</f>
        <v>alternative dance,dance pop,disco house,europop,pop,pop rock,synthpop</v>
      </c>
      <c r="H380" s="1" t="str">
        <f t="shared" si="2"/>
        <v>,alternative dance,dance pop,disco house,europop,pop,pop rock,synthpop,</v>
      </c>
      <c r="I380" s="1"/>
      <c r="J380" s="1"/>
      <c r="K380" s="1"/>
      <c r="L380" s="1"/>
      <c r="M380" s="1"/>
      <c r="N380" s="1"/>
      <c r="O380" s="1"/>
      <c r="P380" s="1"/>
      <c r="Q380" s="1"/>
      <c r="R380" s="4"/>
      <c r="S380" s="4"/>
      <c r="T380" s="4"/>
      <c r="U380" s="4"/>
      <c r="V380" s="4"/>
      <c r="W380" s="4"/>
      <c r="X380" s="4"/>
      <c r="Y380" s="4"/>
      <c r="Z380" s="4"/>
      <c r="AA380" s="4"/>
      <c r="AB380" s="4"/>
    </row>
    <row r="381" spans="1:28" ht="12.75" customHeight="1">
      <c r="A381" s="1" t="s">
        <v>190</v>
      </c>
      <c r="B381" s="1">
        <v>2011</v>
      </c>
      <c r="C381" s="1" t="str">
        <f t="shared" si="0"/>
        <v>10s</v>
      </c>
      <c r="D381" s="1"/>
      <c r="E381" s="1" t="s">
        <v>747</v>
      </c>
      <c r="F381" s="1" t="str">
        <f t="shared" ca="1" si="1"/>
        <v>18</v>
      </c>
      <c r="G381" s="1" t="str">
        <f>VLOOKUP(E381,spotifydata.csv!B:C,2,FALSE)</f>
        <v>alternative dance,chamber pop,electronic,icelandic pop,metropopolis,permanent wave,pop rock,synthpop,trip hop</v>
      </c>
      <c r="H381" s="1" t="str">
        <f t="shared" si="2"/>
        <v>,alternative dance,chamber pop,electronic,icelandic pop,metropopolis,permanent wave,pop rock,synthpop,trip hop,</v>
      </c>
      <c r="I381" s="1"/>
      <c r="J381" s="1"/>
      <c r="K381" s="1"/>
      <c r="L381" s="1"/>
      <c r="M381" s="1"/>
      <c r="N381" s="1"/>
      <c r="O381" s="1"/>
      <c r="P381" s="1"/>
      <c r="Q381" s="1"/>
      <c r="R381" s="4"/>
      <c r="S381" s="4"/>
      <c r="T381" s="4"/>
      <c r="U381" s="4"/>
      <c r="V381" s="4"/>
      <c r="W381" s="4"/>
      <c r="X381" s="4"/>
      <c r="Y381" s="4"/>
      <c r="Z381" s="4"/>
      <c r="AA381" s="4"/>
      <c r="AB381" s="4"/>
    </row>
    <row r="382" spans="1:28" ht="12.75" customHeight="1">
      <c r="A382" s="1" t="s">
        <v>134</v>
      </c>
      <c r="B382" s="1">
        <v>2011</v>
      </c>
      <c r="C382" s="1" t="str">
        <f t="shared" si="0"/>
        <v>10s</v>
      </c>
      <c r="D382" s="1"/>
      <c r="E382" s="1" t="s">
        <v>101</v>
      </c>
      <c r="F382" s="1" t="str">
        <f t="shared" ca="1" si="1"/>
        <v>18</v>
      </c>
      <c r="G382" s="1" t="str">
        <f>VLOOKUP(E382,spotifydata.csv!B:C,2,FALSE)</f>
        <v>alternative dance,big beat,breakbeat,disco house,electronic,new rave,trip hop</v>
      </c>
      <c r="H382" s="1" t="str">
        <f t="shared" si="2"/>
        <v>,alternative dance,big beat,breakbeat,disco house,electronic,new rave,trip hop,</v>
      </c>
      <c r="I382" s="1"/>
      <c r="J382" s="1"/>
      <c r="K382" s="1"/>
      <c r="L382" s="1"/>
      <c r="M382" s="1"/>
      <c r="N382" s="1"/>
      <c r="O382" s="1"/>
      <c r="P382" s="1"/>
      <c r="Q382" s="1"/>
      <c r="R382" s="4"/>
      <c r="S382" s="4"/>
      <c r="T382" s="4"/>
      <c r="U382" s="4"/>
      <c r="V382" s="4"/>
      <c r="W382" s="4"/>
      <c r="X382" s="4"/>
      <c r="Y382" s="4"/>
      <c r="Z382" s="4"/>
      <c r="AA382" s="4"/>
      <c r="AB382" s="4"/>
    </row>
    <row r="383" spans="1:28" ht="12.75" customHeight="1">
      <c r="A383" s="1" t="s">
        <v>110</v>
      </c>
      <c r="B383" s="1">
        <v>2011</v>
      </c>
      <c r="C383" s="1" t="str">
        <f t="shared" si="0"/>
        <v>10s</v>
      </c>
      <c r="D383" s="1"/>
      <c r="E383" s="1" t="s">
        <v>147</v>
      </c>
      <c r="F383" s="1" t="str">
        <f t="shared" ca="1" si="1"/>
        <v>18</v>
      </c>
      <c r="G383" s="1" t="str">
        <f>VLOOKUP(E383,spotifydata.csv!B:C,2,FALSE)</f>
        <v>alternative dance,alternative rock,electronic,garage rock,indie rock,new rave,rock</v>
      </c>
      <c r="H383" s="1" t="str">
        <f t="shared" si="2"/>
        <v>,alternative dance,alternative rock,electronic,garage rock,indie rock,new rave,rock,</v>
      </c>
      <c r="I383" s="1"/>
      <c r="J383" s="1"/>
      <c r="K383" s="1"/>
      <c r="L383" s="1"/>
      <c r="M383" s="1"/>
      <c r="N383" s="1"/>
      <c r="O383" s="1"/>
      <c r="P383" s="1"/>
      <c r="Q383" s="1"/>
      <c r="R383" s="4"/>
      <c r="S383" s="4"/>
      <c r="T383" s="4"/>
      <c r="U383" s="4"/>
      <c r="V383" s="4"/>
      <c r="W383" s="4"/>
      <c r="X383" s="4"/>
      <c r="Y383" s="4"/>
      <c r="Z383" s="4"/>
      <c r="AA383" s="4"/>
      <c r="AB383" s="4"/>
    </row>
    <row r="384" spans="1:28" ht="12.75" customHeight="1">
      <c r="A384" s="1" t="s">
        <v>137</v>
      </c>
      <c r="B384" s="1">
        <v>2011</v>
      </c>
      <c r="C384" s="1" t="str">
        <f t="shared" si="0"/>
        <v>10s</v>
      </c>
      <c r="D384" s="1"/>
      <c r="E384" s="1" t="s">
        <v>769</v>
      </c>
      <c r="F384" s="1" t="str">
        <f t="shared" ca="1" si="1"/>
        <v>18</v>
      </c>
      <c r="G384" s="1" t="str">
        <f>VLOOKUP(E384,spotifydata.csv!B:C,2,FALSE)</f>
        <v>alt-indie rock,alternative dance,garage rock,indie christmas,indie pop,indie rock,indietronica,new rave</v>
      </c>
      <c r="H384" s="1" t="str">
        <f t="shared" si="2"/>
        <v>,alt-indie rock,alternative dance,garage rock,indie christmas,indie pop,indie rock,indietronica,new rave,</v>
      </c>
      <c r="I384" s="1"/>
      <c r="J384" s="1"/>
      <c r="K384" s="1"/>
      <c r="L384" s="1"/>
      <c r="M384" s="1"/>
      <c r="N384" s="1"/>
      <c r="O384" s="1"/>
      <c r="P384" s="1"/>
      <c r="Q384" s="1"/>
      <c r="R384" s="4"/>
      <c r="S384" s="4"/>
      <c r="T384" s="4"/>
      <c r="U384" s="4"/>
      <c r="V384" s="4"/>
      <c r="W384" s="4"/>
      <c r="X384" s="4"/>
      <c r="Y384" s="4"/>
      <c r="Z384" s="4"/>
      <c r="AA384" s="4"/>
      <c r="AB384" s="4"/>
    </row>
    <row r="385" spans="1:28" ht="12.75" customHeight="1">
      <c r="A385" s="1" t="s">
        <v>181</v>
      </c>
      <c r="B385" s="1">
        <v>2011</v>
      </c>
      <c r="C385" s="1" t="str">
        <f t="shared" si="0"/>
        <v>10s</v>
      </c>
      <c r="D385" s="1"/>
      <c r="E385" s="1" t="s">
        <v>779</v>
      </c>
      <c r="F385" s="1" t="str">
        <f t="shared" ca="1" si="1"/>
        <v>18</v>
      </c>
      <c r="G385" s="1" t="str">
        <f>VLOOKUP(E385,spotifydata.csv!B:C,2,FALSE)</f>
        <v>alt-indie rock,alternative dance,british indie rock,folk-pop,garage rock,indie folk,indie pop,indie rock,indietronica,new rave,shimmer pop,stomp and holler,synthpop</v>
      </c>
      <c r="H385" s="1" t="str">
        <f t="shared" si="2"/>
        <v>,alt-indie rock,alternative dance,british indie rock,folk-pop,garage rock,indie folk,indie pop,indie rock,indietronica,new rave,shimmer pop,stomp and holler,synthpop,</v>
      </c>
      <c r="I385" s="1"/>
      <c r="J385" s="1"/>
      <c r="K385" s="1"/>
      <c r="L385" s="1"/>
      <c r="M385" s="1"/>
      <c r="N385" s="1"/>
      <c r="O385" s="4"/>
      <c r="P385" s="4"/>
      <c r="Q385" s="1"/>
      <c r="R385" s="4"/>
      <c r="S385" s="4"/>
      <c r="T385" s="4"/>
      <c r="U385" s="4"/>
      <c r="V385" s="4"/>
      <c r="W385" s="4"/>
      <c r="X385" s="4"/>
      <c r="Y385" s="4"/>
      <c r="Z385" s="4"/>
      <c r="AA385" s="4"/>
      <c r="AB385" s="4"/>
    </row>
    <row r="386" spans="1:28" ht="12.75" customHeight="1">
      <c r="A386" s="1" t="s">
        <v>165</v>
      </c>
      <c r="B386" s="1">
        <v>2011</v>
      </c>
      <c r="C386" s="1" t="str">
        <f t="shared" si="0"/>
        <v>10s</v>
      </c>
      <c r="D386" s="1"/>
      <c r="E386" s="1" t="s">
        <v>788</v>
      </c>
      <c r="F386" s="1" t="str">
        <f t="shared" ca="1" si="1"/>
        <v>18</v>
      </c>
      <c r="G386" s="1" t="str">
        <f>VLOOKUP(E386,spotifydata.csv!B:C,2,FALSE)</f>
        <v>albuquerque indie,chamber pop,folk-pop,freak folk,indie folk,indie pop,indie rock,stomp and holler</v>
      </c>
      <c r="H386" s="1" t="str">
        <f t="shared" si="2"/>
        <v>,albuquerque indie,chamber pop,folk-pop,freak folk,indie folk,indie pop,indie rock,stomp and holler,</v>
      </c>
      <c r="I386" s="1"/>
      <c r="J386" s="1"/>
      <c r="K386" s="1"/>
      <c r="L386" s="1"/>
      <c r="M386" s="1"/>
      <c r="N386" s="4"/>
      <c r="O386" s="1"/>
      <c r="P386" s="1"/>
      <c r="Q386" s="1"/>
      <c r="R386" s="4"/>
      <c r="S386" s="4"/>
      <c r="T386" s="4"/>
      <c r="U386" s="4"/>
      <c r="V386" s="4"/>
      <c r="W386" s="4"/>
      <c r="X386" s="4"/>
      <c r="Y386" s="4"/>
      <c r="Z386" s="4"/>
      <c r="AA386" s="4"/>
      <c r="AB386" s="4"/>
    </row>
    <row r="387" spans="1:28" ht="12.75" customHeight="1">
      <c r="A387" s="1" t="s">
        <v>117</v>
      </c>
      <c r="B387" s="1">
        <v>2011</v>
      </c>
      <c r="C387" s="1" t="str">
        <f t="shared" si="0"/>
        <v>10s</v>
      </c>
      <c r="D387" s="1"/>
      <c r="E387" s="1" t="s">
        <v>264</v>
      </c>
      <c r="F387" s="1" t="str">
        <f t="shared" ca="1" si="1"/>
        <v>18</v>
      </c>
      <c r="G387" s="1" t="str">
        <f>VLOOKUP(E387,spotifydata.csv!B:C,2,FALSE)</f>
        <v>album rock,classic rock,glam metal,hard rock,metal,rock</v>
      </c>
      <c r="H387" s="1" t="str">
        <f t="shared" si="2"/>
        <v>,album rock,classic rock,glam metal,hard rock,metal,rock,</v>
      </c>
      <c r="I387" s="1"/>
      <c r="J387" s="1"/>
      <c r="K387" s="1"/>
      <c r="L387" s="1"/>
      <c r="M387" s="1"/>
      <c r="N387" s="1"/>
      <c r="O387" s="1"/>
      <c r="P387" s="1"/>
      <c r="Q387" s="1"/>
      <c r="R387" s="4"/>
      <c r="S387" s="4"/>
      <c r="T387" s="4"/>
      <c r="U387" s="4"/>
      <c r="V387" s="4"/>
      <c r="W387" s="4"/>
      <c r="X387" s="4"/>
      <c r="Y387" s="4"/>
      <c r="Z387" s="4"/>
      <c r="AA387" s="4"/>
      <c r="AB387" s="4"/>
    </row>
    <row r="388" spans="1:28" ht="12.75" customHeight="1">
      <c r="A388" s="1" t="s">
        <v>122</v>
      </c>
      <c r="B388" s="1">
        <v>2011</v>
      </c>
      <c r="C388" s="1" t="str">
        <f t="shared" si="0"/>
        <v>10s</v>
      </c>
      <c r="D388" s="1"/>
      <c r="E388" s="1" t="s">
        <v>806</v>
      </c>
      <c r="F388" s="1" t="str">
        <f t="shared" ca="1" si="1"/>
        <v>18</v>
      </c>
      <c r="G388" s="1" t="str">
        <f>VLOOKUP(E388,spotifydata.csv!B:C,2,FALSE)</f>
        <v>album rock,blues-rock,british blues,classic rock,glam rock,hard rock,heavy christmas,mellow gold,rock,soft rock,southern rock</v>
      </c>
      <c r="H388" s="1" t="str">
        <f t="shared" si="2"/>
        <v>,album rock,blues-rock,british blues,classic rock,glam rock,hard rock,heavy christmas,mellow gold,rock,soft rock,southern rock,</v>
      </c>
      <c r="I388" s="1"/>
      <c r="J388" s="1"/>
      <c r="K388" s="1"/>
      <c r="L388" s="1"/>
      <c r="M388" s="1"/>
      <c r="N388" s="1"/>
      <c r="O388" s="1"/>
      <c r="P388" s="1"/>
      <c r="Q388" s="1"/>
      <c r="R388" s="4"/>
      <c r="S388" s="4"/>
      <c r="T388" s="4"/>
      <c r="U388" s="4"/>
      <c r="V388" s="4"/>
      <c r="W388" s="4"/>
      <c r="X388" s="4"/>
      <c r="Y388" s="4"/>
      <c r="Z388" s="4"/>
      <c r="AA388" s="4"/>
      <c r="AB388" s="4"/>
    </row>
    <row r="389" spans="1:28" ht="12.75" customHeight="1">
      <c r="A389" s="1" t="s">
        <v>154</v>
      </c>
      <c r="B389" s="1">
        <v>2011</v>
      </c>
      <c r="C389" s="1" t="str">
        <f t="shared" si="0"/>
        <v>10s</v>
      </c>
      <c r="D389" s="1"/>
      <c r="E389" s="1" t="s">
        <v>814</v>
      </c>
      <c r="F389" s="1" t="str">
        <f t="shared" ca="1" si="1"/>
        <v>18</v>
      </c>
      <c r="G389" s="1" t="str">
        <f>VLOOKUP(E389,spotifydata.csv!B:C,2,FALSE)</f>
        <v>acoustic pop,folk-pop,neo mellow,pop,pop rock</v>
      </c>
      <c r="H389" s="1" t="str">
        <f t="shared" si="2"/>
        <v>,acoustic pop,folk-pop,neo mellow,pop,pop rock,</v>
      </c>
      <c r="I389" s="1"/>
      <c r="J389" s="1"/>
      <c r="K389" s="1"/>
      <c r="L389" s="1"/>
      <c r="M389" s="1"/>
      <c r="N389" s="1"/>
      <c r="O389" s="1"/>
      <c r="P389" s="1"/>
      <c r="Q389" s="1"/>
      <c r="R389" s="4"/>
      <c r="S389" s="4"/>
      <c r="T389" s="4"/>
      <c r="U389" s="4"/>
      <c r="V389" s="4"/>
      <c r="W389" s="4"/>
      <c r="X389" s="4"/>
      <c r="Y389" s="4"/>
      <c r="Z389" s="4"/>
      <c r="AA389" s="4"/>
      <c r="AB389" s="4"/>
    </row>
    <row r="390" spans="1:28" ht="12.75" customHeight="1">
      <c r="A390" s="1" t="s">
        <v>122</v>
      </c>
      <c r="B390" s="1">
        <v>2011</v>
      </c>
      <c r="C390" s="1" t="str">
        <f t="shared" si="0"/>
        <v>10s</v>
      </c>
      <c r="D390" s="1"/>
      <c r="E390" s="1" t="s">
        <v>824</v>
      </c>
      <c r="F390" s="1" t="str">
        <f t="shared" ca="1" si="1"/>
        <v>18</v>
      </c>
      <c r="G390" s="1">
        <f>VLOOKUP(E390,spotifydata.csv!B:C,2,FALSE)</f>
        <v>0</v>
      </c>
      <c r="H390" s="1" t="str">
        <f t="shared" si="2"/>
        <v>,0,</v>
      </c>
      <c r="I390" s="1"/>
      <c r="J390" s="1"/>
      <c r="K390" s="1"/>
      <c r="L390" s="1"/>
      <c r="M390" s="1"/>
      <c r="N390" s="1"/>
      <c r="O390" s="1"/>
      <c r="P390" s="1"/>
      <c r="Q390" s="1"/>
      <c r="R390" s="4"/>
      <c r="S390" s="4"/>
      <c r="T390" s="4"/>
      <c r="U390" s="4"/>
      <c r="V390" s="4"/>
      <c r="W390" s="4"/>
      <c r="X390" s="4"/>
      <c r="Y390" s="4"/>
      <c r="Z390" s="4"/>
      <c r="AA390" s="4"/>
      <c r="AB390" s="4"/>
    </row>
    <row r="391" spans="1:28" ht="12.75" customHeight="1">
      <c r="A391" s="1" t="s">
        <v>240</v>
      </c>
      <c r="B391" s="1">
        <v>2011</v>
      </c>
      <c r="C391" s="1" t="str">
        <f t="shared" si="0"/>
        <v>10s</v>
      </c>
      <c r="D391" s="1"/>
      <c r="E391" s="1" t="s">
        <v>429</v>
      </c>
      <c r="F391" s="1" t="str">
        <f t="shared" ca="1" si="1"/>
        <v>18</v>
      </c>
      <c r="G391" s="1">
        <f>VLOOKUP(E391,spotifydata.csv!B:C,2,FALSE)</f>
        <v>0</v>
      </c>
      <c r="H391" s="1" t="str">
        <f t="shared" si="2"/>
        <v>,0,</v>
      </c>
      <c r="I391" s="1"/>
      <c r="J391" s="1"/>
      <c r="K391" s="1"/>
      <c r="L391" s="1"/>
      <c r="M391" s="1"/>
      <c r="N391" s="1"/>
      <c r="O391" s="1"/>
      <c r="P391" s="1"/>
      <c r="Q391" s="1"/>
      <c r="R391" s="4"/>
      <c r="S391" s="4"/>
      <c r="T391" s="4"/>
      <c r="U391" s="4"/>
      <c r="V391" s="4"/>
      <c r="W391" s="4"/>
      <c r="X391" s="4"/>
      <c r="Y391" s="4"/>
      <c r="Z391" s="4"/>
      <c r="AA391" s="4"/>
      <c r="AB391" s="4"/>
    </row>
    <row r="392" spans="1:28" ht="12.75" customHeight="1">
      <c r="A392" s="1" t="s">
        <v>181</v>
      </c>
      <c r="B392" s="1">
        <v>2012</v>
      </c>
      <c r="C392" s="1" t="str">
        <f t="shared" si="0"/>
        <v>10s</v>
      </c>
      <c r="D392" s="1"/>
      <c r="E392" s="1" t="s">
        <v>842</v>
      </c>
      <c r="F392" s="1" t="str">
        <f t="shared" ca="1" si="1"/>
        <v>18</v>
      </c>
      <c r="G392" s="1" t="str">
        <f>VLOOKUP(E392,spotifydata.csv!B:C,2,FALSE)</f>
        <v>pop</v>
      </c>
      <c r="H392" s="1" t="str">
        <f t="shared" si="2"/>
        <v>,pop,</v>
      </c>
      <c r="I392" s="1"/>
      <c r="J392" s="1"/>
      <c r="K392" s="1"/>
      <c r="L392" s="1"/>
      <c r="M392" s="1"/>
      <c r="N392" s="1"/>
      <c r="O392" s="1"/>
      <c r="P392" s="1"/>
      <c r="Q392" s="1"/>
      <c r="R392" s="4"/>
      <c r="S392" s="4"/>
      <c r="T392" s="4"/>
      <c r="U392" s="4"/>
      <c r="V392" s="4"/>
      <c r="W392" s="4"/>
      <c r="X392" s="4"/>
      <c r="Y392" s="4"/>
      <c r="Z392" s="4"/>
      <c r="AA392" s="4"/>
      <c r="AB392" s="4"/>
    </row>
    <row r="393" spans="1:28" ht="12.75" customHeight="1">
      <c r="A393" s="1" t="s">
        <v>122</v>
      </c>
      <c r="B393" s="1">
        <v>2012</v>
      </c>
      <c r="C393" s="1" t="str">
        <f t="shared" si="0"/>
        <v>10s</v>
      </c>
      <c r="D393" s="1"/>
      <c r="E393" s="1" t="s">
        <v>849</v>
      </c>
      <c r="F393" s="1" t="str">
        <f t="shared" ca="1" si="1"/>
        <v>18</v>
      </c>
      <c r="G393" s="1" t="str">
        <f>VLOOKUP(E393,spotifydata.csv!B:C,2,FALSE)</f>
        <v>norwegian pop,norwegian rock</v>
      </c>
      <c r="H393" s="1" t="str">
        <f t="shared" si="2"/>
        <v>,norwegian pop,norwegian rock,</v>
      </c>
      <c r="I393" s="1"/>
      <c r="J393" s="1"/>
      <c r="K393" s="1"/>
      <c r="L393" s="1"/>
      <c r="M393" s="1"/>
      <c r="N393" s="4"/>
      <c r="O393" s="4"/>
      <c r="P393" s="4"/>
      <c r="Q393" s="1"/>
      <c r="R393" s="4"/>
      <c r="S393" s="4"/>
      <c r="T393" s="4"/>
      <c r="U393" s="4"/>
      <c r="V393" s="4"/>
      <c r="W393" s="4"/>
      <c r="X393" s="4"/>
      <c r="Y393" s="4"/>
      <c r="Z393" s="4"/>
      <c r="AA393" s="4"/>
      <c r="AB393" s="4"/>
    </row>
    <row r="394" spans="1:28" ht="12.75" customHeight="1">
      <c r="A394" s="1" t="s">
        <v>58</v>
      </c>
      <c r="B394" s="1">
        <v>2012</v>
      </c>
      <c r="C394" s="1" t="str">
        <f t="shared" si="0"/>
        <v>10s</v>
      </c>
      <c r="D394" s="1"/>
      <c r="E394" s="1" t="s">
        <v>155</v>
      </c>
      <c r="F394" s="1" t="str">
        <f t="shared" ca="1" si="1"/>
        <v>18</v>
      </c>
      <c r="G394" s="1" t="str">
        <f>VLOOKUP(E394,spotifydata.csv!B:C,2,FALSE)</f>
        <v>indie christmas,irish rock,neo mellow,permanent wave,pop,pop christmas,pop rock,rock</v>
      </c>
      <c r="H394" s="1" t="str">
        <f t="shared" si="2"/>
        <v>,indie christmas,irish rock,neo mellow,permanent wave,pop,pop christmas,pop rock,rock,</v>
      </c>
      <c r="I394" s="1"/>
      <c r="J394" s="1"/>
      <c r="K394" s="1"/>
      <c r="L394" s="1"/>
      <c r="M394" s="1"/>
      <c r="N394" s="1"/>
      <c r="O394" s="1"/>
      <c r="P394" s="1"/>
      <c r="Q394" s="1"/>
      <c r="R394" s="4"/>
      <c r="S394" s="4"/>
      <c r="T394" s="4"/>
      <c r="U394" s="4"/>
      <c r="V394" s="4"/>
      <c r="W394" s="4"/>
      <c r="X394" s="4"/>
      <c r="Y394" s="4"/>
      <c r="Z394" s="4"/>
      <c r="AA394" s="4"/>
      <c r="AB394" s="4"/>
    </row>
    <row r="395" spans="1:28" ht="12.75" customHeight="1">
      <c r="A395" s="1" t="s">
        <v>190</v>
      </c>
      <c r="B395" s="1">
        <v>2012</v>
      </c>
      <c r="C395" s="1" t="str">
        <f t="shared" si="0"/>
        <v>10s</v>
      </c>
      <c r="D395" s="1"/>
      <c r="E395" s="1" t="s">
        <v>869</v>
      </c>
      <c r="F395" s="1" t="str">
        <f t="shared" ca="1" si="1"/>
        <v>18</v>
      </c>
      <c r="G395" s="1" t="str">
        <f>VLOOKUP(E395,spotifydata.csv!B:C,2,FALSE)</f>
        <v>folk-pop,indie pop,pop</v>
      </c>
      <c r="H395" s="1" t="str">
        <f t="shared" si="2"/>
        <v>,folk-pop,indie pop,pop,</v>
      </c>
      <c r="I395" s="1"/>
      <c r="J395" s="1"/>
      <c r="K395" s="1"/>
      <c r="L395" s="1"/>
      <c r="M395" s="1"/>
      <c r="N395" s="1"/>
      <c r="O395" s="1"/>
      <c r="P395" s="1"/>
      <c r="Q395" s="1"/>
      <c r="R395" s="4"/>
      <c r="S395" s="4"/>
      <c r="T395" s="4"/>
      <c r="U395" s="4"/>
      <c r="V395" s="4"/>
      <c r="W395" s="4"/>
      <c r="X395" s="4"/>
      <c r="Y395" s="4"/>
      <c r="Z395" s="4"/>
      <c r="AA395" s="4"/>
      <c r="AB395" s="4"/>
    </row>
    <row r="396" spans="1:28" ht="12.75" customHeight="1">
      <c r="A396" s="1" t="s">
        <v>240</v>
      </c>
      <c r="B396" s="1">
        <v>2012</v>
      </c>
      <c r="C396" s="1" t="str">
        <f t="shared" si="0"/>
        <v>10s</v>
      </c>
      <c r="D396" s="1"/>
      <c r="E396" s="1" t="s">
        <v>565</v>
      </c>
      <c r="F396" s="1" t="str">
        <f t="shared" ca="1" si="1"/>
        <v>18</v>
      </c>
      <c r="G396" s="1" t="str">
        <f>VLOOKUP(E396,spotifydata.csv!B:C,2,FALSE)</f>
        <v>dance rock,new romantic,new wave,new wave pop</v>
      </c>
      <c r="H396" s="1" t="str">
        <f t="shared" si="2"/>
        <v>,dance rock,new romantic,new wave,new wave pop,</v>
      </c>
      <c r="I396" s="1"/>
      <c r="J396" s="1"/>
      <c r="K396" s="1"/>
      <c r="L396" s="1"/>
      <c r="M396" s="1"/>
      <c r="N396" s="1"/>
      <c r="O396" s="1"/>
      <c r="P396" s="1"/>
      <c r="Q396" s="1"/>
      <c r="R396" s="4"/>
      <c r="S396" s="4"/>
      <c r="T396" s="4"/>
      <c r="U396" s="4"/>
      <c r="V396" s="4"/>
      <c r="W396" s="4"/>
      <c r="X396" s="4"/>
      <c r="Y396" s="4"/>
      <c r="Z396" s="4"/>
      <c r="AA396" s="4"/>
      <c r="AB396" s="4"/>
    </row>
    <row r="397" spans="1:28" ht="12.75" customHeight="1">
      <c r="A397" s="1" t="s">
        <v>134</v>
      </c>
      <c r="B397" s="1">
        <v>2012</v>
      </c>
      <c r="C397" s="1" t="str">
        <f t="shared" si="0"/>
        <v>10s</v>
      </c>
      <c r="D397" s="1"/>
      <c r="E397" s="1" t="s">
        <v>882</v>
      </c>
      <c r="F397" s="1" t="str">
        <f t="shared" ca="1" si="1"/>
        <v>18</v>
      </c>
      <c r="G397" s="1" t="str">
        <f>VLOOKUP(E397,spotifydata.csv!B:C,2,FALSE)</f>
        <v>dance pop,pop,pop christmas,r&amp;b,soul christmas,urban contemporary</v>
      </c>
      <c r="H397" s="1" t="str">
        <f t="shared" si="2"/>
        <v>,dance pop,pop,pop christmas,r&amp;b,soul christmas,urban contemporary,</v>
      </c>
      <c r="I397" s="1"/>
      <c r="J397" s="1"/>
      <c r="K397" s="1"/>
      <c r="L397" s="1"/>
      <c r="M397" s="1"/>
      <c r="N397" s="1"/>
      <c r="O397" s="1"/>
      <c r="P397" s="1"/>
      <c r="Q397" s="1"/>
      <c r="R397" s="4"/>
      <c r="S397" s="4"/>
      <c r="T397" s="4"/>
      <c r="U397" s="4"/>
      <c r="V397" s="4"/>
      <c r="W397" s="4"/>
      <c r="X397" s="4"/>
      <c r="Y397" s="4"/>
      <c r="Z397" s="4"/>
      <c r="AA397" s="4"/>
      <c r="AB397" s="4"/>
    </row>
    <row r="398" spans="1:28" ht="12.75" customHeight="1">
      <c r="A398" s="1" t="s">
        <v>110</v>
      </c>
      <c r="B398" s="1">
        <v>2012</v>
      </c>
      <c r="C398" s="1" t="str">
        <f t="shared" si="0"/>
        <v>10s</v>
      </c>
      <c r="D398" s="1"/>
      <c r="E398" s="1" t="s">
        <v>249</v>
      </c>
      <c r="F398" s="1" t="str">
        <f t="shared" ca="1" si="1"/>
        <v>18</v>
      </c>
      <c r="G398" s="1" t="str">
        <f>VLOOKUP(E398,spotifydata.csv!B:C,2,FALSE)</f>
        <v>classic rock,mellow gold,permanent wave,pop christmas,rock,roots rock,singer-songwriter,soft rock</v>
      </c>
      <c r="H398" s="1" t="str">
        <f t="shared" si="2"/>
        <v>,classic rock,mellow gold,permanent wave,pop christmas,rock,roots rock,singer-songwriter,soft rock,</v>
      </c>
      <c r="I398" s="1"/>
      <c r="J398" s="1"/>
      <c r="K398" s="1"/>
      <c r="L398" s="1"/>
      <c r="M398" s="1"/>
      <c r="N398" s="1"/>
      <c r="O398" s="1"/>
      <c r="P398" s="1"/>
      <c r="Q398" s="1"/>
      <c r="R398" s="4"/>
      <c r="S398" s="4"/>
      <c r="T398" s="4"/>
      <c r="U398" s="4"/>
      <c r="V398" s="4"/>
      <c r="W398" s="4"/>
      <c r="X398" s="4"/>
      <c r="Y398" s="4"/>
      <c r="Z398" s="4"/>
      <c r="AA398" s="4"/>
      <c r="AB398" s="4"/>
    </row>
    <row r="399" spans="1:28" ht="12.75" customHeight="1">
      <c r="A399" s="1" t="s">
        <v>190</v>
      </c>
      <c r="B399" s="1">
        <v>2012</v>
      </c>
      <c r="C399" s="1" t="str">
        <f t="shared" si="0"/>
        <v>10s</v>
      </c>
      <c r="D399" s="1"/>
      <c r="E399" s="1" t="s">
        <v>273</v>
      </c>
      <c r="F399" s="1" t="str">
        <f t="shared" ca="1" si="1"/>
        <v>18</v>
      </c>
      <c r="G399" s="1" t="str">
        <f>VLOOKUP(E399,spotifydata.csv!B:C,2,FALSE)</f>
        <v>classic funk rock,funk,funk rock,motown,quiet storm,soul,soul christmas</v>
      </c>
      <c r="H399" s="1" t="str">
        <f t="shared" si="2"/>
        <v>,classic funk rock,funk,funk rock,motown,quiet storm,soul,soul christmas,</v>
      </c>
      <c r="I399" s="1"/>
      <c r="J399" s="1"/>
      <c r="K399" s="1"/>
      <c r="L399" s="1"/>
      <c r="M399" s="1"/>
      <c r="N399" s="1"/>
      <c r="O399" s="1"/>
      <c r="P399" s="1"/>
      <c r="Q399" s="1"/>
      <c r="R399" s="4"/>
      <c r="S399" s="4"/>
      <c r="T399" s="4"/>
      <c r="U399" s="4"/>
      <c r="V399" s="4"/>
      <c r="W399" s="4"/>
      <c r="X399" s="4"/>
      <c r="Y399" s="4"/>
      <c r="Z399" s="4"/>
      <c r="AA399" s="4"/>
      <c r="AB399" s="4"/>
    </row>
    <row r="400" spans="1:28" ht="12.75" customHeight="1">
      <c r="A400" s="1" t="s">
        <v>240</v>
      </c>
      <c r="B400" s="1">
        <v>2012</v>
      </c>
      <c r="C400" s="1" t="str">
        <f t="shared" si="0"/>
        <v>10s</v>
      </c>
      <c r="D400" s="1"/>
      <c r="E400" s="1" t="s">
        <v>907</v>
      </c>
      <c r="F400" s="1" t="str">
        <f t="shared" ca="1" si="1"/>
        <v>18</v>
      </c>
      <c r="G400" s="1" t="str">
        <f>VLOOKUP(E400,spotifydata.csv!B:C,2,FALSE)</f>
        <v>classic funk rock,disco,funk,funk rock,jazz funk,memphis soul,motown,post-disco,quiet storm,soul,soul christmas</v>
      </c>
      <c r="H400" s="1" t="str">
        <f t="shared" si="2"/>
        <v>,classic funk rock,disco,funk,funk rock,jazz funk,memphis soul,motown,post-disco,quiet storm,soul,soul christmas,</v>
      </c>
      <c r="I400" s="1"/>
      <c r="J400" s="1"/>
      <c r="K400" s="1"/>
      <c r="L400" s="1"/>
      <c r="M400" s="1"/>
      <c r="N400" s="4"/>
      <c r="O400" s="1"/>
      <c r="P400" s="1"/>
      <c r="Q400" s="1"/>
      <c r="R400" s="4"/>
      <c r="S400" s="4"/>
      <c r="T400" s="4"/>
      <c r="U400" s="4"/>
      <c r="V400" s="4"/>
      <c r="W400" s="4"/>
      <c r="X400" s="4"/>
      <c r="Y400" s="4"/>
      <c r="Z400" s="4"/>
      <c r="AA400" s="4"/>
      <c r="AB400" s="4"/>
    </row>
    <row r="401" spans="1:28" ht="12.75" customHeight="1">
      <c r="A401" s="1" t="s">
        <v>154</v>
      </c>
      <c r="B401" s="1">
        <v>2012</v>
      </c>
      <c r="C401" s="1" t="str">
        <f t="shared" si="0"/>
        <v>10s</v>
      </c>
      <c r="D401" s="1"/>
      <c r="E401" s="1" t="s">
        <v>729</v>
      </c>
      <c r="F401" s="1" t="str">
        <f t="shared" ca="1" si="1"/>
        <v>18</v>
      </c>
      <c r="G401" s="1" t="str">
        <f>VLOOKUP(E401,spotifydata.csv!B:C,2,FALSE)</f>
        <v>chamber pop,folk-pop,indie folk,indie pop,indie rock,melancholia,neo mellow,slow core,stomp and holler</v>
      </c>
      <c r="H401" s="1" t="str">
        <f t="shared" si="2"/>
        <v>,chamber pop,folk-pop,indie folk,indie pop,indie rock,melancholia,neo mellow,slow core,stomp and holler,</v>
      </c>
      <c r="I401" s="1"/>
      <c r="J401" s="1"/>
      <c r="K401" s="1"/>
      <c r="L401" s="1"/>
      <c r="M401" s="1"/>
      <c r="N401" s="1"/>
      <c r="O401" s="1"/>
      <c r="P401" s="1"/>
      <c r="Q401" s="1"/>
      <c r="R401" s="4"/>
      <c r="S401" s="4"/>
      <c r="T401" s="4"/>
      <c r="U401" s="4"/>
      <c r="V401" s="4"/>
      <c r="W401" s="4"/>
      <c r="X401" s="4"/>
      <c r="Y401" s="4"/>
      <c r="Z401" s="4"/>
      <c r="AA401" s="4"/>
      <c r="AB401" s="4"/>
    </row>
    <row r="402" spans="1:28" ht="12.75" customHeight="1">
      <c r="A402" s="1" t="s">
        <v>240</v>
      </c>
      <c r="B402" s="1">
        <v>2012</v>
      </c>
      <c r="C402" s="1" t="str">
        <f t="shared" si="0"/>
        <v>10s</v>
      </c>
      <c r="D402" s="1"/>
      <c r="E402" s="1" t="s">
        <v>927</v>
      </c>
      <c r="F402" s="1" t="str">
        <f t="shared" ca="1" si="1"/>
        <v>18</v>
      </c>
      <c r="G402" s="1" t="str">
        <f>VLOOKUP(E402,spotifydata.csv!B:C,2,FALSE)</f>
        <v>celtic rock,dance rock,madchester,new romantic,new wave,new wave pop,scottish rock,synthpop</v>
      </c>
      <c r="H402" s="1" t="str">
        <f t="shared" si="2"/>
        <v>,celtic rock,dance rock,madchester,new romantic,new wave,new wave pop,scottish rock,synthpop,</v>
      </c>
      <c r="I402" s="1"/>
      <c r="J402" s="1"/>
      <c r="K402" s="1"/>
      <c r="L402" s="1"/>
      <c r="M402" s="1"/>
      <c r="N402" s="1"/>
      <c r="O402" s="4"/>
      <c r="P402" s="4"/>
      <c r="Q402" s="1"/>
      <c r="R402" s="4"/>
      <c r="S402" s="4"/>
      <c r="T402" s="4"/>
      <c r="U402" s="4"/>
      <c r="V402" s="4"/>
      <c r="W402" s="4"/>
      <c r="X402" s="4"/>
      <c r="Y402" s="4"/>
      <c r="Z402" s="4"/>
      <c r="AA402" s="4"/>
      <c r="AB402" s="4"/>
    </row>
    <row r="403" spans="1:28" ht="12.75" customHeight="1">
      <c r="A403" s="1" t="s">
        <v>134</v>
      </c>
      <c r="B403" s="1">
        <v>2012</v>
      </c>
      <c r="C403" s="1" t="str">
        <f t="shared" si="0"/>
        <v>10s</v>
      </c>
      <c r="D403" s="1"/>
      <c r="E403" s="1" t="s">
        <v>937</v>
      </c>
      <c r="F403" s="1" t="str">
        <f t="shared" ca="1" si="1"/>
        <v>18</v>
      </c>
      <c r="G403" s="1" t="str">
        <f>VLOOKUP(E403,spotifydata.csv!B:C,2,FALSE)</f>
        <v>canadian pop,hip hop,pop rap,rap</v>
      </c>
      <c r="H403" s="1" t="str">
        <f t="shared" si="2"/>
        <v>,canadian pop,hip hop,pop rap,rap,</v>
      </c>
      <c r="I403" s="1"/>
      <c r="J403" s="1"/>
      <c r="K403" s="1"/>
      <c r="L403" s="1"/>
      <c r="M403" s="1"/>
      <c r="N403" s="1"/>
      <c r="O403" s="1"/>
      <c r="P403" s="1"/>
      <c r="Q403" s="1"/>
      <c r="R403" s="4"/>
      <c r="S403" s="4"/>
      <c r="T403" s="4"/>
      <c r="U403" s="4"/>
      <c r="V403" s="4"/>
      <c r="W403" s="4"/>
      <c r="X403" s="4"/>
      <c r="Y403" s="4"/>
      <c r="Z403" s="4"/>
      <c r="AA403" s="4"/>
      <c r="AB403" s="4"/>
    </row>
    <row r="404" spans="1:28" ht="12.75" customHeight="1">
      <c r="A404" s="1" t="s">
        <v>154</v>
      </c>
      <c r="B404" s="1">
        <v>2012</v>
      </c>
      <c r="C404" s="1" t="str">
        <f t="shared" si="0"/>
        <v>10s</v>
      </c>
      <c r="D404" s="1"/>
      <c r="E404" s="1" t="s">
        <v>253</v>
      </c>
      <c r="F404" s="1" t="str">
        <f t="shared" ca="1" si="1"/>
        <v>18</v>
      </c>
      <c r="G404" s="1" t="str">
        <f>VLOOKUP(E404,spotifydata.csv!B:C,2,FALSE)</f>
        <v>britpop,chamber pop,indie rock,madchester</v>
      </c>
      <c r="H404" s="1" t="str">
        <f t="shared" si="2"/>
        <v>,britpop,chamber pop,indie rock,madchester,</v>
      </c>
      <c r="I404" s="1"/>
      <c r="J404" s="1"/>
      <c r="K404" s="1"/>
      <c r="L404" s="1"/>
      <c r="M404" s="1"/>
      <c r="N404" s="1"/>
      <c r="O404" s="1"/>
      <c r="P404" s="1"/>
      <c r="Q404" s="1"/>
      <c r="R404" s="4"/>
      <c r="S404" s="4"/>
      <c r="T404" s="4"/>
      <c r="U404" s="4"/>
      <c r="V404" s="4"/>
      <c r="W404" s="4"/>
      <c r="X404" s="4"/>
      <c r="Y404" s="4"/>
      <c r="Z404" s="4"/>
      <c r="AA404" s="4"/>
      <c r="AB404" s="4"/>
    </row>
    <row r="405" spans="1:28" ht="12.75" customHeight="1">
      <c r="A405" s="1" t="s">
        <v>122</v>
      </c>
      <c r="B405" s="1">
        <v>2012</v>
      </c>
      <c r="C405" s="1" t="str">
        <f t="shared" si="0"/>
        <v>10s</v>
      </c>
      <c r="D405" s="1"/>
      <c r="E405" s="1" t="s">
        <v>958</v>
      </c>
      <c r="F405" s="1" t="str">
        <f t="shared" ca="1" si="1"/>
        <v>18</v>
      </c>
      <c r="G405" s="1" t="str">
        <f>VLOOKUP(E405,spotifydata.csv!B:C,2,FALSE)</f>
        <v>british folk,folk christmas,traditional british folk</v>
      </c>
      <c r="H405" s="1" t="str">
        <f t="shared" si="2"/>
        <v>,british folk,folk christmas,traditional british folk,</v>
      </c>
      <c r="I405" s="1"/>
      <c r="J405" s="1"/>
      <c r="K405" s="1"/>
      <c r="L405" s="1"/>
      <c r="M405" s="4"/>
      <c r="N405" s="1"/>
      <c r="O405" s="4"/>
      <c r="P405" s="4"/>
      <c r="Q405" s="1"/>
      <c r="R405" s="4"/>
      <c r="S405" s="4"/>
      <c r="T405" s="4"/>
      <c r="U405" s="4"/>
      <c r="V405" s="4"/>
      <c r="W405" s="4"/>
      <c r="X405" s="4"/>
      <c r="Y405" s="4"/>
      <c r="Z405" s="4"/>
      <c r="AA405" s="4"/>
      <c r="AB405" s="4"/>
    </row>
    <row r="406" spans="1:28" ht="12.75" customHeight="1">
      <c r="A406" s="1" t="s">
        <v>134</v>
      </c>
      <c r="B406" s="1">
        <v>2012</v>
      </c>
      <c r="C406" s="1" t="str">
        <f t="shared" si="0"/>
        <v>10s</v>
      </c>
      <c r="D406" s="1"/>
      <c r="E406" s="1" t="s">
        <v>966</v>
      </c>
      <c r="F406" s="1" t="str">
        <f t="shared" ca="1" si="1"/>
        <v>18</v>
      </c>
      <c r="G406" s="1" t="str">
        <f>VLOOKUP(E406,spotifydata.csv!B:C,2,FALSE)</f>
        <v>big room,brostep,edm,electro house,progressive house</v>
      </c>
      <c r="H406" s="1" t="str">
        <f t="shared" si="2"/>
        <v>,big room,brostep,edm,electro house,progressive house,</v>
      </c>
      <c r="I406" s="1"/>
      <c r="J406" s="1"/>
      <c r="K406" s="1"/>
      <c r="L406" s="1"/>
      <c r="M406" s="1"/>
      <c r="N406" s="1"/>
      <c r="O406" s="1"/>
      <c r="P406" s="1"/>
      <c r="Q406" s="1"/>
      <c r="R406" s="4"/>
      <c r="S406" s="4"/>
      <c r="T406" s="4"/>
      <c r="U406" s="4"/>
      <c r="V406" s="4"/>
      <c r="W406" s="4"/>
      <c r="X406" s="4"/>
      <c r="Y406" s="4"/>
      <c r="Z406" s="4"/>
      <c r="AA406" s="4"/>
      <c r="AB406" s="4"/>
    </row>
    <row r="407" spans="1:28" ht="12.75" customHeight="1">
      <c r="A407" s="1" t="s">
        <v>117</v>
      </c>
      <c r="B407" s="1">
        <v>2012</v>
      </c>
      <c r="C407" s="1" t="str">
        <f t="shared" si="0"/>
        <v>10s</v>
      </c>
      <c r="D407" s="1"/>
      <c r="E407" s="1" t="s">
        <v>69</v>
      </c>
      <c r="F407" s="1" t="str">
        <f t="shared" ca="1" si="1"/>
        <v>18</v>
      </c>
      <c r="G407" s="1" t="str">
        <f>VLOOKUP(E407,spotifydata.csv!B:C,2,FALSE)</f>
        <v>big beat,breakbeat,electronic,hardcore techno</v>
      </c>
      <c r="H407" s="1" t="str">
        <f t="shared" si="2"/>
        <v>,big beat,breakbeat,electronic,hardcore techno,</v>
      </c>
      <c r="I407" s="1"/>
      <c r="J407" s="1"/>
      <c r="K407" s="1"/>
      <c r="L407" s="1"/>
      <c r="M407" s="1"/>
      <c r="N407" s="1"/>
      <c r="O407" s="1"/>
      <c r="P407" s="1"/>
      <c r="Q407" s="1"/>
      <c r="R407" s="4"/>
      <c r="S407" s="4"/>
      <c r="T407" s="4"/>
      <c r="U407" s="4"/>
      <c r="V407" s="4"/>
      <c r="W407" s="4"/>
      <c r="X407" s="4"/>
      <c r="Y407" s="4"/>
      <c r="Z407" s="4"/>
      <c r="AA407" s="4"/>
      <c r="AB407" s="4"/>
    </row>
    <row r="408" spans="1:28" ht="12.75" customHeight="1">
      <c r="A408" s="1" t="s">
        <v>181</v>
      </c>
      <c r="B408" s="1">
        <v>2012</v>
      </c>
      <c r="C408" s="1" t="str">
        <f t="shared" si="0"/>
        <v>10s</v>
      </c>
      <c r="D408" s="1"/>
      <c r="E408" s="1" t="s">
        <v>276</v>
      </c>
      <c r="F408" s="1" t="str">
        <f t="shared" ca="1" si="1"/>
        <v>18</v>
      </c>
      <c r="G408" s="1" t="str">
        <f>VLOOKUP(E408,spotifydata.csv!B:C,2,FALSE)</f>
        <v>bassline,disco house,grime,house,pop rap,rap,tropical house,uk garage</v>
      </c>
      <c r="H408" s="1" t="str">
        <f t="shared" si="2"/>
        <v>,bassline,disco house,grime,house,pop rap,rap,tropical house,uk garage,</v>
      </c>
      <c r="I408" s="1"/>
      <c r="J408" s="1"/>
      <c r="K408" s="1"/>
      <c r="L408" s="1"/>
      <c r="M408" s="1"/>
      <c r="N408" s="1"/>
      <c r="O408" s="1"/>
      <c r="P408" s="1"/>
      <c r="Q408" s="1"/>
      <c r="R408" s="4"/>
      <c r="S408" s="4"/>
      <c r="T408" s="4"/>
      <c r="U408" s="4"/>
      <c r="V408" s="4"/>
      <c r="W408" s="4"/>
      <c r="X408" s="4"/>
      <c r="Y408" s="4"/>
      <c r="Z408" s="4"/>
      <c r="AA408" s="4"/>
      <c r="AB408" s="4"/>
    </row>
    <row r="409" spans="1:28" ht="12.75" customHeight="1">
      <c r="A409" s="1" t="s">
        <v>240</v>
      </c>
      <c r="B409" s="1">
        <v>2012</v>
      </c>
      <c r="C409" s="1" t="str">
        <f t="shared" si="0"/>
        <v>10s</v>
      </c>
      <c r="D409" s="1"/>
      <c r="E409" s="1" t="s">
        <v>996</v>
      </c>
      <c r="F409" s="1" t="str">
        <f t="shared" ca="1" si="1"/>
        <v>18</v>
      </c>
      <c r="G409" s="1" t="str">
        <f>VLOOKUP(E409,spotifydata.csv!B:C,2,FALSE)</f>
        <v>art rock,dance rock,madchester,new romantic,new wave,new wave pop,permanent wave,post-punk,synthpop,uk post-punk</v>
      </c>
      <c r="H409" s="1" t="str">
        <f t="shared" si="2"/>
        <v>,art rock,dance rock,madchester,new romantic,new wave,new wave pop,permanent wave,post-punk,synthpop,uk post-punk,</v>
      </c>
      <c r="I409" s="1"/>
      <c r="J409" s="1"/>
      <c r="K409" s="1"/>
      <c r="L409" s="1"/>
      <c r="M409" s="1"/>
      <c r="N409" s="1"/>
      <c r="O409" s="1"/>
      <c r="P409" s="1"/>
      <c r="Q409" s="1"/>
      <c r="R409" s="4"/>
      <c r="S409" s="4"/>
      <c r="T409" s="4"/>
      <c r="U409" s="4"/>
      <c r="V409" s="4"/>
      <c r="W409" s="4"/>
      <c r="X409" s="4"/>
      <c r="Y409" s="4"/>
      <c r="Z409" s="4"/>
      <c r="AA409" s="4"/>
      <c r="AB409" s="4"/>
    </row>
    <row r="410" spans="1:28" ht="12.75" customHeight="1">
      <c r="A410" s="1" t="s">
        <v>137</v>
      </c>
      <c r="B410" s="1">
        <v>2012</v>
      </c>
      <c r="C410" s="1" t="str">
        <f t="shared" si="0"/>
        <v>10s</v>
      </c>
      <c r="D410" s="1"/>
      <c r="E410" s="1" t="s">
        <v>254</v>
      </c>
      <c r="F410" s="1" t="str">
        <f t="shared" ca="1" si="1"/>
        <v>18</v>
      </c>
      <c r="G410" s="1" t="str">
        <f>VLOOKUP(E410,spotifydata.csv!B:C,2,FALSE)</f>
        <v>art rock,dance rock,disco,electronic,new romantic,new wave,new wave pop,post-disco,synthpop</v>
      </c>
      <c r="H410" s="1" t="str">
        <f t="shared" si="2"/>
        <v>,art rock,dance rock,disco,electronic,new romantic,new wave,new wave pop,post-disco,synthpop,</v>
      </c>
      <c r="I410" s="1"/>
      <c r="J410" s="1"/>
      <c r="K410" s="1"/>
      <c r="L410" s="1"/>
      <c r="M410" s="1"/>
      <c r="N410" s="1"/>
      <c r="O410" s="1"/>
      <c r="P410" s="1"/>
      <c r="Q410" s="1"/>
      <c r="R410" s="4"/>
      <c r="S410" s="4"/>
      <c r="T410" s="4"/>
      <c r="U410" s="4"/>
      <c r="V410" s="4"/>
      <c r="W410" s="4"/>
      <c r="X410" s="4"/>
      <c r="Y410" s="4"/>
      <c r="Z410" s="4"/>
      <c r="AA410" s="4"/>
      <c r="AB410" s="4"/>
    </row>
    <row r="411" spans="1:28" ht="12.75" customHeight="1">
      <c r="A411" s="1" t="s">
        <v>154</v>
      </c>
      <c r="B411" s="1">
        <v>2012</v>
      </c>
      <c r="C411" s="1" t="str">
        <f t="shared" si="0"/>
        <v>10s</v>
      </c>
      <c r="D411" s="1"/>
      <c r="E411" s="1" t="s">
        <v>62</v>
      </c>
      <c r="F411" s="1" t="str">
        <f t="shared" ca="1" si="1"/>
        <v>18</v>
      </c>
      <c r="G411" s="1" t="str">
        <f>VLOOKUP(E411,spotifydata.csv!B:C,2,FALSE)</f>
        <v>art rock,britpop,dance rock,madchester,neo mellow,new wave pop,rock</v>
      </c>
      <c r="H411" s="1" t="str">
        <f t="shared" si="2"/>
        <v>,art rock,britpop,dance rock,madchester,neo mellow,new wave pop,rock,</v>
      </c>
      <c r="I411" s="1"/>
      <c r="J411" s="1"/>
      <c r="K411" s="1"/>
      <c r="L411" s="1"/>
      <c r="M411" s="1"/>
      <c r="N411" s="1"/>
      <c r="O411" s="1"/>
      <c r="P411" s="1"/>
      <c r="Q411" s="1"/>
      <c r="R411" s="4"/>
      <c r="S411" s="4"/>
      <c r="T411" s="4"/>
      <c r="U411" s="4"/>
      <c r="V411" s="4"/>
      <c r="W411" s="4"/>
      <c r="X411" s="4"/>
      <c r="Y411" s="4"/>
      <c r="Z411" s="4"/>
      <c r="AA411" s="4"/>
      <c r="AB411" s="4"/>
    </row>
    <row r="412" spans="1:28" ht="12.75" customHeight="1">
      <c r="A412" s="1" t="s">
        <v>66</v>
      </c>
      <c r="B412" s="1">
        <v>2012</v>
      </c>
      <c r="C412" s="1" t="str">
        <f t="shared" si="0"/>
        <v>10s</v>
      </c>
      <c r="D412" s="1"/>
      <c r="E412" s="1" t="s">
        <v>188</v>
      </c>
      <c r="F412" s="1" t="str">
        <f t="shared" ca="1" si="1"/>
        <v>18</v>
      </c>
      <c r="G412" s="1" t="str">
        <f>VLOOKUP(E412,spotifydata.csv!B:C,2,FALSE)</f>
        <v>alternative rock,garage rock,indie christmas,indie pop,indie rock,permanent wave,pop christmas,pop rock,rock,vegas indie</v>
      </c>
      <c r="H412" s="1" t="str">
        <f t="shared" si="2"/>
        <v>,alternative rock,garage rock,indie christmas,indie pop,indie rock,permanent wave,pop christmas,pop rock,rock,vegas indie,</v>
      </c>
      <c r="I412" s="1"/>
      <c r="J412" s="1"/>
      <c r="K412" s="1"/>
      <c r="L412" s="1"/>
      <c r="M412" s="1"/>
      <c r="N412" s="1"/>
      <c r="O412" s="1"/>
      <c r="P412" s="1"/>
      <c r="Q412" s="1"/>
      <c r="R412" s="4"/>
      <c r="S412" s="4"/>
      <c r="T412" s="4"/>
      <c r="U412" s="4"/>
      <c r="V412" s="4"/>
      <c r="W412" s="4"/>
      <c r="X412" s="4"/>
      <c r="Y412" s="4"/>
      <c r="Z412" s="4"/>
      <c r="AA412" s="4"/>
      <c r="AB412" s="4"/>
    </row>
    <row r="413" spans="1:28" ht="12.75" customHeight="1">
      <c r="A413" s="1" t="s">
        <v>73</v>
      </c>
      <c r="B413" s="1">
        <v>2012</v>
      </c>
      <c r="C413" s="1" t="str">
        <f t="shared" si="0"/>
        <v>10s</v>
      </c>
      <c r="D413" s="1"/>
      <c r="E413" s="1" t="s">
        <v>40</v>
      </c>
      <c r="F413" s="1" t="str">
        <f t="shared" ca="1" si="1"/>
        <v>18</v>
      </c>
      <c r="G413" s="1" t="str">
        <f>VLOOKUP(E413,spotifydata.csv!B:C,2,FALSE)</f>
        <v>alternative rock,art rock,dance rock,new romantic,new wave,permanent wave,pop rock,rock</v>
      </c>
      <c r="H413" s="1" t="str">
        <f t="shared" si="2"/>
        <v>,alternative rock,art rock,dance rock,new romantic,new wave,permanent wave,pop rock,rock,</v>
      </c>
      <c r="I413" s="1"/>
      <c r="J413" s="1"/>
      <c r="K413" s="1"/>
      <c r="L413" s="1"/>
      <c r="M413" s="1"/>
      <c r="N413" s="1"/>
      <c r="O413" s="1"/>
      <c r="P413" s="1"/>
      <c r="Q413" s="1"/>
      <c r="R413" s="4"/>
      <c r="S413" s="4"/>
      <c r="T413" s="4"/>
      <c r="U413" s="4"/>
      <c r="V413" s="4"/>
      <c r="W413" s="4"/>
      <c r="X413" s="4"/>
      <c r="Y413" s="4"/>
      <c r="Z413" s="4"/>
      <c r="AA413" s="4"/>
      <c r="AB413" s="4"/>
    </row>
    <row r="414" spans="1:28" ht="12.75" customHeight="1">
      <c r="A414" s="1" t="s">
        <v>165</v>
      </c>
      <c r="B414" s="1">
        <v>2012</v>
      </c>
      <c r="C414" s="1" t="str">
        <f t="shared" si="0"/>
        <v>10s</v>
      </c>
      <c r="D414" s="1"/>
      <c r="E414" s="1" t="s">
        <v>1042</v>
      </c>
      <c r="F414" s="1" t="str">
        <f t="shared" ca="1" si="1"/>
        <v>18</v>
      </c>
      <c r="G414" s="1" t="str">
        <f>VLOOKUP(E414,spotifydata.csv!B:C,2,FALSE)</f>
        <v>alternative rock,anti-folk,britpop,chamber pop,chamber psych,dance-punk,dream pop,e6fi,folk-pop,freak folk,garage psych,indie folk,indie pop,indie rock,lo-fi,neo-psychedelic,noise pop,nu gaze,power pop,singer-songwriter,slow core,space rock,stomp and holler</v>
      </c>
      <c r="H414" s="1" t="str">
        <f t="shared" si="2"/>
        <v>,alternative rock,anti-folk,britpop,chamber pop,chamber psych,dance-punk,dream pop,e6fi,folk-pop,freak folk,garage psych,indie folk,indie pop,indie rock,lo-fi,neo-psychedelic,noise pop,nu gaze,power pop,singer-songwriter,slow core,space rock,stomp and holler,</v>
      </c>
      <c r="I414" s="1"/>
      <c r="J414" s="1"/>
      <c r="K414" s="1"/>
      <c r="L414" s="1"/>
      <c r="M414" s="1"/>
      <c r="N414" s="1"/>
      <c r="O414" s="4"/>
      <c r="P414" s="4"/>
      <c r="Q414" s="1"/>
      <c r="R414" s="4"/>
      <c r="S414" s="4"/>
      <c r="T414" s="4"/>
      <c r="U414" s="4"/>
      <c r="V414" s="4"/>
      <c r="W414" s="4"/>
      <c r="X414" s="4"/>
      <c r="Y414" s="4"/>
      <c r="Z414" s="4"/>
      <c r="AA414" s="4"/>
      <c r="AB414" s="4"/>
    </row>
    <row r="415" spans="1:28" ht="12.75" customHeight="1">
      <c r="A415" s="1" t="s">
        <v>117</v>
      </c>
      <c r="B415" s="1">
        <v>2012</v>
      </c>
      <c r="C415" s="1" t="str">
        <f t="shared" si="0"/>
        <v>10s</v>
      </c>
      <c r="D415" s="1"/>
      <c r="E415" s="1" t="s">
        <v>77</v>
      </c>
      <c r="F415" s="1" t="str">
        <f t="shared" ca="1" si="1"/>
        <v>18</v>
      </c>
      <c r="G415" s="1" t="str">
        <f>VLOOKUP(E415,spotifydata.csv!B:C,2,FALSE)</f>
        <v>alternative metal,alternative rock,hard rock,metal,rock,speed metal,thrash metal</v>
      </c>
      <c r="H415" s="1" t="str">
        <f t="shared" si="2"/>
        <v>,alternative metal,alternative rock,hard rock,metal,rock,speed metal,thrash metal,</v>
      </c>
      <c r="I415" s="1"/>
      <c r="J415" s="1"/>
      <c r="K415" s="1"/>
      <c r="L415" s="1"/>
      <c r="M415" s="1"/>
      <c r="N415" s="1"/>
      <c r="O415" s="1"/>
      <c r="P415" s="1"/>
      <c r="Q415" s="1"/>
      <c r="R415" s="4"/>
      <c r="S415" s="4"/>
      <c r="T415" s="4"/>
      <c r="U415" s="4"/>
      <c r="V415" s="4"/>
      <c r="W415" s="4"/>
      <c r="X415" s="4"/>
      <c r="Y415" s="4"/>
      <c r="Z415" s="4"/>
      <c r="AA415" s="4"/>
      <c r="AB415" s="4"/>
    </row>
    <row r="416" spans="1:28" ht="12.75" customHeight="1">
      <c r="A416" s="1" t="s">
        <v>73</v>
      </c>
      <c r="B416" s="1">
        <v>2012</v>
      </c>
      <c r="C416" s="1" t="str">
        <f t="shared" si="0"/>
        <v>10s</v>
      </c>
      <c r="D416" s="1"/>
      <c r="E416" s="1" t="s">
        <v>109</v>
      </c>
      <c r="F416" s="1" t="str">
        <f t="shared" ca="1" si="1"/>
        <v>18</v>
      </c>
      <c r="G416" s="1" t="str">
        <f>VLOOKUP(E416,spotifydata.csv!B:C,2,FALSE)</f>
        <v>alternative metal,alternative rock,funk rock,hard rock,permanent wave,pop rock,post-grunge,rock</v>
      </c>
      <c r="H416" s="1" t="str">
        <f t="shared" si="2"/>
        <v>,alternative metal,alternative rock,funk rock,hard rock,permanent wave,pop rock,post-grunge,rock,</v>
      </c>
      <c r="I416" s="1"/>
      <c r="J416" s="1"/>
      <c r="K416" s="1"/>
      <c r="L416" s="1"/>
      <c r="M416" s="1"/>
      <c r="N416" s="1"/>
      <c r="O416" s="1"/>
      <c r="P416" s="1"/>
      <c r="Q416" s="1"/>
      <c r="R416" s="4"/>
      <c r="S416" s="4"/>
      <c r="T416" s="4"/>
      <c r="U416" s="4"/>
      <c r="V416" s="4"/>
      <c r="W416" s="4"/>
      <c r="X416" s="4"/>
      <c r="Y416" s="4"/>
      <c r="Z416" s="4"/>
      <c r="AA416" s="4"/>
      <c r="AB416" s="4"/>
    </row>
    <row r="417" spans="1:28" ht="12.75" customHeight="1">
      <c r="A417" s="1" t="s">
        <v>137</v>
      </c>
      <c r="B417" s="1">
        <v>2012</v>
      </c>
      <c r="C417" s="1" t="str">
        <f t="shared" si="0"/>
        <v>10s</v>
      </c>
      <c r="D417" s="1"/>
      <c r="E417" s="1" t="s">
        <v>1069</v>
      </c>
      <c r="F417" s="1" t="str">
        <f t="shared" ca="1" si="1"/>
        <v>18</v>
      </c>
      <c r="G417" s="1" t="str">
        <f>VLOOKUP(E417,spotifydata.csv!B:C,2,FALSE)</f>
        <v>alternative dance,chillwave,dance-punk,electronic,indie pop,indie rock,indietronica,new rave,nu disco,shimmer pop,synthpop</v>
      </c>
      <c r="H417" s="1" t="str">
        <f t="shared" si="2"/>
        <v>,alternative dance,chillwave,dance-punk,electronic,indie pop,indie rock,indietronica,new rave,nu disco,shimmer pop,synthpop,</v>
      </c>
      <c r="I417" s="1"/>
      <c r="J417" s="1"/>
      <c r="K417" s="1"/>
      <c r="L417" s="1"/>
      <c r="M417" s="1"/>
      <c r="N417" s="1"/>
      <c r="O417" s="1"/>
      <c r="P417" s="1"/>
      <c r="Q417" s="1"/>
      <c r="R417" s="4"/>
      <c r="S417" s="4"/>
      <c r="T417" s="4"/>
      <c r="U417" s="4"/>
      <c r="V417" s="4"/>
      <c r="W417" s="4"/>
      <c r="X417" s="4"/>
      <c r="Y417" s="4"/>
      <c r="Z417" s="4"/>
      <c r="AA417" s="4"/>
      <c r="AB417" s="4"/>
    </row>
    <row r="418" spans="1:28" ht="12.75" customHeight="1">
      <c r="A418" s="1" t="s">
        <v>137</v>
      </c>
      <c r="B418" s="1">
        <v>2012</v>
      </c>
      <c r="C418" s="1" t="str">
        <f t="shared" si="0"/>
        <v>10s</v>
      </c>
      <c r="D418" s="1"/>
      <c r="E418" s="1" t="s">
        <v>1079</v>
      </c>
      <c r="F418" s="1" t="str">
        <f t="shared" ca="1" si="1"/>
        <v>18</v>
      </c>
      <c r="G418" s="1" t="str">
        <f>VLOOKUP(E418,spotifydata.csv!B:C,2,FALSE)</f>
        <v>alternative dance,chamber pop,chillwave,dance-punk,electronic,indie christmas,indie pop,indie r&amp;b,indie rock,indietronica,new rave,synthpop</v>
      </c>
      <c r="H418" s="1" t="str">
        <f t="shared" si="2"/>
        <v>,alternative dance,chamber pop,chillwave,dance-punk,electronic,indie christmas,indie pop,indie r&amp;b,indie rock,indietronica,new rave,synthpop,</v>
      </c>
      <c r="I418" s="1"/>
      <c r="J418" s="1"/>
      <c r="K418" s="1"/>
      <c r="L418" s="1"/>
      <c r="M418" s="1"/>
      <c r="N418" s="1"/>
      <c r="O418" s="4"/>
      <c r="P418" s="4"/>
      <c r="Q418" s="1"/>
      <c r="R418" s="4"/>
      <c r="S418" s="4"/>
      <c r="T418" s="4"/>
      <c r="U418" s="4"/>
      <c r="V418" s="4"/>
      <c r="W418" s="4"/>
      <c r="X418" s="4"/>
      <c r="Y418" s="4"/>
      <c r="Z418" s="4"/>
      <c r="AA418" s="4"/>
      <c r="AB418" s="4"/>
    </row>
    <row r="419" spans="1:28" ht="12.75" customHeight="1">
      <c r="A419" s="1" t="s">
        <v>73</v>
      </c>
      <c r="B419" s="1">
        <v>2012</v>
      </c>
      <c r="C419" s="1" t="str">
        <f t="shared" si="0"/>
        <v>10s</v>
      </c>
      <c r="D419" s="1"/>
      <c r="E419" s="1" t="s">
        <v>147</v>
      </c>
      <c r="F419" s="1" t="str">
        <f t="shared" ca="1" si="1"/>
        <v>18</v>
      </c>
      <c r="G419" s="1" t="str">
        <f>VLOOKUP(E419,spotifydata.csv!B:C,2,FALSE)</f>
        <v>alternative dance,alternative rock,electronic,garage rock,indie rock,new rave,rock</v>
      </c>
      <c r="H419" s="1" t="str">
        <f t="shared" si="2"/>
        <v>,alternative dance,alternative rock,electronic,garage rock,indie rock,new rave,rock,</v>
      </c>
      <c r="I419" s="1"/>
      <c r="J419" s="1"/>
      <c r="K419" s="1"/>
      <c r="L419" s="1"/>
      <c r="M419" s="1"/>
      <c r="N419" s="1"/>
      <c r="O419" s="1"/>
      <c r="P419" s="1"/>
      <c r="Q419" s="1"/>
      <c r="R419" s="4"/>
      <c r="S419" s="4"/>
      <c r="T419" s="4"/>
      <c r="U419" s="4"/>
      <c r="V419" s="4"/>
      <c r="W419" s="4"/>
      <c r="X419" s="4"/>
      <c r="Y419" s="4"/>
      <c r="Z419" s="4"/>
      <c r="AA419" s="4"/>
      <c r="AB419" s="4"/>
    </row>
    <row r="420" spans="1:28" ht="12.75" customHeight="1">
      <c r="A420" s="1" t="s">
        <v>58</v>
      </c>
      <c r="B420" s="1">
        <v>2012</v>
      </c>
      <c r="C420" s="1" t="str">
        <f t="shared" si="0"/>
        <v>10s</v>
      </c>
      <c r="D420" s="1"/>
      <c r="E420" s="1" t="s">
        <v>147</v>
      </c>
      <c r="F420" s="1" t="str">
        <f t="shared" ca="1" si="1"/>
        <v>18</v>
      </c>
      <c r="G420" s="1" t="str">
        <f>VLOOKUP(E420,spotifydata.csv!B:C,2,FALSE)</f>
        <v>alternative dance,alternative rock,electronic,garage rock,indie rock,new rave,rock</v>
      </c>
      <c r="H420" s="1" t="str">
        <f t="shared" si="2"/>
        <v>,alternative dance,alternative rock,electronic,garage rock,indie rock,new rave,rock,</v>
      </c>
      <c r="I420" s="1"/>
      <c r="J420" s="1"/>
      <c r="K420" s="1"/>
      <c r="L420" s="1"/>
      <c r="M420" s="1"/>
      <c r="N420" s="1"/>
      <c r="O420" s="1"/>
      <c r="P420" s="1"/>
      <c r="Q420" s="1"/>
      <c r="R420" s="4"/>
      <c r="S420" s="4"/>
      <c r="T420" s="4"/>
      <c r="U420" s="4"/>
      <c r="V420" s="4"/>
      <c r="W420" s="4"/>
      <c r="X420" s="4"/>
      <c r="Y420" s="4"/>
      <c r="Z420" s="4"/>
      <c r="AA420" s="4"/>
      <c r="AB420" s="4"/>
    </row>
    <row r="421" spans="1:28" ht="12.75" customHeight="1">
      <c r="A421" s="1" t="s">
        <v>165</v>
      </c>
      <c r="B421" s="1">
        <v>2012</v>
      </c>
      <c r="C421" s="1" t="str">
        <f t="shared" si="0"/>
        <v>10s</v>
      </c>
      <c r="D421" s="1"/>
      <c r="E421" s="1" t="s">
        <v>1099</v>
      </c>
      <c r="F421" s="1" t="str">
        <f t="shared" ca="1" si="1"/>
        <v>18</v>
      </c>
      <c r="G421" s="1" t="str">
        <f>VLOOKUP(E421,spotifydata.csv!B:C,2,FALSE)</f>
        <v>alternative dance,alternative rock,chamber pop,chillwave,dream pop,folk-pop,freak folk,indie folk,indie pop,indie r&amp;b,indie rock,indietronica,lo-fi,neo-psychedelic,new rave,noise pop,shimmer pop,stomp and holler,synthpop</v>
      </c>
      <c r="H421" s="1" t="str">
        <f t="shared" si="2"/>
        <v>,alternative dance,alternative rock,chamber pop,chillwave,dream pop,folk-pop,freak folk,indie folk,indie pop,indie r&amp;b,indie rock,indietronica,lo-fi,neo-psychedelic,new rave,noise pop,shimmer pop,stomp and holler,synthpop,</v>
      </c>
      <c r="I421" s="1"/>
      <c r="J421" s="1"/>
      <c r="K421" s="1"/>
      <c r="L421" s="1"/>
      <c r="M421" s="1"/>
      <c r="N421" s="1"/>
      <c r="O421" s="1"/>
      <c r="P421" s="1"/>
      <c r="Q421" s="1"/>
      <c r="R421" s="4"/>
      <c r="S421" s="4"/>
      <c r="T421" s="4"/>
      <c r="U421" s="4"/>
      <c r="V421" s="4"/>
      <c r="W421" s="4"/>
      <c r="X421" s="4"/>
      <c r="Y421" s="4"/>
      <c r="Z421" s="4"/>
      <c r="AA421" s="4"/>
      <c r="AB421" s="4"/>
    </row>
    <row r="422" spans="1:28" ht="12.75" customHeight="1">
      <c r="A422" s="1" t="s">
        <v>165</v>
      </c>
      <c r="B422" s="1">
        <v>2012</v>
      </c>
      <c r="C422" s="1" t="str">
        <f t="shared" si="0"/>
        <v>10s</v>
      </c>
      <c r="D422" s="1"/>
      <c r="E422" s="1" t="s">
        <v>1108</v>
      </c>
      <c r="F422" s="1" t="str">
        <f t="shared" ca="1" si="1"/>
        <v>18</v>
      </c>
      <c r="G422" s="1" t="str">
        <f>VLOOKUP(E422,spotifydata.csv!B:C,2,FALSE)</f>
        <v>alternative dance,alternative rock,brooklyn indie,chamber pop,chillwave,dream pop,folk-pop,freak folk,indie folk,indie pop,indie r&amp;b,indie rock,indietronica,lo-fi,neo-psychedelic,new rave,new weird america,noise pop,shimmer pop,stomp and holler,synthpop</v>
      </c>
      <c r="H422" s="1" t="str">
        <f t="shared" si="2"/>
        <v>,alternative dance,alternative rock,brooklyn indie,chamber pop,chillwave,dream pop,folk-pop,freak folk,indie folk,indie pop,indie r&amp;b,indie rock,indietronica,lo-fi,neo-psychedelic,new rave,new weird america,noise pop,shimmer pop,stomp and holler,synthpop,</v>
      </c>
      <c r="I422" s="1"/>
      <c r="J422" s="1"/>
      <c r="K422" s="1"/>
      <c r="L422" s="1"/>
      <c r="M422" s="1"/>
      <c r="N422" s="1"/>
      <c r="O422" s="1"/>
      <c r="P422" s="1"/>
      <c r="Q422" s="1"/>
      <c r="R422" s="4"/>
      <c r="S422" s="4"/>
      <c r="T422" s="4"/>
      <c r="U422" s="4"/>
      <c r="V422" s="4"/>
      <c r="W422" s="4"/>
      <c r="X422" s="4"/>
      <c r="Y422" s="4"/>
      <c r="Z422" s="4"/>
      <c r="AA422" s="4"/>
      <c r="AB422" s="4"/>
    </row>
    <row r="423" spans="1:28" ht="12.75" customHeight="1">
      <c r="A423" s="1" t="s">
        <v>190</v>
      </c>
      <c r="B423" s="1">
        <v>2012</v>
      </c>
      <c r="C423" s="1" t="str">
        <f t="shared" si="0"/>
        <v>10s</v>
      </c>
      <c r="D423" s="1"/>
      <c r="E423" s="1" t="s">
        <v>25</v>
      </c>
      <c r="F423" s="1" t="str">
        <f t="shared" ca="1" si="1"/>
        <v>18</v>
      </c>
      <c r="G423" s="1" t="str">
        <f>VLOOKUP(E423,spotifydata.csv!B:C,2,FALSE)</f>
        <v>alternative dance,alternative rock,britpop,dance rock,electronic,indie rock,madchester,new romantic,new wave,new wave pop,permanent wave,post-punk,rock,synthpop,uk post-punk</v>
      </c>
      <c r="H423" s="1" t="str">
        <f t="shared" si="2"/>
        <v>,alternative dance,alternative rock,britpop,dance rock,electronic,indie rock,madchester,new romantic,new wave,new wave pop,permanent wave,post-punk,rock,synthpop,uk post-punk,</v>
      </c>
      <c r="I423" s="1"/>
      <c r="J423" s="1"/>
      <c r="K423" s="1"/>
      <c r="L423" s="1"/>
      <c r="M423" s="1"/>
      <c r="N423" s="1"/>
      <c r="O423" s="1"/>
      <c r="P423" s="1"/>
      <c r="Q423" s="1"/>
      <c r="R423" s="4"/>
      <c r="S423" s="4"/>
      <c r="T423" s="4"/>
      <c r="U423" s="4"/>
      <c r="V423" s="4"/>
      <c r="W423" s="4"/>
      <c r="X423" s="4"/>
      <c r="Y423" s="4"/>
      <c r="Z423" s="4"/>
      <c r="AA423" s="4"/>
      <c r="AB423" s="4"/>
    </row>
    <row r="424" spans="1:28" ht="12.75" customHeight="1">
      <c r="A424" s="1" t="s">
        <v>58</v>
      </c>
      <c r="B424" s="1">
        <v>2012</v>
      </c>
      <c r="C424" s="1" t="str">
        <f t="shared" si="0"/>
        <v>10s</v>
      </c>
      <c r="D424" s="1"/>
      <c r="E424" s="1" t="s">
        <v>1125</v>
      </c>
      <c r="F424" s="1" t="str">
        <f t="shared" ca="1" si="1"/>
        <v>18</v>
      </c>
      <c r="G424" s="1" t="str">
        <f>VLOOKUP(E424,spotifydata.csv!B:C,2,FALSE)</f>
        <v>alt-indie rock,alternative rock,britpop,classic rock,dance rock,electronic,funk rock,garage rock,indie rock,madchester,new wave,rock</v>
      </c>
      <c r="H424" s="1" t="str">
        <f t="shared" si="2"/>
        <v>,alt-indie rock,alternative rock,britpop,classic rock,dance rock,electronic,funk rock,garage rock,indie rock,madchester,new wave,rock,</v>
      </c>
      <c r="I424" s="1"/>
      <c r="J424" s="1"/>
      <c r="K424" s="1"/>
      <c r="L424" s="1"/>
      <c r="M424" s="1"/>
      <c r="N424" s="1"/>
      <c r="O424" s="1"/>
      <c r="P424" s="1"/>
      <c r="Q424" s="1"/>
      <c r="R424" s="4"/>
      <c r="S424" s="4"/>
      <c r="T424" s="4"/>
      <c r="U424" s="4"/>
      <c r="V424" s="4"/>
      <c r="W424" s="4"/>
      <c r="X424" s="4"/>
      <c r="Y424" s="4"/>
      <c r="Z424" s="4"/>
      <c r="AA424" s="4"/>
      <c r="AB424" s="4"/>
    </row>
    <row r="425" spans="1:28" ht="12.75" customHeight="1">
      <c r="A425" s="1" t="s">
        <v>66</v>
      </c>
      <c r="B425" s="1">
        <v>2012</v>
      </c>
      <c r="C425" s="1" t="str">
        <f t="shared" si="0"/>
        <v>10s</v>
      </c>
      <c r="D425" s="1"/>
      <c r="E425" s="1" t="s">
        <v>1125</v>
      </c>
      <c r="F425" s="1" t="str">
        <f t="shared" ca="1" si="1"/>
        <v>18</v>
      </c>
      <c r="G425" s="1" t="str">
        <f>VLOOKUP(E425,spotifydata.csv!B:C,2,FALSE)</f>
        <v>alt-indie rock,alternative rock,britpop,classic rock,dance rock,electronic,funk rock,garage rock,indie rock,madchester,new wave,rock</v>
      </c>
      <c r="H425" s="1" t="str">
        <f t="shared" si="2"/>
        <v>,alt-indie rock,alternative rock,britpop,classic rock,dance rock,electronic,funk rock,garage rock,indie rock,madchester,new wave,rock,</v>
      </c>
      <c r="I425" s="1"/>
      <c r="J425" s="1"/>
      <c r="K425" s="1"/>
      <c r="L425" s="1"/>
      <c r="M425" s="1"/>
      <c r="N425" s="1"/>
      <c r="O425" s="1"/>
      <c r="P425" s="1"/>
      <c r="Q425" s="1"/>
      <c r="R425" s="4"/>
      <c r="S425" s="4"/>
      <c r="T425" s="4"/>
      <c r="U425" s="4"/>
      <c r="V425" s="4"/>
      <c r="W425" s="4"/>
      <c r="X425" s="4"/>
      <c r="Y425" s="4"/>
      <c r="Z425" s="4"/>
      <c r="AA425" s="4"/>
      <c r="AB425" s="4"/>
    </row>
    <row r="426" spans="1:28" ht="12.75" customHeight="1">
      <c r="A426" s="1" t="s">
        <v>110</v>
      </c>
      <c r="B426" s="1">
        <v>2012</v>
      </c>
      <c r="C426" s="1" t="str">
        <f t="shared" si="0"/>
        <v>10s</v>
      </c>
      <c r="D426" s="1"/>
      <c r="E426" s="1" t="s">
        <v>1142</v>
      </c>
      <c r="F426" s="1" t="str">
        <f t="shared" ca="1" si="1"/>
        <v>18</v>
      </c>
      <c r="G426" s="1" t="str">
        <f>VLOOKUP(E426,spotifydata.csv!B:C,2,FALSE)</f>
        <v>album rock,alternative rock,blues-rock,classic rock,folk rock,hard rock,mellow gold,pop rock,psychedelic rock,rock,roots rock,singer-songwriter,soft rock,southern rock</v>
      </c>
      <c r="H426" s="1" t="str">
        <f t="shared" si="2"/>
        <v>,album rock,alternative rock,blues-rock,classic rock,folk rock,hard rock,mellow gold,pop rock,psychedelic rock,rock,roots rock,singer-songwriter,soft rock,southern rock,</v>
      </c>
      <c r="I426" s="1"/>
      <c r="J426" s="1"/>
      <c r="K426" s="1"/>
      <c r="L426" s="1"/>
      <c r="M426" s="1"/>
      <c r="N426" s="4"/>
      <c r="O426" s="1"/>
      <c r="P426" s="1"/>
      <c r="Q426" s="1"/>
      <c r="R426" s="4"/>
      <c r="S426" s="4"/>
      <c r="T426" s="4"/>
      <c r="U426" s="4"/>
      <c r="V426" s="4"/>
      <c r="W426" s="4"/>
      <c r="X426" s="4"/>
      <c r="Y426" s="4"/>
      <c r="Z426" s="4"/>
      <c r="AA426" s="4"/>
      <c r="AB426" s="4"/>
    </row>
    <row r="427" spans="1:28" ht="12.75" customHeight="1">
      <c r="A427" s="1" t="s">
        <v>117</v>
      </c>
      <c r="B427" s="1">
        <v>2012</v>
      </c>
      <c r="C427" s="1" t="str">
        <f t="shared" si="0"/>
        <v>10s</v>
      </c>
      <c r="D427" s="1"/>
      <c r="E427" s="1" t="s">
        <v>150</v>
      </c>
      <c r="F427" s="1" t="str">
        <f t="shared" ca="1" si="1"/>
        <v>18</v>
      </c>
      <c r="G427" s="1" t="str">
        <f>VLOOKUP(E427,spotifydata.csv!B:C,2,FALSE)</f>
        <v>album rock,alternative rock,art rock,classic rock,hard rock,metal,rock,stoner rock</v>
      </c>
      <c r="H427" s="1" t="str">
        <f t="shared" si="2"/>
        <v>,album rock,alternative rock,art rock,classic rock,hard rock,metal,rock,stoner rock,</v>
      </c>
      <c r="I427" s="1"/>
      <c r="J427" s="1"/>
      <c r="K427" s="1"/>
      <c r="L427" s="1"/>
      <c r="M427" s="1"/>
      <c r="N427" s="1"/>
      <c r="O427" s="1"/>
      <c r="P427" s="1"/>
      <c r="Q427" s="1"/>
      <c r="R427" s="4"/>
      <c r="S427" s="4"/>
      <c r="T427" s="4"/>
      <c r="U427" s="4"/>
      <c r="V427" s="4"/>
      <c r="W427" s="4"/>
      <c r="X427" s="4"/>
      <c r="Y427" s="4"/>
      <c r="Z427" s="4"/>
      <c r="AA427" s="4"/>
      <c r="AB427" s="4"/>
    </row>
    <row r="428" spans="1:28" ht="12.75" customHeight="1">
      <c r="A428" s="1" t="s">
        <v>122</v>
      </c>
      <c r="B428" s="1">
        <v>2012</v>
      </c>
      <c r="C428" s="1" t="str">
        <f t="shared" si="0"/>
        <v>10s</v>
      </c>
      <c r="D428" s="1"/>
      <c r="E428" s="1" t="s">
        <v>44</v>
      </c>
      <c r="F428" s="1" t="str">
        <f t="shared" ca="1" si="1"/>
        <v>18</v>
      </c>
      <c r="G428" s="1" t="str">
        <f>VLOOKUP(E428,spotifydata.csv!B:C,2,FALSE)</f>
        <v>album rock,alternative rock,art rock,classic rock,dance rock,folk,folk rock,mellow gold,new wave,new wave pop,permanent wave,pop rock,power pop,pub rock,rock,roots rock,singer-songwriter,soft rock</v>
      </c>
      <c r="H428" s="1" t="str">
        <f t="shared" si="2"/>
        <v>,album rock,alternative rock,art rock,classic rock,dance rock,folk,folk rock,mellow gold,new wave,new wave pop,permanent wave,pop rock,power pop,pub rock,rock,roots rock,singer-songwriter,soft rock,</v>
      </c>
      <c r="I428" s="1"/>
      <c r="J428" s="1"/>
      <c r="K428" s="1"/>
      <c r="L428" s="1"/>
      <c r="M428" s="1"/>
      <c r="N428" s="1"/>
      <c r="O428" s="1"/>
      <c r="P428" s="1"/>
      <c r="Q428" s="1"/>
      <c r="R428" s="4"/>
      <c r="S428" s="4"/>
      <c r="T428" s="4"/>
      <c r="U428" s="4"/>
      <c r="V428" s="4"/>
      <c r="W428" s="4"/>
      <c r="X428" s="4"/>
      <c r="Y428" s="4"/>
      <c r="Z428" s="4"/>
      <c r="AA428" s="4"/>
      <c r="AB428" s="4"/>
    </row>
    <row r="429" spans="1:28" ht="12.75" customHeight="1">
      <c r="A429" s="1" t="s">
        <v>110</v>
      </c>
      <c r="B429" s="1">
        <v>2012</v>
      </c>
      <c r="C429" s="1" t="str">
        <f t="shared" si="0"/>
        <v>10s</v>
      </c>
      <c r="D429" s="1"/>
      <c r="E429" s="1" t="s">
        <v>171</v>
      </c>
      <c r="F429" s="1" t="str">
        <f t="shared" ca="1" si="1"/>
        <v>18</v>
      </c>
      <c r="G429" s="1" t="str">
        <f>VLOOKUP(E429,spotifydata.csv!B:C,2,FALSE)</f>
        <v>album rock,alternative metal,alternative rock,classic rock,funk rock,grunge,hard rock,nu metal,permanent wave,pop rock,post-grunge,rock</v>
      </c>
      <c r="H429" s="1" t="str">
        <f t="shared" si="2"/>
        <v>,album rock,alternative metal,alternative rock,classic rock,funk rock,grunge,hard rock,nu metal,permanent wave,pop rock,post-grunge,rock,</v>
      </c>
      <c r="I429" s="1"/>
      <c r="J429" s="1"/>
      <c r="K429" s="1"/>
      <c r="L429" s="1"/>
      <c r="M429" s="1"/>
      <c r="N429" s="1"/>
      <c r="O429" s="1"/>
      <c r="P429" s="1"/>
      <c r="Q429" s="1"/>
      <c r="R429" s="4"/>
      <c r="S429" s="4"/>
      <c r="T429" s="4"/>
      <c r="U429" s="4"/>
      <c r="V429" s="4"/>
      <c r="W429" s="4"/>
      <c r="X429" s="4"/>
      <c r="Y429" s="4"/>
      <c r="Z429" s="4"/>
      <c r="AA429" s="4"/>
      <c r="AB429" s="4"/>
    </row>
    <row r="430" spans="1:28" ht="12.75" customHeight="1">
      <c r="A430" s="1" t="s">
        <v>122</v>
      </c>
      <c r="B430" s="1">
        <v>2012</v>
      </c>
      <c r="C430" s="1" t="str">
        <f t="shared" si="0"/>
        <v>10s</v>
      </c>
      <c r="D430" s="1"/>
      <c r="E430" s="1" t="s">
        <v>1176</v>
      </c>
      <c r="F430" s="1" t="str">
        <f t="shared" ca="1" si="1"/>
        <v>18</v>
      </c>
      <c r="G430" s="1" t="str">
        <f>VLOOKUP(E430,spotifydata.csv!B:C,2,FALSE)</f>
        <v>acoustic pop,folk christmas,folk-pop,neo mellow,pop,pop christmas,pop rock,viral pop</v>
      </c>
      <c r="H430" s="1" t="str">
        <f t="shared" si="2"/>
        <v>,acoustic pop,folk christmas,folk-pop,neo mellow,pop,pop christmas,pop rock,viral pop,</v>
      </c>
      <c r="I430" s="1"/>
      <c r="J430" s="1"/>
      <c r="K430" s="1"/>
      <c r="L430" s="1"/>
      <c r="M430" s="1"/>
      <c r="N430" s="1"/>
      <c r="O430" s="1"/>
      <c r="P430" s="1"/>
      <c r="Q430" s="1"/>
      <c r="R430" s="4"/>
      <c r="S430" s="4"/>
      <c r="T430" s="4"/>
      <c r="U430" s="4"/>
      <c r="V430" s="4"/>
      <c r="W430" s="4"/>
      <c r="X430" s="4"/>
      <c r="Y430" s="4"/>
      <c r="Z430" s="4"/>
      <c r="AA430" s="4"/>
      <c r="AB430" s="4"/>
    </row>
    <row r="431" spans="1:28" ht="12.75" customHeight="1">
      <c r="A431" s="1" t="s">
        <v>165</v>
      </c>
      <c r="B431" s="1">
        <v>2013</v>
      </c>
      <c r="C431" s="1" t="str">
        <f t="shared" si="0"/>
        <v>10s</v>
      </c>
      <c r="D431" s="1" t="s">
        <v>1183</v>
      </c>
      <c r="E431" s="1" t="s">
        <v>1184</v>
      </c>
      <c r="F431" s="1" t="str">
        <f t="shared" ca="1" si="1"/>
        <v>18</v>
      </c>
      <c r="G431" s="1" t="str">
        <f>VLOOKUP(E431,spotifydata.csv!B:C,2,FALSE)</f>
        <v>art rock,dance rock,fourth world,permanent wave,singer-songwriter</v>
      </c>
      <c r="H431" s="1" t="str">
        <f t="shared" si="2"/>
        <v>,art rock,dance rock,fourth world,permanent wave,singer-songwriter,</v>
      </c>
      <c r="I431" s="1"/>
      <c r="J431" s="4"/>
      <c r="K431" s="1"/>
      <c r="L431" s="1"/>
      <c r="M431" s="4"/>
      <c r="N431" s="1"/>
      <c r="O431" s="1"/>
      <c r="P431" s="1"/>
      <c r="Q431" s="4"/>
      <c r="R431" s="4"/>
      <c r="S431" s="4"/>
      <c r="T431" s="4"/>
      <c r="U431" s="4"/>
      <c r="V431" s="4"/>
      <c r="W431" s="4"/>
      <c r="X431" s="4"/>
      <c r="Y431" s="4"/>
      <c r="Z431" s="4"/>
      <c r="AA431" s="4"/>
      <c r="AB431" s="4"/>
    </row>
    <row r="432" spans="1:28" ht="12.75" customHeight="1">
      <c r="A432" s="1" t="s">
        <v>165</v>
      </c>
      <c r="B432" s="1">
        <v>2013</v>
      </c>
      <c r="C432" s="1" t="str">
        <f t="shared" si="0"/>
        <v>10s</v>
      </c>
      <c r="D432" s="1" t="s">
        <v>1183</v>
      </c>
      <c r="E432" s="1" t="s">
        <v>1194</v>
      </c>
      <c r="F432" s="1" t="str">
        <f t="shared" ca="1" si="1"/>
        <v>18</v>
      </c>
      <c r="G432" s="1" t="str">
        <f>VLOOKUP(E432,spotifydata.csv!B:C,2,FALSE)</f>
        <v>alternative dance,alternative rock,anti-folk,chamber pop,chillwave,dream pop,escape room,etherpop,folk-pop,freak folk,indie folk,indie pop,indie r&amp;b,indie rock,indietronica,lo-fi,metropopolis,neo-psychedelic,new rave,noise pop,pop,pop rock,shimmer pop,singer-songwriter,synthpop</v>
      </c>
      <c r="H432" s="1" t="str">
        <f t="shared" si="2"/>
        <v>,alternative dance,alternative rock,anti-folk,chamber pop,chillwave,dream pop,escape room,etherpop,folk-pop,freak folk,indie folk,indie pop,indie r&amp;b,indie rock,indietronica,lo-fi,metropopolis,neo-psychedelic,new rave,noise pop,pop,pop rock,shimmer pop,singer-songwriter,synthpop,</v>
      </c>
      <c r="I432" s="1"/>
      <c r="J432" s="4"/>
      <c r="K432" s="1"/>
      <c r="L432" s="1"/>
      <c r="M432" s="4"/>
      <c r="N432" s="1"/>
      <c r="O432" s="1"/>
      <c r="P432" s="1"/>
      <c r="Q432" s="4"/>
      <c r="R432" s="4"/>
      <c r="S432" s="4"/>
      <c r="T432" s="4"/>
      <c r="U432" s="4"/>
      <c r="V432" s="4"/>
      <c r="W432" s="4"/>
      <c r="X432" s="4"/>
      <c r="Y432" s="4"/>
      <c r="Z432" s="4"/>
      <c r="AA432" s="4"/>
      <c r="AB432" s="4"/>
    </row>
    <row r="433" spans="1:28" ht="12.75" customHeight="1">
      <c r="A433" s="1" t="s">
        <v>240</v>
      </c>
      <c r="B433" s="1">
        <v>2013</v>
      </c>
      <c r="C433" s="1" t="str">
        <f t="shared" si="0"/>
        <v>10s</v>
      </c>
      <c r="D433" s="1"/>
      <c r="E433" s="1" t="s">
        <v>29</v>
      </c>
      <c r="F433" s="1" t="str">
        <f t="shared" ca="1" si="1"/>
        <v>18</v>
      </c>
      <c r="G433" s="1" t="str">
        <f>VLOOKUP(E433,spotifydata.csv!B:C,2,FALSE)</f>
        <v>reggae fusion</v>
      </c>
      <c r="H433" s="1" t="str">
        <f t="shared" si="2"/>
        <v>,reggae fusion,</v>
      </c>
      <c r="I433" s="1"/>
      <c r="J433" s="1"/>
      <c r="K433" s="1"/>
      <c r="L433" s="1"/>
      <c r="M433" s="1"/>
      <c r="N433" s="1"/>
      <c r="O433" s="1"/>
      <c r="P433" s="1"/>
      <c r="Q433" s="1"/>
      <c r="R433" s="4"/>
      <c r="S433" s="4"/>
      <c r="T433" s="4"/>
      <c r="U433" s="4"/>
      <c r="V433" s="4"/>
      <c r="W433" s="4"/>
      <c r="X433" s="4"/>
      <c r="Y433" s="4"/>
      <c r="Z433" s="4"/>
      <c r="AA433" s="4"/>
      <c r="AB433" s="4"/>
    </row>
    <row r="434" spans="1:28" ht="12.75" customHeight="1">
      <c r="A434" s="1" t="s">
        <v>240</v>
      </c>
      <c r="B434" s="1">
        <v>2013</v>
      </c>
      <c r="C434" s="1" t="str">
        <f t="shared" si="0"/>
        <v>10s</v>
      </c>
      <c r="D434" s="1"/>
      <c r="E434" s="1" t="s">
        <v>29</v>
      </c>
      <c r="F434" s="1" t="str">
        <f t="shared" ca="1" si="1"/>
        <v>18</v>
      </c>
      <c r="G434" s="1" t="str">
        <f>VLOOKUP(E434,spotifydata.csv!B:C,2,FALSE)</f>
        <v>reggae fusion</v>
      </c>
      <c r="H434" s="1" t="str">
        <f t="shared" si="2"/>
        <v>,reggae fusion,</v>
      </c>
      <c r="I434" s="1"/>
      <c r="J434" s="1"/>
      <c r="K434" s="1"/>
      <c r="L434" s="1"/>
      <c r="M434" s="1"/>
      <c r="N434" s="1"/>
      <c r="O434" s="1"/>
      <c r="P434" s="1"/>
      <c r="Q434" s="1"/>
      <c r="R434" s="4"/>
      <c r="S434" s="4"/>
      <c r="T434" s="4"/>
      <c r="U434" s="4"/>
      <c r="V434" s="4"/>
      <c r="W434" s="4"/>
      <c r="X434" s="4"/>
      <c r="Y434" s="4"/>
      <c r="Z434" s="4"/>
      <c r="AA434" s="4"/>
      <c r="AB434" s="4"/>
    </row>
    <row r="435" spans="1:28" ht="12.75" customHeight="1">
      <c r="A435" s="1" t="s">
        <v>122</v>
      </c>
      <c r="B435" s="1">
        <v>2013</v>
      </c>
      <c r="C435" s="1" t="str">
        <f t="shared" si="0"/>
        <v>10s</v>
      </c>
      <c r="D435" s="1"/>
      <c r="E435" s="1" t="s">
        <v>135</v>
      </c>
      <c r="F435" s="1" t="str">
        <f t="shared" ca="1" si="1"/>
        <v>18</v>
      </c>
      <c r="G435" s="1" t="str">
        <f>VLOOKUP(E435,spotifydata.csv!B:C,2,FALSE)</f>
        <v>neo mellow,piano rock,pop,pop rock,rock</v>
      </c>
      <c r="H435" s="1" t="str">
        <f t="shared" si="2"/>
        <v>,neo mellow,piano rock,pop,pop rock,rock,</v>
      </c>
      <c r="I435" s="1"/>
      <c r="J435" s="1"/>
      <c r="K435" s="1"/>
      <c r="L435" s="1"/>
      <c r="M435" s="1"/>
      <c r="N435" s="1"/>
      <c r="O435" s="1"/>
      <c r="P435" s="1"/>
      <c r="Q435" s="1"/>
      <c r="R435" s="4"/>
      <c r="S435" s="4"/>
      <c r="T435" s="4"/>
      <c r="U435" s="4"/>
      <c r="V435" s="4"/>
      <c r="W435" s="4"/>
      <c r="X435" s="4"/>
      <c r="Y435" s="4"/>
      <c r="Z435" s="4"/>
      <c r="AA435" s="4"/>
      <c r="AB435" s="4"/>
    </row>
    <row r="436" spans="1:28" ht="12.75" customHeight="1">
      <c r="A436" s="1" t="s">
        <v>73</v>
      </c>
      <c r="B436" s="1">
        <v>2013</v>
      </c>
      <c r="C436" s="1" t="str">
        <f t="shared" si="0"/>
        <v>10s</v>
      </c>
      <c r="D436" s="1"/>
      <c r="E436" s="1" t="s">
        <v>606</v>
      </c>
      <c r="F436" s="1" t="str">
        <f t="shared" ca="1" si="1"/>
        <v>18</v>
      </c>
      <c r="G436" s="1" t="str">
        <f>VLOOKUP(E436,spotifydata.csv!B:C,2,FALSE)</f>
        <v>garage rock,indie rock,rock,scottish rock</v>
      </c>
      <c r="H436" s="1" t="str">
        <f t="shared" si="2"/>
        <v>,garage rock,indie rock,rock,scottish rock,</v>
      </c>
      <c r="I436" s="1"/>
      <c r="J436" s="1"/>
      <c r="K436" s="1"/>
      <c r="L436" s="1"/>
      <c r="M436" s="1"/>
      <c r="N436" s="1"/>
      <c r="O436" s="1"/>
      <c r="P436" s="1"/>
      <c r="Q436" s="1"/>
      <c r="R436" s="4"/>
      <c r="S436" s="4"/>
      <c r="T436" s="4"/>
      <c r="U436" s="4"/>
      <c r="V436" s="4"/>
      <c r="W436" s="4"/>
      <c r="X436" s="4"/>
      <c r="Y436" s="4"/>
      <c r="Z436" s="4"/>
      <c r="AA436" s="4"/>
      <c r="AB436" s="4"/>
    </row>
    <row r="437" spans="1:28" ht="12.75" customHeight="1">
      <c r="A437" s="1" t="s">
        <v>12</v>
      </c>
      <c r="B437" s="1">
        <v>2013</v>
      </c>
      <c r="C437" s="1" t="str">
        <f t="shared" si="0"/>
        <v>10s</v>
      </c>
      <c r="D437" s="1"/>
      <c r="E437" s="1" t="s">
        <v>177</v>
      </c>
      <c r="F437" s="1" t="str">
        <f t="shared" ca="1" si="1"/>
        <v>18</v>
      </c>
      <c r="G437" s="1" t="str">
        <f>VLOOKUP(E437,spotifydata.csv!B:C,2,FALSE)</f>
        <v>garage rock,indie rock,permanent wave,sheffield indie</v>
      </c>
      <c r="H437" s="1" t="str">
        <f t="shared" si="2"/>
        <v>,garage rock,indie rock,permanent wave,sheffield indie,</v>
      </c>
      <c r="I437" s="1"/>
      <c r="J437" s="1"/>
      <c r="K437" s="1"/>
      <c r="L437" s="1"/>
      <c r="M437" s="1"/>
      <c r="N437" s="1"/>
      <c r="O437" s="1"/>
      <c r="P437" s="1"/>
      <c r="Q437" s="1"/>
      <c r="R437" s="4"/>
      <c r="S437" s="4"/>
      <c r="T437" s="4"/>
      <c r="U437" s="4"/>
      <c r="V437" s="4"/>
      <c r="W437" s="4"/>
      <c r="X437" s="4"/>
      <c r="Y437" s="4"/>
      <c r="Z437" s="4"/>
      <c r="AA437" s="4"/>
      <c r="AB437" s="4"/>
    </row>
    <row r="438" spans="1:28" ht="12.75" customHeight="1">
      <c r="A438" s="1" t="s">
        <v>190</v>
      </c>
      <c r="B438" s="1">
        <v>2013</v>
      </c>
      <c r="C438" s="1" t="str">
        <f t="shared" si="0"/>
        <v>10s</v>
      </c>
      <c r="D438" s="1"/>
      <c r="E438" s="1" t="s">
        <v>522</v>
      </c>
      <c r="F438" s="1" t="str">
        <f t="shared" ca="1" si="1"/>
        <v>18</v>
      </c>
      <c r="G438" s="1" t="str">
        <f>VLOOKUP(E438,spotifydata.csv!B:C,2,FALSE)</f>
        <v>g funk,gangster rap,hip hop,pop christmas,pop rap,rap,southern hip hop,west coast rap</v>
      </c>
      <c r="H438" s="1" t="str">
        <f t="shared" si="2"/>
        <v>,g funk,gangster rap,hip hop,pop christmas,pop rap,rap,southern hip hop,west coast rap,</v>
      </c>
      <c r="I438" s="1"/>
      <c r="J438" s="1"/>
      <c r="K438" s="1"/>
      <c r="L438" s="1"/>
      <c r="M438" s="1"/>
      <c r="N438" s="1"/>
      <c r="O438" s="1"/>
      <c r="P438" s="1"/>
      <c r="Q438" s="1"/>
      <c r="R438" s="4"/>
      <c r="S438" s="4"/>
      <c r="T438" s="4"/>
      <c r="U438" s="4"/>
      <c r="V438" s="4"/>
      <c r="W438" s="4"/>
      <c r="X438" s="4"/>
      <c r="Y438" s="4"/>
      <c r="Z438" s="4"/>
      <c r="AA438" s="4"/>
      <c r="AB438" s="4"/>
    </row>
    <row r="439" spans="1:28" ht="12.75" customHeight="1">
      <c r="A439" s="1" t="s">
        <v>12</v>
      </c>
      <c r="B439" s="1">
        <v>2013</v>
      </c>
      <c r="C439" s="1" t="str">
        <f t="shared" si="0"/>
        <v>10s</v>
      </c>
      <c r="D439" s="1"/>
      <c r="E439" s="1" t="s">
        <v>1261</v>
      </c>
      <c r="F439" s="1" t="str">
        <f t="shared" ca="1" si="1"/>
        <v>18</v>
      </c>
      <c r="G439" s="1" t="str">
        <f>VLOOKUP(E439,spotifydata.csv!B:C,2,FALSE)</f>
        <v>folk-pop,indie folk,indie pop,neo mellow,singer-songwriter,stomp and holler</v>
      </c>
      <c r="H439" s="1" t="str">
        <f t="shared" si="2"/>
        <v>,folk-pop,indie folk,indie pop,neo mellow,singer-songwriter,stomp and holler,</v>
      </c>
      <c r="I439" s="1"/>
      <c r="J439" s="1"/>
      <c r="K439" s="1"/>
      <c r="L439" s="1"/>
      <c r="M439" s="1"/>
      <c r="N439" s="1"/>
      <c r="O439" s="1"/>
      <c r="P439" s="1"/>
      <c r="Q439" s="1"/>
      <c r="R439" s="4"/>
      <c r="S439" s="4"/>
      <c r="T439" s="4"/>
      <c r="U439" s="4"/>
      <c r="V439" s="4"/>
      <c r="W439" s="4"/>
      <c r="X439" s="4"/>
      <c r="Y439" s="4"/>
      <c r="Z439" s="4"/>
      <c r="AA439" s="4"/>
      <c r="AB439" s="4"/>
    </row>
    <row r="440" spans="1:28" ht="12.75" customHeight="1">
      <c r="A440" s="1" t="s">
        <v>58</v>
      </c>
      <c r="B440" s="1">
        <v>2013</v>
      </c>
      <c r="C440" s="1" t="str">
        <f t="shared" si="0"/>
        <v>10s</v>
      </c>
      <c r="D440" s="1"/>
      <c r="E440" s="1" t="s">
        <v>1261</v>
      </c>
      <c r="F440" s="1" t="str">
        <f t="shared" ca="1" si="1"/>
        <v>18</v>
      </c>
      <c r="G440" s="1" t="str">
        <f>VLOOKUP(E440,spotifydata.csv!B:C,2,FALSE)</f>
        <v>folk-pop,indie folk,indie pop,neo mellow,singer-songwriter,stomp and holler</v>
      </c>
      <c r="H440" s="1" t="str">
        <f t="shared" si="2"/>
        <v>,folk-pop,indie folk,indie pop,neo mellow,singer-songwriter,stomp and holler,</v>
      </c>
      <c r="I440" s="1"/>
      <c r="J440" s="1"/>
      <c r="K440" s="1"/>
      <c r="L440" s="1"/>
      <c r="M440" s="1"/>
      <c r="N440" s="1"/>
      <c r="O440" s="1"/>
      <c r="P440" s="1"/>
      <c r="Q440" s="1"/>
      <c r="R440" s="4"/>
      <c r="S440" s="4"/>
      <c r="T440" s="4"/>
      <c r="U440" s="4"/>
      <c r="V440" s="4"/>
      <c r="W440" s="4"/>
      <c r="X440" s="4"/>
      <c r="Y440" s="4"/>
      <c r="Z440" s="4"/>
      <c r="AA440" s="4"/>
      <c r="AB440" s="4"/>
    </row>
    <row r="441" spans="1:28" ht="12.75" customHeight="1">
      <c r="A441" s="1" t="s">
        <v>134</v>
      </c>
      <c r="B441" s="1">
        <v>2013</v>
      </c>
      <c r="C441" s="1" t="str">
        <f t="shared" si="0"/>
        <v>10s</v>
      </c>
      <c r="D441" s="1"/>
      <c r="E441" s="1" t="s">
        <v>208</v>
      </c>
      <c r="F441" s="1" t="str">
        <f t="shared" ca="1" si="1"/>
        <v>18</v>
      </c>
      <c r="G441" s="1" t="str">
        <f>VLOOKUP(E441,spotifydata.csv!B:C,2,FALSE)</f>
        <v>east coast hip hop,hip hop,pop rap,rap,southern hip hop,trap music</v>
      </c>
      <c r="H441" s="1" t="str">
        <f t="shared" si="2"/>
        <v>,east coast hip hop,hip hop,pop rap,rap,southern hip hop,trap music,</v>
      </c>
      <c r="I441" s="1"/>
      <c r="J441" s="1"/>
      <c r="K441" s="1"/>
      <c r="L441" s="1"/>
      <c r="M441" s="1"/>
      <c r="N441" s="1"/>
      <c r="O441" s="1"/>
      <c r="P441" s="1"/>
      <c r="Q441" s="1"/>
      <c r="R441" s="4"/>
      <c r="S441" s="4"/>
      <c r="T441" s="4"/>
      <c r="U441" s="4"/>
      <c r="V441" s="4"/>
      <c r="W441" s="4"/>
      <c r="X441" s="4"/>
      <c r="Y441" s="4"/>
      <c r="Z441" s="4"/>
      <c r="AA441" s="4"/>
      <c r="AB441" s="4"/>
    </row>
    <row r="442" spans="1:28" ht="12.75" customHeight="1">
      <c r="A442" s="1" t="s">
        <v>73</v>
      </c>
      <c r="B442" s="1">
        <v>2013</v>
      </c>
      <c r="C442" s="1" t="str">
        <f t="shared" si="0"/>
        <v>10s</v>
      </c>
      <c r="D442" s="1"/>
      <c r="E442" s="1" t="s">
        <v>102</v>
      </c>
      <c r="F442" s="1" t="str">
        <f t="shared" ca="1" si="1"/>
        <v>18</v>
      </c>
      <c r="G442" s="1" t="str">
        <f>VLOOKUP(E442,spotifydata.csv!B:C,2,FALSE)</f>
        <v>detroit hip hop,g funk,hip hop,pop rap,rap</v>
      </c>
      <c r="H442" s="1" t="str">
        <f t="shared" si="2"/>
        <v>,detroit hip hop,g funk,hip hop,pop rap,rap,</v>
      </c>
      <c r="I442" s="1"/>
      <c r="J442" s="1"/>
      <c r="K442" s="1"/>
      <c r="L442" s="1"/>
      <c r="M442" s="1"/>
      <c r="N442" s="4"/>
      <c r="O442" s="1"/>
      <c r="P442" s="1"/>
      <c r="Q442" s="1"/>
      <c r="R442" s="4"/>
      <c r="S442" s="4"/>
      <c r="T442" s="4"/>
      <c r="U442" s="4"/>
      <c r="V442" s="4"/>
      <c r="W442" s="4"/>
      <c r="X442" s="4"/>
      <c r="Y442" s="4"/>
      <c r="Z442" s="4"/>
      <c r="AA442" s="4"/>
      <c r="AB442" s="4"/>
    </row>
    <row r="443" spans="1:28" ht="12.75" customHeight="1">
      <c r="A443" s="1" t="s">
        <v>66</v>
      </c>
      <c r="B443" s="1">
        <v>2013</v>
      </c>
      <c r="C443" s="1" t="str">
        <f t="shared" si="0"/>
        <v>10s</v>
      </c>
      <c r="D443" s="1"/>
      <c r="E443" s="10" t="s">
        <v>572</v>
      </c>
      <c r="F443" s="1" t="str">
        <f t="shared" ca="1" si="1"/>
        <v>18</v>
      </c>
      <c r="G443" s="1" t="str">
        <f>VLOOKUP(E443,spotifydata.csv!B:C,2,FALSE)</f>
        <v>dance pop,pop,pop rap,post-teen pop,r&amp;b</v>
      </c>
      <c r="H443" s="1" t="str">
        <f t="shared" si="2"/>
        <v>,dance pop,pop,pop rap,post-teen pop,r&amp;b,</v>
      </c>
      <c r="I443" s="1"/>
      <c r="J443" s="1"/>
      <c r="K443" s="1"/>
      <c r="L443" s="1"/>
      <c r="M443" s="1"/>
      <c r="N443" s="1"/>
      <c r="O443" s="1"/>
      <c r="P443" s="1"/>
      <c r="Q443" s="1"/>
      <c r="R443" s="4"/>
      <c r="S443" s="4"/>
      <c r="T443" s="4"/>
      <c r="U443" s="4"/>
      <c r="V443" s="4"/>
      <c r="W443" s="4"/>
      <c r="X443" s="4"/>
      <c r="Y443" s="4"/>
      <c r="Z443" s="4"/>
      <c r="AA443" s="4"/>
      <c r="AB443" s="4"/>
    </row>
    <row r="444" spans="1:28" ht="12.75" customHeight="1">
      <c r="A444" s="1" t="s">
        <v>58</v>
      </c>
      <c r="B444" s="1">
        <v>2013</v>
      </c>
      <c r="C444" s="1" t="str">
        <f t="shared" si="0"/>
        <v>10s</v>
      </c>
      <c r="D444" s="1"/>
      <c r="E444" s="1" t="s">
        <v>882</v>
      </c>
      <c r="F444" s="1" t="str">
        <f t="shared" ca="1" si="1"/>
        <v>18</v>
      </c>
      <c r="G444" s="1" t="str">
        <f>VLOOKUP(E444,spotifydata.csv!B:C,2,FALSE)</f>
        <v>dance pop,pop,pop christmas,r&amp;b,soul christmas,urban contemporary</v>
      </c>
      <c r="H444" s="1" t="str">
        <f t="shared" si="2"/>
        <v>,dance pop,pop,pop christmas,r&amp;b,soul christmas,urban contemporary,</v>
      </c>
      <c r="I444" s="1"/>
      <c r="J444" s="1"/>
      <c r="K444" s="1"/>
      <c r="L444" s="1"/>
      <c r="M444" s="1"/>
      <c r="N444" s="1"/>
      <c r="O444" s="1"/>
      <c r="P444" s="1"/>
      <c r="Q444" s="1"/>
      <c r="R444" s="4"/>
      <c r="S444" s="4"/>
      <c r="T444" s="4"/>
      <c r="U444" s="4"/>
      <c r="V444" s="4"/>
      <c r="W444" s="4"/>
      <c r="X444" s="4"/>
      <c r="Y444" s="4"/>
      <c r="Z444" s="4"/>
      <c r="AA444" s="4"/>
      <c r="AB444" s="4"/>
    </row>
    <row r="445" spans="1:28" ht="12.75" customHeight="1">
      <c r="A445" s="1" t="s">
        <v>134</v>
      </c>
      <c r="B445" s="1">
        <v>2013</v>
      </c>
      <c r="C445" s="1" t="str">
        <f t="shared" si="0"/>
        <v>10s</v>
      </c>
      <c r="D445" s="1"/>
      <c r="E445" s="1" t="s">
        <v>882</v>
      </c>
      <c r="F445" s="1" t="str">
        <f t="shared" ca="1" si="1"/>
        <v>18</v>
      </c>
      <c r="G445" s="1" t="str">
        <f>VLOOKUP(E445,spotifydata.csv!B:C,2,FALSE)</f>
        <v>dance pop,pop,pop christmas,r&amp;b,soul christmas,urban contemporary</v>
      </c>
      <c r="H445" s="1" t="str">
        <f t="shared" si="2"/>
        <v>,dance pop,pop,pop christmas,r&amp;b,soul christmas,urban contemporary,</v>
      </c>
      <c r="I445" s="1"/>
      <c r="J445" s="1"/>
      <c r="K445" s="1"/>
      <c r="L445" s="1"/>
      <c r="M445" s="1"/>
      <c r="N445" s="1"/>
      <c r="O445" s="1"/>
      <c r="P445" s="1"/>
      <c r="Q445" s="1"/>
      <c r="R445" s="4"/>
      <c r="S445" s="4"/>
      <c r="T445" s="4"/>
      <c r="U445" s="4"/>
      <c r="V445" s="4"/>
      <c r="W445" s="4"/>
      <c r="X445" s="4"/>
      <c r="Y445" s="4"/>
      <c r="Z445" s="4"/>
      <c r="AA445" s="4"/>
      <c r="AB445" s="4"/>
    </row>
    <row r="446" spans="1:28" ht="12.75" customHeight="1">
      <c r="A446" s="1" t="s">
        <v>181</v>
      </c>
      <c r="B446" s="1">
        <v>2013</v>
      </c>
      <c r="C446" s="1" t="str">
        <f t="shared" si="0"/>
        <v>10s</v>
      </c>
      <c r="D446" s="1"/>
      <c r="E446" s="1" t="s">
        <v>1321</v>
      </c>
      <c r="F446" s="1" t="str">
        <f t="shared" ca="1" si="1"/>
        <v>18</v>
      </c>
      <c r="G446" s="1" t="str">
        <f>VLOOKUP(E446,spotifydata.csv!B:C,2,FALSE)</f>
        <v>chamber pop,fingerstyle,folk-pop,indie anthem-folk,indie folk,neo mellow,singer-songwriter,stomp and holler</v>
      </c>
      <c r="H446" s="1" t="str">
        <f t="shared" si="2"/>
        <v>,chamber pop,fingerstyle,folk-pop,indie anthem-folk,indie folk,neo mellow,singer-songwriter,stomp and holler,</v>
      </c>
      <c r="I446" s="1"/>
      <c r="J446" s="1"/>
      <c r="K446" s="1"/>
      <c r="L446" s="1"/>
      <c r="M446" s="1"/>
      <c r="N446" s="1"/>
      <c r="O446" s="1"/>
      <c r="P446" s="1"/>
      <c r="Q446" s="1"/>
      <c r="R446" s="4"/>
      <c r="S446" s="4"/>
      <c r="T446" s="4"/>
      <c r="U446" s="4"/>
      <c r="V446" s="4"/>
      <c r="W446" s="4"/>
      <c r="X446" s="4"/>
      <c r="Y446" s="4"/>
      <c r="Z446" s="4"/>
      <c r="AA446" s="4"/>
      <c r="AB446" s="4"/>
    </row>
    <row r="447" spans="1:28" ht="12.75" customHeight="1">
      <c r="A447" s="1" t="s">
        <v>134</v>
      </c>
      <c r="B447" s="1">
        <v>2013</v>
      </c>
      <c r="C447" s="1" t="str">
        <f t="shared" si="0"/>
        <v>10s</v>
      </c>
      <c r="D447" s="1"/>
      <c r="E447" s="1" t="s">
        <v>1335</v>
      </c>
      <c r="F447" s="1" t="str">
        <f t="shared" ca="1" si="1"/>
        <v>18</v>
      </c>
      <c r="G447" s="1" t="str">
        <f>VLOOKUP(E447,spotifydata.csv!B:C,2,FALSE)</f>
        <v>boy band,dance pop,pop,pop rap,post-teen pop,r&amp;b</v>
      </c>
      <c r="H447" s="1" t="str">
        <f t="shared" si="2"/>
        <v>,boy band,dance pop,pop,pop rap,post-teen pop,r&amp;b,</v>
      </c>
      <c r="I447" s="1"/>
      <c r="J447" s="1"/>
      <c r="K447" s="1"/>
      <c r="L447" s="1"/>
      <c r="M447" s="1"/>
      <c r="N447" s="1"/>
      <c r="O447" s="1"/>
      <c r="P447" s="1"/>
      <c r="Q447" s="1"/>
      <c r="R447" s="4"/>
      <c r="S447" s="4"/>
      <c r="T447" s="4"/>
      <c r="U447" s="4"/>
      <c r="V447" s="4"/>
      <c r="W447" s="4"/>
      <c r="X447" s="4"/>
      <c r="Y447" s="4"/>
      <c r="Z447" s="4"/>
      <c r="AA447" s="4"/>
      <c r="AB447" s="4"/>
    </row>
    <row r="448" spans="1:28" ht="12.75" customHeight="1">
      <c r="A448" s="1" t="s">
        <v>165</v>
      </c>
      <c r="B448" s="1">
        <v>2013</v>
      </c>
      <c r="C448" s="1" t="str">
        <f t="shared" si="0"/>
        <v>10s</v>
      </c>
      <c r="D448" s="1"/>
      <c r="E448" s="1" t="s">
        <v>211</v>
      </c>
      <c r="F448" s="1" t="str">
        <f t="shared" ca="1" si="1"/>
        <v>18</v>
      </c>
      <c r="G448" s="1" t="str">
        <f>VLOOKUP(E448,spotifydata.csv!B:C,2,FALSE)</f>
        <v>bow pop,chamber pop,compositional ambient,dream pop,ethereal wave,icelandic pop,indie folk,melancholia,post rock</v>
      </c>
      <c r="H448" s="1" t="str">
        <f t="shared" si="2"/>
        <v>,bow pop,chamber pop,compositional ambient,dream pop,ethereal wave,icelandic pop,indie folk,melancholia,post rock,</v>
      </c>
      <c r="I448" s="1"/>
      <c r="J448" s="1"/>
      <c r="K448" s="1"/>
      <c r="L448" s="1"/>
      <c r="M448" s="1"/>
      <c r="N448" s="1"/>
      <c r="O448" s="1"/>
      <c r="P448" s="1"/>
      <c r="Q448" s="1"/>
      <c r="R448" s="4"/>
      <c r="S448" s="4"/>
      <c r="T448" s="4"/>
      <c r="U448" s="4"/>
      <c r="V448" s="4"/>
      <c r="W448" s="4"/>
      <c r="X448" s="4"/>
      <c r="Y448" s="4"/>
      <c r="Z448" s="4"/>
      <c r="AA448" s="4"/>
      <c r="AB448" s="4"/>
    </row>
    <row r="449" spans="1:28" ht="12.75" customHeight="1">
      <c r="A449" s="1" t="s">
        <v>137</v>
      </c>
      <c r="B449" s="1">
        <v>2013</v>
      </c>
      <c r="C449" s="1" t="str">
        <f t="shared" si="0"/>
        <v>10s</v>
      </c>
      <c r="D449" s="1"/>
      <c r="E449" s="1" t="s">
        <v>1359</v>
      </c>
      <c r="F449" s="1" t="str">
        <f t="shared" ca="1" si="1"/>
        <v>18</v>
      </c>
      <c r="G449" s="1" t="str">
        <f>VLOOKUP(E449,spotifydata.csv!B:C,2,FALSE)</f>
        <v>bmore,dance pop,escape room,hip house,hip pop,indie r&amp;b,pop</v>
      </c>
      <c r="H449" s="1" t="str">
        <f t="shared" si="2"/>
        <v>,bmore,dance pop,escape room,hip house,hip pop,indie r&amp;b,pop,</v>
      </c>
      <c r="I449" s="1"/>
      <c r="J449" s="1"/>
      <c r="K449" s="1"/>
      <c r="L449" s="1"/>
      <c r="M449" s="1"/>
      <c r="N449" s="1"/>
      <c r="O449" s="1"/>
      <c r="P449" s="1"/>
      <c r="Q449" s="1"/>
      <c r="R449" s="4"/>
      <c r="S449" s="4"/>
      <c r="T449" s="4"/>
      <c r="U449" s="4"/>
      <c r="V449" s="4"/>
      <c r="W449" s="4"/>
      <c r="X449" s="4"/>
      <c r="Y449" s="4"/>
      <c r="Z449" s="4"/>
      <c r="AA449" s="4"/>
      <c r="AB449" s="4"/>
    </row>
    <row r="450" spans="1:28" ht="12.75" customHeight="1">
      <c r="A450" s="1" t="s">
        <v>190</v>
      </c>
      <c r="B450" s="1">
        <v>2013</v>
      </c>
      <c r="C450" s="1" t="str">
        <f t="shared" si="0"/>
        <v>10s</v>
      </c>
      <c r="D450" s="1"/>
      <c r="E450" s="1" t="s">
        <v>212</v>
      </c>
      <c r="F450" s="1" t="str">
        <f t="shared" ca="1" si="1"/>
        <v>18</v>
      </c>
      <c r="G450" s="1" t="str">
        <f>VLOOKUP(E450,spotifydata.csv!B:C,2,FALSE)</f>
        <v>big beat,disco house,electronic</v>
      </c>
      <c r="H450" s="1" t="str">
        <f t="shared" si="2"/>
        <v>,big beat,disco house,electronic,</v>
      </c>
      <c r="I450" s="1"/>
      <c r="J450" s="1"/>
      <c r="K450" s="1"/>
      <c r="L450" s="1"/>
      <c r="M450" s="1"/>
      <c r="N450" s="1"/>
      <c r="O450" s="1"/>
      <c r="P450" s="1"/>
      <c r="Q450" s="1"/>
      <c r="R450" s="4"/>
      <c r="S450" s="4"/>
      <c r="T450" s="4"/>
      <c r="U450" s="4"/>
      <c r="V450" s="4"/>
      <c r="W450" s="4"/>
      <c r="X450" s="4"/>
      <c r="Y450" s="4"/>
      <c r="Z450" s="4"/>
      <c r="AA450" s="4"/>
      <c r="AB450" s="4"/>
    </row>
    <row r="451" spans="1:28" ht="12.75" customHeight="1">
      <c r="A451" s="1" t="s">
        <v>240</v>
      </c>
      <c r="B451" s="1">
        <v>2013</v>
      </c>
      <c r="C451" s="1" t="str">
        <f t="shared" si="0"/>
        <v>10s</v>
      </c>
      <c r="D451" s="1"/>
      <c r="E451" s="8" t="s">
        <v>1385</v>
      </c>
      <c r="F451" s="1" t="str">
        <f t="shared" ca="1" si="1"/>
        <v>18</v>
      </c>
      <c r="G451" s="1" t="str">
        <f>VLOOKUP(E451,spotifydata.csv!B:C,2,FALSE)</f>
        <v>art rock,dance rock,new romantic,new wave,new wave pop,permanent wave,pop rock,post-punk,power pop,rock,synthpop,zolo</v>
      </c>
      <c r="H451" s="1" t="str">
        <f t="shared" si="2"/>
        <v>,art rock,dance rock,new romantic,new wave,new wave pop,permanent wave,pop rock,post-punk,power pop,rock,synthpop,zolo,</v>
      </c>
      <c r="I451" s="1"/>
      <c r="J451" s="1"/>
      <c r="K451" s="1"/>
      <c r="L451" s="1"/>
      <c r="M451" s="1"/>
      <c r="N451" s="1"/>
      <c r="O451" s="1"/>
      <c r="P451" s="1"/>
      <c r="Q451" s="1"/>
      <c r="R451" s="4"/>
      <c r="S451" s="4"/>
      <c r="T451" s="4"/>
      <c r="U451" s="4"/>
      <c r="V451" s="4"/>
      <c r="W451" s="4"/>
      <c r="X451" s="4"/>
      <c r="Y451" s="4"/>
      <c r="Z451" s="4"/>
      <c r="AA451" s="4"/>
      <c r="AB451" s="4"/>
    </row>
    <row r="452" spans="1:28" ht="12.75" customHeight="1">
      <c r="A452" s="1" t="s">
        <v>240</v>
      </c>
      <c r="B452" s="1">
        <v>2013</v>
      </c>
      <c r="C452" s="1" t="str">
        <f t="shared" si="0"/>
        <v>10s</v>
      </c>
      <c r="D452" s="1"/>
      <c r="E452" s="1" t="s">
        <v>632</v>
      </c>
      <c r="F452" s="1" t="str">
        <f t="shared" ca="1" si="1"/>
        <v>18</v>
      </c>
      <c r="G452" s="1" t="str">
        <f>VLOOKUP(E452,spotifydata.csv!B:C,2,FALSE)</f>
        <v>art rock,dance pop,dance rock,disco,europop,madchester,new romantic,new wave,new wave pop,permanent wave,post-punk,soft rock,synthpop</v>
      </c>
      <c r="H452" s="1" t="str">
        <f t="shared" si="2"/>
        <v>,art rock,dance pop,dance rock,disco,europop,madchester,new romantic,new wave,new wave pop,permanent wave,post-punk,soft rock,synthpop,</v>
      </c>
      <c r="I452" s="1"/>
      <c r="J452" s="1"/>
      <c r="K452" s="1"/>
      <c r="L452" s="1"/>
      <c r="M452" s="1"/>
      <c r="N452" s="1"/>
      <c r="O452" s="1"/>
      <c r="P452" s="1"/>
      <c r="Q452" s="1"/>
      <c r="R452" s="4"/>
      <c r="S452" s="4"/>
      <c r="T452" s="4"/>
      <c r="U452" s="4"/>
      <c r="V452" s="4"/>
      <c r="W452" s="4"/>
      <c r="X452" s="4"/>
      <c r="Y452" s="4"/>
      <c r="Z452" s="4"/>
      <c r="AA452" s="4"/>
      <c r="AB452" s="4"/>
    </row>
    <row r="453" spans="1:28" ht="12.75" customHeight="1">
      <c r="A453" s="1" t="s">
        <v>240</v>
      </c>
      <c r="B453" s="1">
        <v>2013</v>
      </c>
      <c r="C453" s="1" t="str">
        <f t="shared" si="0"/>
        <v>10s</v>
      </c>
      <c r="D453" s="1"/>
      <c r="E453" s="1" t="s">
        <v>632</v>
      </c>
      <c r="F453" s="1" t="str">
        <f t="shared" ca="1" si="1"/>
        <v>18</v>
      </c>
      <c r="G453" s="1" t="str">
        <f>VLOOKUP(E453,spotifydata.csv!B:C,2,FALSE)</f>
        <v>art rock,dance pop,dance rock,disco,europop,madchester,new romantic,new wave,new wave pop,permanent wave,post-punk,soft rock,synthpop</v>
      </c>
      <c r="H453" s="1" t="str">
        <f t="shared" si="2"/>
        <v>,art rock,dance pop,dance rock,disco,europop,madchester,new romantic,new wave,new wave pop,permanent wave,post-punk,soft rock,synthpop,</v>
      </c>
      <c r="I453" s="1"/>
      <c r="J453" s="1"/>
      <c r="K453" s="1"/>
      <c r="L453" s="1"/>
      <c r="M453" s="1"/>
      <c r="N453" s="1"/>
      <c r="O453" s="1"/>
      <c r="P453" s="1"/>
      <c r="Q453" s="1"/>
      <c r="R453" s="4"/>
      <c r="S453" s="4"/>
      <c r="T453" s="4"/>
      <c r="U453" s="4"/>
      <c r="V453" s="4"/>
      <c r="W453" s="4"/>
      <c r="X453" s="4"/>
      <c r="Y453" s="4"/>
      <c r="Z453" s="4"/>
      <c r="AA453" s="4"/>
      <c r="AB453" s="4"/>
    </row>
    <row r="454" spans="1:28" ht="12.75" customHeight="1">
      <c r="A454" s="1" t="s">
        <v>122</v>
      </c>
      <c r="B454" s="1">
        <v>2013</v>
      </c>
      <c r="C454" s="1" t="str">
        <f t="shared" si="0"/>
        <v>10s</v>
      </c>
      <c r="D454" s="1"/>
      <c r="E454" s="1" t="s">
        <v>1408</v>
      </c>
      <c r="F454" s="1" t="str">
        <f t="shared" ca="1" si="1"/>
        <v>18</v>
      </c>
      <c r="G454" s="1" t="str">
        <f>VLOOKUP(E454,spotifydata.csv!B:C,2,FALSE)</f>
        <v>art rock,britpop,dance rock,indie christmas,jangle pop,madchester,new romantic,new wave,new wave pop,power pop,pub rock,rock</v>
      </c>
      <c r="H454" s="1" t="str">
        <f t="shared" si="2"/>
        <v>,art rock,britpop,dance rock,indie christmas,jangle pop,madchester,new romantic,new wave,new wave pop,power pop,pub rock,rock,</v>
      </c>
      <c r="I454" s="1"/>
      <c r="J454" s="1"/>
      <c r="K454" s="1"/>
      <c r="L454" s="1"/>
      <c r="M454" s="4"/>
      <c r="N454" s="1"/>
      <c r="O454" s="4"/>
      <c r="P454" s="4"/>
      <c r="Q454" s="1"/>
      <c r="R454" s="4"/>
      <c r="S454" s="4"/>
      <c r="T454" s="4"/>
      <c r="U454" s="4"/>
      <c r="V454" s="4"/>
      <c r="W454" s="4"/>
      <c r="X454" s="4"/>
      <c r="Y454" s="4"/>
      <c r="Z454" s="4"/>
      <c r="AA454" s="4"/>
      <c r="AB454" s="4"/>
    </row>
    <row r="455" spans="1:28" ht="12.75" customHeight="1">
      <c r="A455" s="1" t="s">
        <v>154</v>
      </c>
      <c r="B455" s="1">
        <v>2013</v>
      </c>
      <c r="C455" s="1" t="str">
        <f t="shared" si="0"/>
        <v>10s</v>
      </c>
      <c r="D455" s="1"/>
      <c r="E455" s="1" t="s">
        <v>255</v>
      </c>
      <c r="F455" s="1" t="str">
        <f t="shared" ca="1" si="1"/>
        <v>18</v>
      </c>
      <c r="G455" s="1" t="str">
        <f>VLOOKUP(E455,spotifydata.csv!B:C,2,FALSE)</f>
        <v>art rock,big beat,dance rock,electro,electronic,experimental,german techno,kraut rock,new romantic,new wave,post-punk,synthpop</v>
      </c>
      <c r="H455" s="1" t="str">
        <f t="shared" si="2"/>
        <v>,art rock,big beat,dance rock,electro,electronic,experimental,german techno,kraut rock,new romantic,new wave,post-punk,synthpop,</v>
      </c>
      <c r="I455" s="1"/>
      <c r="J455" s="1"/>
      <c r="K455" s="1"/>
      <c r="L455" s="1"/>
      <c r="M455" s="1"/>
      <c r="N455" s="1"/>
      <c r="O455" s="1"/>
      <c r="P455" s="1"/>
      <c r="Q455" s="1"/>
      <c r="R455" s="4"/>
      <c r="S455" s="4"/>
      <c r="T455" s="4"/>
      <c r="U455" s="4"/>
      <c r="V455" s="4"/>
      <c r="W455" s="4"/>
      <c r="X455" s="4"/>
      <c r="Y455" s="4"/>
      <c r="Z455" s="4"/>
      <c r="AA455" s="4"/>
      <c r="AB455" s="4"/>
    </row>
    <row r="456" spans="1:28" ht="12.75" customHeight="1">
      <c r="A456" s="1" t="s">
        <v>73</v>
      </c>
      <c r="B456" s="1">
        <v>2013</v>
      </c>
      <c r="C456" s="1" t="str">
        <f t="shared" si="0"/>
        <v>10s</v>
      </c>
      <c r="D456" s="1"/>
      <c r="E456" s="1" t="s">
        <v>126</v>
      </c>
      <c r="F456" s="1" t="str">
        <f t="shared" ca="1" si="1"/>
        <v>18</v>
      </c>
      <c r="G456" s="1" t="str">
        <f>VLOOKUP(E456,spotifydata.csv!B:C,2,FALSE)</f>
        <v>alternative rock,permanent wave,pop punk,pop rock,punk,rock</v>
      </c>
      <c r="H456" s="1" t="str">
        <f t="shared" si="2"/>
        <v>,alternative rock,permanent wave,pop punk,pop rock,punk,rock,</v>
      </c>
      <c r="I456" s="1"/>
      <c r="J456" s="1"/>
      <c r="K456" s="1"/>
      <c r="L456" s="1"/>
      <c r="M456" s="1"/>
      <c r="N456" s="1"/>
      <c r="O456" s="1"/>
      <c r="P456" s="1"/>
      <c r="Q456" s="1"/>
      <c r="R456" s="4"/>
      <c r="S456" s="4"/>
      <c r="T456" s="4"/>
      <c r="U456" s="4"/>
      <c r="V456" s="4"/>
      <c r="W456" s="4"/>
      <c r="X456" s="4"/>
      <c r="Y456" s="4"/>
      <c r="Z456" s="4"/>
      <c r="AA456" s="4"/>
      <c r="AB456" s="4"/>
    </row>
    <row r="457" spans="1:28" ht="12.75" customHeight="1">
      <c r="A457" s="1" t="s">
        <v>66</v>
      </c>
      <c r="B457" s="1">
        <v>2013</v>
      </c>
      <c r="C457" s="1" t="str">
        <f t="shared" si="0"/>
        <v>10s</v>
      </c>
      <c r="D457" s="1"/>
      <c r="E457" s="1" t="s">
        <v>216</v>
      </c>
      <c r="F457" s="1" t="str">
        <f t="shared" ca="1" si="1"/>
        <v>18</v>
      </c>
      <c r="G457" s="1" t="str">
        <f>VLOOKUP(E457,spotifydata.csv!B:C,2,FALSE)</f>
        <v>alternative rock,garage rock,indie pop,indie rock,neo mellow,rock</v>
      </c>
      <c r="H457" s="1" t="str">
        <f t="shared" si="2"/>
        <v>,alternative rock,garage rock,indie pop,indie rock,neo mellow,rock,</v>
      </c>
      <c r="I457" s="1"/>
      <c r="J457" s="1"/>
      <c r="K457" s="1"/>
      <c r="L457" s="1"/>
      <c r="M457" s="1"/>
      <c r="N457" s="1"/>
      <c r="O457" s="1"/>
      <c r="P457" s="1"/>
      <c r="Q457" s="1"/>
      <c r="R457" s="4"/>
      <c r="S457" s="4"/>
      <c r="T457" s="4"/>
      <c r="U457" s="4"/>
      <c r="V457" s="4"/>
      <c r="W457" s="4"/>
      <c r="X457" s="4"/>
      <c r="Y457" s="4"/>
      <c r="Z457" s="4"/>
      <c r="AA457" s="4"/>
      <c r="AB457" s="4"/>
    </row>
    <row r="458" spans="1:28" ht="12.75" customHeight="1">
      <c r="A458" s="1" t="s">
        <v>110</v>
      </c>
      <c r="B458" s="1">
        <v>2013</v>
      </c>
      <c r="C458" s="1" t="str">
        <f t="shared" si="0"/>
        <v>10s</v>
      </c>
      <c r="D458" s="1"/>
      <c r="E458" s="1" t="s">
        <v>188</v>
      </c>
      <c r="F458" s="1" t="str">
        <f t="shared" ca="1" si="1"/>
        <v>18</v>
      </c>
      <c r="G458" s="1" t="str">
        <f>VLOOKUP(E458,spotifydata.csv!B:C,2,FALSE)</f>
        <v>alternative rock,garage rock,indie christmas,indie pop,indie rock,permanent wave,pop christmas,pop rock,rock,vegas indie</v>
      </c>
      <c r="H458" s="1" t="str">
        <f t="shared" si="2"/>
        <v>,alternative rock,garage rock,indie christmas,indie pop,indie rock,permanent wave,pop christmas,pop rock,rock,vegas indie,</v>
      </c>
      <c r="I458" s="1"/>
      <c r="J458" s="1"/>
      <c r="K458" s="1"/>
      <c r="L458" s="1"/>
      <c r="M458" s="1"/>
      <c r="N458" s="1"/>
      <c r="O458" s="1"/>
      <c r="P458" s="1"/>
      <c r="Q458" s="1"/>
      <c r="R458" s="4"/>
      <c r="S458" s="4"/>
      <c r="T458" s="4"/>
      <c r="U458" s="4"/>
      <c r="V458" s="4"/>
      <c r="W458" s="4"/>
      <c r="X458" s="4"/>
      <c r="Y458" s="4"/>
      <c r="Z458" s="4"/>
      <c r="AA458" s="4"/>
      <c r="AB458" s="4"/>
    </row>
    <row r="459" spans="1:28" ht="12.75" customHeight="1">
      <c r="A459" s="1" t="s">
        <v>58</v>
      </c>
      <c r="B459" s="1">
        <v>2013</v>
      </c>
      <c r="C459" s="1" t="str">
        <f t="shared" si="0"/>
        <v>10s</v>
      </c>
      <c r="D459" s="1"/>
      <c r="E459" s="1" t="s">
        <v>188</v>
      </c>
      <c r="F459" s="1" t="str">
        <f t="shared" ca="1" si="1"/>
        <v>18</v>
      </c>
      <c r="G459" s="1" t="str">
        <f>VLOOKUP(E459,spotifydata.csv!B:C,2,FALSE)</f>
        <v>alternative rock,garage rock,indie christmas,indie pop,indie rock,permanent wave,pop christmas,pop rock,rock,vegas indie</v>
      </c>
      <c r="H459" s="1" t="str">
        <f t="shared" si="2"/>
        <v>,alternative rock,garage rock,indie christmas,indie pop,indie rock,permanent wave,pop christmas,pop rock,rock,vegas indie,</v>
      </c>
      <c r="I459" s="1"/>
      <c r="J459" s="1"/>
      <c r="K459" s="1"/>
      <c r="L459" s="1"/>
      <c r="M459" s="1"/>
      <c r="N459" s="1"/>
      <c r="O459" s="1"/>
      <c r="P459" s="1"/>
      <c r="Q459" s="1"/>
      <c r="R459" s="4"/>
      <c r="S459" s="4"/>
      <c r="T459" s="4"/>
      <c r="U459" s="4"/>
      <c r="V459" s="4"/>
      <c r="W459" s="4"/>
      <c r="X459" s="4"/>
      <c r="Y459" s="4"/>
      <c r="Z459" s="4"/>
      <c r="AA459" s="4"/>
      <c r="AB459" s="4"/>
    </row>
    <row r="460" spans="1:28" ht="12.75" customHeight="1">
      <c r="A460" s="1" t="s">
        <v>165</v>
      </c>
      <c r="B460" s="1">
        <v>2013</v>
      </c>
      <c r="C460" s="1" t="str">
        <f t="shared" si="0"/>
        <v>10s</v>
      </c>
      <c r="D460" s="1"/>
      <c r="E460" s="1" t="s">
        <v>280</v>
      </c>
      <c r="F460" s="1" t="str">
        <f t="shared" ca="1" si="1"/>
        <v>18</v>
      </c>
      <c r="G460" s="1" t="str">
        <f>VLOOKUP(E460,spotifydata.csv!B:C,2,FALSE)</f>
        <v>alternative rock,anti-folk,britpop,chamber pop,folk rock,folk-pop,indie folk,indie pop,indie rock,lo-fi,melancholia,neo-psychedelic,new wave,pop rock,scottish rock,singer-songwriter,slow core,stomp and holler,swedish indie rock,twee pop</v>
      </c>
      <c r="H460" s="1" t="str">
        <f t="shared" si="2"/>
        <v>,alternative rock,anti-folk,britpop,chamber pop,folk rock,folk-pop,indie folk,indie pop,indie rock,lo-fi,melancholia,neo-psychedelic,new wave,pop rock,scottish rock,singer-songwriter,slow core,stomp and holler,swedish indie rock,twee pop,</v>
      </c>
      <c r="I460" s="1"/>
      <c r="J460" s="1"/>
      <c r="K460" s="1"/>
      <c r="L460" s="1"/>
      <c r="M460" s="1"/>
      <c r="N460" s="1"/>
      <c r="O460" s="1"/>
      <c r="P460" s="1"/>
      <c r="Q460" s="1"/>
      <c r="R460" s="4"/>
      <c r="S460" s="4"/>
      <c r="T460" s="4"/>
      <c r="U460" s="4"/>
      <c r="V460" s="4"/>
      <c r="W460" s="4"/>
      <c r="X460" s="4"/>
      <c r="Y460" s="4"/>
      <c r="Z460" s="4"/>
      <c r="AA460" s="4"/>
      <c r="AB460" s="4"/>
    </row>
    <row r="461" spans="1:28" ht="12.75" customHeight="1">
      <c r="A461" s="1" t="s">
        <v>117</v>
      </c>
      <c r="B461" s="1">
        <v>2013</v>
      </c>
      <c r="C461" s="1" t="str">
        <f t="shared" si="0"/>
        <v>10s</v>
      </c>
      <c r="D461" s="1"/>
      <c r="E461" s="1" t="s">
        <v>260</v>
      </c>
      <c r="F461" s="1" t="str">
        <f t="shared" ca="1" si="1"/>
        <v>18</v>
      </c>
      <c r="G461" s="1" t="e">
        <f>VLOOKUP(E461,spotifydata.csv!B:C,2,FALSE)</f>
        <v>#N/A</v>
      </c>
      <c r="H461" s="1" t="e">
        <f t="shared" si="2"/>
        <v>#N/A</v>
      </c>
      <c r="I461" s="1"/>
      <c r="J461" s="1"/>
      <c r="K461" s="1"/>
      <c r="L461" s="1"/>
      <c r="M461" s="4"/>
      <c r="N461" s="1"/>
      <c r="O461" s="1"/>
      <c r="P461" s="1"/>
      <c r="Q461" s="1"/>
      <c r="R461" s="4"/>
      <c r="S461" s="4"/>
      <c r="T461" s="4"/>
      <c r="U461" s="4"/>
      <c r="V461" s="4"/>
      <c r="W461" s="4"/>
      <c r="X461" s="4"/>
      <c r="Y461" s="4"/>
      <c r="Z461" s="4"/>
      <c r="AA461" s="4"/>
      <c r="AB461" s="4"/>
    </row>
    <row r="462" spans="1:28" ht="12.75" customHeight="1">
      <c r="A462" s="1" t="s">
        <v>117</v>
      </c>
      <c r="B462" s="1">
        <v>2013</v>
      </c>
      <c r="C462" s="1" t="str">
        <f t="shared" si="0"/>
        <v>10s</v>
      </c>
      <c r="D462" s="1"/>
      <c r="E462" s="1" t="s">
        <v>1481</v>
      </c>
      <c r="F462" s="1" t="str">
        <f t="shared" ca="1" si="1"/>
        <v>18</v>
      </c>
      <c r="G462" s="1" t="str">
        <f>VLOOKUP(E462,spotifydata.csv!B:C,2,FALSE)</f>
        <v>alternative metal,german metal,industrial,industrial metal,industrial rock,neue deutsche harte,nu metal</v>
      </c>
      <c r="H462" s="1" t="str">
        <f t="shared" si="2"/>
        <v>,alternative metal,german metal,industrial,industrial metal,industrial rock,neue deutsche harte,nu metal,</v>
      </c>
      <c r="I462" s="1"/>
      <c r="J462" s="1"/>
      <c r="K462" s="1"/>
      <c r="L462" s="1"/>
      <c r="M462" s="1"/>
      <c r="N462" s="4"/>
      <c r="O462" s="1"/>
      <c r="P462" s="1"/>
      <c r="Q462" s="1"/>
      <c r="R462" s="4"/>
      <c r="S462" s="4"/>
      <c r="T462" s="4"/>
      <c r="U462" s="4"/>
      <c r="V462" s="4"/>
      <c r="W462" s="4"/>
      <c r="X462" s="4"/>
      <c r="Y462" s="4"/>
      <c r="Z462" s="4"/>
      <c r="AA462" s="4"/>
      <c r="AB462" s="4"/>
    </row>
    <row r="463" spans="1:28" ht="12.75" customHeight="1">
      <c r="A463" s="1" t="s">
        <v>137</v>
      </c>
      <c r="B463" s="1">
        <v>2013</v>
      </c>
      <c r="C463" s="1" t="str">
        <f t="shared" si="0"/>
        <v>10s</v>
      </c>
      <c r="D463" s="1"/>
      <c r="E463" s="1" t="s">
        <v>1495</v>
      </c>
      <c r="F463" s="1" t="str">
        <f t="shared" ca="1" si="1"/>
        <v>18</v>
      </c>
      <c r="G463" s="1" t="str">
        <f>VLOOKUP(E463,spotifydata.csv!B:C,2,FALSE)</f>
        <v>alternative dance,chamber pop,electroclash,electronic,indie christmas,indietronica,new rave,new wave pop,pop christmas,pop rock,synthpop,trip hop</v>
      </c>
      <c r="H463" s="1" t="str">
        <f t="shared" si="2"/>
        <v>,alternative dance,chamber pop,electroclash,electronic,indie christmas,indietronica,new rave,new wave pop,pop christmas,pop rock,synthpop,trip hop,</v>
      </c>
      <c r="I463" s="1"/>
      <c r="J463" s="1"/>
      <c r="K463" s="1"/>
      <c r="L463" s="1"/>
      <c r="M463" s="1"/>
      <c r="N463" s="1"/>
      <c r="O463" s="1"/>
      <c r="P463" s="1"/>
      <c r="Q463" s="1"/>
      <c r="R463" s="4"/>
      <c r="S463" s="4"/>
      <c r="T463" s="4"/>
      <c r="U463" s="4"/>
      <c r="V463" s="4"/>
      <c r="W463" s="4"/>
      <c r="X463" s="4"/>
      <c r="Y463" s="4"/>
      <c r="Z463" s="4"/>
      <c r="AA463" s="4"/>
      <c r="AB463" s="4"/>
    </row>
    <row r="464" spans="1:28" ht="12.75" customHeight="1">
      <c r="A464" s="1" t="s">
        <v>181</v>
      </c>
      <c r="B464" s="1">
        <v>2013</v>
      </c>
      <c r="C464" s="1" t="str">
        <f t="shared" si="0"/>
        <v>10s</v>
      </c>
      <c r="D464" s="1"/>
      <c r="E464" s="1" t="s">
        <v>146</v>
      </c>
      <c r="F464" s="1" t="str">
        <f t="shared" ca="1" si="1"/>
        <v>18</v>
      </c>
      <c r="G464" s="1" t="str">
        <f>VLOOKUP(E464,spotifydata.csv!B:C,2,FALSE)</f>
        <v>alternative dance,big beat,disco house,electronic,house,new rave,trip hop,tropical house,uk garage,vocal house</v>
      </c>
      <c r="H464" s="1" t="str">
        <f t="shared" si="2"/>
        <v>,alternative dance,big beat,disco house,electronic,house,new rave,trip hop,tropical house,uk garage,vocal house,</v>
      </c>
      <c r="I464" s="1"/>
      <c r="J464" s="1"/>
      <c r="K464" s="1"/>
      <c r="L464" s="1"/>
      <c r="M464" s="1"/>
      <c r="N464" s="1"/>
      <c r="O464" s="1"/>
      <c r="P464" s="1"/>
      <c r="Q464" s="1"/>
      <c r="R464" s="4"/>
      <c r="S464" s="4"/>
      <c r="T464" s="4"/>
      <c r="U464" s="4"/>
      <c r="V464" s="4"/>
      <c r="W464" s="4"/>
      <c r="X464" s="4"/>
      <c r="Y464" s="4"/>
      <c r="Z464" s="4"/>
      <c r="AA464" s="4"/>
      <c r="AB464" s="4"/>
    </row>
    <row r="465" spans="1:28" ht="12.75" customHeight="1">
      <c r="A465" s="1" t="s">
        <v>154</v>
      </c>
      <c r="B465" s="1">
        <v>2013</v>
      </c>
      <c r="C465" s="1" t="str">
        <f t="shared" si="0"/>
        <v>10s</v>
      </c>
      <c r="D465" s="1"/>
      <c r="E465" s="1" t="s">
        <v>1236</v>
      </c>
      <c r="F465" s="1" t="str">
        <f t="shared" ca="1" si="1"/>
        <v>18</v>
      </c>
      <c r="G465" s="1" t="str">
        <f>VLOOKUP(E465,spotifydata.csv!B:C,2,FALSE)</f>
        <v>alternative dance,alternative rock,dance-punk,garage rock,indie pop,indie rock,indietronica,math pop,new rave,shimmer pop,synthpop</v>
      </c>
      <c r="H465" s="1" t="str">
        <f t="shared" si="2"/>
        <v>,alternative dance,alternative rock,dance-punk,garage rock,indie pop,indie rock,indietronica,math pop,new rave,shimmer pop,synthpop,</v>
      </c>
      <c r="I465" s="1"/>
      <c r="J465" s="1"/>
      <c r="K465" s="1"/>
      <c r="L465" s="1"/>
      <c r="M465" s="1"/>
      <c r="N465" s="1"/>
      <c r="O465" s="1"/>
      <c r="P465" s="1"/>
      <c r="Q465" s="1"/>
      <c r="R465" s="4"/>
      <c r="S465" s="4"/>
      <c r="T465" s="4"/>
      <c r="U465" s="4"/>
      <c r="V465" s="4"/>
      <c r="W465" s="4"/>
      <c r="X465" s="4"/>
      <c r="Y465" s="4"/>
      <c r="Z465" s="4"/>
      <c r="AA465" s="4"/>
      <c r="AB465" s="4"/>
    </row>
    <row r="466" spans="1:28" ht="12.75" customHeight="1">
      <c r="A466" s="1" t="s">
        <v>154</v>
      </c>
      <c r="B466" s="1">
        <v>2013</v>
      </c>
      <c r="C466" s="1" t="str">
        <f t="shared" si="0"/>
        <v>10s</v>
      </c>
      <c r="D466" s="1"/>
      <c r="E466" s="1" t="s">
        <v>689</v>
      </c>
      <c r="F466" s="1" t="str">
        <f t="shared" ca="1" si="1"/>
        <v>18</v>
      </c>
      <c r="G466" s="1" t="str">
        <f>VLOOKUP(E466,spotifydata.csv!B:C,2,FALSE)</f>
        <v>alternative dance,alternative rock,dance-punk,electronic,garage rock,indie pop,indie rock,indietronica,new rave,rock,synthpop</v>
      </c>
      <c r="H466" s="1" t="str">
        <f t="shared" si="2"/>
        <v>,alternative dance,alternative rock,dance-punk,electronic,garage rock,indie pop,indie rock,indietronica,new rave,rock,synthpop,</v>
      </c>
      <c r="I466" s="1"/>
      <c r="J466" s="1"/>
      <c r="K466" s="1"/>
      <c r="L466" s="1"/>
      <c r="M466" s="1"/>
      <c r="N466" s="1"/>
      <c r="O466" s="1"/>
      <c r="P466" s="1"/>
      <c r="Q466" s="1"/>
      <c r="R466" s="4"/>
      <c r="S466" s="4"/>
      <c r="T466" s="4"/>
      <c r="U466" s="4"/>
      <c r="V466" s="4"/>
      <c r="W466" s="4"/>
      <c r="X466" s="4"/>
      <c r="Y466" s="4"/>
      <c r="Z466" s="4"/>
      <c r="AA466" s="4"/>
      <c r="AB466" s="4"/>
    </row>
    <row r="467" spans="1:28" ht="12.75" customHeight="1">
      <c r="A467" s="1" t="s">
        <v>181</v>
      </c>
      <c r="B467" s="1">
        <v>2013</v>
      </c>
      <c r="C467" s="1" t="str">
        <f t="shared" si="0"/>
        <v>10s</v>
      </c>
      <c r="D467" s="1"/>
      <c r="E467" s="1" t="s">
        <v>1530</v>
      </c>
      <c r="F467" s="1" t="str">
        <f t="shared" ca="1" si="1"/>
        <v>18</v>
      </c>
      <c r="G467" s="1" t="str">
        <f>VLOOKUP(E467,spotifydata.csv!B:C,2,FALSE)</f>
        <v>alt-indie rock,britpop,garage rock,indie pop,indie rock,indietronica</v>
      </c>
      <c r="H467" s="1" t="str">
        <f t="shared" si="2"/>
        <v>,alt-indie rock,britpop,garage rock,indie pop,indie rock,indietronica,</v>
      </c>
      <c r="I467" s="1"/>
      <c r="J467" s="1"/>
      <c r="K467" s="1"/>
      <c r="L467" s="1"/>
      <c r="M467" s="4"/>
      <c r="N467" s="4"/>
      <c r="O467" s="4"/>
      <c r="P467" s="4"/>
      <c r="Q467" s="1"/>
      <c r="R467" s="4"/>
      <c r="S467" s="4"/>
      <c r="T467" s="4"/>
      <c r="U467" s="4"/>
      <c r="V467" s="4"/>
      <c r="W467" s="4"/>
      <c r="X467" s="4"/>
      <c r="Y467" s="4"/>
      <c r="Z467" s="4"/>
      <c r="AA467" s="4"/>
      <c r="AB467" s="4"/>
    </row>
    <row r="468" spans="1:28" ht="12.75" customHeight="1">
      <c r="A468" s="1" t="s">
        <v>110</v>
      </c>
      <c r="B468" s="1">
        <v>2013</v>
      </c>
      <c r="C468" s="1" t="str">
        <f t="shared" si="0"/>
        <v>10s</v>
      </c>
      <c r="D468" s="1"/>
      <c r="E468" s="1" t="s">
        <v>1125</v>
      </c>
      <c r="F468" s="1" t="str">
        <f t="shared" ca="1" si="1"/>
        <v>18</v>
      </c>
      <c r="G468" s="1" t="str">
        <f>VLOOKUP(E468,spotifydata.csv!B:C,2,FALSE)</f>
        <v>alt-indie rock,alternative rock,britpop,classic rock,dance rock,electronic,funk rock,garage rock,indie rock,madchester,new wave,rock</v>
      </c>
      <c r="H468" s="1" t="str">
        <f t="shared" si="2"/>
        <v>,alt-indie rock,alternative rock,britpop,classic rock,dance rock,electronic,funk rock,garage rock,indie rock,madchester,new wave,rock,</v>
      </c>
      <c r="I468" s="1"/>
      <c r="J468" s="1"/>
      <c r="K468" s="1"/>
      <c r="L468" s="1"/>
      <c r="M468" s="1"/>
      <c r="N468" s="1"/>
      <c r="O468" s="1"/>
      <c r="P468" s="1"/>
      <c r="Q468" s="1"/>
      <c r="R468" s="4"/>
      <c r="S468" s="4"/>
      <c r="T468" s="4"/>
      <c r="U468" s="4"/>
      <c r="V468" s="4"/>
      <c r="W468" s="4"/>
      <c r="X468" s="4"/>
      <c r="Y468" s="4"/>
      <c r="Z468" s="4"/>
      <c r="AA468" s="4"/>
      <c r="AB468" s="4"/>
    </row>
    <row r="469" spans="1:28" ht="12.75" customHeight="1">
      <c r="A469" s="1" t="s">
        <v>110</v>
      </c>
      <c r="B469" s="1">
        <v>2013</v>
      </c>
      <c r="C469" s="1" t="str">
        <f t="shared" si="0"/>
        <v>10s</v>
      </c>
      <c r="D469" s="1"/>
      <c r="E469" s="1" t="s">
        <v>739</v>
      </c>
      <c r="F469" s="1" t="str">
        <f t="shared" ca="1" si="1"/>
        <v>18</v>
      </c>
      <c r="G469" s="1" t="str">
        <f>VLOOKUP(E469,spotifydata.csv!B:C,2,FALSE)</f>
        <v>album rock,glam metal,hard rock,heavy christmas,rock</v>
      </c>
      <c r="H469" s="1" t="str">
        <f t="shared" si="2"/>
        <v>,album rock,glam metal,hard rock,heavy christmas,rock,</v>
      </c>
      <c r="I469" s="1"/>
      <c r="J469" s="1"/>
      <c r="K469" s="1"/>
      <c r="L469" s="1"/>
      <c r="M469" s="1"/>
      <c r="N469" s="1"/>
      <c r="O469" s="1"/>
      <c r="P469" s="1"/>
      <c r="Q469" s="1"/>
      <c r="R469" s="4"/>
      <c r="S469" s="4"/>
      <c r="T469" s="4"/>
      <c r="U469" s="4"/>
      <c r="V469" s="4"/>
      <c r="W469" s="4"/>
      <c r="X469" s="4"/>
      <c r="Y469" s="4"/>
      <c r="Z469" s="4"/>
      <c r="AA469" s="4"/>
      <c r="AB469" s="4"/>
    </row>
    <row r="470" spans="1:28" ht="12.75" customHeight="1">
      <c r="A470" s="1" t="s">
        <v>117</v>
      </c>
      <c r="B470" s="1">
        <v>2013</v>
      </c>
      <c r="C470" s="1" t="str">
        <f t="shared" si="0"/>
        <v>10s</v>
      </c>
      <c r="D470" s="1"/>
      <c r="E470" s="1" t="s">
        <v>119</v>
      </c>
      <c r="F470" s="1" t="str">
        <f t="shared" ca="1" si="1"/>
        <v>18</v>
      </c>
      <c r="G470" s="1" t="str">
        <f>VLOOKUP(E470,spotifydata.csv!B:C,2,FALSE)</f>
        <v>album rock,classic rock,hard rock,metal,nwobhm,rock</v>
      </c>
      <c r="H470" s="1" t="str">
        <f t="shared" si="2"/>
        <v>,album rock,classic rock,hard rock,metal,nwobhm,rock,</v>
      </c>
      <c r="I470" s="1"/>
      <c r="J470" s="1"/>
      <c r="K470" s="1"/>
      <c r="L470" s="1"/>
      <c r="M470" s="1"/>
      <c r="N470" s="1"/>
      <c r="O470" s="1"/>
      <c r="P470" s="1"/>
      <c r="Q470" s="1"/>
      <c r="R470" s="4"/>
      <c r="S470" s="4"/>
      <c r="T470" s="4"/>
      <c r="U470" s="4"/>
      <c r="V470" s="4"/>
      <c r="W470" s="4"/>
      <c r="X470" s="4"/>
      <c r="Y470" s="4"/>
      <c r="Z470" s="4"/>
      <c r="AA470" s="4"/>
      <c r="AB470" s="4"/>
    </row>
    <row r="471" spans="1:28" ht="12.75" customHeight="1">
      <c r="A471" s="1" t="s">
        <v>190</v>
      </c>
      <c r="B471" s="1">
        <v>2013</v>
      </c>
      <c r="C471" s="1" t="str">
        <f t="shared" si="0"/>
        <v>10s</v>
      </c>
      <c r="D471" s="1"/>
      <c r="E471" s="1" t="s">
        <v>1572</v>
      </c>
      <c r="F471" s="1" t="str">
        <f t="shared" ca="1" si="1"/>
        <v>18</v>
      </c>
      <c r="G471" s="1" t="str">
        <f>VLOOKUP(E471,spotifydata.csv!B:C,2,FALSE)</f>
        <v>album rock,classic rock,folk christmas,glam rock,mellow gold,piano rock,rock,singer-songwriter,soft rock</v>
      </c>
      <c r="H471" s="1" t="str">
        <f t="shared" si="2"/>
        <v>,album rock,classic rock,folk christmas,glam rock,mellow gold,piano rock,rock,singer-songwriter,soft rock,</v>
      </c>
      <c r="I471" s="1"/>
      <c r="J471" s="1"/>
      <c r="K471" s="1"/>
      <c r="L471" s="1"/>
      <c r="M471" s="1"/>
      <c r="N471" s="1"/>
      <c r="O471" s="1"/>
      <c r="P471" s="1"/>
      <c r="Q471" s="1"/>
      <c r="R471" s="4"/>
      <c r="S471" s="4"/>
      <c r="T471" s="4"/>
      <c r="U471" s="4"/>
      <c r="V471" s="4"/>
      <c r="W471" s="4"/>
      <c r="X471" s="4"/>
      <c r="Y471" s="4"/>
      <c r="Z471" s="4"/>
      <c r="AA471" s="4"/>
      <c r="AB471" s="4"/>
    </row>
    <row r="472" spans="1:28" ht="12.75" customHeight="1">
      <c r="A472" s="1" t="s">
        <v>12</v>
      </c>
      <c r="B472" s="1">
        <v>2013</v>
      </c>
      <c r="C472" s="1" t="str">
        <f t="shared" si="0"/>
        <v>10s</v>
      </c>
      <c r="D472" s="1"/>
      <c r="E472" s="1" t="s">
        <v>202</v>
      </c>
      <c r="F472" s="1" t="str">
        <f t="shared" ca="1" si="1"/>
        <v>18</v>
      </c>
      <c r="G472" s="1" t="str">
        <f>VLOOKUP(E472,spotifydata.csv!B:C,2,FALSE)</f>
        <v>album rock,british invasion,classic rock,folk rock,hard rock,mellow gold,protopunk,rock,singer-songwriter</v>
      </c>
      <c r="H472" s="1" t="str">
        <f t="shared" si="2"/>
        <v>,album rock,british invasion,classic rock,folk rock,hard rock,mellow gold,protopunk,rock,singer-songwriter,</v>
      </c>
      <c r="I472" s="1"/>
      <c r="J472" s="1"/>
      <c r="K472" s="1"/>
      <c r="L472" s="1"/>
      <c r="M472" s="1"/>
      <c r="N472" s="1"/>
      <c r="O472" s="1"/>
      <c r="P472" s="1"/>
      <c r="Q472" s="1"/>
      <c r="R472" s="4"/>
      <c r="S472" s="4"/>
      <c r="T472" s="4"/>
      <c r="U472" s="4"/>
      <c r="V472" s="4"/>
      <c r="W472" s="4"/>
      <c r="X472" s="4"/>
      <c r="Y472" s="4"/>
      <c r="Z472" s="4"/>
      <c r="AA472" s="4"/>
      <c r="AB472" s="4"/>
    </row>
    <row r="473" spans="1:28" ht="12.75" customHeight="1">
      <c r="A473" s="1" t="s">
        <v>240</v>
      </c>
      <c r="B473" s="1">
        <v>2013</v>
      </c>
      <c r="C473" s="1" t="str">
        <f t="shared" si="0"/>
        <v>10s</v>
      </c>
      <c r="D473" s="1"/>
      <c r="E473" s="1" t="s">
        <v>1594</v>
      </c>
      <c r="F473" s="1" t="str">
        <f t="shared" ca="1" si="1"/>
        <v>18</v>
      </c>
      <c r="G473" s="1" t="str">
        <f>VLOOKUP(E473,spotifydata.csv!B:C,2,FALSE)</f>
        <v>adult standards,album rock,classic funk rock,dance pop,dance rock,disco,europop,funk,mellow gold,motown,new romantic,new wave,new wave pop,post-disco,quiet storm,soft rock,soul,soul christmas</v>
      </c>
      <c r="H473" s="1" t="str">
        <f t="shared" si="2"/>
        <v>,adult standards,album rock,classic funk rock,dance pop,dance rock,disco,europop,funk,mellow gold,motown,new romantic,new wave,new wave pop,post-disco,quiet storm,soft rock,soul,soul christmas,</v>
      </c>
      <c r="I473" s="1"/>
      <c r="J473" s="1"/>
      <c r="K473" s="1"/>
      <c r="L473" s="1"/>
      <c r="M473" s="1"/>
      <c r="N473" s="1"/>
      <c r="O473" s="1"/>
      <c r="P473" s="1"/>
      <c r="Q473" s="1"/>
      <c r="R473" s="4"/>
      <c r="S473" s="4"/>
      <c r="T473" s="4"/>
      <c r="U473" s="4"/>
      <c r="V473" s="4"/>
      <c r="W473" s="4"/>
      <c r="X473" s="4"/>
      <c r="Y473" s="4"/>
      <c r="Z473" s="4"/>
      <c r="AA473" s="4"/>
      <c r="AB473" s="4"/>
    </row>
    <row r="474" spans="1:28" ht="12.75" customHeight="1">
      <c r="A474" s="1" t="s">
        <v>137</v>
      </c>
      <c r="B474" s="1">
        <v>2013</v>
      </c>
      <c r="C474" s="1" t="str">
        <f t="shared" si="0"/>
        <v>10s</v>
      </c>
      <c r="D474" s="1"/>
      <c r="E474" s="1" t="s">
        <v>1605</v>
      </c>
      <c r="F474" s="1" t="str">
        <f t="shared" ca="1" si="1"/>
        <v>18</v>
      </c>
      <c r="G474" s="1">
        <f>VLOOKUP(E474,spotifydata.csv!B:C,2,FALSE)</f>
        <v>0</v>
      </c>
      <c r="H474" s="1" t="str">
        <f t="shared" si="2"/>
        <v>,0,</v>
      </c>
      <c r="I474" s="1"/>
      <c r="J474" s="1"/>
      <c r="K474" s="1"/>
      <c r="L474" s="1"/>
      <c r="M474" s="1"/>
      <c r="N474" s="1"/>
      <c r="O474" s="1"/>
      <c r="P474" s="1"/>
      <c r="Q474" s="1"/>
      <c r="R474" s="4"/>
      <c r="S474" s="4"/>
      <c r="T474" s="4"/>
      <c r="U474" s="4"/>
      <c r="V474" s="4"/>
      <c r="W474" s="4"/>
      <c r="X474" s="4"/>
      <c r="Y474" s="4"/>
      <c r="Z474" s="4"/>
      <c r="AA474" s="4"/>
      <c r="AB474" s="4"/>
    </row>
    <row r="475" spans="1:28" ht="12.75" customHeight="1">
      <c r="A475" s="1" t="s">
        <v>122</v>
      </c>
      <c r="B475" s="1">
        <v>2014</v>
      </c>
      <c r="C475" s="1" t="str">
        <f t="shared" si="0"/>
        <v>10s</v>
      </c>
      <c r="D475" s="1"/>
      <c r="E475" s="8" t="s">
        <v>1306</v>
      </c>
      <c r="F475" s="1" t="str">
        <f t="shared" ca="1" si="1"/>
        <v>18</v>
      </c>
      <c r="G475" s="1" t="str">
        <f>VLOOKUP(E475,spotifydata.csv!B:C,2,FALSE)</f>
        <v>flamenco,rumba,world,world christmas</v>
      </c>
      <c r="H475" s="1" t="str">
        <f t="shared" si="2"/>
        <v>,flamenco,rumba,world,world christmas,</v>
      </c>
      <c r="I475" s="1"/>
      <c r="J475" s="1"/>
      <c r="K475" s="1"/>
      <c r="L475" s="1"/>
      <c r="M475" s="4"/>
      <c r="N475" s="4"/>
      <c r="O475" s="4"/>
      <c r="P475" s="4"/>
      <c r="Q475" s="1"/>
      <c r="R475" s="4"/>
      <c r="S475" s="4"/>
      <c r="T475" s="4"/>
      <c r="U475" s="4"/>
      <c r="V475" s="4"/>
      <c r="W475" s="4"/>
      <c r="X475" s="4"/>
      <c r="Y475" s="4"/>
      <c r="Z475" s="4"/>
      <c r="AA475" s="4"/>
      <c r="AB475" s="4"/>
    </row>
    <row r="476" spans="1:28" ht="12.75" customHeight="1">
      <c r="A476" s="1" t="s">
        <v>240</v>
      </c>
      <c r="B476" s="1">
        <v>2014</v>
      </c>
      <c r="C476" s="1" t="str">
        <f t="shared" si="0"/>
        <v>10s</v>
      </c>
      <c r="D476" s="1"/>
      <c r="E476" s="8" t="s">
        <v>968</v>
      </c>
      <c r="F476" s="1" t="str">
        <f t="shared" ca="1" si="1"/>
        <v>18</v>
      </c>
      <c r="G476" s="1" t="str">
        <f>VLOOKUP(E476,spotifydata.csv!B:C,2,FALSE)</f>
        <v>adult standards,album rock,classic funk rock,classic rock,dance rock,disco,folk rock,hard rock,mellow gold,motown,new wave pop,rock,singer-songwriter,soft rock</v>
      </c>
      <c r="H476" s="1" t="str">
        <f t="shared" si="2"/>
        <v>,adult standards,album rock,classic funk rock,classic rock,dance rock,disco,folk rock,hard rock,mellow gold,motown,new wave pop,rock,singer-songwriter,soft rock,</v>
      </c>
      <c r="I476" s="1"/>
      <c r="J476" s="1"/>
      <c r="K476" s="1"/>
      <c r="L476" s="1"/>
      <c r="M476" s="1"/>
      <c r="N476" s="1"/>
      <c r="O476" s="1"/>
      <c r="P476" s="1"/>
      <c r="Q476" s="1"/>
      <c r="R476" s="4"/>
      <c r="S476" s="4"/>
      <c r="T476" s="4"/>
      <c r="U476" s="4"/>
      <c r="V476" s="4"/>
      <c r="W476" s="4"/>
      <c r="X476" s="4"/>
      <c r="Y476" s="4"/>
      <c r="Z476" s="4"/>
      <c r="AA476" s="4"/>
      <c r="AB476" s="4"/>
    </row>
    <row r="477" spans="1:28" ht="12.75" customHeight="1">
      <c r="A477" s="1" t="s">
        <v>134</v>
      </c>
      <c r="B477" s="1">
        <v>2014</v>
      </c>
      <c r="C477" s="1" t="str">
        <f t="shared" si="0"/>
        <v>10s</v>
      </c>
      <c r="D477" s="1"/>
      <c r="E477" s="1" t="s">
        <v>236</v>
      </c>
      <c r="F477" s="1" t="str">
        <f t="shared" ca="1" si="1"/>
        <v>18</v>
      </c>
      <c r="G477" s="1" t="str">
        <f>VLOOKUP(E477,spotifydata.csv!B:C,2,FALSE)</f>
        <v>pop,pop christmas,pop rap,rap</v>
      </c>
      <c r="H477" s="1" t="str">
        <f t="shared" si="2"/>
        <v>,pop,pop christmas,pop rap,rap,</v>
      </c>
      <c r="I477" s="1"/>
      <c r="J477" s="1"/>
      <c r="K477" s="1"/>
      <c r="L477" s="1"/>
      <c r="M477" s="1"/>
      <c r="N477" s="1"/>
      <c r="O477" s="1"/>
      <c r="P477" s="1"/>
      <c r="Q477" s="1"/>
      <c r="R477" s="4"/>
      <c r="S477" s="4"/>
      <c r="T477" s="4"/>
      <c r="U477" s="4"/>
      <c r="V477" s="4"/>
      <c r="W477" s="4"/>
      <c r="X477" s="4"/>
      <c r="Y477" s="4"/>
      <c r="Z477" s="4"/>
      <c r="AA477" s="4"/>
      <c r="AB477" s="4"/>
    </row>
    <row r="478" spans="1:28" ht="12.75" customHeight="1">
      <c r="A478" s="1" t="s">
        <v>181</v>
      </c>
      <c r="B478" s="1">
        <v>2014</v>
      </c>
      <c r="C478" s="1" t="str">
        <f t="shared" si="0"/>
        <v>10s</v>
      </c>
      <c r="D478" s="1"/>
      <c r="E478" s="1" t="s">
        <v>1648</v>
      </c>
      <c r="F478" s="1" t="str">
        <f t="shared" ca="1" si="1"/>
        <v>18</v>
      </c>
      <c r="G478" s="1" t="str">
        <f>VLOOKUP(E478,spotifydata.csv!B:C,2,FALSE)</f>
        <v>metropopolis,pop,tropical house</v>
      </c>
      <c r="H478" s="1" t="str">
        <f t="shared" si="2"/>
        <v>,metropopolis,pop,tropical house,</v>
      </c>
      <c r="I478" s="1"/>
      <c r="J478" s="1"/>
      <c r="K478" s="1"/>
      <c r="L478" s="1"/>
      <c r="M478" s="1"/>
      <c r="N478" s="1"/>
      <c r="O478" s="1"/>
      <c r="P478" s="1"/>
      <c r="Q478" s="1"/>
      <c r="R478" s="4"/>
      <c r="S478" s="4"/>
      <c r="T478" s="4"/>
      <c r="U478" s="4"/>
      <c r="V478" s="4"/>
      <c r="W478" s="4"/>
      <c r="X478" s="4"/>
      <c r="Y478" s="4"/>
      <c r="Z478" s="4"/>
      <c r="AA478" s="4"/>
      <c r="AB478" s="4"/>
    </row>
    <row r="479" spans="1:28" ht="12.75" customHeight="1">
      <c r="A479" s="1" t="s">
        <v>73</v>
      </c>
      <c r="B479" s="1">
        <v>2014</v>
      </c>
      <c r="C479" s="1" t="str">
        <f t="shared" si="0"/>
        <v>10s</v>
      </c>
      <c r="D479" s="1"/>
      <c r="E479" s="1" t="s">
        <v>269</v>
      </c>
      <c r="F479" s="1" t="str">
        <f t="shared" ca="1" si="1"/>
        <v>18</v>
      </c>
      <c r="G479" s="1" t="str">
        <f>VLOOKUP(E479,spotifydata.csv!B:C,2,FALSE)</f>
        <v>heavy christmas,pop punk,punk,punk christmas</v>
      </c>
      <c r="H479" s="1" t="str">
        <f t="shared" si="2"/>
        <v>,heavy christmas,pop punk,punk,punk christmas,</v>
      </c>
      <c r="I479" s="1"/>
      <c r="J479" s="1"/>
      <c r="K479" s="1"/>
      <c r="L479" s="1"/>
      <c r="M479" s="1"/>
      <c r="N479" s="1"/>
      <c r="O479" s="1"/>
      <c r="P479" s="1"/>
      <c r="Q479" s="1"/>
      <c r="R479" s="4"/>
      <c r="S479" s="4"/>
      <c r="T479" s="4"/>
      <c r="U479" s="4"/>
      <c r="V479" s="4"/>
      <c r="W479" s="4"/>
      <c r="X479" s="4"/>
      <c r="Y479" s="4"/>
      <c r="Z479" s="4"/>
      <c r="AA479" s="4"/>
      <c r="AB479" s="4"/>
    </row>
    <row r="480" spans="1:28" ht="12.75" customHeight="1">
      <c r="A480" s="1" t="s">
        <v>58</v>
      </c>
      <c r="B480" s="1">
        <v>2014</v>
      </c>
      <c r="C480" s="1" t="str">
        <f t="shared" si="0"/>
        <v>10s</v>
      </c>
      <c r="D480" s="1"/>
      <c r="E480" s="1" t="s">
        <v>606</v>
      </c>
      <c r="F480" s="1" t="str">
        <f t="shared" ca="1" si="1"/>
        <v>18</v>
      </c>
      <c r="G480" s="1" t="str">
        <f>VLOOKUP(E480,spotifydata.csv!B:C,2,FALSE)</f>
        <v>garage rock,indie rock,rock,scottish rock</v>
      </c>
      <c r="H480" s="1" t="str">
        <f t="shared" si="2"/>
        <v>,garage rock,indie rock,rock,scottish rock,</v>
      </c>
      <c r="I480" s="1"/>
      <c r="J480" s="1"/>
      <c r="K480" s="1"/>
      <c r="L480" s="1"/>
      <c r="M480" s="1"/>
      <c r="N480" s="1"/>
      <c r="O480" s="1"/>
      <c r="P480" s="1"/>
      <c r="Q480" s="1"/>
      <c r="R480" s="4"/>
      <c r="S480" s="4"/>
      <c r="T480" s="4"/>
      <c r="U480" s="4"/>
      <c r="V480" s="4"/>
      <c r="W480" s="4"/>
      <c r="X480" s="4"/>
      <c r="Y480" s="4"/>
      <c r="Z480" s="4"/>
      <c r="AA480" s="4"/>
      <c r="AB480" s="4"/>
    </row>
    <row r="481" spans="1:28" ht="12.75" customHeight="1">
      <c r="A481" s="1" t="s">
        <v>73</v>
      </c>
      <c r="B481" s="1">
        <v>2014</v>
      </c>
      <c r="C481" s="1" t="str">
        <f t="shared" si="0"/>
        <v>10s</v>
      </c>
      <c r="D481" s="1"/>
      <c r="E481" s="1" t="s">
        <v>177</v>
      </c>
      <c r="F481" s="1" t="str">
        <f t="shared" ca="1" si="1"/>
        <v>18</v>
      </c>
      <c r="G481" s="1" t="str">
        <f>VLOOKUP(E481,spotifydata.csv!B:C,2,FALSE)</f>
        <v>garage rock,indie rock,permanent wave,sheffield indie</v>
      </c>
      <c r="H481" s="1" t="str">
        <f t="shared" si="2"/>
        <v>,garage rock,indie rock,permanent wave,sheffield indie,</v>
      </c>
      <c r="I481" s="1"/>
      <c r="J481" s="1"/>
      <c r="K481" s="1"/>
      <c r="L481" s="1"/>
      <c r="M481" s="1"/>
      <c r="N481" s="1"/>
      <c r="O481" s="1"/>
      <c r="P481" s="1"/>
      <c r="Q481" s="1"/>
      <c r="R481" s="4"/>
      <c r="S481" s="4"/>
      <c r="T481" s="4"/>
      <c r="U481" s="4"/>
      <c r="V481" s="4"/>
      <c r="W481" s="4"/>
      <c r="X481" s="4"/>
      <c r="Y481" s="4"/>
      <c r="Z481" s="4"/>
      <c r="AA481" s="4"/>
      <c r="AB481" s="4"/>
    </row>
    <row r="482" spans="1:28" ht="12.75" customHeight="1">
      <c r="A482" s="1" t="s">
        <v>58</v>
      </c>
      <c r="B482" s="1">
        <v>2014</v>
      </c>
      <c r="C482" s="1" t="str">
        <f t="shared" si="0"/>
        <v>10s</v>
      </c>
      <c r="D482" s="1"/>
      <c r="E482" s="1" t="s">
        <v>177</v>
      </c>
      <c r="F482" s="1" t="str">
        <f t="shared" ca="1" si="1"/>
        <v>18</v>
      </c>
      <c r="G482" s="1" t="str">
        <f>VLOOKUP(E482,spotifydata.csv!B:C,2,FALSE)</f>
        <v>garage rock,indie rock,permanent wave,sheffield indie</v>
      </c>
      <c r="H482" s="1" t="str">
        <f t="shared" si="2"/>
        <v>,garage rock,indie rock,permanent wave,sheffield indie,</v>
      </c>
      <c r="I482" s="1"/>
      <c r="J482" s="1"/>
      <c r="K482" s="1"/>
      <c r="L482" s="1"/>
      <c r="M482" s="1"/>
      <c r="N482" s="1"/>
      <c r="O482" s="1"/>
      <c r="P482" s="1"/>
      <c r="Q482" s="1"/>
      <c r="R482" s="4"/>
      <c r="S482" s="4"/>
      <c r="T482" s="4"/>
      <c r="U482" s="4"/>
      <c r="V482" s="4"/>
      <c r="W482" s="4"/>
      <c r="X482" s="4"/>
      <c r="Y482" s="4"/>
      <c r="Z482" s="4"/>
      <c r="AA482" s="4"/>
      <c r="AB482" s="4"/>
    </row>
    <row r="483" spans="1:28" ht="12.75" customHeight="1">
      <c r="A483" s="1" t="s">
        <v>181</v>
      </c>
      <c r="B483" s="1">
        <v>2014</v>
      </c>
      <c r="C483" s="1" t="str">
        <f t="shared" si="0"/>
        <v>10s</v>
      </c>
      <c r="D483" s="1"/>
      <c r="E483" s="1" t="s">
        <v>522</v>
      </c>
      <c r="F483" s="1" t="str">
        <f t="shared" ca="1" si="1"/>
        <v>18</v>
      </c>
      <c r="G483" s="1" t="str">
        <f>VLOOKUP(E483,spotifydata.csv!B:C,2,FALSE)</f>
        <v>g funk,gangster rap,hip hop,pop christmas,pop rap,rap,southern hip hop,west coast rap</v>
      </c>
      <c r="H483" s="1" t="str">
        <f t="shared" si="2"/>
        <v>,g funk,gangster rap,hip hop,pop christmas,pop rap,rap,southern hip hop,west coast rap,</v>
      </c>
      <c r="I483" s="1"/>
      <c r="J483" s="1"/>
      <c r="K483" s="1"/>
      <c r="L483" s="1"/>
      <c r="M483" s="1"/>
      <c r="N483" s="1"/>
      <c r="O483" s="1"/>
      <c r="P483" s="1"/>
      <c r="Q483" s="1"/>
      <c r="R483" s="4"/>
      <c r="S483" s="4"/>
      <c r="T483" s="4"/>
      <c r="U483" s="4"/>
      <c r="V483" s="4"/>
      <c r="W483" s="4"/>
      <c r="X483" s="4"/>
      <c r="Y483" s="4"/>
      <c r="Z483" s="4"/>
      <c r="AA483" s="4"/>
      <c r="AB483" s="4"/>
    </row>
    <row r="484" spans="1:28" ht="12.75" customHeight="1">
      <c r="A484" s="1" t="s">
        <v>134</v>
      </c>
      <c r="B484" s="1">
        <v>2014</v>
      </c>
      <c r="C484" s="1" t="str">
        <f t="shared" si="0"/>
        <v>10s</v>
      </c>
      <c r="D484" s="1"/>
      <c r="E484" s="1" t="s">
        <v>1703</v>
      </c>
      <c r="F484" s="1" t="str">
        <f t="shared" ca="1" si="1"/>
        <v>18</v>
      </c>
      <c r="G484" s="1" t="str">
        <f>VLOOKUP(E484,spotifydata.csv!B:C,2,FALSE)</f>
        <v>edm,house,liquid funk,pop,tropical house,uk funky</v>
      </c>
      <c r="H484" s="1" t="str">
        <f t="shared" si="2"/>
        <v>,edm,house,liquid funk,pop,tropical house,uk funky,</v>
      </c>
      <c r="I484" s="1"/>
      <c r="J484" s="1"/>
      <c r="K484" s="1"/>
      <c r="L484" s="1"/>
      <c r="M484" s="1"/>
      <c r="N484" s="1"/>
      <c r="O484" s="4"/>
      <c r="P484" s="4"/>
      <c r="Q484" s="1"/>
      <c r="R484" s="4"/>
      <c r="S484" s="4"/>
      <c r="T484" s="4"/>
      <c r="U484" s="4"/>
      <c r="V484" s="4"/>
      <c r="W484" s="4"/>
      <c r="X484" s="4"/>
      <c r="Y484" s="4"/>
      <c r="Z484" s="4"/>
      <c r="AA484" s="4"/>
      <c r="AB484" s="4"/>
    </row>
    <row r="485" spans="1:28" ht="12.75" customHeight="1">
      <c r="A485" s="1" t="s">
        <v>190</v>
      </c>
      <c r="B485" s="1">
        <v>2014</v>
      </c>
      <c r="C485" s="1" t="str">
        <f t="shared" si="0"/>
        <v>10s</v>
      </c>
      <c r="D485" s="1"/>
      <c r="E485" s="1" t="s">
        <v>1711</v>
      </c>
      <c r="F485" s="1" t="str">
        <f t="shared" ca="1" si="1"/>
        <v>18</v>
      </c>
      <c r="G485" s="1" t="str">
        <f>VLOOKUP(E485,spotifydata.csv!B:C,2,FALSE)</f>
        <v>dirty south rap,hip hop,pop rap,rap,southern hip hop</v>
      </c>
      <c r="H485" s="1" t="str">
        <f t="shared" si="2"/>
        <v>,dirty south rap,hip hop,pop rap,rap,southern hip hop,</v>
      </c>
      <c r="I485" s="1"/>
      <c r="J485" s="1"/>
      <c r="K485" s="1"/>
      <c r="L485" s="1"/>
      <c r="M485" s="1"/>
      <c r="N485" s="1"/>
      <c r="O485" s="1"/>
      <c r="P485" s="1"/>
      <c r="Q485" s="1"/>
      <c r="R485" s="4"/>
      <c r="S485" s="4"/>
      <c r="T485" s="4"/>
      <c r="U485" s="4"/>
      <c r="V485" s="4"/>
      <c r="W485" s="4"/>
      <c r="X485" s="4"/>
      <c r="Y485" s="4"/>
      <c r="Z485" s="4"/>
      <c r="AA485" s="4"/>
      <c r="AB485" s="4"/>
    </row>
    <row r="486" spans="1:28" ht="12.75" customHeight="1">
      <c r="A486" s="1" t="s">
        <v>137</v>
      </c>
      <c r="B486" s="1">
        <v>2014</v>
      </c>
      <c r="C486" s="1" t="str">
        <f t="shared" si="0"/>
        <v>10s</v>
      </c>
      <c r="D486" s="1"/>
      <c r="E486" s="1" t="s">
        <v>1721</v>
      </c>
      <c r="F486" s="1" t="str">
        <f t="shared" ca="1" si="1"/>
        <v>18</v>
      </c>
      <c r="G486" s="1" t="str">
        <f>VLOOKUP(E486,spotifydata.csv!B:C,2,FALSE)</f>
        <v>dirty south rap,east coast hip hop,gangster rap,hardcore hip hop,hip hop,pop rap,rap,southern hip hop</v>
      </c>
      <c r="H486" s="1" t="str">
        <f t="shared" si="2"/>
        <v>,dirty south rap,east coast hip hop,gangster rap,hardcore hip hop,hip hop,pop rap,rap,southern hip hop,</v>
      </c>
      <c r="I486" s="1"/>
      <c r="J486" s="1"/>
      <c r="K486" s="1"/>
      <c r="L486" s="1"/>
      <c r="M486" s="1"/>
      <c r="N486" s="1"/>
      <c r="O486" s="1"/>
      <c r="P486" s="1"/>
      <c r="Q486" s="1"/>
      <c r="R486" s="4"/>
      <c r="S486" s="4"/>
      <c r="T486" s="4"/>
      <c r="U486" s="4"/>
      <c r="V486" s="4"/>
      <c r="W486" s="4"/>
      <c r="X486" s="4"/>
      <c r="Y486" s="4"/>
      <c r="Z486" s="4"/>
      <c r="AA486" s="4"/>
      <c r="AB486" s="4"/>
    </row>
    <row r="487" spans="1:28" ht="12.75" customHeight="1">
      <c r="A487" s="1" t="s">
        <v>110</v>
      </c>
      <c r="B487" s="1">
        <v>2014</v>
      </c>
      <c r="C487" s="1" t="str">
        <f t="shared" si="0"/>
        <v>10s</v>
      </c>
      <c r="D487" s="1"/>
      <c r="E487" s="1" t="s">
        <v>272</v>
      </c>
      <c r="F487" s="1" t="str">
        <f t="shared" ca="1" si="1"/>
        <v>18</v>
      </c>
      <c r="G487" s="1" t="str">
        <f>VLOOKUP(E487,spotifydata.csv!B:C,2,FALSE)</f>
        <v>dance rock,new romantic,new wave,new wave pop,soul christmas,synthpop</v>
      </c>
      <c r="H487" s="1" t="str">
        <f t="shared" si="2"/>
        <v>,dance rock,new romantic,new wave,new wave pop,soul christmas,synthpop,</v>
      </c>
      <c r="I487" s="1"/>
      <c r="J487" s="1"/>
      <c r="K487" s="1"/>
      <c r="L487" s="1"/>
      <c r="M487" s="1"/>
      <c r="N487" s="1"/>
      <c r="O487" s="1"/>
      <c r="P487" s="1"/>
      <c r="Q487" s="1"/>
      <c r="R487" s="4"/>
      <c r="S487" s="4"/>
      <c r="T487" s="4"/>
      <c r="U487" s="4"/>
      <c r="V487" s="4"/>
      <c r="W487" s="4"/>
      <c r="X487" s="4"/>
      <c r="Y487" s="4"/>
      <c r="Z487" s="4"/>
      <c r="AA487" s="4"/>
      <c r="AB487" s="4"/>
    </row>
    <row r="488" spans="1:28" ht="12.75" customHeight="1">
      <c r="A488" s="1" t="s">
        <v>240</v>
      </c>
      <c r="B488" s="1">
        <v>2014</v>
      </c>
      <c r="C488" s="1" t="str">
        <f t="shared" si="0"/>
        <v>10s</v>
      </c>
      <c r="D488" s="1"/>
      <c r="E488" s="1" t="s">
        <v>565</v>
      </c>
      <c r="F488" s="1" t="str">
        <f t="shared" ca="1" si="1"/>
        <v>18</v>
      </c>
      <c r="G488" s="1" t="str">
        <f>VLOOKUP(E488,spotifydata.csv!B:C,2,FALSE)</f>
        <v>dance rock,new romantic,new wave,new wave pop</v>
      </c>
      <c r="H488" s="1" t="str">
        <f t="shared" si="2"/>
        <v>,dance rock,new romantic,new wave,new wave pop,</v>
      </c>
      <c r="I488" s="1"/>
      <c r="J488" s="1"/>
      <c r="K488" s="1"/>
      <c r="L488" s="1"/>
      <c r="M488" s="1"/>
      <c r="N488" s="1"/>
      <c r="O488" s="1"/>
      <c r="P488" s="1"/>
      <c r="Q488" s="1"/>
      <c r="R488" s="4"/>
      <c r="S488" s="4"/>
      <c r="T488" s="4"/>
      <c r="U488" s="4"/>
      <c r="V488" s="4"/>
      <c r="W488" s="4"/>
      <c r="X488" s="4"/>
      <c r="Y488" s="4"/>
      <c r="Z488" s="4"/>
      <c r="AA488" s="4"/>
      <c r="AB488" s="4"/>
    </row>
    <row r="489" spans="1:28" ht="12.75" customHeight="1">
      <c r="A489" s="1" t="s">
        <v>134</v>
      </c>
      <c r="B489" s="1">
        <v>2014</v>
      </c>
      <c r="C489" s="1" t="str">
        <f t="shared" si="0"/>
        <v>10s</v>
      </c>
      <c r="D489" s="1"/>
      <c r="E489" s="1" t="s">
        <v>1751</v>
      </c>
      <c r="F489" s="1" t="str">
        <f t="shared" ca="1" si="1"/>
        <v>18</v>
      </c>
      <c r="G489" s="1" t="str">
        <f>VLOOKUP(E489,spotifydata.csv!B:C,2,FALSE)</f>
        <v>dance pop,pop</v>
      </c>
      <c r="H489" s="1" t="str">
        <f t="shared" si="2"/>
        <v>,dance pop,pop,</v>
      </c>
      <c r="I489" s="1"/>
      <c r="J489" s="1"/>
      <c r="K489" s="1"/>
      <c r="L489" s="1"/>
      <c r="M489" s="1"/>
      <c r="N489" s="1"/>
      <c r="O489" s="1"/>
      <c r="P489" s="1"/>
      <c r="Q489" s="1"/>
      <c r="R489" s="4"/>
      <c r="S489" s="4"/>
      <c r="T489" s="4"/>
      <c r="U489" s="4"/>
      <c r="V489" s="4"/>
      <c r="W489" s="4"/>
      <c r="X489" s="4"/>
      <c r="Y489" s="4"/>
      <c r="Z489" s="4"/>
      <c r="AA489" s="4"/>
      <c r="AB489" s="4"/>
    </row>
    <row r="490" spans="1:28" ht="12.75" customHeight="1">
      <c r="A490" s="1" t="s">
        <v>154</v>
      </c>
      <c r="B490" s="1">
        <v>2014</v>
      </c>
      <c r="C490" s="1" t="str">
        <f t="shared" si="0"/>
        <v>10s</v>
      </c>
      <c r="D490" s="1"/>
      <c r="E490" s="1" t="s">
        <v>1759</v>
      </c>
      <c r="F490" s="1" t="str">
        <f t="shared" ca="1" si="1"/>
        <v>18</v>
      </c>
      <c r="G490" s="1" t="str">
        <f>VLOOKUP(E490,spotifydata.csv!B:C,2,FALSE)</f>
        <v>dance pop,europop,folk-pop,neo mellow,pop,pop rock,post-teen pop</v>
      </c>
      <c r="H490" s="1" t="str">
        <f t="shared" si="2"/>
        <v>,dance pop,europop,folk-pop,neo mellow,pop,pop rock,post-teen pop,</v>
      </c>
      <c r="I490" s="1"/>
      <c r="J490" s="1"/>
      <c r="K490" s="1"/>
      <c r="L490" s="1"/>
      <c r="M490" s="1"/>
      <c r="N490" s="1"/>
      <c r="O490" s="1"/>
      <c r="P490" s="1"/>
      <c r="Q490" s="1"/>
      <c r="R490" s="4"/>
      <c r="S490" s="4"/>
      <c r="T490" s="4"/>
      <c r="U490" s="4"/>
      <c r="V490" s="4"/>
      <c r="W490" s="4"/>
      <c r="X490" s="4"/>
      <c r="Y490" s="4"/>
      <c r="Z490" s="4"/>
      <c r="AA490" s="4"/>
      <c r="AB490" s="4"/>
    </row>
    <row r="491" spans="1:28" ht="12.75" customHeight="1">
      <c r="A491" s="1" t="s">
        <v>110</v>
      </c>
      <c r="B491" s="1">
        <v>2014</v>
      </c>
      <c r="C491" s="1" t="str">
        <f t="shared" si="0"/>
        <v>10s</v>
      </c>
      <c r="D491" s="1"/>
      <c r="E491" s="1" t="s">
        <v>244</v>
      </c>
      <c r="F491" s="1" t="str">
        <f t="shared" ca="1" si="1"/>
        <v>18</v>
      </c>
      <c r="G491" s="1" t="str">
        <f>VLOOKUP(E491,spotifydata.csv!B:C,2,FALSE)</f>
        <v>dance pop,edm,electro house,house,pop,progressive house,tropical house</v>
      </c>
      <c r="H491" s="1" t="str">
        <f t="shared" si="2"/>
        <v>,dance pop,edm,electro house,house,pop,progressive house,tropical house,</v>
      </c>
      <c r="I491" s="1"/>
      <c r="J491" s="1"/>
      <c r="K491" s="1"/>
      <c r="L491" s="1"/>
      <c r="M491" s="1"/>
      <c r="N491" s="1"/>
      <c r="O491" s="1"/>
      <c r="P491" s="1"/>
      <c r="Q491" s="1"/>
      <c r="R491" s="4"/>
      <c r="S491" s="4"/>
      <c r="T491" s="4"/>
      <c r="U491" s="4"/>
      <c r="V491" s="4"/>
      <c r="W491" s="4"/>
      <c r="X491" s="4"/>
      <c r="Y491" s="4"/>
      <c r="Z491" s="4"/>
      <c r="AA491" s="4"/>
      <c r="AB491" s="4"/>
    </row>
    <row r="492" spans="1:28" ht="12.75" customHeight="1">
      <c r="A492" s="1" t="s">
        <v>58</v>
      </c>
      <c r="B492" s="1">
        <v>2014</v>
      </c>
      <c r="C492" s="1" t="str">
        <f t="shared" si="0"/>
        <v>10s</v>
      </c>
      <c r="D492" s="1"/>
      <c r="E492" s="1" t="s">
        <v>244</v>
      </c>
      <c r="F492" s="1" t="str">
        <f t="shared" ca="1" si="1"/>
        <v>18</v>
      </c>
      <c r="G492" s="1" t="str">
        <f>VLOOKUP(E492,spotifydata.csv!B:C,2,FALSE)</f>
        <v>dance pop,edm,electro house,house,pop,progressive house,tropical house</v>
      </c>
      <c r="H492" s="1" t="str">
        <f t="shared" si="2"/>
        <v>,dance pop,edm,electro house,house,pop,progressive house,tropical house,</v>
      </c>
      <c r="I492" s="1"/>
      <c r="J492" s="1"/>
      <c r="K492" s="1"/>
      <c r="L492" s="1"/>
      <c r="M492" s="1"/>
      <c r="N492" s="1"/>
      <c r="O492" s="1"/>
      <c r="P492" s="1"/>
      <c r="Q492" s="1"/>
      <c r="R492" s="4"/>
      <c r="S492" s="4"/>
      <c r="T492" s="4"/>
      <c r="U492" s="4"/>
      <c r="V492" s="4"/>
      <c r="W492" s="4"/>
      <c r="X492" s="4"/>
      <c r="Y492" s="4"/>
      <c r="Z492" s="4"/>
      <c r="AA492" s="4"/>
      <c r="AB492" s="4"/>
    </row>
    <row r="493" spans="1:28" ht="12.75" customHeight="1">
      <c r="A493" s="1" t="s">
        <v>190</v>
      </c>
      <c r="B493" s="1">
        <v>2014</v>
      </c>
      <c r="C493" s="1" t="str">
        <f t="shared" si="0"/>
        <v>10s</v>
      </c>
      <c r="D493" s="1"/>
      <c r="E493" s="1" t="s">
        <v>1787</v>
      </c>
      <c r="F493" s="1" t="str">
        <f t="shared" ca="1" si="1"/>
        <v>18</v>
      </c>
      <c r="G493" s="1" t="str">
        <f>VLOOKUP(E493,spotifydata.csv!B:C,2,FALSE)</f>
        <v>classic funk rock,disco,disco house,funk,funk rock,motown,post-disco,quiet storm,soul,vocal house</v>
      </c>
      <c r="H493" s="1" t="str">
        <f t="shared" si="2"/>
        <v>,classic funk rock,disco,disco house,funk,funk rock,motown,post-disco,quiet storm,soul,vocal house,</v>
      </c>
      <c r="I493" s="1"/>
      <c r="J493" s="1"/>
      <c r="K493" s="1"/>
      <c r="L493" s="1"/>
      <c r="M493" s="1"/>
      <c r="N493" s="1"/>
      <c r="O493" s="1"/>
      <c r="P493" s="1"/>
      <c r="Q493" s="1"/>
      <c r="R493" s="4"/>
      <c r="S493" s="4"/>
      <c r="T493" s="4"/>
      <c r="U493" s="4"/>
      <c r="V493" s="4"/>
      <c r="W493" s="4"/>
      <c r="X493" s="4"/>
      <c r="Y493" s="4"/>
      <c r="Z493" s="4"/>
      <c r="AA493" s="4"/>
      <c r="AB493" s="4"/>
    </row>
    <row r="494" spans="1:28" ht="12.75" customHeight="1">
      <c r="A494" s="1" t="s">
        <v>181</v>
      </c>
      <c r="B494" s="1">
        <v>2014</v>
      </c>
      <c r="C494" s="1" t="str">
        <f t="shared" si="0"/>
        <v>10s</v>
      </c>
      <c r="D494" s="1"/>
      <c r="E494" s="1" t="s">
        <v>274</v>
      </c>
      <c r="F494" s="1" t="str">
        <f t="shared" ca="1" si="1"/>
        <v>18</v>
      </c>
      <c r="G494" s="1" t="str">
        <f>VLOOKUP(E494,spotifydata.csv!B:C,2,FALSE)</f>
        <v>brostep,deep groove house,drum and bass,edm,electronic,grime,house,tropical house,uk garage</v>
      </c>
      <c r="H494" s="1" t="str">
        <f t="shared" si="2"/>
        <v>,brostep,deep groove house,drum and bass,edm,electronic,grime,house,tropical house,uk garage,</v>
      </c>
      <c r="I494" s="1"/>
      <c r="J494" s="1"/>
      <c r="K494" s="1"/>
      <c r="L494" s="1"/>
      <c r="M494" s="1"/>
      <c r="N494" s="1"/>
      <c r="O494" s="4"/>
      <c r="P494" s="4"/>
      <c r="Q494" s="1"/>
      <c r="R494" s="4"/>
      <c r="S494" s="4"/>
      <c r="T494" s="4"/>
      <c r="U494" s="4"/>
      <c r="V494" s="4"/>
      <c r="W494" s="4"/>
      <c r="X494" s="4"/>
      <c r="Y494" s="4"/>
      <c r="Z494" s="4"/>
      <c r="AA494" s="4"/>
      <c r="AB494" s="4"/>
    </row>
    <row r="495" spans="1:28" ht="12.75" customHeight="1">
      <c r="A495" s="1" t="s">
        <v>137</v>
      </c>
      <c r="B495" s="1">
        <v>2014</v>
      </c>
      <c r="C495" s="1" t="str">
        <f t="shared" si="0"/>
        <v>10s</v>
      </c>
      <c r="D495" s="1"/>
      <c r="E495" s="1" t="s">
        <v>274</v>
      </c>
      <c r="F495" s="1" t="str">
        <f t="shared" ca="1" si="1"/>
        <v>18</v>
      </c>
      <c r="G495" s="1" t="str">
        <f>VLOOKUP(E495,spotifydata.csv!B:C,2,FALSE)</f>
        <v>brostep,deep groove house,drum and bass,edm,electronic,grime,house,tropical house,uk garage</v>
      </c>
      <c r="H495" s="1" t="str">
        <f t="shared" si="2"/>
        <v>,brostep,deep groove house,drum and bass,edm,electronic,grime,house,tropical house,uk garage,</v>
      </c>
      <c r="I495" s="1"/>
      <c r="J495" s="1"/>
      <c r="K495" s="1"/>
      <c r="L495" s="1"/>
      <c r="M495" s="1"/>
      <c r="N495" s="1"/>
      <c r="O495" s="4"/>
      <c r="P495" s="4"/>
      <c r="Q495" s="1"/>
      <c r="R495" s="4"/>
      <c r="S495" s="4"/>
      <c r="T495" s="4"/>
      <c r="U495" s="4"/>
      <c r="V495" s="4"/>
      <c r="W495" s="4"/>
      <c r="X495" s="4"/>
      <c r="Y495" s="4"/>
      <c r="Z495" s="4"/>
      <c r="AA495" s="4"/>
      <c r="AB495" s="4"/>
    </row>
    <row r="496" spans="1:28" ht="12.75" customHeight="1">
      <c r="A496" s="1" t="s">
        <v>154</v>
      </c>
      <c r="B496" s="1">
        <v>2014</v>
      </c>
      <c r="C496" s="1" t="str">
        <f t="shared" si="0"/>
        <v>10s</v>
      </c>
      <c r="D496" s="1"/>
      <c r="E496" s="1" t="s">
        <v>956</v>
      </c>
      <c r="F496" s="1" t="str">
        <f t="shared" ca="1" si="1"/>
        <v>18</v>
      </c>
      <c r="G496" s="1" t="str">
        <f>VLOOKUP(E496,spotifydata.csv!B:C,2,FALSE)</f>
        <v>britpop,downtempo</v>
      </c>
      <c r="H496" s="1" t="str">
        <f t="shared" si="2"/>
        <v>,britpop,downtempo,</v>
      </c>
      <c r="I496" s="1"/>
      <c r="J496" s="1"/>
      <c r="K496" s="1"/>
      <c r="L496" s="1"/>
      <c r="M496" s="1"/>
      <c r="N496" s="1"/>
      <c r="O496" s="1"/>
      <c r="P496" s="1"/>
      <c r="Q496" s="1"/>
      <c r="R496" s="4"/>
      <c r="S496" s="4"/>
      <c r="T496" s="4"/>
      <c r="U496" s="4"/>
      <c r="V496" s="4"/>
      <c r="W496" s="4"/>
      <c r="X496" s="4"/>
      <c r="Y496" s="4"/>
      <c r="Z496" s="4"/>
      <c r="AA496" s="4"/>
      <c r="AB496" s="4"/>
    </row>
    <row r="497" spans="1:28" ht="12.75" customHeight="1">
      <c r="A497" s="1" t="s">
        <v>66</v>
      </c>
      <c r="B497" s="1">
        <v>2014</v>
      </c>
      <c r="C497" s="1" t="str">
        <f t="shared" si="0"/>
        <v>10s</v>
      </c>
      <c r="D497" s="1"/>
      <c r="E497" s="1" t="s">
        <v>1335</v>
      </c>
      <c r="F497" s="1" t="str">
        <f t="shared" ca="1" si="1"/>
        <v>18</v>
      </c>
      <c r="G497" s="1" t="str">
        <f>VLOOKUP(E497,spotifydata.csv!B:C,2,FALSE)</f>
        <v>boy band,dance pop,pop,pop rap,post-teen pop,r&amp;b</v>
      </c>
      <c r="H497" s="1" t="str">
        <f t="shared" si="2"/>
        <v>,boy band,dance pop,pop,pop rap,post-teen pop,r&amp;b,</v>
      </c>
      <c r="I497" s="1"/>
      <c r="J497" s="1"/>
      <c r="K497" s="1"/>
      <c r="L497" s="1"/>
      <c r="M497" s="1"/>
      <c r="N497" s="1"/>
      <c r="O497" s="1"/>
      <c r="P497" s="1"/>
      <c r="Q497" s="1"/>
      <c r="R497" s="4"/>
      <c r="S497" s="4"/>
      <c r="T497" s="4"/>
      <c r="U497" s="4"/>
      <c r="V497" s="4"/>
      <c r="W497" s="4"/>
      <c r="X497" s="4"/>
      <c r="Y497" s="4"/>
      <c r="Z497" s="4"/>
      <c r="AA497" s="4"/>
      <c r="AB497" s="4"/>
    </row>
    <row r="498" spans="1:28" ht="12.75" customHeight="1">
      <c r="A498" s="1" t="s">
        <v>122</v>
      </c>
      <c r="B498" s="1">
        <v>2014</v>
      </c>
      <c r="C498" s="1" t="str">
        <f t="shared" si="0"/>
        <v>10s</v>
      </c>
      <c r="D498" s="1"/>
      <c r="E498" s="1" t="s">
        <v>124</v>
      </c>
      <c r="F498" s="1" t="str">
        <f t="shared" ca="1" si="1"/>
        <v>18</v>
      </c>
      <c r="G498" s="1" t="str">
        <f>VLOOKUP(E498,spotifydata.csv!B:C,2,FALSE)</f>
        <v>boogie-woogie</v>
      </c>
      <c r="H498" s="1" t="str">
        <f t="shared" si="2"/>
        <v>,boogie-woogie,</v>
      </c>
      <c r="I498" s="1"/>
      <c r="J498" s="1"/>
      <c r="K498" s="1"/>
      <c r="L498" s="1"/>
      <c r="M498" s="1"/>
      <c r="N498" s="1"/>
      <c r="O498" s="1"/>
      <c r="P498" s="1"/>
      <c r="Q498" s="1"/>
      <c r="R498" s="4"/>
      <c r="S498" s="4"/>
      <c r="T498" s="4"/>
      <c r="U498" s="4"/>
      <c r="V498" s="4"/>
      <c r="W498" s="4"/>
      <c r="X498" s="4"/>
      <c r="Y498" s="4"/>
      <c r="Z498" s="4"/>
      <c r="AA498" s="4"/>
      <c r="AB498" s="4"/>
    </row>
    <row r="499" spans="1:28" ht="12.75" customHeight="1">
      <c r="A499" s="1" t="s">
        <v>122</v>
      </c>
      <c r="B499" s="1">
        <v>2014</v>
      </c>
      <c r="C499" s="1" t="str">
        <f t="shared" si="0"/>
        <v>10s</v>
      </c>
      <c r="D499" s="1"/>
      <c r="E499" s="1" t="s">
        <v>1842</v>
      </c>
      <c r="F499" s="1" t="str">
        <f t="shared" ca="1" si="1"/>
        <v>18</v>
      </c>
      <c r="G499" s="1" t="str">
        <f>VLOOKUP(E499,spotifydata.csv!B:C,2,FALSE)</f>
        <v>art rock,dance rock,mellow gold,new romantic,new wave,new wave pop,rock,soft rock,synthpop</v>
      </c>
      <c r="H499" s="1" t="str">
        <f t="shared" si="2"/>
        <v>,art rock,dance rock,mellow gold,new romantic,new wave,new wave pop,rock,soft rock,synthpop,</v>
      </c>
      <c r="I499" s="1"/>
      <c r="J499" s="1"/>
      <c r="K499" s="1"/>
      <c r="L499" s="1"/>
      <c r="M499" s="1"/>
      <c r="N499" s="1"/>
      <c r="O499" s="1"/>
      <c r="P499" s="1"/>
      <c r="Q499" s="1"/>
      <c r="R499" s="4"/>
      <c r="S499" s="4"/>
      <c r="T499" s="4"/>
      <c r="U499" s="4"/>
      <c r="V499" s="4"/>
      <c r="W499" s="4"/>
      <c r="X499" s="4"/>
      <c r="Y499" s="4"/>
      <c r="Z499" s="4"/>
      <c r="AA499" s="4"/>
      <c r="AB499" s="4"/>
    </row>
    <row r="500" spans="1:28" ht="12.75" customHeight="1">
      <c r="A500" s="1" t="s">
        <v>110</v>
      </c>
      <c r="B500" s="1">
        <v>2014</v>
      </c>
      <c r="C500" s="1" t="str">
        <f t="shared" si="0"/>
        <v>10s</v>
      </c>
      <c r="D500" s="1"/>
      <c r="E500" s="1" t="s">
        <v>216</v>
      </c>
      <c r="F500" s="1" t="str">
        <f t="shared" ca="1" si="1"/>
        <v>18</v>
      </c>
      <c r="G500" s="1" t="str">
        <f>VLOOKUP(E500,spotifydata.csv!B:C,2,FALSE)</f>
        <v>alternative rock,garage rock,indie pop,indie rock,neo mellow,rock</v>
      </c>
      <c r="H500" s="1" t="str">
        <f t="shared" si="2"/>
        <v>,alternative rock,garage rock,indie pop,indie rock,neo mellow,rock,</v>
      </c>
      <c r="I500" s="1"/>
      <c r="J500" s="1"/>
      <c r="K500" s="1"/>
      <c r="L500" s="1"/>
      <c r="M500" s="1"/>
      <c r="N500" s="1"/>
      <c r="O500" s="1"/>
      <c r="P500" s="1"/>
      <c r="Q500" s="1"/>
      <c r="R500" s="4"/>
      <c r="S500" s="4"/>
      <c r="T500" s="4"/>
      <c r="U500" s="4"/>
      <c r="V500" s="4"/>
      <c r="W500" s="4"/>
      <c r="X500" s="4"/>
      <c r="Y500" s="4"/>
      <c r="Z500" s="4"/>
      <c r="AA500" s="4"/>
      <c r="AB500" s="4"/>
    </row>
    <row r="501" spans="1:28" ht="12.75" customHeight="1">
      <c r="A501" s="1" t="s">
        <v>66</v>
      </c>
      <c r="B501" s="1">
        <v>2014</v>
      </c>
      <c r="C501" s="1" t="str">
        <f t="shared" si="0"/>
        <v>10s</v>
      </c>
      <c r="D501" s="1"/>
      <c r="E501" s="1" t="s">
        <v>188</v>
      </c>
      <c r="F501" s="1" t="str">
        <f t="shared" ca="1" si="1"/>
        <v>18</v>
      </c>
      <c r="G501" s="1" t="str">
        <f>VLOOKUP(E501,spotifydata.csv!B:C,2,FALSE)</f>
        <v>alternative rock,garage rock,indie christmas,indie pop,indie rock,permanent wave,pop christmas,pop rock,rock,vegas indie</v>
      </c>
      <c r="H501" s="1" t="str">
        <f t="shared" si="2"/>
        <v>,alternative rock,garage rock,indie christmas,indie pop,indie rock,permanent wave,pop christmas,pop rock,rock,vegas indie,</v>
      </c>
      <c r="I501" s="1"/>
      <c r="J501" s="1"/>
      <c r="K501" s="1"/>
      <c r="L501" s="1"/>
      <c r="M501" s="1"/>
      <c r="N501" s="1"/>
      <c r="O501" s="1"/>
      <c r="P501" s="1"/>
      <c r="Q501" s="1"/>
      <c r="R501" s="4"/>
      <c r="S501" s="4"/>
      <c r="T501" s="4"/>
      <c r="U501" s="4"/>
      <c r="V501" s="4"/>
      <c r="W501" s="4"/>
      <c r="X501" s="4"/>
      <c r="Y501" s="4"/>
      <c r="Z501" s="4"/>
      <c r="AA501" s="4"/>
      <c r="AB501" s="4"/>
    </row>
    <row r="502" spans="1:28" ht="12.75" customHeight="1">
      <c r="A502" s="1" t="s">
        <v>110</v>
      </c>
      <c r="B502" s="1">
        <v>2014</v>
      </c>
      <c r="C502" s="1" t="str">
        <f t="shared" si="0"/>
        <v>10s</v>
      </c>
      <c r="D502" s="1"/>
      <c r="E502" s="1" t="s">
        <v>90</v>
      </c>
      <c r="F502" s="1" t="str">
        <f t="shared" ca="1" si="1"/>
        <v>18</v>
      </c>
      <c r="G502" s="1" t="str">
        <f>VLOOKUP(E502,spotifydata.csv!B:C,2,FALSE)</f>
        <v>alternative rock,funk metal,funk rock,permanent wave,pop rock,rock</v>
      </c>
      <c r="H502" s="1" t="str">
        <f t="shared" si="2"/>
        <v>,alternative rock,funk metal,funk rock,permanent wave,pop rock,rock,</v>
      </c>
      <c r="I502" s="1"/>
      <c r="J502" s="1"/>
      <c r="K502" s="1"/>
      <c r="L502" s="1"/>
      <c r="M502" s="1"/>
      <c r="N502" s="1"/>
      <c r="O502" s="1"/>
      <c r="P502" s="1"/>
      <c r="Q502" s="1"/>
      <c r="R502" s="4"/>
      <c r="S502" s="4"/>
      <c r="T502" s="4"/>
      <c r="U502" s="4"/>
      <c r="V502" s="4"/>
      <c r="W502" s="4"/>
      <c r="X502" s="4"/>
      <c r="Y502" s="4"/>
      <c r="Z502" s="4"/>
      <c r="AA502" s="4"/>
      <c r="AB502" s="4"/>
    </row>
    <row r="503" spans="1:28" ht="12.75" customHeight="1">
      <c r="A503" s="1" t="s">
        <v>154</v>
      </c>
      <c r="B503" s="1">
        <v>2014</v>
      </c>
      <c r="C503" s="1" t="str">
        <f t="shared" si="0"/>
        <v>10s</v>
      </c>
      <c r="D503" s="1"/>
      <c r="E503" s="1" t="s">
        <v>1874</v>
      </c>
      <c r="F503" s="1" t="str">
        <f t="shared" ca="1" si="1"/>
        <v>18</v>
      </c>
      <c r="G503" s="1" t="str">
        <f>VLOOKUP(E503,spotifydata.csv!B:C,2,FALSE)</f>
        <v>alternative rock,blues-rock,classic rock,garage rock,indie pop,indie rock,modern blues,punk blues,rock</v>
      </c>
      <c r="H503" s="1" t="str">
        <f t="shared" si="2"/>
        <v>,alternative rock,blues-rock,classic rock,garage rock,indie pop,indie rock,modern blues,punk blues,rock,</v>
      </c>
      <c r="I503" s="1"/>
      <c r="J503" s="1"/>
      <c r="K503" s="1"/>
      <c r="L503" s="1"/>
      <c r="M503" s="1"/>
      <c r="N503" s="1"/>
      <c r="O503" s="1"/>
      <c r="P503" s="1"/>
      <c r="Q503" s="1"/>
      <c r="R503" s="4"/>
      <c r="S503" s="4"/>
      <c r="T503" s="4"/>
      <c r="U503" s="4"/>
      <c r="V503" s="4"/>
      <c r="W503" s="4"/>
      <c r="X503" s="4"/>
      <c r="Y503" s="4"/>
      <c r="Z503" s="4"/>
      <c r="AA503" s="4"/>
      <c r="AB503" s="4"/>
    </row>
    <row r="504" spans="1:28" ht="12.75" customHeight="1">
      <c r="A504" s="1" t="s">
        <v>190</v>
      </c>
      <c r="B504" s="1">
        <v>2014</v>
      </c>
      <c r="C504" s="1" t="str">
        <f t="shared" si="0"/>
        <v>10s</v>
      </c>
      <c r="D504" s="1"/>
      <c r="E504" s="1" t="s">
        <v>1884</v>
      </c>
      <c r="F504" s="1" t="str">
        <f t="shared" ca="1" si="1"/>
        <v>18</v>
      </c>
      <c r="G504" s="1" t="str">
        <f>VLOOKUP(E504,spotifydata.csv!B:C,2,FALSE)</f>
        <v>alternative rock,anti-folk,classic rock,electronic,folk christmas,funk rock,garage rock,indie christmas,indie pop,indie rock,neo-psychedelic,permanent wave,pop rock,rock,singer-songwriter</v>
      </c>
      <c r="H504" s="1" t="str">
        <f t="shared" si="2"/>
        <v>,alternative rock,anti-folk,classic rock,electronic,folk christmas,funk rock,garage rock,indie christmas,indie pop,indie rock,neo-psychedelic,permanent wave,pop rock,rock,singer-songwriter,</v>
      </c>
      <c r="I504" s="1"/>
      <c r="J504" s="1"/>
      <c r="K504" s="1"/>
      <c r="L504" s="1"/>
      <c r="M504" s="1"/>
      <c r="N504" s="1"/>
      <c r="O504" s="1"/>
      <c r="P504" s="1"/>
      <c r="Q504" s="1"/>
      <c r="R504" s="4"/>
      <c r="S504" s="4"/>
      <c r="T504" s="4"/>
      <c r="U504" s="4"/>
      <c r="V504" s="4"/>
      <c r="W504" s="4"/>
      <c r="X504" s="4"/>
      <c r="Y504" s="4"/>
      <c r="Z504" s="4"/>
      <c r="AA504" s="4"/>
      <c r="AB504" s="4"/>
    </row>
    <row r="505" spans="1:28" ht="12.75" customHeight="1">
      <c r="A505" s="1" t="s">
        <v>165</v>
      </c>
      <c r="B505" s="1">
        <v>2014</v>
      </c>
      <c r="C505" s="1" t="str">
        <f t="shared" si="0"/>
        <v>10s</v>
      </c>
      <c r="D505" s="1"/>
      <c r="E505" s="1" t="s">
        <v>222</v>
      </c>
      <c r="F505" s="1" t="str">
        <f t="shared" ca="1" si="1"/>
        <v>18</v>
      </c>
      <c r="G505" s="1" t="str">
        <f>VLOOKUP(E505,spotifydata.csv!B:C,2,FALSE)</f>
        <v>alternative rock,anti-folk,blues-rock,chamber pop,dance-punk,dream pop,experimental rock,folk-pop,freak folk,garage rock,indie christmas,indie folk,indie pop,indie rock,indietronica,lo-fi,neo-psychedelic,new rave,new wave,noise pop,ok indie,psychedelic rock,rock,singer-songwriter,slow core,space rock</v>
      </c>
      <c r="H505" s="1" t="str">
        <f t="shared" si="2"/>
        <v>,alternative rock,anti-folk,blues-rock,chamber pop,dance-punk,dream pop,experimental rock,folk-pop,freak folk,garage rock,indie christmas,indie folk,indie pop,indie rock,indietronica,lo-fi,neo-psychedelic,new rave,new wave,noise pop,ok indie,psychedelic rock,rock,singer-songwriter,slow core,space rock,</v>
      </c>
      <c r="I505" s="1"/>
      <c r="J505" s="1"/>
      <c r="K505" s="1"/>
      <c r="L505" s="1"/>
      <c r="M505" s="4"/>
      <c r="N505" s="1"/>
      <c r="O505" s="1"/>
      <c r="P505" s="1"/>
      <c r="Q505" s="1"/>
      <c r="R505" s="4"/>
      <c r="S505" s="4"/>
      <c r="T505" s="4"/>
      <c r="U505" s="4"/>
      <c r="V505" s="4"/>
      <c r="W505" s="4"/>
      <c r="X505" s="4"/>
      <c r="Y505" s="4"/>
      <c r="Z505" s="4"/>
      <c r="AA505" s="4"/>
      <c r="AB505" s="4"/>
    </row>
    <row r="506" spans="1:28" ht="12.75" customHeight="1">
      <c r="A506" s="1" t="s">
        <v>117</v>
      </c>
      <c r="B506" s="1">
        <v>2014</v>
      </c>
      <c r="C506" s="1" t="str">
        <f t="shared" si="0"/>
        <v>10s</v>
      </c>
      <c r="D506" s="1"/>
      <c r="E506" s="1" t="s">
        <v>115</v>
      </c>
      <c r="F506" s="1" t="str">
        <f t="shared" ca="1" si="1"/>
        <v>18</v>
      </c>
      <c r="G506" s="1" t="str">
        <f>VLOOKUP(E506,spotifydata.csv!B:C,2,FALSE)</f>
        <v>alternative metal,nu metal,post-grunge,rap metal</v>
      </c>
      <c r="H506" s="1" t="str">
        <f t="shared" si="2"/>
        <v>,alternative metal,nu metal,post-grunge,rap metal,</v>
      </c>
      <c r="I506" s="1"/>
      <c r="J506" s="1"/>
      <c r="K506" s="1"/>
      <c r="L506" s="1"/>
      <c r="M506" s="1"/>
      <c r="N506" s="1"/>
      <c r="O506" s="1"/>
      <c r="P506" s="1"/>
      <c r="Q506" s="1"/>
      <c r="R506" s="4"/>
      <c r="S506" s="4"/>
      <c r="T506" s="4"/>
      <c r="U506" s="4"/>
      <c r="V506" s="4"/>
      <c r="W506" s="4"/>
      <c r="X506" s="4"/>
      <c r="Y506" s="4"/>
      <c r="Z506" s="4"/>
      <c r="AA506" s="4"/>
      <c r="AB506" s="4"/>
    </row>
    <row r="507" spans="1:28" ht="12.75" customHeight="1">
      <c r="A507" s="1" t="s">
        <v>117</v>
      </c>
      <c r="B507" s="1">
        <v>2014</v>
      </c>
      <c r="C507" s="1" t="str">
        <f t="shared" si="0"/>
        <v>10s</v>
      </c>
      <c r="D507" s="1"/>
      <c r="E507" s="1" t="s">
        <v>1908</v>
      </c>
      <c r="F507" s="1" t="str">
        <f t="shared" ca="1" si="1"/>
        <v>18</v>
      </c>
      <c r="G507" s="1" t="str">
        <f>VLOOKUP(E507,spotifydata.csv!B:C,2,FALSE)</f>
        <v>alternative metal,nu metal,pop punk,post-grunge,rock</v>
      </c>
      <c r="H507" s="1" t="str">
        <f t="shared" si="2"/>
        <v>,alternative metal,nu metal,pop punk,post-grunge,rock,</v>
      </c>
      <c r="I507" s="1"/>
      <c r="J507" s="1"/>
      <c r="K507" s="1"/>
      <c r="L507" s="1"/>
      <c r="M507" s="1"/>
      <c r="N507" s="1"/>
      <c r="O507" s="1"/>
      <c r="P507" s="1"/>
      <c r="Q507" s="1"/>
      <c r="R507" s="4"/>
      <c r="S507" s="4"/>
      <c r="T507" s="4"/>
      <c r="U507" s="4"/>
      <c r="V507" s="4"/>
      <c r="W507" s="4"/>
      <c r="X507" s="4"/>
      <c r="Y507" s="4"/>
      <c r="Z507" s="4"/>
      <c r="AA507" s="4"/>
      <c r="AB507" s="4"/>
    </row>
    <row r="508" spans="1:28" ht="12.75" customHeight="1">
      <c r="A508" s="1" t="s">
        <v>12</v>
      </c>
      <c r="B508" s="1">
        <v>2014</v>
      </c>
      <c r="C508" s="1" t="str">
        <f t="shared" si="0"/>
        <v>10s</v>
      </c>
      <c r="D508" s="1"/>
      <c r="E508" s="1" t="s">
        <v>77</v>
      </c>
      <c r="F508" s="1" t="str">
        <f t="shared" ca="1" si="1"/>
        <v>18</v>
      </c>
      <c r="G508" s="1" t="str">
        <f>VLOOKUP(E508,spotifydata.csv!B:C,2,FALSE)</f>
        <v>alternative metal,alternative rock,hard rock,metal,rock,speed metal,thrash metal</v>
      </c>
      <c r="H508" s="1" t="str">
        <f t="shared" si="2"/>
        <v>,alternative metal,alternative rock,hard rock,metal,rock,speed metal,thrash metal,</v>
      </c>
      <c r="I508" s="1"/>
      <c r="J508" s="1"/>
      <c r="K508" s="1"/>
      <c r="L508" s="1"/>
      <c r="M508" s="1"/>
      <c r="N508" s="1"/>
      <c r="O508" s="1"/>
      <c r="P508" s="1"/>
      <c r="Q508" s="1"/>
      <c r="R508" s="4"/>
      <c r="S508" s="4"/>
      <c r="T508" s="4"/>
      <c r="U508" s="4"/>
      <c r="V508" s="4"/>
      <c r="W508" s="4"/>
      <c r="X508" s="4"/>
      <c r="Y508" s="4"/>
      <c r="Z508" s="4"/>
      <c r="AA508" s="4"/>
      <c r="AB508" s="4"/>
    </row>
    <row r="509" spans="1:28" ht="12.75" customHeight="1">
      <c r="A509" s="1" t="s">
        <v>73</v>
      </c>
      <c r="B509" s="1">
        <v>2014</v>
      </c>
      <c r="C509" s="1" t="str">
        <f t="shared" si="0"/>
        <v>10s</v>
      </c>
      <c r="D509" s="1"/>
      <c r="E509" s="1" t="s">
        <v>1926</v>
      </c>
      <c r="F509" s="1" t="str">
        <f t="shared" ca="1" si="1"/>
        <v>18</v>
      </c>
      <c r="G509" s="1" t="str">
        <f>VLOOKUP(E509,spotifydata.csv!B:C,2,FALSE)</f>
        <v>alternative metal,alternative rock,blues-rock,funk rock,garage rock,indie rock,neo-psychedelic,nu metal,post-grunge,rock,stoner metal,stoner rock</v>
      </c>
      <c r="H509" s="1" t="str">
        <f t="shared" si="2"/>
        <v>,alternative metal,alternative rock,blues-rock,funk rock,garage rock,indie rock,neo-psychedelic,nu metal,post-grunge,rock,stoner metal,stoner rock,</v>
      </c>
      <c r="I509" s="1"/>
      <c r="J509" s="1"/>
      <c r="K509" s="1"/>
      <c r="L509" s="1"/>
      <c r="M509" s="1"/>
      <c r="N509" s="4"/>
      <c r="O509" s="1"/>
      <c r="P509" s="1"/>
      <c r="Q509" s="1"/>
      <c r="R509" s="4"/>
      <c r="S509" s="4"/>
      <c r="T509" s="4"/>
      <c r="U509" s="4"/>
      <c r="V509" s="4"/>
      <c r="W509" s="4"/>
      <c r="X509" s="4"/>
      <c r="Y509" s="4"/>
      <c r="Z509" s="4"/>
      <c r="AA509" s="4"/>
      <c r="AB509" s="4"/>
    </row>
    <row r="510" spans="1:28" ht="12.75" customHeight="1">
      <c r="A510" s="1" t="s">
        <v>137</v>
      </c>
      <c r="B510" s="1">
        <v>2014</v>
      </c>
      <c r="C510" s="1" t="str">
        <f t="shared" si="0"/>
        <v>10s</v>
      </c>
      <c r="D510" s="1"/>
      <c r="E510" s="8" t="s">
        <v>1856</v>
      </c>
      <c r="F510" s="1" t="str">
        <f t="shared" ca="1" si="1"/>
        <v>18</v>
      </c>
      <c r="G510" s="1" t="str">
        <f>VLOOKUP(E510,spotifydata.csv!B:C,2,FALSE)</f>
        <v>alternative dance,dance pop,escape room,hip pop,indie r&amp;b,new rave,pop</v>
      </c>
      <c r="H510" s="1" t="str">
        <f t="shared" si="2"/>
        <v>,alternative dance,dance pop,escape room,hip pop,indie r&amp;b,new rave,pop,</v>
      </c>
      <c r="I510" s="1"/>
      <c r="J510" s="1"/>
      <c r="K510" s="1"/>
      <c r="L510" s="1"/>
      <c r="M510" s="1"/>
      <c r="N510" s="1"/>
      <c r="O510" s="1"/>
      <c r="P510" s="1"/>
      <c r="Q510" s="1"/>
      <c r="R510" s="4"/>
      <c r="S510" s="4"/>
      <c r="T510" s="4"/>
      <c r="U510" s="4"/>
      <c r="V510" s="4"/>
      <c r="W510" s="4"/>
      <c r="X510" s="4"/>
      <c r="Y510" s="4"/>
      <c r="Z510" s="4"/>
      <c r="AA510" s="4"/>
      <c r="AB510" s="4"/>
    </row>
    <row r="511" spans="1:28" ht="12.75" customHeight="1">
      <c r="A511" s="1" t="s">
        <v>12</v>
      </c>
      <c r="B511" s="1">
        <v>2014</v>
      </c>
      <c r="C511" s="1" t="str">
        <f t="shared" si="0"/>
        <v>10s</v>
      </c>
      <c r="D511" s="1"/>
      <c r="E511" s="1" t="s">
        <v>147</v>
      </c>
      <c r="F511" s="1" t="str">
        <f t="shared" ca="1" si="1"/>
        <v>18</v>
      </c>
      <c r="G511" s="1" t="str">
        <f>VLOOKUP(E511,spotifydata.csv!B:C,2,FALSE)</f>
        <v>alternative dance,alternative rock,electronic,garage rock,indie rock,new rave,rock</v>
      </c>
      <c r="H511" s="1" t="str">
        <f t="shared" si="2"/>
        <v>,alternative dance,alternative rock,electronic,garage rock,indie rock,new rave,rock,</v>
      </c>
      <c r="I511" s="1"/>
      <c r="J511" s="1"/>
      <c r="K511" s="1"/>
      <c r="L511" s="1"/>
      <c r="M511" s="1"/>
      <c r="N511" s="1"/>
      <c r="O511" s="1"/>
      <c r="P511" s="1"/>
      <c r="Q511" s="1"/>
      <c r="R511" s="4"/>
      <c r="S511" s="4"/>
      <c r="T511" s="4"/>
      <c r="U511" s="4"/>
      <c r="V511" s="4"/>
      <c r="W511" s="4"/>
      <c r="X511" s="4"/>
      <c r="Y511" s="4"/>
      <c r="Z511" s="4"/>
      <c r="AA511" s="4"/>
      <c r="AB511" s="4"/>
    </row>
    <row r="512" spans="1:28" ht="12.75" customHeight="1">
      <c r="A512" s="1" t="s">
        <v>190</v>
      </c>
      <c r="B512" s="1">
        <v>2014</v>
      </c>
      <c r="C512" s="1" t="str">
        <f t="shared" si="0"/>
        <v>10s</v>
      </c>
      <c r="D512" s="1"/>
      <c r="E512" s="1" t="s">
        <v>1236</v>
      </c>
      <c r="F512" s="1" t="str">
        <f t="shared" ca="1" si="1"/>
        <v>18</v>
      </c>
      <c r="G512" s="1" t="str">
        <f>VLOOKUP(E512,spotifydata.csv!B:C,2,FALSE)</f>
        <v>alternative dance,alternative rock,dance-punk,garage rock,indie pop,indie rock,indietronica,math pop,new rave,shimmer pop,synthpop</v>
      </c>
      <c r="H512" s="1" t="str">
        <f t="shared" si="2"/>
        <v>,alternative dance,alternative rock,dance-punk,garage rock,indie pop,indie rock,indietronica,math pop,new rave,shimmer pop,synthpop,</v>
      </c>
      <c r="I512" s="1"/>
      <c r="J512" s="1"/>
      <c r="K512" s="1"/>
      <c r="L512" s="1"/>
      <c r="M512" s="1"/>
      <c r="N512" s="1"/>
      <c r="O512" s="1"/>
      <c r="P512" s="1"/>
      <c r="Q512" s="1"/>
      <c r="R512" s="4"/>
      <c r="S512" s="4"/>
      <c r="T512" s="4"/>
      <c r="U512" s="4"/>
      <c r="V512" s="4"/>
      <c r="W512" s="4"/>
      <c r="X512" s="4"/>
      <c r="Y512" s="4"/>
      <c r="Z512" s="4"/>
      <c r="AA512" s="4"/>
      <c r="AB512" s="4"/>
    </row>
    <row r="513" spans="1:28" ht="12.75" customHeight="1">
      <c r="A513" s="1" t="s">
        <v>12</v>
      </c>
      <c r="B513" s="1">
        <v>2014</v>
      </c>
      <c r="C513" s="1" t="str">
        <f t="shared" si="0"/>
        <v>10s</v>
      </c>
      <c r="D513" s="1"/>
      <c r="E513" s="1" t="s">
        <v>198</v>
      </c>
      <c r="F513" s="1" t="str">
        <f t="shared" ca="1" si="1"/>
        <v>18</v>
      </c>
      <c r="G513" s="1" t="str">
        <f>VLOOKUP(E513,spotifydata.csv!B:C,2,FALSE)</f>
        <v>alternative dance,alternative rock,canadian indie,canadian pop,chamber pop,dance-punk,folk-pop,garage rock,indie folk,indie pop,indie rock,indietronica,neo-psychedelic,new rave,permanent wave,rock,stomp and holler</v>
      </c>
      <c r="H513" s="1" t="str">
        <f t="shared" si="2"/>
        <v>,alternative dance,alternative rock,canadian indie,canadian pop,chamber pop,dance-punk,folk-pop,garage rock,indie folk,indie pop,indie rock,indietronica,neo-psychedelic,new rave,permanent wave,rock,stomp and holler,</v>
      </c>
      <c r="I513" s="1"/>
      <c r="J513" s="1"/>
      <c r="K513" s="1"/>
      <c r="L513" s="1"/>
      <c r="M513" s="1"/>
      <c r="N513" s="1"/>
      <c r="O513" s="1"/>
      <c r="P513" s="1"/>
      <c r="Q513" s="1"/>
      <c r="R513" s="4"/>
      <c r="S513" s="4"/>
      <c r="T513" s="4"/>
      <c r="U513" s="4"/>
      <c r="V513" s="4"/>
      <c r="W513" s="4"/>
      <c r="X513" s="4"/>
      <c r="Y513" s="4"/>
      <c r="Z513" s="4"/>
      <c r="AA513" s="4"/>
      <c r="AB513" s="4"/>
    </row>
    <row r="514" spans="1:28" ht="12.75" customHeight="1">
      <c r="A514" s="1" t="s">
        <v>165</v>
      </c>
      <c r="B514" s="1">
        <v>2014</v>
      </c>
      <c r="C514" s="1" t="str">
        <f t="shared" si="0"/>
        <v>10s</v>
      </c>
      <c r="D514" s="1"/>
      <c r="E514" s="1" t="s">
        <v>1194</v>
      </c>
      <c r="F514" s="1" t="str">
        <f t="shared" ca="1" si="1"/>
        <v>18</v>
      </c>
      <c r="G514" s="1" t="str">
        <f>VLOOKUP(E514,spotifydata.csv!B:C,2,FALSE)</f>
        <v>alternative dance,alternative rock,anti-folk,chamber pop,chillwave,dream pop,escape room,etherpop,folk-pop,freak folk,indie folk,indie pop,indie r&amp;b,indie rock,indietronica,lo-fi,metropopolis,neo-psychedelic,new rave,noise pop,pop,pop rock,shimmer pop,singer-songwriter,synthpop</v>
      </c>
      <c r="H514" s="1" t="str">
        <f t="shared" si="2"/>
        <v>,alternative dance,alternative rock,anti-folk,chamber pop,chillwave,dream pop,escape room,etherpop,folk-pop,freak folk,indie folk,indie pop,indie r&amp;b,indie rock,indietronica,lo-fi,metropopolis,neo-psychedelic,new rave,noise pop,pop,pop rock,shimmer pop,singer-songwriter,synthpop,</v>
      </c>
      <c r="I514" s="1"/>
      <c r="J514" s="1"/>
      <c r="K514" s="1"/>
      <c r="L514" s="1"/>
      <c r="M514" s="1"/>
      <c r="N514" s="1"/>
      <c r="O514" s="1"/>
      <c r="P514" s="1"/>
      <c r="Q514" s="1"/>
      <c r="R514" s="4"/>
      <c r="S514" s="4"/>
      <c r="T514" s="4"/>
      <c r="U514" s="4"/>
      <c r="V514" s="4"/>
      <c r="W514" s="4"/>
      <c r="X514" s="4"/>
      <c r="Y514" s="4"/>
      <c r="Z514" s="4"/>
      <c r="AA514" s="4"/>
      <c r="AB514" s="4"/>
    </row>
    <row r="515" spans="1:28" ht="12.75" customHeight="1">
      <c r="A515" s="1" t="s">
        <v>165</v>
      </c>
      <c r="B515" s="1">
        <v>2014</v>
      </c>
      <c r="C515" s="1" t="str">
        <f t="shared" si="0"/>
        <v>10s</v>
      </c>
      <c r="D515" s="1"/>
      <c r="E515" s="1" t="s">
        <v>1977</v>
      </c>
      <c r="F515" s="1" t="str">
        <f t="shared" ca="1" si="1"/>
        <v>18</v>
      </c>
      <c r="G515" s="1" t="str">
        <f>VLOOKUP(E515,spotifydata.csv!B:C,2,FALSE)</f>
        <v>alt-indie rock,alternative dance,chamber pop,chamber psych,chillwave,dance-punk,dream pop,indie pop,indie r&amp;b,indie rock,indietronica,leeds indie,new rave,nu gaze,shimmer pop,synthpop</v>
      </c>
      <c r="H515" s="1" t="str">
        <f t="shared" si="2"/>
        <v>,alt-indie rock,alternative dance,chamber pop,chamber psych,chillwave,dance-punk,dream pop,indie pop,indie r&amp;b,indie rock,indietronica,leeds indie,new rave,nu gaze,shimmer pop,synthpop,</v>
      </c>
      <c r="I515" s="1"/>
      <c r="J515" s="1"/>
      <c r="K515" s="1"/>
      <c r="L515" s="1"/>
      <c r="M515" s="1"/>
      <c r="N515" s="1"/>
      <c r="O515" s="4"/>
      <c r="P515" s="4"/>
      <c r="Q515" s="1"/>
      <c r="R515" s="4"/>
      <c r="S515" s="4"/>
      <c r="T515" s="4"/>
      <c r="U515" s="4"/>
      <c r="V515" s="4"/>
      <c r="W515" s="4"/>
      <c r="X515" s="4"/>
      <c r="Y515" s="4"/>
      <c r="Z515" s="4"/>
      <c r="AA515" s="4"/>
      <c r="AB515" s="4"/>
    </row>
    <row r="516" spans="1:28" ht="12.75" customHeight="1">
      <c r="A516" s="1" t="s">
        <v>240</v>
      </c>
      <c r="B516" s="1">
        <v>2014</v>
      </c>
      <c r="C516" s="1" t="str">
        <f t="shared" si="0"/>
        <v>10s</v>
      </c>
      <c r="D516" s="1"/>
      <c r="E516" s="1" t="s">
        <v>1987</v>
      </c>
      <c r="F516" s="1" t="str">
        <f t="shared" ca="1" si="1"/>
        <v>18</v>
      </c>
      <c r="G516" s="1" t="str">
        <f>VLOOKUP(E516,spotifydata.csv!B:C,2,FALSE)</f>
        <v>album rock,dance rock,disco,mellow gold,new romantic,new wave,new wave pop,rock,soft rock,synthpop</v>
      </c>
      <c r="H516" s="1" t="str">
        <f t="shared" si="2"/>
        <v>,album rock,dance rock,disco,mellow gold,new romantic,new wave,new wave pop,rock,soft rock,synthpop,</v>
      </c>
      <c r="I516" s="1"/>
      <c r="J516" s="1"/>
      <c r="K516" s="1"/>
      <c r="L516" s="1"/>
      <c r="M516" s="1"/>
      <c r="N516" s="1"/>
      <c r="O516" s="4"/>
      <c r="P516" s="4"/>
      <c r="Q516" s="1"/>
      <c r="R516" s="4"/>
      <c r="S516" s="4"/>
      <c r="T516" s="4"/>
      <c r="U516" s="4"/>
      <c r="V516" s="4"/>
      <c r="W516" s="4"/>
      <c r="X516" s="4"/>
      <c r="Y516" s="4"/>
      <c r="Z516" s="4"/>
      <c r="AA516" s="4"/>
      <c r="AB516" s="4"/>
    </row>
    <row r="517" spans="1:28" ht="12.75" customHeight="1">
      <c r="A517" s="1" t="s">
        <v>110</v>
      </c>
      <c r="B517" s="1">
        <v>2014</v>
      </c>
      <c r="C517" s="1" t="str">
        <f t="shared" si="0"/>
        <v>10s</v>
      </c>
      <c r="D517" s="1"/>
      <c r="E517" s="1" t="s">
        <v>627</v>
      </c>
      <c r="F517" s="1" t="str">
        <f t="shared" ca="1" si="1"/>
        <v>18</v>
      </c>
      <c r="G517" s="1" t="str">
        <f>VLOOKUP(E517,spotifydata.csv!B:C,2,FALSE)</f>
        <v>album rock,classic rock,dance rock,glam metal,hard rock,heavy christmas,mellow gold,new romantic,new wave,new wave pop,rock,soft rock,synthpop</v>
      </c>
      <c r="H517" s="1" t="str">
        <f t="shared" si="2"/>
        <v>,album rock,classic rock,dance rock,glam metal,hard rock,heavy christmas,mellow gold,new romantic,new wave,new wave pop,rock,soft rock,synthpop,</v>
      </c>
      <c r="I517" s="1"/>
      <c r="J517" s="1"/>
      <c r="K517" s="1"/>
      <c r="L517" s="1"/>
      <c r="M517" s="1"/>
      <c r="N517" s="1"/>
      <c r="O517" s="1"/>
      <c r="P517" s="1"/>
      <c r="Q517" s="1"/>
      <c r="R517" s="4"/>
      <c r="S517" s="4"/>
      <c r="T517" s="4"/>
      <c r="U517" s="4"/>
      <c r="V517" s="4"/>
      <c r="W517" s="4"/>
      <c r="X517" s="4"/>
      <c r="Y517" s="4"/>
      <c r="Z517" s="4"/>
      <c r="AA517" s="4"/>
      <c r="AB517" s="4"/>
    </row>
    <row r="518" spans="1:28" ht="12.75" customHeight="1">
      <c r="A518" s="1" t="s">
        <v>240</v>
      </c>
      <c r="B518" s="1">
        <v>2014</v>
      </c>
      <c r="C518" s="1" t="str">
        <f t="shared" si="0"/>
        <v>10s</v>
      </c>
      <c r="D518" s="1"/>
      <c r="E518" s="1" t="s">
        <v>2004</v>
      </c>
      <c r="F518" s="1" t="str">
        <f t="shared" ca="1" si="1"/>
        <v>18</v>
      </c>
      <c r="G518" s="1" t="str">
        <f>VLOOKUP(E518,spotifydata.csv!B:C,2,FALSE)</f>
        <v>album rock,classic funk rock,dance pop,dance rock,disco,europop,mellow gold,motown,new romantic,new wave,new wave pop,quiet storm,soft rock</v>
      </c>
      <c r="H518" s="1" t="str">
        <f t="shared" si="2"/>
        <v>,album rock,classic funk rock,dance pop,dance rock,disco,europop,mellow gold,motown,new romantic,new wave,new wave pop,quiet storm,soft rock,</v>
      </c>
      <c r="I518" s="1"/>
      <c r="J518" s="1"/>
      <c r="K518" s="1"/>
      <c r="L518" s="1"/>
      <c r="M518" s="1"/>
      <c r="N518" s="1"/>
      <c r="O518" s="1"/>
      <c r="P518" s="1"/>
      <c r="Q518" s="1"/>
      <c r="R518" s="4"/>
      <c r="S518" s="4"/>
      <c r="T518" s="4"/>
      <c r="U518" s="4"/>
      <c r="V518" s="4"/>
      <c r="W518" s="4"/>
      <c r="X518" s="4"/>
      <c r="Y518" s="4"/>
      <c r="Z518" s="4"/>
      <c r="AA518" s="4"/>
      <c r="AB518" s="4"/>
    </row>
    <row r="519" spans="1:28" ht="12.75" customHeight="1">
      <c r="A519" s="1" t="s">
        <v>117</v>
      </c>
      <c r="B519" s="1">
        <v>2014</v>
      </c>
      <c r="C519" s="1" t="str">
        <f t="shared" si="0"/>
        <v>10s</v>
      </c>
      <c r="D519" s="1"/>
      <c r="E519" s="1" t="s">
        <v>347</v>
      </c>
      <c r="F519" s="1" t="str">
        <f t="shared" ca="1" si="1"/>
        <v>18</v>
      </c>
      <c r="G519" s="1" t="str">
        <f>VLOOKUP(E519,spotifydata.csv!B:C,2,FALSE)</f>
        <v>album rock,alternative rock,classic rock,hard rock,mellow gold,rock</v>
      </c>
      <c r="H519" s="1" t="str">
        <f t="shared" si="2"/>
        <v>,album rock,alternative rock,classic rock,hard rock,mellow gold,rock,</v>
      </c>
      <c r="I519" s="1"/>
      <c r="J519" s="1"/>
      <c r="K519" s="1"/>
      <c r="L519" s="1"/>
      <c r="M519" s="1"/>
      <c r="N519" s="1"/>
      <c r="O519" s="1"/>
      <c r="P519" s="1"/>
      <c r="Q519" s="1"/>
      <c r="R519" s="4"/>
      <c r="S519" s="4"/>
      <c r="T519" s="4"/>
      <c r="U519" s="4"/>
      <c r="V519" s="4"/>
      <c r="W519" s="4"/>
      <c r="X519" s="4"/>
      <c r="Y519" s="4"/>
      <c r="Z519" s="4"/>
      <c r="AA519" s="4"/>
      <c r="AB519" s="4"/>
    </row>
    <row r="520" spans="1:28" ht="12.75" customHeight="1">
      <c r="A520" s="1" t="s">
        <v>12</v>
      </c>
      <c r="B520" s="1">
        <v>2015</v>
      </c>
      <c r="C520" s="1" t="str">
        <f t="shared" si="0"/>
        <v>10s</v>
      </c>
      <c r="D520" s="1"/>
      <c r="E520" s="1" t="s">
        <v>236</v>
      </c>
      <c r="F520" s="1" t="str">
        <f t="shared" ca="1" si="1"/>
        <v>18</v>
      </c>
      <c r="G520" s="1" t="str">
        <f>VLOOKUP(E520,spotifydata.csv!B:C,2,FALSE)</f>
        <v>pop,pop christmas,pop rap,rap</v>
      </c>
      <c r="H520" s="1" t="str">
        <f t="shared" si="2"/>
        <v>,pop,pop christmas,pop rap,rap,</v>
      </c>
      <c r="I520" s="1"/>
      <c r="J520" s="1"/>
      <c r="K520" s="1"/>
      <c r="L520" s="1"/>
      <c r="M520" s="1"/>
      <c r="N520" s="1"/>
      <c r="O520" s="1"/>
      <c r="P520" s="1"/>
      <c r="Q520" s="1"/>
      <c r="R520" s="4"/>
      <c r="S520" s="4"/>
      <c r="T520" s="4"/>
      <c r="U520" s="4"/>
      <c r="V520" s="4"/>
      <c r="W520" s="4"/>
      <c r="X520" s="4"/>
      <c r="Y520" s="4"/>
      <c r="Z520" s="4"/>
      <c r="AA520" s="4"/>
      <c r="AB520" s="4"/>
    </row>
    <row r="521" spans="1:28" ht="12.75" customHeight="1">
      <c r="A521" s="1" t="s">
        <v>181</v>
      </c>
      <c r="B521" s="1">
        <v>2015</v>
      </c>
      <c r="C521" s="1" t="str">
        <f t="shared" si="0"/>
        <v>10s</v>
      </c>
      <c r="D521" s="1"/>
      <c r="E521" s="1" t="s">
        <v>1648</v>
      </c>
      <c r="F521" s="1" t="str">
        <f t="shared" ca="1" si="1"/>
        <v>18</v>
      </c>
      <c r="G521" s="1" t="str">
        <f>VLOOKUP(E521,spotifydata.csv!B:C,2,FALSE)</f>
        <v>metropopolis,pop,tropical house</v>
      </c>
      <c r="H521" s="1" t="str">
        <f t="shared" si="2"/>
        <v>,metropopolis,pop,tropical house,</v>
      </c>
      <c r="I521" s="1"/>
      <c r="J521" s="1"/>
      <c r="K521" s="1"/>
      <c r="L521" s="1"/>
      <c r="M521" s="1"/>
      <c r="N521" s="1"/>
      <c r="O521" s="1"/>
      <c r="P521" s="1"/>
      <c r="Q521" s="1"/>
      <c r="R521" s="4"/>
      <c r="S521" s="4"/>
      <c r="T521" s="4"/>
      <c r="U521" s="4"/>
      <c r="V521" s="4"/>
      <c r="W521" s="4"/>
      <c r="X521" s="4"/>
      <c r="Y521" s="4"/>
      <c r="Z521" s="4"/>
      <c r="AA521" s="4"/>
      <c r="AB521" s="4"/>
    </row>
    <row r="522" spans="1:28" ht="12.75" customHeight="1">
      <c r="A522" s="1" t="s">
        <v>154</v>
      </c>
      <c r="B522" s="1">
        <v>2015</v>
      </c>
      <c r="C522" s="1" t="str">
        <f t="shared" si="0"/>
        <v>10s</v>
      </c>
      <c r="D522" s="1"/>
      <c r="E522" s="1" t="s">
        <v>357</v>
      </c>
      <c r="F522" s="1" t="str">
        <f t="shared" ca="1" si="1"/>
        <v>18</v>
      </c>
      <c r="G522" s="1" t="str">
        <f>VLOOKUP(E522,spotifydata.csv!B:C,2,FALSE)</f>
        <v>indie pop,indie rock</v>
      </c>
      <c r="H522" s="1" t="str">
        <f t="shared" si="2"/>
        <v>,indie pop,indie rock,</v>
      </c>
      <c r="I522" s="1"/>
      <c r="J522" s="1"/>
      <c r="K522" s="1"/>
      <c r="L522" s="1"/>
      <c r="M522" s="1"/>
      <c r="N522" s="1"/>
      <c r="O522" s="4"/>
      <c r="P522" s="4"/>
      <c r="Q522" s="1"/>
      <c r="R522" s="4"/>
      <c r="S522" s="4"/>
      <c r="T522" s="4"/>
      <c r="U522" s="4"/>
      <c r="V522" s="4"/>
      <c r="W522" s="4"/>
      <c r="X522" s="4"/>
      <c r="Y522" s="4"/>
      <c r="Z522" s="4"/>
      <c r="AA522" s="4"/>
      <c r="AB522" s="4"/>
    </row>
    <row r="523" spans="1:28" ht="12.75" customHeight="1">
      <c r="A523" s="1" t="s">
        <v>137</v>
      </c>
      <c r="B523" s="1">
        <v>2015</v>
      </c>
      <c r="C523" s="1" t="str">
        <f t="shared" si="0"/>
        <v>10s</v>
      </c>
      <c r="D523" s="1"/>
      <c r="E523" s="1" t="s">
        <v>522</v>
      </c>
      <c r="F523" s="1" t="str">
        <f t="shared" ca="1" si="1"/>
        <v>18</v>
      </c>
      <c r="G523" s="1" t="str">
        <f>VLOOKUP(E523,spotifydata.csv!B:C,2,FALSE)</f>
        <v>g funk,gangster rap,hip hop,pop christmas,pop rap,rap,southern hip hop,west coast rap</v>
      </c>
      <c r="H523" s="1" t="str">
        <f t="shared" si="2"/>
        <v>,g funk,gangster rap,hip hop,pop christmas,pop rap,rap,southern hip hop,west coast rap,</v>
      </c>
      <c r="I523" s="1"/>
      <c r="J523" s="1"/>
      <c r="K523" s="1"/>
      <c r="L523" s="1"/>
      <c r="M523" s="1"/>
      <c r="N523" s="1"/>
      <c r="O523" s="1"/>
      <c r="P523" s="1"/>
      <c r="Q523" s="1"/>
      <c r="R523" s="4"/>
      <c r="S523" s="4"/>
      <c r="T523" s="4"/>
      <c r="U523" s="4"/>
      <c r="V523" s="4"/>
      <c r="W523" s="4"/>
      <c r="X523" s="4"/>
      <c r="Y523" s="4"/>
      <c r="Z523" s="4"/>
      <c r="AA523" s="4"/>
      <c r="AB523" s="4"/>
    </row>
    <row r="524" spans="1:28" ht="12.75" customHeight="1">
      <c r="A524" s="1" t="s">
        <v>12</v>
      </c>
      <c r="B524" s="1">
        <v>2015</v>
      </c>
      <c r="C524" s="1" t="str">
        <f t="shared" si="0"/>
        <v>10s</v>
      </c>
      <c r="D524" s="1"/>
      <c r="E524" s="1" t="s">
        <v>270</v>
      </c>
      <c r="F524" s="1" t="str">
        <f t="shared" ca="1" si="1"/>
        <v>18</v>
      </c>
      <c r="G524" s="1" t="str">
        <f>VLOOKUP(E524,spotifydata.csv!B:C,2,FALSE)</f>
        <v>folk-pop,indie pop,pop</v>
      </c>
      <c r="H524" s="1" t="str">
        <f t="shared" si="2"/>
        <v>,folk-pop,indie pop,pop,</v>
      </c>
      <c r="I524" s="1"/>
      <c r="J524" s="1"/>
      <c r="K524" s="1"/>
      <c r="L524" s="1"/>
      <c r="M524" s="1"/>
      <c r="N524" s="1"/>
      <c r="O524" s="1"/>
      <c r="P524" s="1"/>
      <c r="Q524" s="1"/>
      <c r="R524" s="4"/>
      <c r="S524" s="4"/>
      <c r="T524" s="4"/>
      <c r="U524" s="4"/>
      <c r="V524" s="4"/>
      <c r="W524" s="4"/>
      <c r="X524" s="4"/>
      <c r="Y524" s="4"/>
      <c r="Z524" s="4"/>
      <c r="AA524" s="4"/>
      <c r="AB524" s="4"/>
    </row>
    <row r="525" spans="1:28" ht="12.75" customHeight="1">
      <c r="A525" s="1" t="s">
        <v>73</v>
      </c>
      <c r="B525" s="1">
        <v>2015</v>
      </c>
      <c r="C525" s="1" t="str">
        <f t="shared" si="0"/>
        <v>10s</v>
      </c>
      <c r="D525" s="1"/>
      <c r="E525" s="1" t="s">
        <v>1261</v>
      </c>
      <c r="F525" s="1" t="str">
        <f t="shared" ca="1" si="1"/>
        <v>18</v>
      </c>
      <c r="G525" s="1" t="str">
        <f>VLOOKUP(E525,spotifydata.csv!B:C,2,FALSE)</f>
        <v>folk-pop,indie folk,indie pop,neo mellow,singer-songwriter,stomp and holler</v>
      </c>
      <c r="H525" s="1" t="str">
        <f t="shared" si="2"/>
        <v>,folk-pop,indie folk,indie pop,neo mellow,singer-songwriter,stomp and holler,</v>
      </c>
      <c r="I525" s="1"/>
      <c r="J525" s="1"/>
      <c r="K525" s="1"/>
      <c r="L525" s="1"/>
      <c r="M525" s="1"/>
      <c r="N525" s="1"/>
      <c r="O525" s="1"/>
      <c r="P525" s="1"/>
      <c r="Q525" s="1"/>
      <c r="R525" s="4"/>
      <c r="S525" s="4"/>
      <c r="T525" s="4"/>
      <c r="U525" s="4"/>
      <c r="V525" s="4"/>
      <c r="W525" s="4"/>
      <c r="X525" s="4"/>
      <c r="Y525" s="4"/>
      <c r="Z525" s="4"/>
      <c r="AA525" s="4"/>
      <c r="AB525" s="4"/>
    </row>
    <row r="526" spans="1:28" ht="12.75" customHeight="1">
      <c r="A526" s="1" t="s">
        <v>181</v>
      </c>
      <c r="B526" s="1">
        <v>2015</v>
      </c>
      <c r="C526" s="1" t="str">
        <f t="shared" si="0"/>
        <v>10s</v>
      </c>
      <c r="D526" s="1"/>
      <c r="E526" s="1" t="s">
        <v>1703</v>
      </c>
      <c r="F526" s="1" t="str">
        <f t="shared" ca="1" si="1"/>
        <v>18</v>
      </c>
      <c r="G526" s="1" t="str">
        <f>VLOOKUP(E526,spotifydata.csv!B:C,2,FALSE)</f>
        <v>edm,house,liquid funk,pop,tropical house,uk funky</v>
      </c>
      <c r="H526" s="1" t="str">
        <f t="shared" si="2"/>
        <v>,edm,house,liquid funk,pop,tropical house,uk funky,</v>
      </c>
      <c r="I526" s="1"/>
      <c r="J526" s="1"/>
      <c r="K526" s="1"/>
      <c r="L526" s="1"/>
      <c r="M526" s="1"/>
      <c r="N526" s="1"/>
      <c r="O526" s="4"/>
      <c r="P526" s="4"/>
      <c r="Q526" s="1"/>
      <c r="R526" s="4"/>
      <c r="S526" s="4"/>
      <c r="T526" s="4"/>
      <c r="U526" s="4"/>
      <c r="V526" s="4"/>
      <c r="W526" s="4"/>
      <c r="X526" s="4"/>
      <c r="Y526" s="4"/>
      <c r="Z526" s="4"/>
      <c r="AA526" s="4"/>
      <c r="AB526" s="4"/>
    </row>
    <row r="527" spans="1:28" ht="12.75" customHeight="1">
      <c r="A527" s="1" t="s">
        <v>137</v>
      </c>
      <c r="B527" s="1">
        <v>2015</v>
      </c>
      <c r="C527" s="1" t="str">
        <f t="shared" si="0"/>
        <v>10s</v>
      </c>
      <c r="D527" s="1"/>
      <c r="E527" s="1" t="s">
        <v>1703</v>
      </c>
      <c r="F527" s="1" t="str">
        <f t="shared" ca="1" si="1"/>
        <v>18</v>
      </c>
      <c r="G527" s="1" t="str">
        <f>VLOOKUP(E527,spotifydata.csv!B:C,2,FALSE)</f>
        <v>edm,house,liquid funk,pop,tropical house,uk funky</v>
      </c>
      <c r="H527" s="1" t="str">
        <f t="shared" si="2"/>
        <v>,edm,house,liquid funk,pop,tropical house,uk funky,</v>
      </c>
      <c r="I527" s="1"/>
      <c r="J527" s="1"/>
      <c r="K527" s="1"/>
      <c r="L527" s="1"/>
      <c r="M527" s="1"/>
      <c r="N527" s="1"/>
      <c r="O527" s="4"/>
      <c r="P527" s="4"/>
      <c r="Q527" s="1"/>
      <c r="R527" s="4"/>
      <c r="S527" s="4"/>
      <c r="T527" s="4"/>
      <c r="U527" s="4"/>
      <c r="V527" s="4"/>
      <c r="W527" s="4"/>
      <c r="X527" s="4"/>
      <c r="Y527" s="4"/>
      <c r="Z527" s="4"/>
      <c r="AA527" s="4"/>
      <c r="AB527" s="4"/>
    </row>
    <row r="528" spans="1:28" ht="12.75" customHeight="1">
      <c r="A528" s="1" t="s">
        <v>134</v>
      </c>
      <c r="B528" s="1">
        <v>2015</v>
      </c>
      <c r="C528" s="1" t="str">
        <f t="shared" si="0"/>
        <v>10s</v>
      </c>
      <c r="D528" s="1"/>
      <c r="E528" s="1" t="s">
        <v>2104</v>
      </c>
      <c r="F528" s="1" t="str">
        <f t="shared" ca="1" si="1"/>
        <v>18</v>
      </c>
      <c r="G528" s="1" t="str">
        <f>VLOOKUP(E528,spotifydata.csv!B:C,2,FALSE)</f>
        <v>dance pop,hip pop,pop,pop rap</v>
      </c>
      <c r="H528" s="1" t="str">
        <f t="shared" si="2"/>
        <v>,dance pop,hip pop,pop,pop rap,</v>
      </c>
      <c r="I528" s="1"/>
      <c r="J528" s="1"/>
      <c r="K528" s="1"/>
      <c r="L528" s="1"/>
      <c r="M528" s="1"/>
      <c r="N528" s="1"/>
      <c r="O528" s="1"/>
      <c r="P528" s="1"/>
      <c r="Q528" s="1"/>
      <c r="R528" s="4"/>
      <c r="S528" s="4"/>
      <c r="T528" s="4"/>
      <c r="U528" s="4"/>
      <c r="V528" s="4"/>
      <c r="W528" s="4"/>
      <c r="X528" s="4"/>
      <c r="Y528" s="4"/>
      <c r="Z528" s="4"/>
      <c r="AA528" s="4"/>
      <c r="AB528" s="4"/>
    </row>
    <row r="529" spans="1:28" ht="12.75" customHeight="1">
      <c r="A529" s="1" t="s">
        <v>190</v>
      </c>
      <c r="B529" s="1">
        <v>2015</v>
      </c>
      <c r="C529" s="1" t="str">
        <f t="shared" si="0"/>
        <v>10s</v>
      </c>
      <c r="D529" s="1"/>
      <c r="E529" s="1" t="s">
        <v>2113</v>
      </c>
      <c r="F529" s="1" t="str">
        <f t="shared" ca="1" si="1"/>
        <v>18</v>
      </c>
      <c r="G529" s="1" t="str">
        <f>VLOOKUP(E529,spotifydata.csv!B:C,2,FALSE)</f>
        <v>dance pop,escape room,hip hop,hip pop,pop,pop rap,r&amp;b,rap,southern hip hop,urban contemporary</v>
      </c>
      <c r="H529" s="1" t="str">
        <f t="shared" si="2"/>
        <v>,dance pop,escape room,hip hop,hip pop,pop,pop rap,r&amp;b,rap,southern hip hop,urban contemporary,</v>
      </c>
      <c r="I529" s="1"/>
      <c r="J529" s="1"/>
      <c r="K529" s="1"/>
      <c r="L529" s="1"/>
      <c r="M529" s="1"/>
      <c r="N529" s="1"/>
      <c r="O529" s="1"/>
      <c r="P529" s="1"/>
      <c r="Q529" s="1"/>
      <c r="R529" s="4"/>
      <c r="S529" s="4"/>
      <c r="T529" s="4"/>
      <c r="U529" s="4"/>
      <c r="V529" s="4"/>
      <c r="W529" s="4"/>
      <c r="X529" s="4"/>
      <c r="Y529" s="4"/>
      <c r="Z529" s="4"/>
      <c r="AA529" s="4"/>
      <c r="AB529" s="4"/>
    </row>
    <row r="530" spans="1:28" ht="12.75" customHeight="1">
      <c r="A530" s="1" t="s">
        <v>134</v>
      </c>
      <c r="B530" s="1">
        <v>2015</v>
      </c>
      <c r="C530" s="1" t="str">
        <f t="shared" si="0"/>
        <v>10s</v>
      </c>
      <c r="D530" s="1"/>
      <c r="E530" s="1" t="s">
        <v>1009</v>
      </c>
      <c r="F530" s="1" t="str">
        <f t="shared" ca="1" si="1"/>
        <v>18</v>
      </c>
      <c r="G530" s="1" t="str">
        <f>VLOOKUP(E530,spotifydata.csv!B:C,2,FALSE)</f>
        <v>dance pop,edm,pop,tropical house</v>
      </c>
      <c r="H530" s="1" t="str">
        <f t="shared" si="2"/>
        <v>,dance pop,edm,pop,tropical house,</v>
      </c>
      <c r="I530" s="1"/>
      <c r="J530" s="1"/>
      <c r="K530" s="1"/>
      <c r="L530" s="1"/>
      <c r="M530" s="1"/>
      <c r="N530" s="1"/>
      <c r="O530" s="1"/>
      <c r="P530" s="1"/>
      <c r="Q530" s="1"/>
      <c r="R530" s="4"/>
      <c r="S530" s="4"/>
      <c r="T530" s="4"/>
      <c r="U530" s="4"/>
      <c r="V530" s="4"/>
      <c r="W530" s="4"/>
      <c r="X530" s="4"/>
      <c r="Y530" s="4"/>
      <c r="Z530" s="4"/>
      <c r="AA530" s="4"/>
      <c r="AB530" s="4"/>
    </row>
    <row r="531" spans="1:28" ht="12.75" customHeight="1">
      <c r="A531" s="1" t="s">
        <v>66</v>
      </c>
      <c r="B531" s="1">
        <v>2015</v>
      </c>
      <c r="C531" s="1" t="str">
        <f t="shared" si="0"/>
        <v>10s</v>
      </c>
      <c r="D531" s="1"/>
      <c r="E531" s="1" t="s">
        <v>244</v>
      </c>
      <c r="F531" s="1" t="str">
        <f t="shared" ca="1" si="1"/>
        <v>18</v>
      </c>
      <c r="G531" s="1" t="str">
        <f>VLOOKUP(E531,spotifydata.csv!B:C,2,FALSE)</f>
        <v>dance pop,edm,electro house,house,pop,progressive house,tropical house</v>
      </c>
      <c r="H531" s="1" t="str">
        <f t="shared" si="2"/>
        <v>,dance pop,edm,electro house,house,pop,progressive house,tropical house,</v>
      </c>
      <c r="I531" s="1"/>
      <c r="J531" s="1"/>
      <c r="K531" s="1"/>
      <c r="L531" s="1"/>
      <c r="M531" s="1"/>
      <c r="N531" s="1"/>
      <c r="O531" s="1"/>
      <c r="P531" s="1"/>
      <c r="Q531" s="1"/>
      <c r="R531" s="4"/>
      <c r="S531" s="4"/>
      <c r="T531" s="4"/>
      <c r="U531" s="4"/>
      <c r="V531" s="4"/>
      <c r="W531" s="4"/>
      <c r="X531" s="4"/>
      <c r="Y531" s="4"/>
      <c r="Z531" s="4"/>
      <c r="AA531" s="4"/>
      <c r="AB531" s="4"/>
    </row>
    <row r="532" spans="1:28" ht="12.75" customHeight="1">
      <c r="A532" s="1" t="s">
        <v>134</v>
      </c>
      <c r="B532" s="1">
        <v>2015</v>
      </c>
      <c r="C532" s="1" t="str">
        <f t="shared" si="0"/>
        <v>10s</v>
      </c>
      <c r="D532" s="1"/>
      <c r="E532" s="1" t="s">
        <v>937</v>
      </c>
      <c r="F532" s="1" t="str">
        <f t="shared" ca="1" si="1"/>
        <v>18</v>
      </c>
      <c r="G532" s="1" t="str">
        <f>VLOOKUP(E532,spotifydata.csv!B:C,2,FALSE)</f>
        <v>canadian pop,hip hop,pop rap,rap</v>
      </c>
      <c r="H532" s="1" t="str">
        <f t="shared" si="2"/>
        <v>,canadian pop,hip hop,pop rap,rap,</v>
      </c>
      <c r="I532" s="1"/>
      <c r="J532" s="1"/>
      <c r="K532" s="1"/>
      <c r="L532" s="1"/>
      <c r="M532" s="1"/>
      <c r="N532" s="1"/>
      <c r="O532" s="1"/>
      <c r="P532" s="1"/>
      <c r="Q532" s="1"/>
      <c r="R532" s="4"/>
      <c r="S532" s="4"/>
      <c r="T532" s="4"/>
      <c r="U532" s="4"/>
      <c r="V532" s="4"/>
      <c r="W532" s="4"/>
      <c r="X532" s="4"/>
      <c r="Y532" s="4"/>
      <c r="Z532" s="4"/>
      <c r="AA532" s="4"/>
      <c r="AB532" s="4"/>
    </row>
    <row r="533" spans="1:28" ht="12.75" customHeight="1">
      <c r="A533" s="1" t="s">
        <v>58</v>
      </c>
      <c r="B533" s="1">
        <v>2015</v>
      </c>
      <c r="C533" s="1" t="str">
        <f t="shared" si="0"/>
        <v>10s</v>
      </c>
      <c r="D533" s="1"/>
      <c r="E533" s="1" t="s">
        <v>2144</v>
      </c>
      <c r="F533" s="1" t="str">
        <f t="shared" ca="1" si="1"/>
        <v>18</v>
      </c>
      <c r="G533" s="1" t="str">
        <f>VLOOKUP(E533,spotifydata.csv!B:C,2,FALSE)</f>
        <v>big room,dance pop,edm,electro house,pop,tropical house</v>
      </c>
      <c r="H533" s="1" t="str">
        <f t="shared" si="2"/>
        <v>,big room,dance pop,edm,electro house,pop,tropical house,</v>
      </c>
      <c r="I533" s="1"/>
      <c r="J533" s="1"/>
      <c r="K533" s="1"/>
      <c r="L533" s="1"/>
      <c r="M533" s="1"/>
      <c r="N533" s="1"/>
      <c r="O533" s="1"/>
      <c r="P533" s="1"/>
      <c r="Q533" s="1"/>
      <c r="R533" s="4"/>
      <c r="S533" s="4"/>
      <c r="T533" s="4"/>
      <c r="U533" s="4"/>
      <c r="V533" s="4"/>
      <c r="W533" s="4"/>
      <c r="X533" s="4"/>
      <c r="Y533" s="4"/>
      <c r="Z533" s="4"/>
      <c r="AA533" s="4"/>
      <c r="AB533" s="4"/>
    </row>
    <row r="534" spans="1:28" ht="12.75" customHeight="1">
      <c r="A534" s="1" t="s">
        <v>134</v>
      </c>
      <c r="B534" s="1">
        <v>2015</v>
      </c>
      <c r="C534" s="1" t="str">
        <f t="shared" si="0"/>
        <v>10s</v>
      </c>
      <c r="D534" s="1"/>
      <c r="E534" s="1" t="s">
        <v>2144</v>
      </c>
      <c r="F534" s="1" t="str">
        <f t="shared" ca="1" si="1"/>
        <v>18</v>
      </c>
      <c r="G534" s="1" t="str">
        <f>VLOOKUP(E534,spotifydata.csv!B:C,2,FALSE)</f>
        <v>big room,dance pop,edm,electro house,pop,tropical house</v>
      </c>
      <c r="H534" s="1" t="str">
        <f t="shared" si="2"/>
        <v>,big room,dance pop,edm,electro house,pop,tropical house,</v>
      </c>
      <c r="I534" s="1"/>
      <c r="J534" s="1"/>
      <c r="K534" s="1"/>
      <c r="L534" s="1"/>
      <c r="M534" s="1"/>
      <c r="N534" s="1"/>
      <c r="O534" s="1"/>
      <c r="P534" s="1"/>
      <c r="Q534" s="1"/>
      <c r="R534" s="4"/>
      <c r="S534" s="4"/>
      <c r="T534" s="4"/>
      <c r="U534" s="4"/>
      <c r="V534" s="4"/>
      <c r="W534" s="4"/>
      <c r="X534" s="4"/>
      <c r="Y534" s="4"/>
      <c r="Z534" s="4"/>
      <c r="AA534" s="4"/>
      <c r="AB534" s="4"/>
    </row>
    <row r="535" spans="1:28" ht="12.75" customHeight="1">
      <c r="A535" s="1" t="s">
        <v>181</v>
      </c>
      <c r="B535" s="1">
        <v>2015</v>
      </c>
      <c r="C535" s="1" t="str">
        <f t="shared" si="0"/>
        <v>10s</v>
      </c>
      <c r="D535" s="1"/>
      <c r="E535" s="1" t="s">
        <v>140</v>
      </c>
      <c r="F535" s="1" t="str">
        <f t="shared" ca="1" si="1"/>
        <v>18</v>
      </c>
      <c r="G535" s="1" t="str">
        <f>VLOOKUP(E535,spotifydata.csv!B:C,2,FALSE)</f>
        <v>big beat,disco house,downtempo,electronic,hip house,trip hop</v>
      </c>
      <c r="H535" s="1" t="str">
        <f t="shared" si="2"/>
        <v>,big beat,disco house,downtempo,electronic,hip house,trip hop,</v>
      </c>
      <c r="I535" s="1"/>
      <c r="J535" s="1"/>
      <c r="K535" s="1"/>
      <c r="L535" s="1"/>
      <c r="M535" s="1"/>
      <c r="N535" s="1"/>
      <c r="O535" s="1"/>
      <c r="P535" s="1"/>
      <c r="Q535" s="1"/>
      <c r="R535" s="4"/>
      <c r="S535" s="4"/>
      <c r="T535" s="4"/>
      <c r="U535" s="4"/>
      <c r="V535" s="4"/>
      <c r="W535" s="4"/>
      <c r="X535" s="4"/>
      <c r="Y535" s="4"/>
      <c r="Z535" s="4"/>
      <c r="AA535" s="4"/>
      <c r="AB535" s="4"/>
    </row>
    <row r="536" spans="1:28" ht="12.75" customHeight="1">
      <c r="A536" s="1" t="s">
        <v>110</v>
      </c>
      <c r="B536" s="1">
        <v>2015</v>
      </c>
      <c r="C536" s="1" t="str">
        <f t="shared" si="0"/>
        <v>10s</v>
      </c>
      <c r="D536" s="1"/>
      <c r="E536" s="1" t="s">
        <v>69</v>
      </c>
      <c r="F536" s="1" t="str">
        <f t="shared" ca="1" si="1"/>
        <v>18</v>
      </c>
      <c r="G536" s="1" t="str">
        <f>VLOOKUP(E536,spotifydata.csv!B:C,2,FALSE)</f>
        <v>big beat,breakbeat,electronic,hardcore techno</v>
      </c>
      <c r="H536" s="1" t="str">
        <f t="shared" si="2"/>
        <v>,big beat,breakbeat,electronic,hardcore techno,</v>
      </c>
      <c r="I536" s="1"/>
      <c r="J536" s="1"/>
      <c r="K536" s="1"/>
      <c r="L536" s="1"/>
      <c r="M536" s="1"/>
      <c r="N536" s="1"/>
      <c r="O536" s="1"/>
      <c r="P536" s="1"/>
      <c r="Q536" s="1"/>
      <c r="R536" s="4"/>
      <c r="S536" s="4"/>
      <c r="T536" s="4"/>
      <c r="U536" s="4"/>
      <c r="V536" s="4"/>
      <c r="W536" s="4"/>
      <c r="X536" s="4"/>
      <c r="Y536" s="4"/>
      <c r="Z536" s="4"/>
      <c r="AA536" s="4"/>
      <c r="AB536" s="4"/>
    </row>
    <row r="537" spans="1:28" ht="12.75" customHeight="1">
      <c r="A537" s="1" t="s">
        <v>165</v>
      </c>
      <c r="B537" s="1">
        <v>2015</v>
      </c>
      <c r="C537" s="1" t="str">
        <f t="shared" si="0"/>
        <v>10s</v>
      </c>
      <c r="D537" s="1"/>
      <c r="E537" s="1" t="s">
        <v>2180</v>
      </c>
      <c r="F537" s="1" t="str">
        <f t="shared" ca="1" si="1"/>
        <v>18</v>
      </c>
      <c r="G537" s="1" t="str">
        <f>VLOOKUP(E537,spotifydata.csv!B:C,2,FALSE)</f>
        <v>australian alternative rock,indie pop,indie rock,indietronica,neo-psychedelic,psychedelic rock</v>
      </c>
      <c r="H537" s="1" t="str">
        <f t="shared" si="2"/>
        <v>,australian alternative rock,indie pop,indie rock,indietronica,neo-psychedelic,psychedelic rock,</v>
      </c>
      <c r="I537" s="1"/>
      <c r="J537" s="1"/>
      <c r="K537" s="1"/>
      <c r="L537" s="1"/>
      <c r="M537" s="1"/>
      <c r="N537" s="1"/>
      <c r="O537" s="1"/>
      <c r="P537" s="1"/>
      <c r="Q537" s="1"/>
      <c r="R537" s="4"/>
      <c r="S537" s="4"/>
      <c r="T537" s="4"/>
      <c r="U537" s="4"/>
      <c r="V537" s="4"/>
      <c r="W537" s="4"/>
      <c r="X537" s="4"/>
      <c r="Y537" s="4"/>
      <c r="Z537" s="4"/>
      <c r="AA537" s="4"/>
      <c r="AB537" s="4"/>
    </row>
    <row r="538" spans="1:28" ht="12.75" customHeight="1">
      <c r="A538" s="1" t="s">
        <v>240</v>
      </c>
      <c r="B538" s="1">
        <v>2015</v>
      </c>
      <c r="C538" s="1" t="str">
        <f t="shared" si="0"/>
        <v>10s</v>
      </c>
      <c r="D538" s="1"/>
      <c r="E538" s="1" t="s">
        <v>996</v>
      </c>
      <c r="F538" s="1" t="str">
        <f t="shared" ca="1" si="1"/>
        <v>18</v>
      </c>
      <c r="G538" s="1" t="str">
        <f>VLOOKUP(E538,spotifydata.csv!B:C,2,FALSE)</f>
        <v>art rock,dance rock,madchester,new romantic,new wave,new wave pop,permanent wave,post-punk,synthpop,uk post-punk</v>
      </c>
      <c r="H538" s="1" t="str">
        <f t="shared" si="2"/>
        <v>,art rock,dance rock,madchester,new romantic,new wave,new wave pop,permanent wave,post-punk,synthpop,uk post-punk,</v>
      </c>
      <c r="I538" s="1"/>
      <c r="J538" s="1"/>
      <c r="K538" s="1"/>
      <c r="L538" s="1"/>
      <c r="M538" s="1"/>
      <c r="N538" s="1"/>
      <c r="O538" s="1"/>
      <c r="P538" s="1"/>
      <c r="Q538" s="1"/>
      <c r="R538" s="4"/>
      <c r="S538" s="4"/>
      <c r="T538" s="4"/>
      <c r="U538" s="4"/>
      <c r="V538" s="4"/>
      <c r="W538" s="4"/>
      <c r="X538" s="4"/>
      <c r="Y538" s="4"/>
      <c r="Z538" s="4"/>
      <c r="AA538" s="4"/>
      <c r="AB538" s="4"/>
    </row>
    <row r="539" spans="1:28" ht="12.75" customHeight="1">
      <c r="A539" s="1" t="s">
        <v>240</v>
      </c>
      <c r="B539" s="1">
        <v>2015</v>
      </c>
      <c r="C539" s="1" t="str">
        <f t="shared" si="0"/>
        <v>10s</v>
      </c>
      <c r="D539" s="1"/>
      <c r="E539" s="1" t="s">
        <v>996</v>
      </c>
      <c r="F539" s="1" t="str">
        <f t="shared" ca="1" si="1"/>
        <v>18</v>
      </c>
      <c r="G539" s="1" t="str">
        <f>VLOOKUP(E539,spotifydata.csv!B:C,2,FALSE)</f>
        <v>art rock,dance rock,madchester,new romantic,new wave,new wave pop,permanent wave,post-punk,synthpop,uk post-punk</v>
      </c>
      <c r="H539" s="1" t="str">
        <f t="shared" si="2"/>
        <v>,art rock,dance rock,madchester,new romantic,new wave,new wave pop,permanent wave,post-punk,synthpop,uk post-punk,</v>
      </c>
      <c r="I539" s="1"/>
      <c r="J539" s="1"/>
      <c r="K539" s="1"/>
      <c r="L539" s="1"/>
      <c r="M539" s="1"/>
      <c r="N539" s="1"/>
      <c r="O539" s="1"/>
      <c r="P539" s="1"/>
      <c r="Q539" s="1"/>
      <c r="R539" s="4"/>
      <c r="S539" s="4"/>
      <c r="T539" s="4"/>
      <c r="U539" s="4"/>
      <c r="V539" s="4"/>
      <c r="W539" s="4"/>
      <c r="X539" s="4"/>
      <c r="Y539" s="4"/>
      <c r="Z539" s="4"/>
      <c r="AA539" s="4"/>
      <c r="AB539" s="4"/>
    </row>
    <row r="540" spans="1:28" ht="12.75" customHeight="1">
      <c r="A540" s="1" t="s">
        <v>240</v>
      </c>
      <c r="B540" s="1">
        <v>2015</v>
      </c>
      <c r="C540" s="1" t="str">
        <f t="shared" si="0"/>
        <v>10s</v>
      </c>
      <c r="D540" s="1"/>
      <c r="E540" s="1" t="s">
        <v>632</v>
      </c>
      <c r="F540" s="1" t="str">
        <f t="shared" ca="1" si="1"/>
        <v>18</v>
      </c>
      <c r="G540" s="1" t="str">
        <f>VLOOKUP(E540,spotifydata.csv!B:C,2,FALSE)</f>
        <v>art rock,dance pop,dance rock,disco,europop,madchester,new romantic,new wave,new wave pop,permanent wave,post-punk,soft rock,synthpop</v>
      </c>
      <c r="H540" s="1" t="str">
        <f t="shared" si="2"/>
        <v>,art rock,dance pop,dance rock,disco,europop,madchester,new romantic,new wave,new wave pop,permanent wave,post-punk,soft rock,synthpop,</v>
      </c>
      <c r="I540" s="1"/>
      <c r="J540" s="1"/>
      <c r="K540" s="1"/>
      <c r="L540" s="1"/>
      <c r="M540" s="1"/>
      <c r="N540" s="1"/>
      <c r="O540" s="1"/>
      <c r="P540" s="1"/>
      <c r="Q540" s="1"/>
      <c r="R540" s="4"/>
      <c r="S540" s="4"/>
      <c r="T540" s="4"/>
      <c r="U540" s="4"/>
      <c r="V540" s="4"/>
      <c r="W540" s="4"/>
      <c r="X540" s="4"/>
      <c r="Y540" s="4"/>
      <c r="Z540" s="4"/>
      <c r="AA540" s="4"/>
      <c r="AB540" s="4"/>
    </row>
    <row r="541" spans="1:28" ht="12.75" customHeight="1">
      <c r="A541" s="1" t="s">
        <v>117</v>
      </c>
      <c r="B541" s="1">
        <v>2015</v>
      </c>
      <c r="C541" s="1" t="str">
        <f t="shared" si="0"/>
        <v>10s</v>
      </c>
      <c r="D541" s="1"/>
      <c r="E541" s="1" t="s">
        <v>127</v>
      </c>
      <c r="F541" s="1" t="str">
        <f t="shared" ca="1" si="1"/>
        <v>18</v>
      </c>
      <c r="G541" s="1" t="str">
        <f>VLOOKUP(E541,spotifydata.csv!B:C,2,FALSE)</f>
        <v>alternative rock,indie rock,permanent wave,piano rock,post-grunge,rock</v>
      </c>
      <c r="H541" s="1" t="str">
        <f t="shared" si="2"/>
        <v>,alternative rock,indie rock,permanent wave,piano rock,post-grunge,rock,</v>
      </c>
      <c r="I541" s="1"/>
      <c r="J541" s="1"/>
      <c r="K541" s="1"/>
      <c r="L541" s="1"/>
      <c r="M541" s="1"/>
      <c r="N541" s="4"/>
      <c r="O541" s="1"/>
      <c r="P541" s="1"/>
      <c r="Q541" s="1"/>
      <c r="R541" s="4"/>
      <c r="S541" s="4"/>
      <c r="T541" s="4"/>
      <c r="U541" s="4"/>
      <c r="V541" s="4"/>
      <c r="W541" s="4"/>
      <c r="X541" s="4"/>
      <c r="Y541" s="4"/>
      <c r="Z541" s="4"/>
      <c r="AA541" s="4"/>
      <c r="AB541" s="4"/>
    </row>
    <row r="542" spans="1:28" ht="12.75" customHeight="1">
      <c r="A542" s="1" t="s">
        <v>154</v>
      </c>
      <c r="B542" s="1">
        <v>2015</v>
      </c>
      <c r="C542" s="1" t="str">
        <f t="shared" si="0"/>
        <v>10s</v>
      </c>
      <c r="D542" s="1"/>
      <c r="E542" s="1" t="s">
        <v>2228</v>
      </c>
      <c r="F542" s="1" t="str">
        <f t="shared" ca="1" si="1"/>
        <v>18</v>
      </c>
      <c r="G542" s="1" t="str">
        <f>VLOOKUP(E542,spotifydata.csv!B:C,2,FALSE)</f>
        <v>alternative rock,electronic,laboratorio,trip hop</v>
      </c>
      <c r="H542" s="1" t="str">
        <f t="shared" si="2"/>
        <v>,alternative rock,electronic,laboratorio,trip hop,</v>
      </c>
      <c r="I542" s="1"/>
      <c r="J542" s="1"/>
      <c r="K542" s="1"/>
      <c r="L542" s="1"/>
      <c r="M542" s="1"/>
      <c r="N542" s="1"/>
      <c r="O542" s="1"/>
      <c r="P542" s="1"/>
      <c r="Q542" s="1"/>
      <c r="R542" s="4"/>
      <c r="S542" s="4"/>
      <c r="T542" s="4"/>
      <c r="U542" s="4"/>
      <c r="V542" s="4"/>
      <c r="W542" s="4"/>
      <c r="X542" s="4"/>
      <c r="Y542" s="4"/>
      <c r="Z542" s="4"/>
      <c r="AA542" s="4"/>
      <c r="AB542" s="4"/>
    </row>
    <row r="543" spans="1:28" ht="12.75" customHeight="1">
      <c r="A543" s="1" t="s">
        <v>165</v>
      </c>
      <c r="B543" s="1">
        <v>2015</v>
      </c>
      <c r="C543" s="1" t="str">
        <f t="shared" si="0"/>
        <v>10s</v>
      </c>
      <c r="D543" s="1"/>
      <c r="E543" s="1" t="s">
        <v>2242</v>
      </c>
      <c r="F543" s="1" t="str">
        <f t="shared" ca="1" si="1"/>
        <v>18</v>
      </c>
      <c r="G543" s="1" t="str">
        <f>VLOOKUP(E543,spotifydata.csv!B:C,2,FALSE)</f>
        <v>alternative rock,chamber pop,folk christmas,folk-pop,freak folk,indie christmas,indie folk,indie pop,indie rock,neo mellow,neo-psychedelic,pop christmas,singer-songwriter,stomp and holler</v>
      </c>
      <c r="H543" s="1" t="str">
        <f t="shared" si="2"/>
        <v>,alternative rock,chamber pop,folk christmas,folk-pop,freak folk,indie christmas,indie folk,indie pop,indie rock,neo mellow,neo-psychedelic,pop christmas,singer-songwriter,stomp and holler,</v>
      </c>
      <c r="I543" s="1"/>
      <c r="J543" s="1"/>
      <c r="K543" s="1"/>
      <c r="L543" s="1"/>
      <c r="M543" s="1"/>
      <c r="N543" s="1"/>
      <c r="O543" s="1"/>
      <c r="P543" s="1"/>
      <c r="Q543" s="1"/>
      <c r="R543" s="4"/>
      <c r="S543" s="4"/>
      <c r="T543" s="4"/>
      <c r="U543" s="4"/>
      <c r="V543" s="4"/>
      <c r="W543" s="4"/>
      <c r="X543" s="4"/>
      <c r="Y543" s="4"/>
      <c r="Z543" s="4"/>
      <c r="AA543" s="4"/>
      <c r="AB543" s="4"/>
    </row>
    <row r="544" spans="1:28" ht="12.75" customHeight="1">
      <c r="A544" s="1" t="s">
        <v>165</v>
      </c>
      <c r="B544" s="1">
        <v>2015</v>
      </c>
      <c r="C544" s="1" t="str">
        <f t="shared" si="0"/>
        <v>10s</v>
      </c>
      <c r="D544" s="1"/>
      <c r="E544" s="1" t="s">
        <v>2252</v>
      </c>
      <c r="F544" s="1" t="str">
        <f t="shared" ca="1" si="1"/>
        <v>18</v>
      </c>
      <c r="G544" s="1" t="str">
        <f>VLOOKUP(E544,spotifydata.csv!B:C,2,FALSE)</f>
        <v>alternative rock,chamber pop,chillwave,dream pop,folk-pop,freak folk,indie folk,indie pop,indie rock,indietronica,neo-psychedelic,noise pop,roots rock,singer-songwriter,stomp and holler</v>
      </c>
      <c r="H544" s="1" t="str">
        <f t="shared" si="2"/>
        <v>,alternative rock,chamber pop,chillwave,dream pop,folk-pop,freak folk,indie folk,indie pop,indie rock,indietronica,neo-psychedelic,noise pop,roots rock,singer-songwriter,stomp and holler,</v>
      </c>
      <c r="I544" s="1"/>
      <c r="J544" s="1"/>
      <c r="K544" s="1"/>
      <c r="L544" s="1"/>
      <c r="M544" s="4"/>
      <c r="N544" s="1"/>
      <c r="O544" s="1"/>
      <c r="P544" s="1"/>
      <c r="Q544" s="1"/>
      <c r="R544" s="4"/>
      <c r="S544" s="4"/>
      <c r="T544" s="4"/>
      <c r="U544" s="4"/>
      <c r="V544" s="4"/>
      <c r="W544" s="4"/>
      <c r="X544" s="4"/>
      <c r="Y544" s="4"/>
      <c r="Z544" s="4"/>
      <c r="AA544" s="4"/>
      <c r="AB544" s="4"/>
    </row>
    <row r="545" spans="1:28" ht="12.75" customHeight="1">
      <c r="A545" s="1" t="s">
        <v>110</v>
      </c>
      <c r="B545" s="1">
        <v>2015</v>
      </c>
      <c r="C545" s="1" t="str">
        <f t="shared" si="0"/>
        <v>10s</v>
      </c>
      <c r="D545" s="1"/>
      <c r="E545" s="1" t="s">
        <v>76</v>
      </c>
      <c r="F545" s="1" t="str">
        <f t="shared" ca="1" si="1"/>
        <v>18</v>
      </c>
      <c r="G545" s="1" t="str">
        <f>VLOOKUP(E545,spotifydata.csv!B:C,2,FALSE)</f>
        <v>alternative rock,britpop,classic rock,dance rock,electronic,funk rock,garage rock,indie rock,neo-psychedelic,new wave,permanent wave,pop rock,rock</v>
      </c>
      <c r="H545" s="1" t="str">
        <f t="shared" si="2"/>
        <v>,alternative rock,britpop,classic rock,dance rock,electronic,funk rock,garage rock,indie rock,neo-psychedelic,new wave,permanent wave,pop rock,rock,</v>
      </c>
      <c r="I545" s="1"/>
      <c r="J545" s="1"/>
      <c r="K545" s="1"/>
      <c r="L545" s="1"/>
      <c r="M545" s="1"/>
      <c r="N545" s="1"/>
      <c r="O545" s="1"/>
      <c r="P545" s="1"/>
      <c r="Q545" s="1"/>
      <c r="R545" s="4"/>
      <c r="S545" s="4"/>
      <c r="T545" s="4"/>
      <c r="U545" s="4"/>
      <c r="V545" s="4"/>
      <c r="W545" s="4"/>
      <c r="X545" s="4"/>
      <c r="Y545" s="4"/>
      <c r="Z545" s="4"/>
      <c r="AA545" s="4"/>
      <c r="AB545" s="4"/>
    </row>
    <row r="546" spans="1:28" ht="12.75" customHeight="1">
      <c r="A546" s="1" t="s">
        <v>117</v>
      </c>
      <c r="B546" s="1">
        <v>2015</v>
      </c>
      <c r="C546" s="1" t="str">
        <f t="shared" si="0"/>
        <v>10s</v>
      </c>
      <c r="D546" s="1"/>
      <c r="E546" s="1" t="s">
        <v>260</v>
      </c>
      <c r="F546" s="1" t="str">
        <f t="shared" ca="1" si="1"/>
        <v>18</v>
      </c>
      <c r="G546" s="1" t="e">
        <f>VLOOKUP(E546,spotifydata.csv!B:C,2,FALSE)</f>
        <v>#N/A</v>
      </c>
      <c r="H546" s="1" t="e">
        <f t="shared" si="2"/>
        <v>#N/A</v>
      </c>
      <c r="I546" s="1"/>
      <c r="J546" s="1"/>
      <c r="K546" s="1"/>
      <c r="L546" s="1"/>
      <c r="M546" s="4"/>
      <c r="N546" s="1"/>
      <c r="O546" s="1"/>
      <c r="P546" s="1"/>
      <c r="Q546" s="1"/>
      <c r="R546" s="4"/>
      <c r="S546" s="4"/>
      <c r="T546" s="4"/>
      <c r="U546" s="4"/>
      <c r="V546" s="4"/>
      <c r="W546" s="4"/>
      <c r="X546" s="4"/>
      <c r="Y546" s="4"/>
      <c r="Z546" s="4"/>
      <c r="AA546" s="4"/>
      <c r="AB546" s="4"/>
    </row>
    <row r="547" spans="1:28" ht="12.75" customHeight="1">
      <c r="A547" s="1" t="s">
        <v>73</v>
      </c>
      <c r="B547" s="1">
        <v>2015</v>
      </c>
      <c r="C547" s="1" t="str">
        <f t="shared" si="0"/>
        <v>10s</v>
      </c>
      <c r="D547" s="1"/>
      <c r="E547" s="1" t="s">
        <v>77</v>
      </c>
      <c r="F547" s="1" t="str">
        <f t="shared" ca="1" si="1"/>
        <v>18</v>
      </c>
      <c r="G547" s="1" t="str">
        <f>VLOOKUP(E547,spotifydata.csv!B:C,2,FALSE)</f>
        <v>alternative metal,alternative rock,hard rock,metal,rock,speed metal,thrash metal</v>
      </c>
      <c r="H547" s="1" t="str">
        <f t="shared" si="2"/>
        <v>,alternative metal,alternative rock,hard rock,metal,rock,speed metal,thrash metal,</v>
      </c>
      <c r="I547" s="1"/>
      <c r="J547" s="1"/>
      <c r="K547" s="1"/>
      <c r="L547" s="1"/>
      <c r="M547" s="1"/>
      <c r="N547" s="1"/>
      <c r="O547" s="1"/>
      <c r="P547" s="1"/>
      <c r="Q547" s="1"/>
      <c r="R547" s="4"/>
      <c r="S547" s="4"/>
      <c r="T547" s="4"/>
      <c r="U547" s="4"/>
      <c r="V547" s="4"/>
      <c r="W547" s="4"/>
      <c r="X547" s="4"/>
      <c r="Y547" s="4"/>
      <c r="Z547" s="4"/>
      <c r="AA547" s="4"/>
      <c r="AB547" s="4"/>
    </row>
    <row r="548" spans="1:28" ht="12.75" customHeight="1">
      <c r="A548" s="1" t="s">
        <v>190</v>
      </c>
      <c r="B548" s="1">
        <v>2015</v>
      </c>
      <c r="C548" s="1" t="str">
        <f t="shared" si="0"/>
        <v>10s</v>
      </c>
      <c r="D548" s="1"/>
      <c r="E548" s="1" t="s">
        <v>101</v>
      </c>
      <c r="F548" s="1" t="str">
        <f t="shared" ca="1" si="1"/>
        <v>18</v>
      </c>
      <c r="G548" s="1" t="str">
        <f>VLOOKUP(E548,spotifydata.csv!B:C,2,FALSE)</f>
        <v>alternative dance,big beat,breakbeat,disco house,electronic,new rave,trip hop</v>
      </c>
      <c r="H548" s="1" t="str">
        <f t="shared" si="2"/>
        <v>,alternative dance,big beat,breakbeat,disco house,electronic,new rave,trip hop,</v>
      </c>
      <c r="I548" s="1"/>
      <c r="J548" s="1"/>
      <c r="K548" s="1"/>
      <c r="L548" s="1"/>
      <c r="M548" s="1"/>
      <c r="N548" s="1"/>
      <c r="O548" s="1"/>
      <c r="P548" s="1"/>
      <c r="Q548" s="1"/>
      <c r="R548" s="4"/>
      <c r="S548" s="4"/>
      <c r="T548" s="4"/>
      <c r="U548" s="4"/>
      <c r="V548" s="4"/>
      <c r="W548" s="4"/>
      <c r="X548" s="4"/>
      <c r="Y548" s="4"/>
      <c r="Z548" s="4"/>
      <c r="AA548" s="4"/>
      <c r="AB548" s="4"/>
    </row>
    <row r="549" spans="1:28" ht="12.75" customHeight="1">
      <c r="A549" s="1" t="s">
        <v>58</v>
      </c>
      <c r="B549" s="1">
        <v>2015</v>
      </c>
      <c r="C549" s="1" t="str">
        <f t="shared" si="0"/>
        <v>10s</v>
      </c>
      <c r="D549" s="1"/>
      <c r="E549" s="1" t="s">
        <v>147</v>
      </c>
      <c r="F549" s="1" t="str">
        <f t="shared" ca="1" si="1"/>
        <v>18</v>
      </c>
      <c r="G549" s="1" t="str">
        <f>VLOOKUP(E549,spotifydata.csv!B:C,2,FALSE)</f>
        <v>alternative dance,alternative rock,electronic,garage rock,indie rock,new rave,rock</v>
      </c>
      <c r="H549" s="1" t="str">
        <f t="shared" si="2"/>
        <v>,alternative dance,alternative rock,electronic,garage rock,indie rock,new rave,rock,</v>
      </c>
      <c r="I549" s="1"/>
      <c r="J549" s="1"/>
      <c r="K549" s="1"/>
      <c r="L549" s="1"/>
      <c r="M549" s="1"/>
      <c r="N549" s="1"/>
      <c r="O549" s="1"/>
      <c r="P549" s="1"/>
      <c r="Q549" s="1"/>
      <c r="R549" s="4"/>
      <c r="S549" s="4"/>
      <c r="T549" s="4"/>
      <c r="U549" s="4"/>
      <c r="V549" s="4"/>
      <c r="W549" s="4"/>
      <c r="X549" s="4"/>
      <c r="Y549" s="4"/>
      <c r="Z549" s="4"/>
      <c r="AA549" s="4"/>
      <c r="AB549" s="4"/>
    </row>
    <row r="550" spans="1:28" ht="12.75" customHeight="1">
      <c r="A550" s="1" t="s">
        <v>66</v>
      </c>
      <c r="B550" s="1">
        <v>2015</v>
      </c>
      <c r="C550" s="1" t="str">
        <f t="shared" si="0"/>
        <v>10s</v>
      </c>
      <c r="D550" s="1"/>
      <c r="E550" s="1" t="s">
        <v>147</v>
      </c>
      <c r="F550" s="1" t="str">
        <f t="shared" ca="1" si="1"/>
        <v>18</v>
      </c>
      <c r="G550" s="1" t="str">
        <f>VLOOKUP(E550,spotifydata.csv!B:C,2,FALSE)</f>
        <v>alternative dance,alternative rock,electronic,garage rock,indie rock,new rave,rock</v>
      </c>
      <c r="H550" s="1" t="str">
        <f t="shared" si="2"/>
        <v>,alternative dance,alternative rock,electronic,garage rock,indie rock,new rave,rock,</v>
      </c>
      <c r="I550" s="1"/>
      <c r="J550" s="1"/>
      <c r="K550" s="1"/>
      <c r="L550" s="1"/>
      <c r="M550" s="1"/>
      <c r="N550" s="1"/>
      <c r="O550" s="1"/>
      <c r="P550" s="1"/>
      <c r="Q550" s="1"/>
      <c r="R550" s="4"/>
      <c r="S550" s="4"/>
      <c r="T550" s="4"/>
      <c r="U550" s="4"/>
      <c r="V550" s="4"/>
      <c r="W550" s="4"/>
      <c r="X550" s="4"/>
      <c r="Y550" s="4"/>
      <c r="Z550" s="4"/>
      <c r="AA550" s="4"/>
      <c r="AB550" s="4"/>
    </row>
    <row r="551" spans="1:28" ht="12.75" customHeight="1">
      <c r="A551" s="1" t="s">
        <v>154</v>
      </c>
      <c r="B551" s="1">
        <v>2015</v>
      </c>
      <c r="C551" s="1" t="str">
        <f t="shared" si="0"/>
        <v>10s</v>
      </c>
      <c r="D551" s="1"/>
      <c r="E551" s="1" t="s">
        <v>2108</v>
      </c>
      <c r="F551" s="1" t="str">
        <f t="shared" ca="1" si="1"/>
        <v>18</v>
      </c>
      <c r="G551" s="1" t="str">
        <f>VLOOKUP(E551,spotifydata.csv!B:C,2,FALSE)</f>
        <v>alt-indie rock,britpop,garage rock,indie rock,madchester,rock</v>
      </c>
      <c r="H551" s="1" t="str">
        <f t="shared" si="2"/>
        <v>,alt-indie rock,britpop,garage rock,indie rock,madchester,rock,</v>
      </c>
      <c r="I551" s="1"/>
      <c r="J551" s="1"/>
      <c r="K551" s="1"/>
      <c r="L551" s="1"/>
      <c r="M551" s="1"/>
      <c r="N551" s="1"/>
      <c r="O551" s="1"/>
      <c r="P551" s="1"/>
      <c r="Q551" s="1"/>
      <c r="R551" s="4"/>
      <c r="S551" s="4"/>
      <c r="T551" s="4"/>
      <c r="U551" s="4"/>
      <c r="V551" s="4"/>
      <c r="W551" s="4"/>
      <c r="X551" s="4"/>
      <c r="Y551" s="4"/>
      <c r="Z551" s="4"/>
      <c r="AA551" s="4"/>
      <c r="AB551" s="4"/>
    </row>
    <row r="552" spans="1:28" ht="12.75" customHeight="1">
      <c r="A552" s="1" t="s">
        <v>58</v>
      </c>
      <c r="B552" s="1">
        <v>2015</v>
      </c>
      <c r="C552" s="1" t="str">
        <f t="shared" si="0"/>
        <v>10s</v>
      </c>
      <c r="D552" s="1"/>
      <c r="E552" s="1" t="s">
        <v>2108</v>
      </c>
      <c r="F552" s="1" t="str">
        <f t="shared" ca="1" si="1"/>
        <v>18</v>
      </c>
      <c r="G552" s="1" t="str">
        <f>VLOOKUP(E552,spotifydata.csv!B:C,2,FALSE)</f>
        <v>alt-indie rock,britpop,garage rock,indie rock,madchester,rock</v>
      </c>
      <c r="H552" s="1" t="str">
        <f t="shared" si="2"/>
        <v>,alt-indie rock,britpop,garage rock,indie rock,madchester,rock,</v>
      </c>
      <c r="I552" s="1"/>
      <c r="J552" s="1"/>
      <c r="K552" s="1"/>
      <c r="L552" s="1"/>
      <c r="M552" s="1"/>
      <c r="N552" s="1"/>
      <c r="O552" s="1"/>
      <c r="P552" s="1"/>
      <c r="Q552" s="1"/>
      <c r="R552" s="4"/>
      <c r="S552" s="4"/>
      <c r="T552" s="4"/>
      <c r="U552" s="4"/>
      <c r="V552" s="4"/>
      <c r="W552" s="4"/>
      <c r="X552" s="4"/>
      <c r="Y552" s="4"/>
      <c r="Z552" s="4"/>
      <c r="AA552" s="4"/>
      <c r="AB552" s="4"/>
    </row>
    <row r="553" spans="1:28" ht="12.75" customHeight="1">
      <c r="A553" s="1" t="s">
        <v>73</v>
      </c>
      <c r="B553" s="1">
        <v>2015</v>
      </c>
      <c r="C553" s="1" t="str">
        <f t="shared" si="0"/>
        <v>10s</v>
      </c>
      <c r="D553" s="1"/>
      <c r="E553" s="1" t="s">
        <v>2329</v>
      </c>
      <c r="F553" s="1" t="str">
        <f t="shared" ca="1" si="1"/>
        <v>18</v>
      </c>
      <c r="G553" s="1" t="str">
        <f>VLOOKUP(E553,spotifydata.csv!B:C,2,FALSE)</f>
        <v>alt-indie rock,alternative rock,britpop,dance-punk,funk rock,garage rock,indie rock,madchester,new rave,rock</v>
      </c>
      <c r="H553" s="1" t="str">
        <f t="shared" si="2"/>
        <v>,alt-indie rock,alternative rock,britpop,dance-punk,funk rock,garage rock,indie rock,madchester,new rave,rock,</v>
      </c>
      <c r="I553" s="1"/>
      <c r="J553" s="1"/>
      <c r="K553" s="1"/>
      <c r="L553" s="1"/>
      <c r="M553" s="1"/>
      <c r="N553" s="1"/>
      <c r="O553" s="1"/>
      <c r="P553" s="1"/>
      <c r="Q553" s="1"/>
      <c r="R553" s="4"/>
      <c r="S553" s="4"/>
      <c r="T553" s="4"/>
      <c r="U553" s="4"/>
      <c r="V553" s="4"/>
      <c r="W553" s="4"/>
      <c r="X553" s="4"/>
      <c r="Y553" s="4"/>
      <c r="Z553" s="4"/>
      <c r="AA553" s="4"/>
      <c r="AB553" s="4"/>
    </row>
    <row r="554" spans="1:28" ht="12.75" customHeight="1">
      <c r="A554" s="1" t="s">
        <v>122</v>
      </c>
      <c r="B554" s="1">
        <v>2015</v>
      </c>
      <c r="C554" s="1" t="str">
        <f t="shared" si="0"/>
        <v>10s</v>
      </c>
      <c r="D554" s="1"/>
      <c r="E554" s="1" t="s">
        <v>2337</v>
      </c>
      <c r="F554" s="1" t="str">
        <f t="shared" ca="1" si="1"/>
        <v>18</v>
      </c>
      <c r="G554" s="1" t="str">
        <f>VLOOKUP(E554,spotifydata.csv!B:C,2,FALSE)</f>
        <v>alt-indie rock</v>
      </c>
      <c r="H554" s="1" t="str">
        <f t="shared" si="2"/>
        <v>,alt-indie rock,</v>
      </c>
      <c r="I554" s="1"/>
      <c r="J554" s="1"/>
      <c r="K554" s="1"/>
      <c r="L554" s="1"/>
      <c r="M554" s="4"/>
      <c r="N554" s="1"/>
      <c r="O554" s="4"/>
      <c r="P554" s="4"/>
      <c r="Q554" s="1"/>
      <c r="R554" s="4"/>
      <c r="S554" s="4"/>
      <c r="T554" s="4"/>
      <c r="U554" s="4"/>
      <c r="V554" s="4"/>
      <c r="W554" s="4"/>
      <c r="X554" s="4"/>
      <c r="Y554" s="4"/>
      <c r="Z554" s="4"/>
      <c r="AA554" s="4"/>
      <c r="AB554" s="4"/>
    </row>
    <row r="555" spans="1:28" ht="12.75" customHeight="1">
      <c r="A555" s="1" t="s">
        <v>240</v>
      </c>
      <c r="B555" s="1">
        <v>2015</v>
      </c>
      <c r="C555" s="1" t="str">
        <f t="shared" si="0"/>
        <v>10s</v>
      </c>
      <c r="D555" s="1"/>
      <c r="E555" s="1" t="s">
        <v>1987</v>
      </c>
      <c r="F555" s="1" t="str">
        <f t="shared" ca="1" si="1"/>
        <v>18</v>
      </c>
      <c r="G555" s="1" t="str">
        <f>VLOOKUP(E555,spotifydata.csv!B:C,2,FALSE)</f>
        <v>album rock,dance rock,disco,mellow gold,new romantic,new wave,new wave pop,rock,soft rock,synthpop</v>
      </c>
      <c r="H555" s="1" t="str">
        <f t="shared" si="2"/>
        <v>,album rock,dance rock,disco,mellow gold,new romantic,new wave,new wave pop,rock,soft rock,synthpop,</v>
      </c>
      <c r="I555" s="1"/>
      <c r="J555" s="1"/>
      <c r="K555" s="1"/>
      <c r="L555" s="1"/>
      <c r="M555" s="1"/>
      <c r="N555" s="1"/>
      <c r="O555" s="4"/>
      <c r="P555" s="4"/>
      <c r="Q555" s="1"/>
      <c r="R555" s="4"/>
      <c r="S555" s="4"/>
      <c r="T555" s="4"/>
      <c r="U555" s="4"/>
      <c r="V555" s="4"/>
      <c r="W555" s="4"/>
      <c r="X555" s="4"/>
      <c r="Y555" s="4"/>
      <c r="Z555" s="4"/>
      <c r="AA555" s="4"/>
      <c r="AB555" s="4"/>
    </row>
    <row r="556" spans="1:28" ht="12.75" customHeight="1">
      <c r="A556" s="1" t="s">
        <v>117</v>
      </c>
      <c r="B556" s="1">
        <v>2015</v>
      </c>
      <c r="C556" s="1" t="str">
        <f t="shared" si="0"/>
        <v>10s</v>
      </c>
      <c r="D556" s="1"/>
      <c r="E556" s="1" t="s">
        <v>233</v>
      </c>
      <c r="F556" s="1" t="str">
        <f t="shared" ca="1" si="1"/>
        <v>18</v>
      </c>
      <c r="G556" s="1" t="str">
        <f>VLOOKUP(E556,spotifydata.csv!B:C,2,FALSE)</f>
        <v>album rock,classic rock,glam metal,glam rock,hard rock,metal,rock</v>
      </c>
      <c r="H556" s="1" t="str">
        <f t="shared" si="2"/>
        <v>,album rock,classic rock,glam metal,glam rock,hard rock,metal,rock,</v>
      </c>
      <c r="I556" s="1"/>
      <c r="J556" s="1"/>
      <c r="K556" s="1"/>
      <c r="L556" s="1"/>
      <c r="M556" s="1"/>
      <c r="N556" s="1"/>
      <c r="O556" s="1"/>
      <c r="P556" s="1"/>
      <c r="Q556" s="1"/>
      <c r="R556" s="4"/>
      <c r="S556" s="4"/>
      <c r="T556" s="4"/>
      <c r="U556" s="4"/>
      <c r="V556" s="4"/>
      <c r="W556" s="4"/>
      <c r="X556" s="4"/>
      <c r="Y556" s="4"/>
      <c r="Z556" s="4"/>
      <c r="AA556" s="4"/>
      <c r="AB556" s="4"/>
    </row>
    <row r="557" spans="1:28" ht="12.75" customHeight="1">
      <c r="A557" s="1" t="s">
        <v>110</v>
      </c>
      <c r="B557" s="1">
        <v>2015</v>
      </c>
      <c r="C557" s="1" t="str">
        <f t="shared" si="0"/>
        <v>10s</v>
      </c>
      <c r="D557" s="1"/>
      <c r="E557" s="1" t="s">
        <v>1217</v>
      </c>
      <c r="F557" s="1" t="str">
        <f t="shared" ca="1" si="1"/>
        <v>18</v>
      </c>
      <c r="G557" s="1" t="str">
        <f>VLOOKUP(E557,spotifydata.csv!B:C,2,FALSE)</f>
        <v>album rock,british blues,classic rock,folk rock,hard rock,mellow gold,rock,singer-songwriter,soft rock</v>
      </c>
      <c r="H557" s="1" t="str">
        <f t="shared" si="2"/>
        <v>,album rock,british blues,classic rock,folk rock,hard rock,mellow gold,rock,singer-songwriter,soft rock,</v>
      </c>
      <c r="I557" s="1"/>
      <c r="J557" s="1"/>
      <c r="K557" s="1"/>
      <c r="L557" s="1"/>
      <c r="M557" s="1"/>
      <c r="N557" s="1"/>
      <c r="O557" s="1"/>
      <c r="P557" s="1"/>
      <c r="Q557" s="1"/>
      <c r="R557" s="4"/>
      <c r="S557" s="4"/>
      <c r="T557" s="4"/>
      <c r="U557" s="4"/>
      <c r="V557" s="4"/>
      <c r="W557" s="4"/>
      <c r="X557" s="4"/>
      <c r="Y557" s="4"/>
      <c r="Z557" s="4"/>
      <c r="AA557" s="4"/>
      <c r="AB557" s="4"/>
    </row>
    <row r="558" spans="1:28" ht="12.75" customHeight="1">
      <c r="A558" s="1" t="s">
        <v>122</v>
      </c>
      <c r="B558" s="1">
        <v>2015</v>
      </c>
      <c r="C558" s="1" t="str">
        <f t="shared" si="0"/>
        <v>10s</v>
      </c>
      <c r="D558" s="1"/>
      <c r="E558" s="1" t="s">
        <v>2372</v>
      </c>
      <c r="F558" s="1" t="str">
        <f t="shared" ca="1" si="1"/>
        <v>18</v>
      </c>
      <c r="G558" s="1" t="str">
        <f>VLOOKUP(E558,spotifydata.csv!B:C,2,FALSE)</f>
        <v>album rock,art rock,mellow gold,progressive rock,soft rock,symphonic rock</v>
      </c>
      <c r="H558" s="1" t="str">
        <f t="shared" si="2"/>
        <v>,album rock,art rock,mellow gold,progressive rock,soft rock,symphonic rock,</v>
      </c>
      <c r="I558" s="1"/>
      <c r="J558" s="1"/>
      <c r="K558" s="1"/>
      <c r="L558" s="1"/>
      <c r="M558" s="1"/>
      <c r="N558" s="1"/>
      <c r="O558" s="1"/>
      <c r="P558" s="1"/>
      <c r="Q558" s="1"/>
      <c r="R558" s="4"/>
      <c r="S558" s="4"/>
      <c r="T558" s="4"/>
      <c r="U558" s="4"/>
      <c r="V558" s="4"/>
      <c r="W558" s="4"/>
      <c r="X558" s="4"/>
      <c r="Y558" s="4"/>
      <c r="Z558" s="4"/>
      <c r="AA558" s="4"/>
      <c r="AB558" s="4"/>
    </row>
    <row r="559" spans="1:28" ht="12.75" customHeight="1">
      <c r="A559" s="1" t="s">
        <v>190</v>
      </c>
      <c r="B559" s="1">
        <v>2015</v>
      </c>
      <c r="C559" s="1" t="str">
        <f t="shared" si="0"/>
        <v>10s</v>
      </c>
      <c r="D559" s="1"/>
      <c r="E559" s="1" t="s">
        <v>266</v>
      </c>
      <c r="F559" s="1" t="str">
        <f t="shared" ca="1" si="1"/>
        <v>18</v>
      </c>
      <c r="G559" s="1" t="str">
        <f>VLOOKUP(E559,spotifydata.csv!B:C,2,FALSE)</f>
        <v>album rock,art rock,dance pop,dance rock,mellow gold,new romantic,new wave,new wave pop,pop rock,rock,soft rock,synthpop</v>
      </c>
      <c r="H559" s="1" t="str">
        <f t="shared" si="2"/>
        <v>,album rock,art rock,dance pop,dance rock,mellow gold,new romantic,new wave,new wave pop,pop rock,rock,soft rock,synthpop,</v>
      </c>
      <c r="I559" s="1"/>
      <c r="J559" s="1"/>
      <c r="K559" s="1"/>
      <c r="L559" s="1"/>
      <c r="M559" s="1"/>
      <c r="N559" s="1"/>
      <c r="O559" s="1"/>
      <c r="P559" s="1"/>
      <c r="Q559" s="1"/>
      <c r="R559" s="4"/>
      <c r="S559" s="4"/>
      <c r="T559" s="4"/>
      <c r="U559" s="4"/>
      <c r="V559" s="4"/>
      <c r="W559" s="4"/>
      <c r="X559" s="4"/>
      <c r="Y559" s="4"/>
      <c r="Z559" s="4"/>
      <c r="AA559" s="4"/>
      <c r="AB559" s="4"/>
    </row>
    <row r="560" spans="1:28" ht="12.75" customHeight="1">
      <c r="A560" s="1" t="s">
        <v>12</v>
      </c>
      <c r="B560" s="1">
        <v>2015</v>
      </c>
      <c r="C560" s="1" t="str">
        <f t="shared" si="0"/>
        <v>10s</v>
      </c>
      <c r="D560" s="1"/>
      <c r="E560" s="1" t="s">
        <v>133</v>
      </c>
      <c r="F560" s="1" t="str">
        <f t="shared" ca="1" si="1"/>
        <v>18</v>
      </c>
      <c r="G560" s="1" t="str">
        <f>VLOOKUP(E560,spotifydata.csv!B:C,2,FALSE)</f>
        <v>album rock,art rock,blues-rock,british invasion,classic rock,folk rock,hard rock,mellow gold,protopunk,rock,roots rock,singer-songwriter,soft rock</v>
      </c>
      <c r="H560" s="1" t="str">
        <f t="shared" si="2"/>
        <v>,album rock,art rock,blues-rock,british invasion,classic rock,folk rock,hard rock,mellow gold,protopunk,rock,roots rock,singer-songwriter,soft rock,</v>
      </c>
      <c r="I560" s="1"/>
      <c r="J560" s="1"/>
      <c r="K560" s="1"/>
      <c r="L560" s="1"/>
      <c r="M560" s="1"/>
      <c r="N560" s="1"/>
      <c r="O560" s="1"/>
      <c r="P560" s="1"/>
      <c r="Q560" s="1"/>
      <c r="R560" s="4"/>
      <c r="S560" s="4"/>
      <c r="T560" s="4"/>
      <c r="U560" s="4"/>
      <c r="V560" s="4"/>
      <c r="W560" s="4"/>
      <c r="X560" s="4"/>
      <c r="Y560" s="4"/>
      <c r="Z560" s="4"/>
      <c r="AA560" s="4"/>
      <c r="AB560" s="4"/>
    </row>
    <row r="561" spans="1:28" ht="12.75" customHeight="1">
      <c r="A561" s="1" t="s">
        <v>122</v>
      </c>
      <c r="B561" s="1">
        <v>2015</v>
      </c>
      <c r="C561" s="1" t="str">
        <f t="shared" si="0"/>
        <v>10s</v>
      </c>
      <c r="D561" s="1"/>
      <c r="E561" s="1" t="s">
        <v>2399</v>
      </c>
      <c r="F561" s="1" t="str">
        <f t="shared" ca="1" si="1"/>
        <v>18</v>
      </c>
      <c r="G561" s="1">
        <f>VLOOKUP(E561,spotifydata.csv!B:C,2,FALSE)</f>
        <v>0</v>
      </c>
      <c r="H561" s="1" t="str">
        <f t="shared" si="2"/>
        <v>,0,</v>
      </c>
      <c r="I561" s="1"/>
      <c r="J561" s="4"/>
      <c r="K561" s="1"/>
      <c r="L561" s="1"/>
      <c r="M561" s="4"/>
      <c r="N561" s="4"/>
      <c r="O561" s="4"/>
      <c r="P561" s="4"/>
      <c r="Q561" s="4"/>
      <c r="R561" s="4"/>
      <c r="S561" s="4"/>
      <c r="T561" s="4"/>
      <c r="U561" s="4"/>
      <c r="V561" s="4"/>
      <c r="W561" s="4"/>
      <c r="X561" s="4"/>
      <c r="Y561" s="4"/>
      <c r="Z561" s="4"/>
      <c r="AA561" s="4"/>
      <c r="AB561" s="4"/>
    </row>
    <row r="562" spans="1:28" ht="12.75" customHeight="1">
      <c r="A562" s="1" t="s">
        <v>122</v>
      </c>
      <c r="B562" s="1">
        <v>2016</v>
      </c>
      <c r="C562" s="1" t="str">
        <f t="shared" si="0"/>
        <v>10s</v>
      </c>
      <c r="D562" s="1"/>
      <c r="E562" s="1" t="s">
        <v>2406</v>
      </c>
      <c r="F562" s="1" t="str">
        <f t="shared" ca="1" si="1"/>
        <v>18</v>
      </c>
      <c r="G562" s="1" t="str">
        <f>VLOOKUP(E562,spotifydata.csv!B:C,2,FALSE)</f>
        <v>soft rock</v>
      </c>
      <c r="H562" s="1" t="str">
        <f t="shared" si="2"/>
        <v>,soft rock,</v>
      </c>
      <c r="I562" s="1"/>
      <c r="J562" s="1"/>
      <c r="K562" s="1"/>
      <c r="L562" s="1"/>
      <c r="M562" s="1"/>
      <c r="N562" s="1"/>
      <c r="O562" s="1"/>
      <c r="P562" s="1"/>
      <c r="Q562" s="1"/>
      <c r="R562" s="4"/>
      <c r="S562" s="4"/>
      <c r="T562" s="4"/>
      <c r="U562" s="4"/>
      <c r="V562" s="4"/>
      <c r="W562" s="4"/>
      <c r="X562" s="4"/>
      <c r="Y562" s="4"/>
      <c r="Z562" s="4"/>
      <c r="AA562" s="4"/>
      <c r="AB562" s="4"/>
    </row>
    <row r="563" spans="1:28" ht="12.75" customHeight="1">
      <c r="A563" s="1" t="s">
        <v>12</v>
      </c>
      <c r="B563" s="1">
        <v>2016</v>
      </c>
      <c r="C563" s="1" t="str">
        <f t="shared" si="0"/>
        <v>10s</v>
      </c>
      <c r="D563" s="1"/>
      <c r="E563" s="1" t="s">
        <v>106</v>
      </c>
      <c r="F563" s="1" t="str">
        <f t="shared" ca="1" si="1"/>
        <v>18</v>
      </c>
      <c r="G563" s="1" t="str">
        <f>VLOOKUP(E563,spotifydata.csv!B:C,2,FALSE)</f>
        <v>permanent wave,pop,pop christmas</v>
      </c>
      <c r="H563" s="1" t="str">
        <f t="shared" si="2"/>
        <v>,permanent wave,pop,pop christmas,</v>
      </c>
      <c r="I563" s="1"/>
      <c r="J563" s="1"/>
      <c r="K563" s="1"/>
      <c r="L563" s="1"/>
      <c r="M563" s="1"/>
      <c r="N563" s="1"/>
      <c r="O563" s="1"/>
      <c r="P563" s="1"/>
      <c r="Q563" s="1"/>
      <c r="R563" s="4"/>
      <c r="S563" s="4"/>
      <c r="T563" s="4"/>
      <c r="U563" s="4"/>
      <c r="V563" s="4"/>
      <c r="W563" s="4"/>
      <c r="X563" s="4"/>
      <c r="Y563" s="4"/>
      <c r="Z563" s="4"/>
      <c r="AA563" s="4"/>
      <c r="AB563" s="4"/>
    </row>
    <row r="564" spans="1:28" ht="12.75" customHeight="1">
      <c r="A564" s="1" t="s">
        <v>181</v>
      </c>
      <c r="B564" s="1">
        <v>2016</v>
      </c>
      <c r="C564" s="1" t="str">
        <f t="shared" si="0"/>
        <v>10s</v>
      </c>
      <c r="D564" s="1"/>
      <c r="E564" s="1" t="s">
        <v>2422</v>
      </c>
      <c r="F564" s="1" t="str">
        <f t="shared" ca="1" si="1"/>
        <v>18</v>
      </c>
      <c r="G564" s="1" t="str">
        <f>VLOOKUP(E564,spotifydata.csv!B:C,2,FALSE)</f>
        <v>neo mellow,pop,pop rock,singer-songwriter,viral pop</v>
      </c>
      <c r="H564" s="1" t="str">
        <f t="shared" si="2"/>
        <v>,neo mellow,pop,pop rock,singer-songwriter,viral pop,</v>
      </c>
      <c r="I564" s="1"/>
      <c r="J564" s="1"/>
      <c r="K564" s="1"/>
      <c r="L564" s="1"/>
      <c r="M564" s="1"/>
      <c r="N564" s="1"/>
      <c r="O564" s="1"/>
      <c r="P564" s="1"/>
      <c r="Q564" s="1"/>
      <c r="R564" s="4"/>
      <c r="S564" s="4"/>
      <c r="T564" s="4"/>
      <c r="U564" s="4"/>
      <c r="V564" s="4"/>
      <c r="W564" s="4"/>
      <c r="X564" s="4"/>
      <c r="Y564" s="4"/>
      <c r="Z564" s="4"/>
      <c r="AA564" s="4"/>
      <c r="AB564" s="4"/>
    </row>
    <row r="565" spans="1:28" ht="12.75" customHeight="1">
      <c r="A565" s="1" t="s">
        <v>134</v>
      </c>
      <c r="B565" s="1">
        <v>2016</v>
      </c>
      <c r="C565" s="1" t="str">
        <f t="shared" si="0"/>
        <v>10s</v>
      </c>
      <c r="D565" s="1"/>
      <c r="E565" s="1" t="s">
        <v>2434</v>
      </c>
      <c r="F565" s="1" t="str">
        <f t="shared" ca="1" si="1"/>
        <v>18</v>
      </c>
      <c r="G565" s="1" t="str">
        <f>VLOOKUP(E565,spotifydata.csv!B:C,2,FALSE)</f>
        <v>minimal dub,pop,tropical house</v>
      </c>
      <c r="H565" s="1" t="str">
        <f t="shared" si="2"/>
        <v>,minimal dub,pop,tropical house,</v>
      </c>
      <c r="I565" s="1"/>
      <c r="J565" s="1"/>
      <c r="K565" s="1"/>
      <c r="L565" s="1"/>
      <c r="M565" s="1"/>
      <c r="N565" s="1"/>
      <c r="O565" s="1"/>
      <c r="P565" s="1"/>
      <c r="Q565" s="1"/>
      <c r="R565" s="4"/>
      <c r="S565" s="4"/>
      <c r="T565" s="4"/>
      <c r="U565" s="4"/>
      <c r="V565" s="4"/>
      <c r="W565" s="4"/>
      <c r="X565" s="4"/>
      <c r="Y565" s="4"/>
      <c r="Z565" s="4"/>
      <c r="AA565" s="4"/>
      <c r="AB565" s="4"/>
    </row>
    <row r="566" spans="1:28" ht="12.75" customHeight="1">
      <c r="A566" s="1" t="s">
        <v>73</v>
      </c>
      <c r="B566" s="1">
        <v>2016</v>
      </c>
      <c r="C566" s="1" t="str">
        <f t="shared" si="0"/>
        <v>10s</v>
      </c>
      <c r="D566" s="1"/>
      <c r="E566" s="1" t="s">
        <v>606</v>
      </c>
      <c r="F566" s="1" t="str">
        <f t="shared" ca="1" si="1"/>
        <v>18</v>
      </c>
      <c r="G566" s="1" t="str">
        <f>VLOOKUP(E566,spotifydata.csv!B:C,2,FALSE)</f>
        <v>garage rock,indie rock,rock,scottish rock</v>
      </c>
      <c r="H566" s="1" t="str">
        <f t="shared" si="2"/>
        <v>,garage rock,indie rock,rock,scottish rock,</v>
      </c>
      <c r="I566" s="1"/>
      <c r="J566" s="1"/>
      <c r="K566" s="1"/>
      <c r="L566" s="1"/>
      <c r="M566" s="1"/>
      <c r="N566" s="1"/>
      <c r="O566" s="1"/>
      <c r="P566" s="1"/>
      <c r="Q566" s="1"/>
      <c r="R566" s="4"/>
      <c r="S566" s="4"/>
      <c r="T566" s="4"/>
      <c r="U566" s="4"/>
      <c r="V566" s="4"/>
      <c r="W566" s="4"/>
      <c r="X566" s="4"/>
      <c r="Y566" s="4"/>
      <c r="Z566" s="4"/>
      <c r="AA566" s="4"/>
      <c r="AB566" s="4"/>
    </row>
    <row r="567" spans="1:28" ht="12.75" customHeight="1">
      <c r="A567" s="1" t="s">
        <v>240</v>
      </c>
      <c r="B567" s="1">
        <v>2016</v>
      </c>
      <c r="C567" s="1" t="str">
        <f t="shared" si="0"/>
        <v>10s</v>
      </c>
      <c r="D567" s="1"/>
      <c r="E567" s="1" t="s">
        <v>2456</v>
      </c>
      <c r="F567" s="1" t="str">
        <f t="shared" ca="1" si="1"/>
        <v>18</v>
      </c>
      <c r="G567" s="1" t="str">
        <f>VLOOKUP(E567,spotifydata.csv!B:C,2,FALSE)</f>
        <v>dance rock,new romantic,new wave,new wave pop,synthpop</v>
      </c>
      <c r="H567" s="1" t="str">
        <f t="shared" si="2"/>
        <v>,dance rock,new romantic,new wave,new wave pop,synthpop,</v>
      </c>
      <c r="I567" s="1"/>
      <c r="J567" s="1"/>
      <c r="K567" s="1"/>
      <c r="L567" s="1"/>
      <c r="M567" s="1"/>
      <c r="N567" s="1"/>
      <c r="O567" s="1"/>
      <c r="P567" s="1"/>
      <c r="Q567" s="1"/>
      <c r="R567" s="4"/>
      <c r="S567" s="4"/>
      <c r="T567" s="4"/>
      <c r="U567" s="4"/>
      <c r="V567" s="4"/>
      <c r="W567" s="4"/>
      <c r="X567" s="4"/>
      <c r="Y567" s="4"/>
      <c r="Z567" s="4"/>
      <c r="AA567" s="4"/>
      <c r="AB567" s="4"/>
    </row>
    <row r="568" spans="1:28" ht="12.75" customHeight="1">
      <c r="A568" s="1" t="s">
        <v>240</v>
      </c>
      <c r="B568" s="1">
        <v>2016</v>
      </c>
      <c r="C568" s="1" t="str">
        <f t="shared" si="0"/>
        <v>10s</v>
      </c>
      <c r="D568" s="1"/>
      <c r="E568" s="1" t="s">
        <v>2467</v>
      </c>
      <c r="F568" s="1" t="str">
        <f t="shared" ca="1" si="1"/>
        <v>18</v>
      </c>
      <c r="G568" s="1" t="str">
        <f>VLOOKUP(E568,spotifydata.csv!B:C,2,FALSE)</f>
        <v>dance rock,new romantic,new wave,new wave pop,permanent wave,power pop,synthpop</v>
      </c>
      <c r="H568" s="1" t="str">
        <f t="shared" si="2"/>
        <v>,dance rock,new romantic,new wave,new wave pop,permanent wave,power pop,synthpop,</v>
      </c>
      <c r="I568" s="1"/>
      <c r="J568" s="1"/>
      <c r="K568" s="1"/>
      <c r="L568" s="1"/>
      <c r="M568" s="1"/>
      <c r="N568" s="1"/>
      <c r="O568" s="1"/>
      <c r="P568" s="1"/>
      <c r="Q568" s="1"/>
      <c r="R568" s="4"/>
      <c r="S568" s="4"/>
      <c r="T568" s="4"/>
      <c r="U568" s="4"/>
      <c r="V568" s="4"/>
      <c r="W568" s="4"/>
      <c r="X568" s="4"/>
      <c r="Y568" s="4"/>
      <c r="Z568" s="4"/>
      <c r="AA568" s="4"/>
      <c r="AB568" s="4"/>
    </row>
    <row r="569" spans="1:28" ht="12.75" customHeight="1">
      <c r="A569" s="1" t="s">
        <v>240</v>
      </c>
      <c r="B569" s="1">
        <v>2016</v>
      </c>
      <c r="C569" s="1" t="str">
        <f t="shared" si="0"/>
        <v>10s</v>
      </c>
      <c r="D569" s="1"/>
      <c r="E569" s="1" t="s">
        <v>2467</v>
      </c>
      <c r="F569" s="1" t="str">
        <f t="shared" ca="1" si="1"/>
        <v>18</v>
      </c>
      <c r="G569" s="1" t="str">
        <f>VLOOKUP(E569,spotifydata.csv!B:C,2,FALSE)</f>
        <v>dance rock,new romantic,new wave,new wave pop,permanent wave,power pop,synthpop</v>
      </c>
      <c r="H569" s="1" t="str">
        <f t="shared" si="2"/>
        <v>,dance rock,new romantic,new wave,new wave pop,permanent wave,power pop,synthpop,</v>
      </c>
      <c r="I569" s="1"/>
      <c r="J569" s="1"/>
      <c r="K569" s="1"/>
      <c r="L569" s="1"/>
      <c r="M569" s="1"/>
      <c r="N569" s="1"/>
      <c r="O569" s="1"/>
      <c r="P569" s="1"/>
      <c r="Q569" s="1"/>
      <c r="R569" s="4"/>
      <c r="S569" s="4"/>
      <c r="T569" s="4"/>
      <c r="U569" s="4"/>
      <c r="V569" s="4"/>
      <c r="W569" s="4"/>
      <c r="X569" s="4"/>
      <c r="Y569" s="4"/>
      <c r="Z569" s="4"/>
      <c r="AA569" s="4"/>
      <c r="AB569" s="4"/>
    </row>
    <row r="570" spans="1:28" ht="12.75" customHeight="1">
      <c r="A570" s="1" t="s">
        <v>240</v>
      </c>
      <c r="B570" s="1">
        <v>2016</v>
      </c>
      <c r="C570" s="1" t="str">
        <f t="shared" si="0"/>
        <v>10s</v>
      </c>
      <c r="D570" s="1"/>
      <c r="E570" s="1" t="s">
        <v>565</v>
      </c>
      <c r="F570" s="1" t="str">
        <f t="shared" ca="1" si="1"/>
        <v>18</v>
      </c>
      <c r="G570" s="1" t="str">
        <f>VLOOKUP(E570,spotifydata.csv!B:C,2,FALSE)</f>
        <v>dance rock,new romantic,new wave,new wave pop</v>
      </c>
      <c r="H570" s="1" t="str">
        <f t="shared" si="2"/>
        <v>,dance rock,new romantic,new wave,new wave pop,</v>
      </c>
      <c r="I570" s="1"/>
      <c r="J570" s="1"/>
      <c r="K570" s="1"/>
      <c r="L570" s="1"/>
      <c r="M570" s="1"/>
      <c r="N570" s="1"/>
      <c r="O570" s="1"/>
      <c r="P570" s="1"/>
      <c r="Q570" s="1"/>
      <c r="R570" s="4"/>
      <c r="S570" s="4"/>
      <c r="T570" s="4"/>
      <c r="U570" s="4"/>
      <c r="V570" s="4"/>
      <c r="W570" s="4"/>
      <c r="X570" s="4"/>
      <c r="Y570" s="4"/>
      <c r="Z570" s="4"/>
      <c r="AA570" s="4"/>
      <c r="AB570" s="4"/>
    </row>
    <row r="571" spans="1:28" ht="12.75" customHeight="1">
      <c r="A571" s="1" t="s">
        <v>66</v>
      </c>
      <c r="B571" s="1">
        <v>2016</v>
      </c>
      <c r="C571" s="1" t="str">
        <f t="shared" si="0"/>
        <v>10s</v>
      </c>
      <c r="D571" s="1"/>
      <c r="E571" s="1" t="s">
        <v>882</v>
      </c>
      <c r="F571" s="1" t="str">
        <f t="shared" ca="1" si="1"/>
        <v>18</v>
      </c>
      <c r="G571" s="1" t="str">
        <f>VLOOKUP(E571,spotifydata.csv!B:C,2,FALSE)</f>
        <v>dance pop,pop,pop christmas,r&amp;b,soul christmas,urban contemporary</v>
      </c>
      <c r="H571" s="1" t="str">
        <f t="shared" si="2"/>
        <v>,dance pop,pop,pop christmas,r&amp;b,soul christmas,urban contemporary,</v>
      </c>
      <c r="I571" s="1"/>
      <c r="J571" s="1"/>
      <c r="K571" s="1"/>
      <c r="L571" s="1"/>
      <c r="M571" s="1"/>
      <c r="N571" s="1"/>
      <c r="O571" s="1"/>
      <c r="P571" s="1"/>
      <c r="Q571" s="1"/>
      <c r="R571" s="4"/>
      <c r="S571" s="4"/>
      <c r="T571" s="4"/>
      <c r="U571" s="4"/>
      <c r="V571" s="4"/>
      <c r="W571" s="4"/>
      <c r="X571" s="4"/>
      <c r="Y571" s="4"/>
      <c r="Z571" s="4"/>
      <c r="AA571" s="4"/>
      <c r="AB571" s="4"/>
    </row>
    <row r="572" spans="1:28" ht="12.75" customHeight="1">
      <c r="A572" s="1" t="s">
        <v>12</v>
      </c>
      <c r="B572" s="1">
        <v>2016</v>
      </c>
      <c r="C572" s="1" t="str">
        <f t="shared" si="0"/>
        <v>10s</v>
      </c>
      <c r="D572" s="1"/>
      <c r="E572" s="1" t="s">
        <v>336</v>
      </c>
      <c r="F572" s="1" t="str">
        <f t="shared" ca="1" si="1"/>
        <v>18</v>
      </c>
      <c r="G572" s="1" t="str">
        <f>VLOOKUP(E572,spotifydata.csv!B:C,2,FALSE)</f>
        <v>dance pop,pop</v>
      </c>
      <c r="H572" s="1" t="str">
        <f t="shared" si="2"/>
        <v>,dance pop,pop,</v>
      </c>
      <c r="I572" s="1"/>
      <c r="J572" s="1"/>
      <c r="K572" s="1"/>
      <c r="L572" s="1"/>
      <c r="M572" s="1"/>
      <c r="N572" s="1"/>
      <c r="O572" s="1"/>
      <c r="P572" s="1"/>
      <c r="Q572" s="1"/>
      <c r="R572" s="4"/>
      <c r="S572" s="4"/>
      <c r="T572" s="4"/>
      <c r="U572" s="4"/>
      <c r="V572" s="4"/>
      <c r="W572" s="4"/>
      <c r="X572" s="4"/>
      <c r="Y572" s="4"/>
      <c r="Z572" s="4"/>
      <c r="AA572" s="4"/>
      <c r="AB572" s="4"/>
    </row>
    <row r="573" spans="1:28" ht="12.75" customHeight="1">
      <c r="A573" s="1" t="s">
        <v>190</v>
      </c>
      <c r="B573" s="1">
        <v>2016</v>
      </c>
      <c r="C573" s="1" t="str">
        <f t="shared" si="0"/>
        <v>10s</v>
      </c>
      <c r="D573" s="1"/>
      <c r="E573" s="1" t="s">
        <v>2515</v>
      </c>
      <c r="F573" s="1" t="str">
        <f t="shared" ca="1" si="1"/>
        <v>18</v>
      </c>
      <c r="G573" s="1" t="str">
        <f>VLOOKUP(E573,spotifydata.csv!B:C,2,FALSE)</f>
        <v>dance pop,edm,electro house,moombahton,pop,tropical house</v>
      </c>
      <c r="H573" s="1" t="str">
        <f t="shared" si="2"/>
        <v>,dance pop,edm,electro house,moombahton,pop,tropical house,</v>
      </c>
      <c r="I573" s="1"/>
      <c r="J573" s="1"/>
      <c r="K573" s="1"/>
      <c r="L573" s="1"/>
      <c r="M573" s="1"/>
      <c r="N573" s="1"/>
      <c r="O573" s="1"/>
      <c r="P573" s="1"/>
      <c r="Q573" s="1"/>
      <c r="R573" s="4"/>
      <c r="S573" s="4"/>
      <c r="T573" s="4"/>
      <c r="U573" s="4"/>
      <c r="V573" s="4"/>
      <c r="W573" s="4"/>
      <c r="X573" s="4"/>
      <c r="Y573" s="4"/>
      <c r="Z573" s="4"/>
      <c r="AA573" s="4"/>
      <c r="AB573" s="4"/>
    </row>
    <row r="574" spans="1:28" ht="12.75" customHeight="1">
      <c r="A574" s="1" t="s">
        <v>137</v>
      </c>
      <c r="B574" s="1">
        <v>2016</v>
      </c>
      <c r="C574" s="1" t="str">
        <f t="shared" si="0"/>
        <v>10s</v>
      </c>
      <c r="D574" s="1"/>
      <c r="E574" s="1" t="s">
        <v>2515</v>
      </c>
      <c r="F574" s="1" t="str">
        <f t="shared" ca="1" si="1"/>
        <v>18</v>
      </c>
      <c r="G574" s="1" t="str">
        <f>VLOOKUP(E574,spotifydata.csv!B:C,2,FALSE)</f>
        <v>dance pop,edm,electro house,moombahton,pop,tropical house</v>
      </c>
      <c r="H574" s="1" t="str">
        <f t="shared" si="2"/>
        <v>,dance pop,edm,electro house,moombahton,pop,tropical house,</v>
      </c>
      <c r="I574" s="1"/>
      <c r="J574" s="1"/>
      <c r="K574" s="1"/>
      <c r="L574" s="1"/>
      <c r="M574" s="1"/>
      <c r="N574" s="1"/>
      <c r="O574" s="1"/>
      <c r="P574" s="1"/>
      <c r="Q574" s="1"/>
      <c r="R574" s="4"/>
      <c r="S574" s="4"/>
      <c r="T574" s="4"/>
      <c r="U574" s="4"/>
      <c r="V574" s="4"/>
      <c r="W574" s="4"/>
      <c r="X574" s="4"/>
      <c r="Y574" s="4"/>
      <c r="Z574" s="4"/>
      <c r="AA574" s="4"/>
      <c r="AB574" s="4"/>
    </row>
    <row r="575" spans="1:28" ht="12.75" customHeight="1">
      <c r="A575" s="1" t="s">
        <v>58</v>
      </c>
      <c r="B575" s="1">
        <v>2016</v>
      </c>
      <c r="C575" s="1" t="str">
        <f t="shared" si="0"/>
        <v>10s</v>
      </c>
      <c r="D575" s="1"/>
      <c r="E575" s="1" t="s">
        <v>244</v>
      </c>
      <c r="F575" s="1" t="str">
        <f t="shared" ca="1" si="1"/>
        <v>18</v>
      </c>
      <c r="G575" s="1" t="str">
        <f>VLOOKUP(E575,spotifydata.csv!B:C,2,FALSE)</f>
        <v>dance pop,edm,electro house,house,pop,progressive house,tropical house</v>
      </c>
      <c r="H575" s="1" t="str">
        <f t="shared" si="2"/>
        <v>,dance pop,edm,electro house,house,pop,progressive house,tropical house,</v>
      </c>
      <c r="I575" s="1"/>
      <c r="J575" s="1"/>
      <c r="K575" s="1"/>
      <c r="L575" s="1"/>
      <c r="M575" s="1"/>
      <c r="N575" s="1"/>
      <c r="O575" s="1"/>
      <c r="P575" s="1"/>
      <c r="Q575" s="1"/>
      <c r="R575" s="4"/>
      <c r="S575" s="4"/>
      <c r="T575" s="4"/>
      <c r="U575" s="4"/>
      <c r="V575" s="4"/>
      <c r="W575" s="4"/>
      <c r="X575" s="4"/>
      <c r="Y575" s="4"/>
      <c r="Z575" s="4"/>
      <c r="AA575" s="4"/>
      <c r="AB575" s="4"/>
    </row>
    <row r="576" spans="1:28" ht="12.75" customHeight="1">
      <c r="A576" s="1" t="s">
        <v>134</v>
      </c>
      <c r="B576" s="1">
        <v>2016</v>
      </c>
      <c r="C576" s="1" t="str">
        <f t="shared" si="0"/>
        <v>10s</v>
      </c>
      <c r="D576" s="1"/>
      <c r="E576" s="1" t="s">
        <v>244</v>
      </c>
      <c r="F576" s="1" t="str">
        <f t="shared" ca="1" si="1"/>
        <v>18</v>
      </c>
      <c r="G576" s="1" t="str">
        <f>VLOOKUP(E576,spotifydata.csv!B:C,2,FALSE)</f>
        <v>dance pop,edm,electro house,house,pop,progressive house,tropical house</v>
      </c>
      <c r="H576" s="1" t="str">
        <f t="shared" si="2"/>
        <v>,dance pop,edm,electro house,house,pop,progressive house,tropical house,</v>
      </c>
      <c r="I576" s="1"/>
      <c r="J576" s="1"/>
      <c r="K576" s="1"/>
      <c r="L576" s="1"/>
      <c r="M576" s="1"/>
      <c r="N576" s="1"/>
      <c r="O576" s="1"/>
      <c r="P576" s="1"/>
      <c r="Q576" s="1"/>
      <c r="R576" s="4"/>
      <c r="S576" s="4"/>
      <c r="T576" s="4"/>
      <c r="U576" s="4"/>
      <c r="V576" s="4"/>
      <c r="W576" s="4"/>
      <c r="X576" s="4"/>
      <c r="Y576" s="4"/>
      <c r="Z576" s="4"/>
      <c r="AA576" s="4"/>
      <c r="AB576" s="4"/>
    </row>
    <row r="577" spans="1:28" ht="12.75" customHeight="1">
      <c r="A577" s="1" t="s">
        <v>165</v>
      </c>
      <c r="B577" s="1">
        <v>2016</v>
      </c>
      <c r="C577" s="1" t="str">
        <f t="shared" si="0"/>
        <v>10s</v>
      </c>
      <c r="D577" s="1"/>
      <c r="E577" s="1" t="s">
        <v>595</v>
      </c>
      <c r="F577" s="1" t="str">
        <f t="shared" ca="1" si="1"/>
        <v>18</v>
      </c>
      <c r="G577" s="1" t="str">
        <f>VLOOKUP(E577,spotifydata.csv!B:C,2,FALSE)</f>
        <v>chamber pop,folk-pop,freak folk,harp,indie folk,new weird america</v>
      </c>
      <c r="H577" s="1" t="str">
        <f t="shared" si="2"/>
        <v>,chamber pop,folk-pop,freak folk,harp,indie folk,new weird america,</v>
      </c>
      <c r="I577" s="1"/>
      <c r="J577" s="4"/>
      <c r="K577" s="1"/>
      <c r="L577" s="1"/>
      <c r="M577" s="1"/>
      <c r="N577" s="1"/>
      <c r="O577" s="1"/>
      <c r="P577" s="1"/>
      <c r="Q577" s="4"/>
      <c r="R577" s="4"/>
      <c r="S577" s="4"/>
      <c r="T577" s="4"/>
      <c r="U577" s="4"/>
      <c r="V577" s="4"/>
      <c r="W577" s="4"/>
      <c r="X577" s="4"/>
      <c r="Y577" s="4"/>
      <c r="Z577" s="4"/>
      <c r="AA577" s="4"/>
      <c r="AB577" s="4"/>
    </row>
    <row r="578" spans="1:28" ht="12.75" customHeight="1">
      <c r="A578" s="1" t="s">
        <v>66</v>
      </c>
      <c r="B578" s="1">
        <v>2016</v>
      </c>
      <c r="C578" s="1" t="str">
        <f t="shared" si="0"/>
        <v>10s</v>
      </c>
      <c r="D578" s="1"/>
      <c r="E578" s="1" t="s">
        <v>2557</v>
      </c>
      <c r="F578" s="1" t="str">
        <f t="shared" ca="1" si="1"/>
        <v>18</v>
      </c>
      <c r="G578" s="1" t="str">
        <f>VLOOKUP(E578,spotifydata.csv!B:C,2,FALSE)</f>
        <v>canadian pop,dance pop,pop,pop christmas,post-teen pop</v>
      </c>
      <c r="H578" s="1" t="str">
        <f t="shared" si="2"/>
        <v>,canadian pop,dance pop,pop,pop christmas,post-teen pop,</v>
      </c>
      <c r="I578" s="1"/>
      <c r="J578" s="1"/>
      <c r="K578" s="1"/>
      <c r="L578" s="1"/>
      <c r="M578" s="1"/>
      <c r="N578" s="1"/>
      <c r="O578" s="1"/>
      <c r="P578" s="1"/>
      <c r="Q578" s="1"/>
      <c r="R578" s="4"/>
      <c r="S578" s="4"/>
      <c r="T578" s="4"/>
      <c r="U578" s="4"/>
      <c r="V578" s="4"/>
      <c r="W578" s="4"/>
      <c r="X578" s="4"/>
      <c r="Y578" s="4"/>
      <c r="Z578" s="4"/>
      <c r="AA578" s="4"/>
      <c r="AB578" s="4"/>
    </row>
    <row r="579" spans="1:28" ht="12.75" customHeight="1">
      <c r="A579" s="1" t="s">
        <v>181</v>
      </c>
      <c r="B579" s="1">
        <v>2016</v>
      </c>
      <c r="C579" s="1" t="str">
        <f t="shared" si="0"/>
        <v>10s</v>
      </c>
      <c r="D579" s="1"/>
      <c r="E579" s="1" t="s">
        <v>274</v>
      </c>
      <c r="F579" s="1" t="str">
        <f t="shared" ca="1" si="1"/>
        <v>18</v>
      </c>
      <c r="G579" s="1" t="str">
        <f>VLOOKUP(E579,spotifydata.csv!B:C,2,FALSE)</f>
        <v>brostep,deep groove house,drum and bass,edm,electronic,grime,house,tropical house,uk garage</v>
      </c>
      <c r="H579" s="1" t="str">
        <f t="shared" si="2"/>
        <v>,brostep,deep groove house,drum and bass,edm,electronic,grime,house,tropical house,uk garage,</v>
      </c>
      <c r="I579" s="1"/>
      <c r="J579" s="1"/>
      <c r="K579" s="1"/>
      <c r="L579" s="1"/>
      <c r="M579" s="1"/>
      <c r="N579" s="1"/>
      <c r="O579" s="4"/>
      <c r="P579" s="4"/>
      <c r="Q579" s="1"/>
      <c r="R579" s="4"/>
      <c r="S579" s="4"/>
      <c r="T579" s="4"/>
      <c r="U579" s="4"/>
      <c r="V579" s="4"/>
      <c r="W579" s="4"/>
      <c r="X579" s="4"/>
      <c r="Y579" s="4"/>
      <c r="Z579" s="4"/>
      <c r="AA579" s="4"/>
      <c r="AB579" s="4"/>
    </row>
    <row r="580" spans="1:28" ht="12.75" customHeight="1">
      <c r="A580" s="1" t="s">
        <v>134</v>
      </c>
      <c r="B580" s="1">
        <v>2016</v>
      </c>
      <c r="C580" s="1" t="str">
        <f t="shared" si="0"/>
        <v>10s</v>
      </c>
      <c r="D580" s="1"/>
      <c r="E580" s="1" t="s">
        <v>274</v>
      </c>
      <c r="F580" s="1" t="str">
        <f t="shared" ca="1" si="1"/>
        <v>18</v>
      </c>
      <c r="G580" s="1" t="str">
        <f>VLOOKUP(E580,spotifydata.csv!B:C,2,FALSE)</f>
        <v>brostep,deep groove house,drum and bass,edm,electronic,grime,house,tropical house,uk garage</v>
      </c>
      <c r="H580" s="1" t="str">
        <f t="shared" si="2"/>
        <v>,brostep,deep groove house,drum and bass,edm,electronic,grime,house,tropical house,uk garage,</v>
      </c>
      <c r="I580" s="1"/>
      <c r="J580" s="1"/>
      <c r="K580" s="1"/>
      <c r="L580" s="1"/>
      <c r="M580" s="1"/>
      <c r="N580" s="1"/>
      <c r="O580" s="4"/>
      <c r="P580" s="4"/>
      <c r="Q580" s="1"/>
      <c r="R580" s="4"/>
      <c r="S580" s="4"/>
      <c r="T580" s="4"/>
      <c r="U580" s="4"/>
      <c r="V580" s="4"/>
      <c r="W580" s="4"/>
      <c r="X580" s="4"/>
      <c r="Y580" s="4"/>
      <c r="Z580" s="4"/>
      <c r="AA580" s="4"/>
      <c r="AB580" s="4"/>
    </row>
    <row r="581" spans="1:28" ht="12.75" customHeight="1">
      <c r="A581" s="1" t="s">
        <v>181</v>
      </c>
      <c r="B581" s="1">
        <v>2016</v>
      </c>
      <c r="C581" s="1" t="str">
        <f t="shared" si="0"/>
        <v>10s</v>
      </c>
      <c r="D581" s="1"/>
      <c r="E581" s="1" t="s">
        <v>966</v>
      </c>
      <c r="F581" s="1" t="str">
        <f t="shared" ca="1" si="1"/>
        <v>18</v>
      </c>
      <c r="G581" s="1" t="str">
        <f>VLOOKUP(E581,spotifydata.csv!B:C,2,FALSE)</f>
        <v>big room,brostep,edm,electro house,progressive house</v>
      </c>
      <c r="H581" s="1" t="str">
        <f t="shared" si="2"/>
        <v>,big room,brostep,edm,electro house,progressive house,</v>
      </c>
      <c r="I581" s="1"/>
      <c r="J581" s="1"/>
      <c r="K581" s="1"/>
      <c r="L581" s="1"/>
      <c r="M581" s="1"/>
      <c r="N581" s="1"/>
      <c r="O581" s="1"/>
      <c r="P581" s="1"/>
      <c r="Q581" s="1"/>
      <c r="R581" s="4"/>
      <c r="S581" s="4"/>
      <c r="T581" s="4"/>
      <c r="U581" s="4"/>
      <c r="V581" s="4"/>
      <c r="W581" s="4"/>
      <c r="X581" s="4"/>
      <c r="Y581" s="4"/>
      <c r="Z581" s="4"/>
      <c r="AA581" s="4"/>
      <c r="AB581" s="4"/>
    </row>
    <row r="582" spans="1:28" ht="12.75" customHeight="1">
      <c r="A582" s="1" t="s">
        <v>110</v>
      </c>
      <c r="B582" s="1">
        <v>2016</v>
      </c>
      <c r="C582" s="1" t="str">
        <f t="shared" si="0"/>
        <v>10s</v>
      </c>
      <c r="D582" s="1"/>
      <c r="E582" s="1" t="s">
        <v>140</v>
      </c>
      <c r="F582" s="1" t="str">
        <f t="shared" ca="1" si="1"/>
        <v>18</v>
      </c>
      <c r="G582" s="1" t="str">
        <f>VLOOKUP(E582,spotifydata.csv!B:C,2,FALSE)</f>
        <v>big beat,disco house,downtempo,electronic,hip house,trip hop</v>
      </c>
      <c r="H582" s="1" t="str">
        <f t="shared" si="2"/>
        <v>,big beat,disco house,downtempo,electronic,hip house,trip hop,</v>
      </c>
      <c r="I582" s="1"/>
      <c r="J582" s="1"/>
      <c r="K582" s="1"/>
      <c r="L582" s="1"/>
      <c r="M582" s="1"/>
      <c r="N582" s="1"/>
      <c r="O582" s="1"/>
      <c r="P582" s="1"/>
      <c r="Q582" s="1"/>
      <c r="R582" s="4"/>
      <c r="S582" s="4"/>
      <c r="T582" s="4"/>
      <c r="U582" s="4"/>
      <c r="V582" s="4"/>
      <c r="W582" s="4"/>
      <c r="X582" s="4"/>
      <c r="Y582" s="4"/>
      <c r="Z582" s="4"/>
      <c r="AA582" s="4"/>
      <c r="AB582" s="4"/>
    </row>
    <row r="583" spans="1:28" ht="12.75" customHeight="1">
      <c r="A583" s="1" t="s">
        <v>122</v>
      </c>
      <c r="B583" s="1">
        <v>2016</v>
      </c>
      <c r="C583" s="1" t="str">
        <f t="shared" si="0"/>
        <v>10s</v>
      </c>
      <c r="D583" s="1"/>
      <c r="E583" s="1" t="s">
        <v>2595</v>
      </c>
      <c r="F583" s="1" t="str">
        <f t="shared" ca="1" si="1"/>
        <v>18</v>
      </c>
      <c r="G583" s="1" t="str">
        <f>VLOOKUP(E583,spotifydata.csv!B:C,2,FALSE)</f>
        <v>art rock,dance rock,glam rock,melancholia,mellow gold,new romantic,new wave,new wave pop,pub rock,soft rock,synthpop</v>
      </c>
      <c r="H583" s="1" t="str">
        <f t="shared" si="2"/>
        <v>,art rock,dance rock,glam rock,melancholia,mellow gold,new romantic,new wave,new wave pop,pub rock,soft rock,synthpop,</v>
      </c>
      <c r="I583" s="1"/>
      <c r="J583" s="1"/>
      <c r="K583" s="1"/>
      <c r="L583" s="1"/>
      <c r="M583" s="1"/>
      <c r="N583" s="1"/>
      <c r="O583" s="1"/>
      <c r="P583" s="1"/>
      <c r="Q583" s="1"/>
      <c r="R583" s="4"/>
      <c r="S583" s="4"/>
      <c r="T583" s="4"/>
      <c r="U583" s="4"/>
      <c r="V583" s="4"/>
      <c r="W583" s="4"/>
      <c r="X583" s="4"/>
      <c r="Y583" s="4"/>
      <c r="Z583" s="4"/>
      <c r="AA583" s="4"/>
      <c r="AB583" s="4"/>
    </row>
    <row r="584" spans="1:28" ht="12.75" customHeight="1">
      <c r="A584" s="1" t="s">
        <v>12</v>
      </c>
      <c r="B584" s="1">
        <v>2016</v>
      </c>
      <c r="C584" s="1" t="str">
        <f t="shared" si="0"/>
        <v>10s</v>
      </c>
      <c r="D584" s="1"/>
      <c r="E584" s="1" t="s">
        <v>127</v>
      </c>
      <c r="F584" s="1" t="str">
        <f t="shared" ca="1" si="1"/>
        <v>18</v>
      </c>
      <c r="G584" s="1" t="str">
        <f>VLOOKUP(E584,spotifydata.csv!B:C,2,FALSE)</f>
        <v>alternative rock,indie rock,permanent wave,piano rock,post-grunge,rock</v>
      </c>
      <c r="H584" s="1" t="str">
        <f t="shared" si="2"/>
        <v>,alternative rock,indie rock,permanent wave,piano rock,post-grunge,rock,</v>
      </c>
      <c r="I584" s="1"/>
      <c r="J584" s="1"/>
      <c r="K584" s="1"/>
      <c r="L584" s="1"/>
      <c r="M584" s="1"/>
      <c r="N584" s="4"/>
      <c r="O584" s="1"/>
      <c r="P584" s="1"/>
      <c r="Q584" s="1"/>
      <c r="R584" s="4"/>
      <c r="S584" s="4"/>
      <c r="T584" s="4"/>
      <c r="U584" s="4"/>
      <c r="V584" s="4"/>
      <c r="W584" s="4"/>
      <c r="X584" s="4"/>
      <c r="Y584" s="4"/>
      <c r="Z584" s="4"/>
      <c r="AA584" s="4"/>
      <c r="AB584" s="4"/>
    </row>
    <row r="585" spans="1:28" ht="12.75" customHeight="1">
      <c r="A585" s="1" t="s">
        <v>73</v>
      </c>
      <c r="B585" s="1">
        <v>2016</v>
      </c>
      <c r="C585" s="1" t="str">
        <f t="shared" si="0"/>
        <v>10s</v>
      </c>
      <c r="D585" s="1"/>
      <c r="E585" s="1" t="s">
        <v>90</v>
      </c>
      <c r="F585" s="1" t="str">
        <f t="shared" ca="1" si="1"/>
        <v>18</v>
      </c>
      <c r="G585" s="1" t="str">
        <f>VLOOKUP(E585,spotifydata.csv!B:C,2,FALSE)</f>
        <v>alternative rock,funk metal,funk rock,permanent wave,pop rock,rock</v>
      </c>
      <c r="H585" s="1" t="str">
        <f t="shared" si="2"/>
        <v>,alternative rock,funk metal,funk rock,permanent wave,pop rock,rock,</v>
      </c>
      <c r="I585" s="1"/>
      <c r="J585" s="1"/>
      <c r="K585" s="1"/>
      <c r="L585" s="1"/>
      <c r="M585" s="1"/>
      <c r="N585" s="1"/>
      <c r="O585" s="1"/>
      <c r="P585" s="1"/>
      <c r="Q585" s="1"/>
      <c r="R585" s="4"/>
      <c r="S585" s="4"/>
      <c r="T585" s="4"/>
      <c r="U585" s="4"/>
      <c r="V585" s="4"/>
      <c r="W585" s="4"/>
      <c r="X585" s="4"/>
      <c r="Y585" s="4"/>
      <c r="Z585" s="4"/>
      <c r="AA585" s="4"/>
      <c r="AB585" s="4"/>
    </row>
    <row r="586" spans="1:28" ht="12.75" customHeight="1">
      <c r="A586" s="1" t="s">
        <v>58</v>
      </c>
      <c r="B586" s="1">
        <v>2016</v>
      </c>
      <c r="C586" s="1" t="str">
        <f t="shared" si="0"/>
        <v>10s</v>
      </c>
      <c r="D586" s="1"/>
      <c r="E586" s="1" t="s">
        <v>90</v>
      </c>
      <c r="F586" s="1" t="str">
        <f t="shared" ca="1" si="1"/>
        <v>18</v>
      </c>
      <c r="G586" s="1" t="str">
        <f>VLOOKUP(E586,spotifydata.csv!B:C,2,FALSE)</f>
        <v>alternative rock,funk metal,funk rock,permanent wave,pop rock,rock</v>
      </c>
      <c r="H586" s="1" t="str">
        <f t="shared" si="2"/>
        <v>,alternative rock,funk metal,funk rock,permanent wave,pop rock,rock,</v>
      </c>
      <c r="I586" s="1"/>
      <c r="J586" s="1"/>
      <c r="K586" s="1"/>
      <c r="L586" s="1"/>
      <c r="M586" s="1"/>
      <c r="N586" s="1"/>
      <c r="O586" s="1"/>
      <c r="P586" s="1"/>
      <c r="Q586" s="1"/>
      <c r="R586" s="4"/>
      <c r="S586" s="4"/>
      <c r="T586" s="4"/>
      <c r="U586" s="4"/>
      <c r="V586" s="4"/>
      <c r="W586" s="4"/>
      <c r="X586" s="4"/>
      <c r="Y586" s="4"/>
      <c r="Z586" s="4"/>
      <c r="AA586" s="4"/>
      <c r="AB586" s="4"/>
    </row>
    <row r="587" spans="1:28" ht="12.75" customHeight="1">
      <c r="A587" s="1" t="s">
        <v>154</v>
      </c>
      <c r="B587" s="1">
        <v>2016</v>
      </c>
      <c r="C587" s="1" t="str">
        <f t="shared" si="0"/>
        <v>10s</v>
      </c>
      <c r="D587" s="1"/>
      <c r="E587" s="1" t="s">
        <v>678</v>
      </c>
      <c r="F587" s="1" t="str">
        <f t="shared" ca="1" si="1"/>
        <v>18</v>
      </c>
      <c r="G587" s="1" t="str">
        <f>VLOOKUP(E587,spotifydata.csv!B:C,2,FALSE)</f>
        <v>alternative rock,chamber pop,folk-pop,freak folk,garage rock,indie folk,indie pop,indie rock,indietronica,lo-fi,neo-psychedelic,singer-songwriter,stomp and holler</v>
      </c>
      <c r="H587" s="1" t="str">
        <f t="shared" si="2"/>
        <v>,alternative rock,chamber pop,folk-pop,freak folk,garage rock,indie folk,indie pop,indie rock,indietronica,lo-fi,neo-psychedelic,singer-songwriter,stomp and holler,</v>
      </c>
      <c r="I587" s="1"/>
      <c r="J587" s="1"/>
      <c r="K587" s="1"/>
      <c r="L587" s="1"/>
      <c r="M587" s="1"/>
      <c r="N587" s="4"/>
      <c r="O587" s="1"/>
      <c r="P587" s="1"/>
      <c r="Q587" s="1"/>
      <c r="R587" s="4"/>
      <c r="S587" s="4"/>
      <c r="T587" s="4"/>
      <c r="U587" s="4"/>
      <c r="V587" s="4"/>
      <c r="W587" s="4"/>
      <c r="X587" s="4"/>
      <c r="Y587" s="4"/>
      <c r="Z587" s="4"/>
      <c r="AA587" s="4"/>
      <c r="AB587" s="4"/>
    </row>
    <row r="588" spans="1:28" ht="12.75" customHeight="1">
      <c r="A588" s="1" t="s">
        <v>110</v>
      </c>
      <c r="B588" s="1">
        <v>2016</v>
      </c>
      <c r="C588" s="1" t="str">
        <f t="shared" si="0"/>
        <v>10s</v>
      </c>
      <c r="D588" s="1"/>
      <c r="E588" s="1" t="s">
        <v>99</v>
      </c>
      <c r="F588" s="1" t="str">
        <f t="shared" ca="1" si="1"/>
        <v>18</v>
      </c>
      <c r="G588" s="1" t="str">
        <f>VLOOKUP(E588,spotifydata.csv!B:C,2,FALSE)</f>
        <v>alternative rock,britpop,electronic,garage rock,indie rock,neo mellow,pop rock,rock,welsh rock</v>
      </c>
      <c r="H588" s="1" t="str">
        <f t="shared" si="2"/>
        <v>,alternative rock,britpop,electronic,garage rock,indie rock,neo mellow,pop rock,rock,welsh rock,</v>
      </c>
      <c r="I588" s="1"/>
      <c r="J588" s="1"/>
      <c r="K588" s="1"/>
      <c r="L588" s="1"/>
      <c r="M588" s="1"/>
      <c r="N588" s="1"/>
      <c r="O588" s="1"/>
      <c r="P588" s="1"/>
      <c r="Q588" s="1"/>
      <c r="R588" s="4"/>
      <c r="S588" s="4"/>
      <c r="T588" s="4"/>
      <c r="U588" s="4"/>
      <c r="V588" s="4"/>
      <c r="W588" s="4"/>
      <c r="X588" s="4"/>
      <c r="Y588" s="4"/>
      <c r="Z588" s="4"/>
      <c r="AA588" s="4"/>
      <c r="AB588" s="4"/>
    </row>
    <row r="589" spans="1:28" ht="12.75" customHeight="1">
      <c r="A589" s="1" t="s">
        <v>190</v>
      </c>
      <c r="B589" s="1">
        <v>2016</v>
      </c>
      <c r="C589" s="1" t="str">
        <f t="shared" si="0"/>
        <v>10s</v>
      </c>
      <c r="D589" s="1"/>
      <c r="E589" s="1" t="s">
        <v>40</v>
      </c>
      <c r="F589" s="1" t="str">
        <f t="shared" ca="1" si="1"/>
        <v>18</v>
      </c>
      <c r="G589" s="1" t="str">
        <f>VLOOKUP(E589,spotifydata.csv!B:C,2,FALSE)</f>
        <v>alternative rock,art rock,dance rock,new romantic,new wave,permanent wave,pop rock,rock</v>
      </c>
      <c r="H589" s="1" t="str">
        <f t="shared" si="2"/>
        <v>,alternative rock,art rock,dance rock,new romantic,new wave,permanent wave,pop rock,rock,</v>
      </c>
      <c r="I589" s="1"/>
      <c r="J589" s="1"/>
      <c r="K589" s="1"/>
      <c r="L589" s="1"/>
      <c r="M589" s="1"/>
      <c r="N589" s="1"/>
      <c r="O589" s="1"/>
      <c r="P589" s="1"/>
      <c r="Q589" s="1"/>
      <c r="R589" s="4"/>
      <c r="S589" s="4"/>
      <c r="T589" s="4"/>
      <c r="U589" s="4"/>
      <c r="V589" s="4"/>
      <c r="W589" s="4"/>
      <c r="X589" s="4"/>
      <c r="Y589" s="4"/>
      <c r="Z589" s="4"/>
      <c r="AA589" s="4"/>
      <c r="AB589" s="4"/>
    </row>
    <row r="590" spans="1:28" ht="12.75" customHeight="1">
      <c r="A590" s="1" t="s">
        <v>117</v>
      </c>
      <c r="B590" s="1">
        <v>2016</v>
      </c>
      <c r="C590" s="1" t="str">
        <f t="shared" si="0"/>
        <v>10s</v>
      </c>
      <c r="D590" s="1"/>
      <c r="E590" s="1" t="s">
        <v>1481</v>
      </c>
      <c r="F590" s="1" t="str">
        <f t="shared" ca="1" si="1"/>
        <v>18</v>
      </c>
      <c r="G590" s="1" t="str">
        <f>VLOOKUP(E590,spotifydata.csv!B:C,2,FALSE)</f>
        <v>alternative metal,german metal,industrial,industrial metal,industrial rock,neue deutsche harte,nu metal</v>
      </c>
      <c r="H590" s="1" t="str">
        <f t="shared" si="2"/>
        <v>,alternative metal,german metal,industrial,industrial metal,industrial rock,neue deutsche harte,nu metal,</v>
      </c>
      <c r="I590" s="1"/>
      <c r="J590" s="1"/>
      <c r="K590" s="1"/>
      <c r="L590" s="1"/>
      <c r="M590" s="1"/>
      <c r="N590" s="4"/>
      <c r="O590" s="1"/>
      <c r="P590" s="1"/>
      <c r="Q590" s="1"/>
      <c r="R590" s="4"/>
      <c r="S590" s="4"/>
      <c r="T590" s="4"/>
      <c r="U590" s="4"/>
      <c r="V590" s="4"/>
      <c r="W590" s="4"/>
      <c r="X590" s="4"/>
      <c r="Y590" s="4"/>
      <c r="Z590" s="4"/>
      <c r="AA590" s="4"/>
      <c r="AB590" s="4"/>
    </row>
    <row r="591" spans="1:28" ht="12.75" customHeight="1">
      <c r="A591" s="1" t="s">
        <v>190</v>
      </c>
      <c r="B591" s="1">
        <v>2016</v>
      </c>
      <c r="C591" s="1" t="str">
        <f t="shared" si="0"/>
        <v>10s</v>
      </c>
      <c r="D591" s="1"/>
      <c r="E591" s="1" t="s">
        <v>1079</v>
      </c>
      <c r="F591" s="1" t="str">
        <f t="shared" ca="1" si="1"/>
        <v>18</v>
      </c>
      <c r="G591" s="1" t="str">
        <f>VLOOKUP(E591,spotifydata.csv!B:C,2,FALSE)</f>
        <v>alternative dance,chamber pop,chillwave,dance-punk,electronic,indie christmas,indie pop,indie r&amp;b,indie rock,indietronica,new rave,synthpop</v>
      </c>
      <c r="H591" s="1" t="str">
        <f t="shared" si="2"/>
        <v>,alternative dance,chamber pop,chillwave,dance-punk,electronic,indie christmas,indie pop,indie r&amp;b,indie rock,indietronica,new rave,synthpop,</v>
      </c>
      <c r="I591" s="1"/>
      <c r="J591" s="1"/>
      <c r="K591" s="1"/>
      <c r="L591" s="1"/>
      <c r="M591" s="1"/>
      <c r="N591" s="1"/>
      <c r="O591" s="4"/>
      <c r="P591" s="4"/>
      <c r="Q591" s="1"/>
      <c r="R591" s="4"/>
      <c r="S591" s="4"/>
      <c r="T591" s="4"/>
      <c r="U591" s="4"/>
      <c r="V591" s="4"/>
      <c r="W591" s="4"/>
      <c r="X591" s="4"/>
      <c r="Y591" s="4"/>
      <c r="Z591" s="4"/>
      <c r="AA591" s="4"/>
      <c r="AB591" s="4"/>
    </row>
    <row r="592" spans="1:28" ht="12.75" customHeight="1">
      <c r="A592" s="1" t="s">
        <v>165</v>
      </c>
      <c r="B592" s="1">
        <v>2016</v>
      </c>
      <c r="C592" s="1" t="str">
        <f t="shared" si="0"/>
        <v>10s</v>
      </c>
      <c r="D592" s="1"/>
      <c r="E592" s="1" t="s">
        <v>2674</v>
      </c>
      <c r="F592" s="1" t="str">
        <f t="shared" ca="1" si="1"/>
        <v>18</v>
      </c>
      <c r="G592" s="1" t="str">
        <f>VLOOKUP(E592,spotifydata.csv!B:C,2,FALSE)</f>
        <v>alternative dance,chamber pop,chamber psych,dream pop,etherpop,folk-pop,indie pop,indie r&amp;b,indietronica,metropopolis,new rave,pop,synthpop,trip hop</v>
      </c>
      <c r="H592" s="1" t="str">
        <f t="shared" si="2"/>
        <v>,alternative dance,chamber pop,chamber psych,dream pop,etherpop,folk-pop,indie pop,indie r&amp;b,indietronica,metropopolis,new rave,pop,synthpop,trip hop,</v>
      </c>
      <c r="I592" s="1"/>
      <c r="J592" s="1"/>
      <c r="K592" s="1"/>
      <c r="L592" s="1"/>
      <c r="M592" s="1"/>
      <c r="N592" s="1"/>
      <c r="O592" s="1"/>
      <c r="P592" s="1"/>
      <c r="Q592" s="1"/>
      <c r="R592" s="4"/>
      <c r="S592" s="4"/>
      <c r="T592" s="4"/>
      <c r="U592" s="4"/>
      <c r="V592" s="4"/>
      <c r="W592" s="4"/>
      <c r="X592" s="4"/>
      <c r="Y592" s="4"/>
      <c r="Z592" s="4"/>
      <c r="AA592" s="4"/>
      <c r="AB592" s="4"/>
    </row>
    <row r="593" spans="1:28" ht="12.75" customHeight="1">
      <c r="A593" s="1" t="s">
        <v>73</v>
      </c>
      <c r="B593" s="1">
        <v>2016</v>
      </c>
      <c r="C593" s="1" t="str">
        <f t="shared" si="0"/>
        <v>10s</v>
      </c>
      <c r="D593" s="1"/>
      <c r="E593" s="1" t="s">
        <v>1236</v>
      </c>
      <c r="F593" s="1" t="str">
        <f t="shared" ca="1" si="1"/>
        <v>18</v>
      </c>
      <c r="G593" s="1" t="str">
        <f>VLOOKUP(E593,spotifydata.csv!B:C,2,FALSE)</f>
        <v>alternative dance,alternative rock,dance-punk,garage rock,indie pop,indie rock,indietronica,math pop,new rave,shimmer pop,synthpop</v>
      </c>
      <c r="H593" s="1" t="str">
        <f t="shared" si="2"/>
        <v>,alternative dance,alternative rock,dance-punk,garage rock,indie pop,indie rock,indietronica,math pop,new rave,shimmer pop,synthpop,</v>
      </c>
      <c r="I593" s="1"/>
      <c r="J593" s="1"/>
      <c r="K593" s="1"/>
      <c r="L593" s="1"/>
      <c r="M593" s="1"/>
      <c r="N593" s="1"/>
      <c r="O593" s="1"/>
      <c r="P593" s="1"/>
      <c r="Q593" s="1"/>
      <c r="R593" s="4"/>
      <c r="S593" s="4"/>
      <c r="T593" s="4"/>
      <c r="U593" s="4"/>
      <c r="V593" s="4"/>
      <c r="W593" s="4"/>
      <c r="X593" s="4"/>
      <c r="Y593" s="4"/>
      <c r="Z593" s="4"/>
      <c r="AA593" s="4"/>
      <c r="AB593" s="4"/>
    </row>
    <row r="594" spans="1:28" ht="12.75" customHeight="1">
      <c r="A594" s="1" t="s">
        <v>137</v>
      </c>
      <c r="B594" s="1">
        <v>2016</v>
      </c>
      <c r="C594" s="1" t="str">
        <f t="shared" si="0"/>
        <v>10s</v>
      </c>
      <c r="D594" s="1"/>
      <c r="E594" s="1" t="s">
        <v>288</v>
      </c>
      <c r="F594" s="1" t="str">
        <f t="shared" ca="1" si="1"/>
        <v>18</v>
      </c>
      <c r="G594" s="1" t="str">
        <f>VLOOKUP(E594,spotifydata.csv!B:C,2,FALSE)</f>
        <v>alternative dance,alternative rock,brooklyn indie,chamber pop,dance-punk,electronic,garage rock,indie folk,indie pop,indie rock,indietronica,neo-psychedelic,new rave,new wave,synthpop</v>
      </c>
      <c r="H594" s="1" t="str">
        <f t="shared" si="2"/>
        <v>,alternative dance,alternative rock,brooklyn indie,chamber pop,dance-punk,electronic,garage rock,indie folk,indie pop,indie rock,indietronica,neo-psychedelic,new rave,new wave,synthpop,</v>
      </c>
      <c r="I594" s="1"/>
      <c r="J594" s="1"/>
      <c r="K594" s="1"/>
      <c r="L594" s="1"/>
      <c r="M594" s="1"/>
      <c r="N594" s="1"/>
      <c r="O594" s="1"/>
      <c r="P594" s="1"/>
      <c r="Q594" s="1"/>
      <c r="R594" s="4"/>
      <c r="S594" s="4"/>
      <c r="T594" s="4"/>
      <c r="U594" s="4"/>
      <c r="V594" s="4"/>
      <c r="W594" s="4"/>
      <c r="X594" s="4"/>
      <c r="Y594" s="4"/>
      <c r="Z594" s="4"/>
      <c r="AA594" s="4"/>
      <c r="AB594" s="4"/>
    </row>
    <row r="595" spans="1:28" ht="12.75" customHeight="1">
      <c r="A595" s="1" t="s">
        <v>154</v>
      </c>
      <c r="B595" s="1">
        <v>2016</v>
      </c>
      <c r="C595" s="1" t="str">
        <f t="shared" si="0"/>
        <v>10s</v>
      </c>
      <c r="D595" s="1"/>
      <c r="E595" s="1" t="s">
        <v>25</v>
      </c>
      <c r="F595" s="1" t="str">
        <f t="shared" ca="1" si="1"/>
        <v>18</v>
      </c>
      <c r="G595" s="1" t="str">
        <f>VLOOKUP(E595,spotifydata.csv!B:C,2,FALSE)</f>
        <v>alternative dance,alternative rock,britpop,dance rock,electronic,indie rock,madchester,new romantic,new wave,new wave pop,permanent wave,post-punk,rock,synthpop,uk post-punk</v>
      </c>
      <c r="H595" s="1" t="str">
        <f t="shared" si="2"/>
        <v>,alternative dance,alternative rock,britpop,dance rock,electronic,indie rock,madchester,new romantic,new wave,new wave pop,permanent wave,post-punk,rock,synthpop,uk post-punk,</v>
      </c>
      <c r="I595" s="1"/>
      <c r="J595" s="1"/>
      <c r="K595" s="1"/>
      <c r="L595" s="1"/>
      <c r="M595" s="1"/>
      <c r="N595" s="1"/>
      <c r="O595" s="1"/>
      <c r="P595" s="1"/>
      <c r="Q595" s="1"/>
      <c r="R595" s="4"/>
      <c r="S595" s="4"/>
      <c r="T595" s="4"/>
      <c r="U595" s="4"/>
      <c r="V595" s="4"/>
      <c r="W595" s="4"/>
      <c r="X595" s="4"/>
      <c r="Y595" s="4"/>
      <c r="Z595" s="4"/>
      <c r="AA595" s="4"/>
      <c r="AB595" s="4"/>
    </row>
    <row r="596" spans="1:28" ht="12.75" customHeight="1">
      <c r="A596" s="1" t="s">
        <v>165</v>
      </c>
      <c r="B596" s="1">
        <v>2016</v>
      </c>
      <c r="C596" s="1" t="str">
        <f t="shared" si="0"/>
        <v>10s</v>
      </c>
      <c r="D596" s="1"/>
      <c r="E596" s="1" t="s">
        <v>2700</v>
      </c>
      <c r="F596" s="1" t="str">
        <f t="shared" ca="1" si="1"/>
        <v>18</v>
      </c>
      <c r="G596" s="1" t="str">
        <f>VLOOKUP(E596,spotifydata.csv!B:C,2,FALSE)</f>
        <v>alternative dance,alternative rock,anti-folk,chamber pop,chillwave,dance-punk,dream pop,escape room,experimental rock,folk-pop,freak folk,indie folk,indie pop,indie r&amp;b,indie rock,indietronica,lo-fi,neo-psychedelic,new rave,noise pop,noise rock,nu gaze,post rock,shimmer pop,synthpop</v>
      </c>
      <c r="H596" s="1" t="str">
        <f t="shared" si="2"/>
        <v>,alternative dance,alternative rock,anti-folk,chamber pop,chillwave,dance-punk,dream pop,escape room,experimental rock,folk-pop,freak folk,indie folk,indie pop,indie r&amp;b,indie rock,indietronica,lo-fi,neo-psychedelic,new rave,noise pop,noise rock,nu gaze,post rock,shimmer pop,synthpop,</v>
      </c>
      <c r="I596" s="1"/>
      <c r="J596" s="1"/>
      <c r="K596" s="1"/>
      <c r="L596" s="1"/>
      <c r="M596" s="1"/>
      <c r="N596" s="1"/>
      <c r="O596" s="1"/>
      <c r="P596" s="1"/>
      <c r="Q596" s="1"/>
      <c r="R596" s="4"/>
      <c r="S596" s="4"/>
      <c r="T596" s="4"/>
      <c r="U596" s="4"/>
      <c r="V596" s="4"/>
      <c r="W596" s="4"/>
      <c r="X596" s="4"/>
      <c r="Y596" s="4"/>
      <c r="Z596" s="4"/>
      <c r="AA596" s="4"/>
      <c r="AB596" s="4"/>
    </row>
    <row r="597" spans="1:28" ht="12.75" customHeight="1">
      <c r="A597" s="1" t="s">
        <v>58</v>
      </c>
      <c r="B597" s="1">
        <v>2016</v>
      </c>
      <c r="C597" s="1" t="str">
        <f t="shared" si="0"/>
        <v>10s</v>
      </c>
      <c r="D597" s="1"/>
      <c r="E597" s="1" t="s">
        <v>1125</v>
      </c>
      <c r="F597" s="1" t="str">
        <f t="shared" ca="1" si="1"/>
        <v>18</v>
      </c>
      <c r="G597" s="1" t="str">
        <f>VLOOKUP(E597,spotifydata.csv!B:C,2,FALSE)</f>
        <v>alt-indie rock,alternative rock,britpop,classic rock,dance rock,electronic,funk rock,garage rock,indie rock,madchester,new wave,rock</v>
      </c>
      <c r="H597" s="1" t="str">
        <f t="shared" si="2"/>
        <v>,alt-indie rock,alternative rock,britpop,classic rock,dance rock,electronic,funk rock,garage rock,indie rock,madchester,new wave,rock,</v>
      </c>
      <c r="I597" s="1"/>
      <c r="J597" s="1"/>
      <c r="K597" s="1"/>
      <c r="L597" s="1"/>
      <c r="M597" s="1"/>
      <c r="N597" s="1"/>
      <c r="O597" s="1"/>
      <c r="P597" s="1"/>
      <c r="Q597" s="1"/>
      <c r="R597" s="4"/>
      <c r="S597" s="4"/>
      <c r="T597" s="4"/>
      <c r="U597" s="4"/>
      <c r="V597" s="4"/>
      <c r="W597" s="4"/>
      <c r="X597" s="4"/>
      <c r="Y597" s="4"/>
      <c r="Z597" s="4"/>
      <c r="AA597" s="4"/>
      <c r="AB597" s="4"/>
    </row>
    <row r="598" spans="1:28" ht="12.75" customHeight="1">
      <c r="A598" s="1" t="s">
        <v>154</v>
      </c>
      <c r="B598" s="1">
        <v>2016</v>
      </c>
      <c r="C598" s="1" t="str">
        <f t="shared" si="0"/>
        <v>10s</v>
      </c>
      <c r="D598" s="1"/>
      <c r="E598" s="1" t="s">
        <v>2723</v>
      </c>
      <c r="F598" s="1" t="str">
        <f t="shared" ca="1" si="1"/>
        <v>18</v>
      </c>
      <c r="G598" s="1" t="str">
        <f>VLOOKUP(E598,spotifydata.csv!B:C,2,FALSE)</f>
        <v>alt-indie rock,alternative dance,british indie rock,britpop,dance-punk,garage rock,indie folk,indie rock,indietronica,new rave,shimmer pop</v>
      </c>
      <c r="H598" s="1" t="str">
        <f t="shared" si="2"/>
        <v>,alt-indie rock,alternative dance,british indie rock,britpop,dance-punk,garage rock,indie folk,indie rock,indietronica,new rave,shimmer pop,</v>
      </c>
      <c r="I598" s="1"/>
      <c r="J598" s="1"/>
      <c r="K598" s="1"/>
      <c r="L598" s="1"/>
      <c r="M598" s="1"/>
      <c r="N598" s="1"/>
      <c r="O598" s="4"/>
      <c r="P598" s="4"/>
      <c r="Q598" s="1"/>
      <c r="R598" s="4"/>
      <c r="S598" s="4"/>
      <c r="T598" s="4"/>
      <c r="U598" s="4"/>
      <c r="V598" s="4"/>
      <c r="W598" s="4"/>
      <c r="X598" s="4"/>
      <c r="Y598" s="4"/>
      <c r="Z598" s="4"/>
      <c r="AA598" s="4"/>
      <c r="AB598" s="4"/>
    </row>
    <row r="599" spans="1:28" ht="12.75" customHeight="1">
      <c r="A599" s="1" t="s">
        <v>117</v>
      </c>
      <c r="B599" s="1">
        <v>2016</v>
      </c>
      <c r="C599" s="1" t="str">
        <f t="shared" si="0"/>
        <v>10s</v>
      </c>
      <c r="D599" s="1"/>
      <c r="E599" s="1" t="s">
        <v>119</v>
      </c>
      <c r="F599" s="1" t="str">
        <f t="shared" ca="1" si="1"/>
        <v>18</v>
      </c>
      <c r="G599" s="1" t="str">
        <f>VLOOKUP(E599,spotifydata.csv!B:C,2,FALSE)</f>
        <v>album rock,classic rock,hard rock,metal,nwobhm,rock</v>
      </c>
      <c r="H599" s="1" t="str">
        <f t="shared" si="2"/>
        <v>,album rock,classic rock,hard rock,metal,nwobhm,rock,</v>
      </c>
      <c r="I599" s="1"/>
      <c r="J599" s="1"/>
      <c r="K599" s="1"/>
      <c r="L599" s="1"/>
      <c r="M599" s="1"/>
      <c r="N599" s="1"/>
      <c r="O599" s="1"/>
      <c r="P599" s="1"/>
      <c r="Q599" s="1"/>
      <c r="R599" s="4"/>
      <c r="S599" s="4"/>
      <c r="T599" s="4"/>
      <c r="U599" s="4"/>
      <c r="V599" s="4"/>
      <c r="W599" s="4"/>
      <c r="X599" s="4"/>
      <c r="Y599" s="4"/>
      <c r="Z599" s="4"/>
      <c r="AA599" s="4"/>
      <c r="AB599" s="4"/>
    </row>
    <row r="600" spans="1:28" ht="12.75" customHeight="1">
      <c r="A600" s="1" t="s">
        <v>110</v>
      </c>
      <c r="B600" s="1">
        <v>2016</v>
      </c>
      <c r="C600" s="1" t="str">
        <f t="shared" si="0"/>
        <v>10s</v>
      </c>
      <c r="D600" s="1"/>
      <c r="E600" s="1" t="s">
        <v>2742</v>
      </c>
      <c r="F600" s="1" t="str">
        <f t="shared" ca="1" si="1"/>
        <v>18</v>
      </c>
      <c r="G600" s="1" t="e">
        <f>VLOOKUP(E600,spotifydata.csv!B:C,2,FALSE)</f>
        <v>#N/A</v>
      </c>
      <c r="H600" s="1" t="e">
        <f t="shared" si="2"/>
        <v>#N/A</v>
      </c>
      <c r="I600" s="1"/>
      <c r="J600" s="1"/>
      <c r="K600" s="1"/>
      <c r="L600" s="1"/>
      <c r="M600" s="1"/>
      <c r="N600" s="1"/>
      <c r="O600" s="1"/>
      <c r="P600" s="1"/>
      <c r="Q600" s="1"/>
      <c r="R600" s="4"/>
      <c r="S600" s="4"/>
      <c r="T600" s="4"/>
      <c r="U600" s="4"/>
      <c r="V600" s="4"/>
      <c r="W600" s="4"/>
      <c r="X600" s="4"/>
      <c r="Y600" s="4"/>
      <c r="Z600" s="4"/>
      <c r="AA600" s="4"/>
      <c r="AB600" s="4"/>
    </row>
    <row r="601" spans="1:28" ht="12.75" customHeight="1">
      <c r="A601" s="1" t="s">
        <v>110</v>
      </c>
      <c r="B601" s="1">
        <v>2016</v>
      </c>
      <c r="C601" s="1" t="str">
        <f t="shared" si="0"/>
        <v>10s</v>
      </c>
      <c r="D601" s="1"/>
      <c r="E601" s="1" t="s">
        <v>133</v>
      </c>
      <c r="F601" s="1" t="str">
        <f t="shared" ca="1" si="1"/>
        <v>18</v>
      </c>
      <c r="G601" s="1" t="str">
        <f>VLOOKUP(E601,spotifydata.csv!B:C,2,FALSE)</f>
        <v>album rock,art rock,blues-rock,british invasion,classic rock,folk rock,hard rock,mellow gold,protopunk,rock,roots rock,singer-songwriter,soft rock</v>
      </c>
      <c r="H601" s="1" t="str">
        <f t="shared" si="2"/>
        <v>,album rock,art rock,blues-rock,british invasion,classic rock,folk rock,hard rock,mellow gold,protopunk,rock,roots rock,singer-songwriter,soft rock,</v>
      </c>
      <c r="I601" s="1"/>
      <c r="J601" s="1"/>
      <c r="K601" s="1"/>
      <c r="L601" s="1"/>
      <c r="M601" s="1"/>
      <c r="N601" s="1"/>
      <c r="O601" s="1"/>
      <c r="P601" s="1"/>
      <c r="Q601" s="1"/>
      <c r="R601" s="4"/>
      <c r="S601" s="4"/>
      <c r="T601" s="4"/>
      <c r="U601" s="4"/>
      <c r="V601" s="4"/>
      <c r="W601" s="4"/>
      <c r="X601" s="4"/>
      <c r="Y601" s="4"/>
      <c r="Z601" s="4"/>
      <c r="AA601" s="4"/>
      <c r="AB601" s="4"/>
    </row>
    <row r="602" spans="1:28" ht="12.75" customHeight="1">
      <c r="A602" s="1" t="s">
        <v>117</v>
      </c>
      <c r="B602" s="1">
        <v>2016</v>
      </c>
      <c r="C602" s="1" t="str">
        <f t="shared" si="0"/>
        <v>10s</v>
      </c>
      <c r="D602" s="1"/>
      <c r="E602" s="1" t="s">
        <v>150</v>
      </c>
      <c r="F602" s="1" t="str">
        <f t="shared" ca="1" si="1"/>
        <v>18</v>
      </c>
      <c r="G602" s="1" t="str">
        <f>VLOOKUP(E602,spotifydata.csv!B:C,2,FALSE)</f>
        <v>album rock,alternative rock,art rock,classic rock,hard rock,metal,rock,stoner rock</v>
      </c>
      <c r="H602" s="1" t="str">
        <f t="shared" si="2"/>
        <v>,album rock,alternative rock,art rock,classic rock,hard rock,metal,rock,stoner rock,</v>
      </c>
      <c r="I602" s="1"/>
      <c r="J602" s="1"/>
      <c r="K602" s="1"/>
      <c r="L602" s="1"/>
      <c r="M602" s="1"/>
      <c r="N602" s="1"/>
      <c r="O602" s="1"/>
      <c r="P602" s="1"/>
      <c r="Q602" s="1"/>
      <c r="R602" s="4"/>
      <c r="S602" s="4"/>
      <c r="T602" s="4"/>
      <c r="U602" s="4"/>
      <c r="V602" s="4"/>
      <c r="W602" s="4"/>
      <c r="X602" s="4"/>
      <c r="Y602" s="4"/>
      <c r="Z602" s="4"/>
      <c r="AA602" s="4"/>
      <c r="AB602" s="4"/>
    </row>
    <row r="603" spans="1:28" ht="12.75" customHeight="1">
      <c r="A603" s="1" t="s">
        <v>122</v>
      </c>
      <c r="B603" s="1">
        <v>2016</v>
      </c>
      <c r="C603" s="1" t="str">
        <f t="shared" si="0"/>
        <v>10s</v>
      </c>
      <c r="D603" s="1"/>
      <c r="E603" s="1" t="s">
        <v>2774</v>
      </c>
      <c r="F603" s="1" t="str">
        <f t="shared" ca="1" si="1"/>
        <v>18</v>
      </c>
      <c r="G603" s="1" t="str">
        <f>VLOOKUP(E603,spotifydata.csv!B:C,2,FALSE)</f>
        <v>adult standards,neo mellow,pop christmas,vocal jazz</v>
      </c>
      <c r="H603" s="1" t="str">
        <f t="shared" si="2"/>
        <v>,adult standards,neo mellow,pop christmas,vocal jazz,</v>
      </c>
      <c r="I603" s="1"/>
      <c r="J603" s="1"/>
      <c r="K603" s="1"/>
      <c r="L603" s="1"/>
      <c r="M603" s="1"/>
      <c r="N603" s="1"/>
      <c r="O603" s="1"/>
      <c r="P603" s="1"/>
      <c r="Q603" s="1"/>
      <c r="R603" s="4"/>
      <c r="S603" s="4"/>
      <c r="T603" s="4"/>
      <c r="U603" s="4"/>
      <c r="V603" s="4"/>
      <c r="W603" s="4"/>
      <c r="X603" s="4"/>
      <c r="Y603" s="4"/>
      <c r="Z603" s="4"/>
      <c r="AA603" s="4"/>
      <c r="AB603" s="4"/>
    </row>
    <row r="604" spans="1:28" ht="12.75" customHeight="1">
      <c r="A604" s="1" t="s">
        <v>134</v>
      </c>
      <c r="B604" s="1">
        <v>2017</v>
      </c>
      <c r="C604" s="1" t="str">
        <f t="shared" si="0"/>
        <v>10s</v>
      </c>
      <c r="D604" s="1"/>
      <c r="E604" s="1" t="s">
        <v>2786</v>
      </c>
      <c r="F604" s="1" t="str">
        <f t="shared" ca="1" si="1"/>
        <v>18</v>
      </c>
      <c r="G604" s="1" t="str">
        <f>VLOOKUP(E604,spotifydata.csv!B:C,2,FALSE)</f>
        <v>pop rap,rap</v>
      </c>
      <c r="H604" s="1" t="str">
        <f t="shared" si="2"/>
        <v>,pop rap,rap,</v>
      </c>
      <c r="I604" s="1"/>
      <c r="J604" s="1"/>
      <c r="K604" s="1"/>
      <c r="L604" s="1"/>
      <c r="M604" s="1"/>
      <c r="N604" s="1"/>
      <c r="O604" s="1"/>
      <c r="P604" s="1"/>
      <c r="Q604" s="1"/>
      <c r="R604" s="4"/>
      <c r="S604" s="4"/>
      <c r="T604" s="4"/>
      <c r="U604" s="4"/>
      <c r="V604" s="4"/>
      <c r="W604" s="4"/>
      <c r="X604" s="4"/>
      <c r="Y604" s="4"/>
      <c r="Z604" s="4"/>
      <c r="AA604" s="4"/>
      <c r="AB604" s="4"/>
    </row>
    <row r="605" spans="1:28" ht="12.75" customHeight="1">
      <c r="A605" s="1" t="s">
        <v>154</v>
      </c>
      <c r="B605" s="1">
        <v>2017</v>
      </c>
      <c r="C605" s="1" t="str">
        <f t="shared" si="0"/>
        <v>10s</v>
      </c>
      <c r="D605" s="1"/>
      <c r="E605" s="1" t="s">
        <v>2792</v>
      </c>
      <c r="F605" s="1" t="str">
        <f t="shared" ca="1" si="1"/>
        <v>18</v>
      </c>
      <c r="G605" s="1" t="str">
        <f>VLOOKUP(E605,spotifydata.csv!B:C,2,FALSE)</f>
        <v>nu gaze,pop,shiver pop</v>
      </c>
      <c r="H605" s="1" t="str">
        <f t="shared" si="2"/>
        <v>,nu gaze,pop,shiver pop,</v>
      </c>
      <c r="I605" s="1"/>
      <c r="J605" s="1"/>
      <c r="K605" s="1"/>
      <c r="L605" s="1"/>
      <c r="M605" s="1"/>
      <c r="N605" s="1"/>
      <c r="O605" s="4"/>
      <c r="P605" s="4"/>
      <c r="Q605" s="1"/>
      <c r="R605" s="4"/>
      <c r="S605" s="4"/>
      <c r="T605" s="4"/>
      <c r="U605" s="4"/>
      <c r="V605" s="4"/>
      <c r="W605" s="4"/>
      <c r="X605" s="4"/>
      <c r="Y605" s="4"/>
      <c r="Z605" s="4"/>
      <c r="AA605" s="4"/>
      <c r="AB605" s="4"/>
    </row>
    <row r="606" spans="1:28" ht="12.75" customHeight="1">
      <c r="A606" s="1" t="s">
        <v>165</v>
      </c>
      <c r="B606" s="1">
        <v>2017</v>
      </c>
      <c r="C606" s="1" t="str">
        <f t="shared" si="0"/>
        <v>10s</v>
      </c>
      <c r="D606" s="1"/>
      <c r="E606" s="1" t="s">
        <v>2808</v>
      </c>
      <c r="F606" s="1" t="str">
        <f t="shared" ca="1" si="1"/>
        <v>18</v>
      </c>
      <c r="G606" s="1" t="str">
        <f>VLOOKUP(E606,spotifydata.csv!B:C,2,FALSE)</f>
        <v>indie rock,indietronica</v>
      </c>
      <c r="H606" s="1" t="str">
        <f t="shared" si="2"/>
        <v>,indie rock,indietronica,</v>
      </c>
      <c r="I606" s="1"/>
      <c r="J606" s="1"/>
      <c r="K606" s="1"/>
      <c r="L606" s="1"/>
      <c r="M606" s="1"/>
      <c r="N606" s="1"/>
      <c r="O606" s="4"/>
      <c r="P606" s="4"/>
      <c r="Q606" s="1"/>
      <c r="R606" s="4"/>
      <c r="S606" s="4"/>
      <c r="T606" s="4"/>
      <c r="U606" s="4"/>
      <c r="V606" s="4"/>
      <c r="W606" s="4"/>
      <c r="X606" s="4"/>
      <c r="Y606" s="4"/>
      <c r="Z606" s="4"/>
      <c r="AA606" s="4"/>
      <c r="AB606" s="4"/>
    </row>
    <row r="607" spans="1:28" ht="12.75" customHeight="1">
      <c r="A607" s="1" t="s">
        <v>181</v>
      </c>
      <c r="B607" s="1">
        <v>2017</v>
      </c>
      <c r="C607" s="1" t="str">
        <f t="shared" si="0"/>
        <v>10s</v>
      </c>
      <c r="D607" s="1"/>
      <c r="E607" s="1" t="s">
        <v>357</v>
      </c>
      <c r="F607" s="1" t="str">
        <f t="shared" ca="1" si="1"/>
        <v>18</v>
      </c>
      <c r="G607" s="1" t="str">
        <f>VLOOKUP(E607,spotifydata.csv!B:C,2,FALSE)</f>
        <v>indie pop,indie rock</v>
      </c>
      <c r="H607" s="1" t="str">
        <f t="shared" si="2"/>
        <v>,indie pop,indie rock,</v>
      </c>
      <c r="I607" s="1"/>
      <c r="J607" s="1"/>
      <c r="K607" s="1"/>
      <c r="L607" s="1"/>
      <c r="M607" s="1"/>
      <c r="N607" s="1"/>
      <c r="O607" s="4"/>
      <c r="P607" s="4"/>
      <c r="Q607" s="1"/>
      <c r="R607" s="4"/>
      <c r="S607" s="4"/>
      <c r="T607" s="4"/>
      <c r="U607" s="4"/>
      <c r="V607" s="4"/>
      <c r="W607" s="4"/>
      <c r="X607" s="4"/>
      <c r="Y607" s="4"/>
      <c r="Z607" s="4"/>
      <c r="AA607" s="4"/>
      <c r="AB607" s="4"/>
    </row>
    <row r="608" spans="1:28" ht="12.75" customHeight="1">
      <c r="A608" s="1" t="s">
        <v>134</v>
      </c>
      <c r="B608" s="1">
        <v>2017</v>
      </c>
      <c r="C608" s="1" t="str">
        <f t="shared" si="0"/>
        <v>10s</v>
      </c>
      <c r="D608" s="1"/>
      <c r="E608" s="1" t="s">
        <v>2821</v>
      </c>
      <c r="F608" s="1" t="str">
        <f t="shared" ca="1" si="1"/>
        <v>18</v>
      </c>
      <c r="G608" s="1" t="str">
        <f>VLOOKUP(E608,spotifydata.csv!B:C,2,FALSE)</f>
        <v>grime,hip hop,house,pop rap,rap</v>
      </c>
      <c r="H608" s="1" t="str">
        <f t="shared" si="2"/>
        <v>,grime,hip hop,house,pop rap,rap,</v>
      </c>
      <c r="I608" s="1"/>
      <c r="J608" s="1"/>
      <c r="K608" s="1"/>
      <c r="L608" s="1"/>
      <c r="M608" s="1"/>
      <c r="N608" s="1"/>
      <c r="O608" s="1"/>
      <c r="P608" s="1"/>
      <c r="Q608" s="1"/>
      <c r="R608" s="4"/>
      <c r="S608" s="4"/>
      <c r="T608" s="4"/>
      <c r="U608" s="4"/>
      <c r="V608" s="4"/>
      <c r="W608" s="4"/>
      <c r="X608" s="4"/>
      <c r="Y608" s="4"/>
      <c r="Z608" s="4"/>
      <c r="AA608" s="4"/>
      <c r="AB608" s="4"/>
    </row>
    <row r="609" spans="1:28" ht="12.75" customHeight="1">
      <c r="A609" s="1" t="s">
        <v>117</v>
      </c>
      <c r="B609" s="1">
        <v>2017</v>
      </c>
      <c r="C609" s="1" t="str">
        <f t="shared" si="0"/>
        <v>10s</v>
      </c>
      <c r="D609" s="1"/>
      <c r="E609" s="1" t="s">
        <v>606</v>
      </c>
      <c r="F609" s="1" t="str">
        <f t="shared" ca="1" si="1"/>
        <v>18</v>
      </c>
      <c r="G609" s="1" t="str">
        <f>VLOOKUP(E609,spotifydata.csv!B:C,2,FALSE)</f>
        <v>garage rock,indie rock,rock,scottish rock</v>
      </c>
      <c r="H609" s="1" t="str">
        <f t="shared" si="2"/>
        <v>,garage rock,indie rock,rock,scottish rock,</v>
      </c>
      <c r="I609" s="1"/>
      <c r="J609" s="1"/>
      <c r="K609" s="1"/>
      <c r="L609" s="1"/>
      <c r="M609" s="1"/>
      <c r="N609" s="1"/>
      <c r="O609" s="1"/>
      <c r="P609" s="1"/>
      <c r="Q609" s="1"/>
      <c r="R609" s="4"/>
      <c r="S609" s="4"/>
      <c r="T609" s="4"/>
      <c r="U609" s="4"/>
      <c r="V609" s="4"/>
      <c r="W609" s="4"/>
      <c r="X609" s="4"/>
      <c r="Y609" s="4"/>
      <c r="Z609" s="4"/>
      <c r="AA609" s="4"/>
      <c r="AB609" s="4"/>
    </row>
    <row r="610" spans="1:28" ht="12.75" customHeight="1">
      <c r="A610" s="1" t="s">
        <v>154</v>
      </c>
      <c r="B610" s="1">
        <v>2017</v>
      </c>
      <c r="C610" s="1" t="str">
        <f t="shared" si="0"/>
        <v>10s</v>
      </c>
      <c r="D610" s="1"/>
      <c r="E610" s="1" t="s">
        <v>1261</v>
      </c>
      <c r="F610" s="1" t="str">
        <f t="shared" ca="1" si="1"/>
        <v>18</v>
      </c>
      <c r="G610" s="1" t="str">
        <f>VLOOKUP(E610,spotifydata.csv!B:C,2,FALSE)</f>
        <v>folk-pop,indie folk,indie pop,neo mellow,singer-songwriter,stomp and holler</v>
      </c>
      <c r="H610" s="1" t="str">
        <f t="shared" si="2"/>
        <v>,folk-pop,indie folk,indie pop,neo mellow,singer-songwriter,stomp and holler,</v>
      </c>
      <c r="I610" s="1"/>
      <c r="J610" s="1"/>
      <c r="K610" s="1"/>
      <c r="L610" s="1"/>
      <c r="M610" s="1"/>
      <c r="N610" s="1"/>
      <c r="O610" s="1"/>
      <c r="P610" s="1"/>
      <c r="Q610" s="1"/>
      <c r="R610" s="4"/>
      <c r="S610" s="4"/>
      <c r="T610" s="4"/>
      <c r="U610" s="4"/>
      <c r="V610" s="4"/>
      <c r="W610" s="4"/>
      <c r="X610" s="4"/>
      <c r="Y610" s="4"/>
      <c r="Z610" s="4"/>
      <c r="AA610" s="4"/>
      <c r="AB610" s="4"/>
    </row>
    <row r="611" spans="1:28" ht="12.75" customHeight="1">
      <c r="A611" s="1" t="s">
        <v>181</v>
      </c>
      <c r="B611" s="1">
        <v>2017</v>
      </c>
      <c r="C611" s="1" t="str">
        <f t="shared" si="0"/>
        <v>10s</v>
      </c>
      <c r="D611" s="1"/>
      <c r="E611" s="1" t="s">
        <v>156</v>
      </c>
      <c r="F611" s="1" t="str">
        <f t="shared" ca="1" si="1"/>
        <v>18</v>
      </c>
      <c r="G611" s="1" t="str">
        <f>VLOOKUP(E611,spotifydata.csv!B:C,2,FALSE)</f>
        <v>electronic</v>
      </c>
      <c r="H611" s="1" t="str">
        <f t="shared" si="2"/>
        <v>,electronic,</v>
      </c>
      <c r="I611" s="1"/>
      <c r="J611" s="1"/>
      <c r="K611" s="1"/>
      <c r="L611" s="1"/>
      <c r="M611" s="1"/>
      <c r="N611" s="1"/>
      <c r="O611" s="1"/>
      <c r="P611" s="1"/>
      <c r="Q611" s="1"/>
      <c r="R611" s="4"/>
      <c r="S611" s="4"/>
      <c r="T611" s="4"/>
      <c r="U611" s="4"/>
      <c r="V611" s="4"/>
      <c r="W611" s="4"/>
      <c r="X611" s="4"/>
      <c r="Y611" s="4"/>
      <c r="Z611" s="4"/>
      <c r="AA611" s="4"/>
      <c r="AB611" s="4"/>
    </row>
    <row r="612" spans="1:28" ht="12.75" customHeight="1">
      <c r="A612" s="1" t="s">
        <v>66</v>
      </c>
      <c r="B612" s="1">
        <v>2017</v>
      </c>
      <c r="C612" s="1" t="str">
        <f t="shared" si="0"/>
        <v>10s</v>
      </c>
      <c r="D612" s="1"/>
      <c r="E612" s="1" t="s">
        <v>208</v>
      </c>
      <c r="F612" s="1" t="str">
        <f t="shared" ca="1" si="1"/>
        <v>18</v>
      </c>
      <c r="G612" s="1" t="str">
        <f>VLOOKUP(E612,spotifydata.csv!B:C,2,FALSE)</f>
        <v>east coast hip hop,hip hop,pop rap,rap,southern hip hop,trap music</v>
      </c>
      <c r="H612" s="1" t="str">
        <f t="shared" si="2"/>
        <v>,east coast hip hop,hip hop,pop rap,rap,southern hip hop,trap music,</v>
      </c>
      <c r="I612" s="1"/>
      <c r="J612" s="1"/>
      <c r="K612" s="1"/>
      <c r="L612" s="1"/>
      <c r="M612" s="1"/>
      <c r="N612" s="1"/>
      <c r="O612" s="1"/>
      <c r="P612" s="1"/>
      <c r="Q612" s="1"/>
      <c r="R612" s="4"/>
      <c r="S612" s="4"/>
      <c r="T612" s="4"/>
      <c r="U612" s="4"/>
      <c r="V612" s="4"/>
      <c r="W612" s="4"/>
      <c r="X612" s="4"/>
      <c r="Y612" s="4"/>
      <c r="Z612" s="4"/>
      <c r="AA612" s="4"/>
      <c r="AB612" s="4"/>
    </row>
    <row r="613" spans="1:28" ht="12.75" customHeight="1">
      <c r="A613" s="1" t="s">
        <v>110</v>
      </c>
      <c r="B613" s="1">
        <v>2017</v>
      </c>
      <c r="C613" s="1" t="str">
        <f t="shared" si="0"/>
        <v>10s</v>
      </c>
      <c r="D613" s="1"/>
      <c r="E613" s="1" t="s">
        <v>2458</v>
      </c>
      <c r="F613" s="1" t="str">
        <f t="shared" ca="1" si="1"/>
        <v>18</v>
      </c>
      <c r="G613" s="1" t="str">
        <f>VLOOKUP(E613,spotifydata.csv!B:C,2,FALSE)</f>
        <v>east coast hip hop,hardcore hip hop,hip hop,old school hip hop,pop rap,rap</v>
      </c>
      <c r="H613" s="1" t="str">
        <f t="shared" si="2"/>
        <v>,east coast hip hop,hardcore hip hop,hip hop,old school hip hop,pop rap,rap,</v>
      </c>
      <c r="I613" s="1"/>
      <c r="J613" s="1"/>
      <c r="K613" s="1"/>
      <c r="L613" s="1"/>
      <c r="M613" s="1"/>
      <c r="N613" s="1"/>
      <c r="O613" s="1"/>
      <c r="P613" s="1"/>
      <c r="Q613" s="1"/>
      <c r="R613" s="4"/>
      <c r="S613" s="4"/>
      <c r="T613" s="4"/>
      <c r="U613" s="4"/>
      <c r="V613" s="4"/>
      <c r="W613" s="4"/>
      <c r="X613" s="4"/>
      <c r="Y613" s="4"/>
      <c r="Z613" s="4"/>
      <c r="AA613" s="4"/>
      <c r="AB613" s="4"/>
    </row>
    <row r="614" spans="1:28" ht="12.75" customHeight="1">
      <c r="A614" s="1" t="s">
        <v>73</v>
      </c>
      <c r="B614" s="1">
        <v>2017</v>
      </c>
      <c r="C614" s="1" t="str">
        <f t="shared" si="0"/>
        <v>10s</v>
      </c>
      <c r="D614" s="1"/>
      <c r="E614" s="1" t="s">
        <v>102</v>
      </c>
      <c r="F614" s="1" t="str">
        <f t="shared" ca="1" si="1"/>
        <v>18</v>
      </c>
      <c r="G614" s="1" t="str">
        <f>VLOOKUP(E614,spotifydata.csv!B:C,2,FALSE)</f>
        <v>detroit hip hop,g funk,hip hop,pop rap,rap</v>
      </c>
      <c r="H614" s="1" t="str">
        <f t="shared" si="2"/>
        <v>,detroit hip hop,g funk,hip hop,pop rap,rap,</v>
      </c>
      <c r="I614" s="1"/>
      <c r="J614" s="1"/>
      <c r="K614" s="1"/>
      <c r="L614" s="1"/>
      <c r="M614" s="1"/>
      <c r="N614" s="1"/>
      <c r="O614" s="1"/>
      <c r="P614" s="1"/>
      <c r="Q614" s="1"/>
      <c r="R614" s="4"/>
      <c r="S614" s="4"/>
      <c r="T614" s="4"/>
      <c r="U614" s="4"/>
      <c r="V614" s="4"/>
      <c r="W614" s="4"/>
      <c r="X614" s="4"/>
      <c r="Y614" s="4"/>
      <c r="Z614" s="4"/>
      <c r="AA614" s="4"/>
      <c r="AB614" s="4"/>
    </row>
    <row r="615" spans="1:28" ht="12.75" customHeight="1">
      <c r="A615" s="1" t="s">
        <v>240</v>
      </c>
      <c r="B615" s="1">
        <v>2017</v>
      </c>
      <c r="C615" s="1" t="str">
        <f t="shared" si="0"/>
        <v>10s</v>
      </c>
      <c r="D615" s="1"/>
      <c r="E615" s="1" t="s">
        <v>2874</v>
      </c>
      <c r="F615" s="1" t="str">
        <f t="shared" ca="1" si="1"/>
        <v>18</v>
      </c>
      <c r="G615" s="1" t="str">
        <f>VLOOKUP(E615,spotifydata.csv!B:C,2,FALSE)</f>
        <v>dance rock,new romantic,new wave,new wave pop,synthpop</v>
      </c>
      <c r="H615" s="1" t="str">
        <f t="shared" si="2"/>
        <v>,dance rock,new romantic,new wave,new wave pop,synthpop,</v>
      </c>
      <c r="I615" s="1"/>
      <c r="J615" s="1"/>
      <c r="K615" s="1"/>
      <c r="L615" s="1"/>
      <c r="M615" s="1"/>
      <c r="N615" s="1"/>
      <c r="O615" s="1"/>
      <c r="P615" s="1"/>
      <c r="Q615" s="1"/>
      <c r="R615" s="4"/>
      <c r="S615" s="4"/>
      <c r="T615" s="4"/>
      <c r="U615" s="4"/>
      <c r="V615" s="4"/>
      <c r="W615" s="4"/>
      <c r="X615" s="4"/>
      <c r="Y615" s="4"/>
      <c r="Z615" s="4"/>
      <c r="AA615" s="4"/>
      <c r="AB615" s="4"/>
    </row>
    <row r="616" spans="1:28" ht="12.75" customHeight="1">
      <c r="A616" s="1" t="s">
        <v>137</v>
      </c>
      <c r="B616" s="1">
        <v>2017</v>
      </c>
      <c r="C616" s="1" t="str">
        <f t="shared" si="0"/>
        <v>10s</v>
      </c>
      <c r="D616" s="1"/>
      <c r="E616" s="1" t="s">
        <v>2882</v>
      </c>
      <c r="F616" s="1" t="str">
        <f t="shared" ca="1" si="1"/>
        <v>18</v>
      </c>
      <c r="G616" s="1" t="str">
        <f>VLOOKUP(E616,spotifydata.csv!B:C,2,FALSE)</f>
        <v>dance pop,indie r&amp;b,neo soul,pop,pop rap,rap</v>
      </c>
      <c r="H616" s="1" t="str">
        <f t="shared" si="2"/>
        <v>,dance pop,indie r&amp;b,neo soul,pop,pop rap,rap,</v>
      </c>
      <c r="I616" s="1"/>
      <c r="J616" s="1"/>
      <c r="K616" s="1"/>
      <c r="L616" s="1"/>
      <c r="M616" s="1"/>
      <c r="N616" s="1"/>
      <c r="O616" s="1"/>
      <c r="P616" s="1"/>
      <c r="Q616" s="1"/>
      <c r="R616" s="4"/>
      <c r="S616" s="4"/>
      <c r="T616" s="4"/>
      <c r="U616" s="4"/>
      <c r="V616" s="4"/>
      <c r="W616" s="4"/>
      <c r="X616" s="4"/>
      <c r="Y616" s="4"/>
      <c r="Z616" s="4"/>
      <c r="AA616" s="4"/>
      <c r="AB616" s="4"/>
    </row>
    <row r="617" spans="1:28" ht="12.75" customHeight="1">
      <c r="A617" s="1" t="s">
        <v>110</v>
      </c>
      <c r="B617" s="1">
        <v>2017</v>
      </c>
      <c r="C617" s="1" t="str">
        <f t="shared" si="0"/>
        <v>10s</v>
      </c>
      <c r="D617" s="1"/>
      <c r="E617" s="1" t="s">
        <v>1009</v>
      </c>
      <c r="F617" s="1" t="str">
        <f t="shared" ca="1" si="1"/>
        <v>18</v>
      </c>
      <c r="G617" s="1" t="str">
        <f>VLOOKUP(E617,spotifydata.csv!B:C,2,FALSE)</f>
        <v>dance pop,edm,pop,tropical house</v>
      </c>
      <c r="H617" s="1" t="str">
        <f t="shared" si="2"/>
        <v>,dance pop,edm,pop,tropical house,</v>
      </c>
      <c r="I617" s="1"/>
      <c r="J617" s="1"/>
      <c r="K617" s="1"/>
      <c r="L617" s="1"/>
      <c r="M617" s="1"/>
      <c r="N617" s="1"/>
      <c r="O617" s="1"/>
      <c r="P617" s="1"/>
      <c r="Q617" s="1"/>
      <c r="R617" s="4"/>
      <c r="S617" s="4"/>
      <c r="T617" s="4"/>
      <c r="U617" s="4"/>
      <c r="V617" s="4"/>
      <c r="W617" s="4"/>
      <c r="X617" s="4"/>
      <c r="Y617" s="4"/>
      <c r="Z617" s="4"/>
      <c r="AA617" s="4"/>
      <c r="AB617" s="4"/>
    </row>
    <row r="618" spans="1:28" ht="12.75" customHeight="1">
      <c r="A618" s="1" t="s">
        <v>190</v>
      </c>
      <c r="B618" s="1">
        <v>2017</v>
      </c>
      <c r="C618" s="1" t="str">
        <f t="shared" si="0"/>
        <v>10s</v>
      </c>
      <c r="D618" s="1"/>
      <c r="E618" s="1" t="s">
        <v>246</v>
      </c>
      <c r="F618" s="1" t="str">
        <f t="shared" ca="1" si="1"/>
        <v>18</v>
      </c>
      <c r="G618" s="1" t="str">
        <f>VLOOKUP(E618,spotifydata.csv!B:C,2,FALSE)</f>
        <v>dance pop,dance rock,electronic,europop,new romantic,new wave,new wave pop,permanent wave,synthpop</v>
      </c>
      <c r="H618" s="1" t="str">
        <f t="shared" si="2"/>
        <v>,dance pop,dance rock,electronic,europop,new romantic,new wave,new wave pop,permanent wave,synthpop,</v>
      </c>
      <c r="I618" s="1"/>
      <c r="J618" s="1"/>
      <c r="K618" s="1"/>
      <c r="L618" s="1"/>
      <c r="M618" s="1"/>
      <c r="N618" s="1"/>
      <c r="O618" s="1"/>
      <c r="P618" s="1"/>
      <c r="Q618" s="1"/>
      <c r="R618" s="4"/>
      <c r="S618" s="4"/>
      <c r="T618" s="4"/>
      <c r="U618" s="4"/>
      <c r="V618" s="4"/>
      <c r="W618" s="4"/>
      <c r="X618" s="4"/>
      <c r="Y618" s="4"/>
      <c r="Z618" s="4"/>
      <c r="AA618" s="4"/>
      <c r="AB618" s="4"/>
    </row>
    <row r="619" spans="1:28" ht="12.75" customHeight="1">
      <c r="A619" s="1" t="s">
        <v>240</v>
      </c>
      <c r="B619" s="1">
        <v>2017</v>
      </c>
      <c r="C619" s="1" t="str">
        <f t="shared" si="0"/>
        <v>10s</v>
      </c>
      <c r="D619" s="1"/>
      <c r="E619" s="1" t="s">
        <v>2626</v>
      </c>
      <c r="F619" s="1" t="str">
        <f t="shared" ca="1" si="1"/>
        <v>18</v>
      </c>
      <c r="G619" s="1" t="str">
        <f>VLOOKUP(E619,spotifydata.csv!B:C,2,FALSE)</f>
        <v>classic funk rock,disco,funk,hip house,new jack swing,post-disco,quiet storm,urban contemporary</v>
      </c>
      <c r="H619" s="1" t="str">
        <f t="shared" si="2"/>
        <v>,classic funk rock,disco,funk,hip house,new jack swing,post-disco,quiet storm,urban contemporary,</v>
      </c>
      <c r="I619" s="1"/>
      <c r="J619" s="1"/>
      <c r="K619" s="1"/>
      <c r="L619" s="1"/>
      <c r="M619" s="1"/>
      <c r="N619" s="1"/>
      <c r="O619" s="4"/>
      <c r="P619" s="4"/>
      <c r="Q619" s="1"/>
      <c r="R619" s="4"/>
      <c r="S619" s="4"/>
      <c r="T619" s="4"/>
      <c r="U619" s="4"/>
      <c r="V619" s="4"/>
      <c r="W619" s="4"/>
      <c r="X619" s="4"/>
      <c r="Y619" s="4"/>
      <c r="Z619" s="4"/>
      <c r="AA619" s="4"/>
      <c r="AB619" s="4"/>
    </row>
    <row r="620" spans="1:28" ht="12.75" customHeight="1">
      <c r="A620" s="1" t="s">
        <v>154</v>
      </c>
      <c r="B620" s="1">
        <v>2017</v>
      </c>
      <c r="C620" s="1" t="str">
        <f t="shared" si="0"/>
        <v>10s</v>
      </c>
      <c r="D620" s="1"/>
      <c r="E620" s="1" t="s">
        <v>250</v>
      </c>
      <c r="F620" s="1" t="str">
        <f t="shared" ca="1" si="1"/>
        <v>18</v>
      </c>
      <c r="G620" s="1" t="str">
        <f>VLOOKUP(E620,spotifydata.csv!B:C,2,FALSE)</f>
        <v>chamber pop,folk-pop,freak folk,indie folk,indie pop,indie rock,new americana,singer-songwriter,stomp and holler</v>
      </c>
      <c r="H620" s="1" t="str">
        <f t="shared" si="2"/>
        <v>,chamber pop,folk-pop,freak folk,indie folk,indie pop,indie rock,new americana,singer-songwriter,stomp and holler,</v>
      </c>
      <c r="I620" s="1"/>
      <c r="J620" s="1"/>
      <c r="K620" s="1"/>
      <c r="L620" s="1"/>
      <c r="M620" s="1"/>
      <c r="N620" s="1"/>
      <c r="O620" s="1"/>
      <c r="P620" s="1"/>
      <c r="Q620" s="1"/>
      <c r="R620" s="4"/>
      <c r="S620" s="4"/>
      <c r="T620" s="4"/>
      <c r="U620" s="4"/>
      <c r="V620" s="4"/>
      <c r="W620" s="4"/>
      <c r="X620" s="4"/>
      <c r="Y620" s="4"/>
      <c r="Z620" s="4"/>
      <c r="AA620" s="4"/>
      <c r="AB620" s="4"/>
    </row>
    <row r="621" spans="1:28" ht="12.75" customHeight="1">
      <c r="A621" s="1" t="s">
        <v>165</v>
      </c>
      <c r="B621" s="1">
        <v>2017</v>
      </c>
      <c r="C621" s="1" t="str">
        <f t="shared" si="0"/>
        <v>10s</v>
      </c>
      <c r="D621" s="1"/>
      <c r="E621" s="1" t="s">
        <v>2929</v>
      </c>
      <c r="F621" s="1" t="str">
        <f t="shared" ca="1" si="1"/>
        <v>18</v>
      </c>
      <c r="G621" s="1" t="str">
        <f>VLOOKUP(E621,spotifydata.csv!B:C,2,FALSE)</f>
        <v>chamber pop,folk-pop,freak folk,indie folk,indie pop,indie rock,indietronica,neo-psychedelic,new americana,singer-songwriter,stomp and holler</v>
      </c>
      <c r="H621" s="1" t="str">
        <f t="shared" si="2"/>
        <v>,chamber pop,folk-pop,freak folk,indie folk,indie pop,indie rock,indietronica,neo-psychedelic,new americana,singer-songwriter,stomp and holler,</v>
      </c>
      <c r="I621" s="1"/>
      <c r="J621" s="1"/>
      <c r="K621" s="1"/>
      <c r="L621" s="1"/>
      <c r="M621" s="1"/>
      <c r="N621" s="1"/>
      <c r="O621" s="1"/>
      <c r="P621" s="1"/>
      <c r="Q621" s="1"/>
      <c r="R621" s="4"/>
      <c r="S621" s="4"/>
      <c r="T621" s="4"/>
      <c r="U621" s="4"/>
      <c r="V621" s="4"/>
      <c r="W621" s="4"/>
      <c r="X621" s="4"/>
      <c r="Y621" s="4"/>
      <c r="Z621" s="4"/>
      <c r="AA621" s="4"/>
      <c r="AB621" s="4"/>
    </row>
    <row r="622" spans="1:28" ht="12.75" customHeight="1">
      <c r="A622" s="1" t="s">
        <v>134</v>
      </c>
      <c r="B622" s="1">
        <v>2017</v>
      </c>
      <c r="C622" s="1" t="str">
        <f t="shared" si="0"/>
        <v>10s</v>
      </c>
      <c r="D622" s="1"/>
      <c r="E622" s="1" t="s">
        <v>2940</v>
      </c>
      <c r="F622" s="1" t="str">
        <f t="shared" ca="1" si="1"/>
        <v>18</v>
      </c>
      <c r="G622" s="1" t="str">
        <f>VLOOKUP(E622,spotifydata.csv!B:C,2,FALSE)</f>
        <v>canadian pop,pop,rap</v>
      </c>
      <c r="H622" s="1" t="str">
        <f t="shared" si="2"/>
        <v>,canadian pop,pop,rap,</v>
      </c>
      <c r="I622" s="1"/>
      <c r="J622" s="1"/>
      <c r="K622" s="1"/>
      <c r="L622" s="1"/>
      <c r="M622" s="1"/>
      <c r="N622" s="1"/>
      <c r="O622" s="1"/>
      <c r="P622" s="1"/>
      <c r="Q622" s="1"/>
      <c r="R622" s="4"/>
      <c r="S622" s="4"/>
      <c r="T622" s="4"/>
      <c r="U622" s="4"/>
      <c r="V622" s="4"/>
      <c r="W622" s="4"/>
      <c r="X622" s="4"/>
      <c r="Y622" s="4"/>
      <c r="Z622" s="4"/>
      <c r="AA622" s="4"/>
      <c r="AB622" s="4"/>
    </row>
    <row r="623" spans="1:28" ht="12.75" customHeight="1">
      <c r="A623" s="1" t="s">
        <v>137</v>
      </c>
      <c r="B623" s="1">
        <v>2017</v>
      </c>
      <c r="C623" s="1" t="str">
        <f t="shared" si="0"/>
        <v>10s</v>
      </c>
      <c r="D623" s="1"/>
      <c r="E623" s="1" t="s">
        <v>274</v>
      </c>
      <c r="F623" s="1" t="str">
        <f t="shared" ca="1" si="1"/>
        <v>18</v>
      </c>
      <c r="G623" s="1" t="str">
        <f>VLOOKUP(E623,spotifydata.csv!B:C,2,FALSE)</f>
        <v>brostep,deep groove house,drum and bass,edm,electronic,grime,house,tropical house,uk garage</v>
      </c>
      <c r="H623" s="1" t="str">
        <f t="shared" si="2"/>
        <v>,brostep,deep groove house,drum and bass,edm,electronic,grime,house,tropical house,uk garage,</v>
      </c>
      <c r="I623" s="1"/>
      <c r="J623" s="1"/>
      <c r="K623" s="1"/>
      <c r="L623" s="1"/>
      <c r="M623" s="1"/>
      <c r="N623" s="1"/>
      <c r="O623" s="4"/>
      <c r="P623" s="4"/>
      <c r="Q623" s="1"/>
      <c r="R623" s="4"/>
      <c r="S623" s="4"/>
      <c r="T623" s="4"/>
      <c r="U623" s="4"/>
      <c r="V623" s="4"/>
      <c r="W623" s="4"/>
      <c r="X623" s="4"/>
      <c r="Y623" s="4"/>
      <c r="Z623" s="4"/>
      <c r="AA623" s="4"/>
      <c r="AB623" s="4"/>
    </row>
    <row r="624" spans="1:28" ht="12.75" customHeight="1">
      <c r="A624" s="1" t="s">
        <v>240</v>
      </c>
      <c r="B624" s="1">
        <v>2017</v>
      </c>
      <c r="C624" s="1" t="str">
        <f t="shared" si="0"/>
        <v>10s</v>
      </c>
      <c r="D624" s="1"/>
      <c r="E624" s="1" t="s">
        <v>39</v>
      </c>
      <c r="F624" s="1" t="str">
        <f t="shared" ca="1" si="1"/>
        <v>18</v>
      </c>
      <c r="G624" s="1" t="str">
        <f>VLOOKUP(E624,spotifydata.csv!B:C,2,FALSE)</f>
        <v>art rock,dance rock,disco,mellow gold,new romantic,new wave,new wave pop,post-disco,soft rock,synthpop</v>
      </c>
      <c r="H624" s="1" t="str">
        <f t="shared" si="2"/>
        <v>,art rock,dance rock,disco,mellow gold,new romantic,new wave,new wave pop,post-disco,soft rock,synthpop,</v>
      </c>
      <c r="I624" s="1"/>
      <c r="J624" s="1"/>
      <c r="K624" s="1"/>
      <c r="L624" s="1"/>
      <c r="M624" s="1"/>
      <c r="N624" s="1"/>
      <c r="O624" s="1"/>
      <c r="P624" s="1"/>
      <c r="Q624" s="1"/>
      <c r="R624" s="4"/>
      <c r="S624" s="4"/>
      <c r="T624" s="4"/>
      <c r="U624" s="4"/>
      <c r="V624" s="4"/>
      <c r="W624" s="4"/>
      <c r="X624" s="4"/>
      <c r="Y624" s="4"/>
      <c r="Z624" s="4"/>
      <c r="AA624" s="4"/>
      <c r="AB624" s="4"/>
    </row>
    <row r="625" spans="1:28" ht="12.75" customHeight="1">
      <c r="A625" s="1" t="s">
        <v>240</v>
      </c>
      <c r="B625" s="1">
        <v>2017</v>
      </c>
      <c r="C625" s="1" t="str">
        <f t="shared" si="0"/>
        <v>10s</v>
      </c>
      <c r="D625" s="1"/>
      <c r="E625" s="1" t="s">
        <v>39</v>
      </c>
      <c r="F625" s="1" t="str">
        <f t="shared" ca="1" si="1"/>
        <v>18</v>
      </c>
      <c r="G625" s="1" t="str">
        <f>VLOOKUP(E625,spotifydata.csv!B:C,2,FALSE)</f>
        <v>art rock,dance rock,disco,mellow gold,new romantic,new wave,new wave pop,post-disco,soft rock,synthpop</v>
      </c>
      <c r="H625" s="1" t="str">
        <f t="shared" si="2"/>
        <v>,art rock,dance rock,disco,mellow gold,new romantic,new wave,new wave pop,post-disco,soft rock,synthpop,</v>
      </c>
      <c r="I625" s="1"/>
      <c r="J625" s="1"/>
      <c r="K625" s="1"/>
      <c r="L625" s="1"/>
      <c r="M625" s="1"/>
      <c r="N625" s="1"/>
      <c r="O625" s="1"/>
      <c r="P625" s="1"/>
      <c r="Q625" s="1"/>
      <c r="R625" s="4"/>
      <c r="S625" s="4"/>
      <c r="T625" s="4"/>
      <c r="U625" s="4"/>
      <c r="V625" s="4"/>
      <c r="W625" s="4"/>
      <c r="X625" s="4"/>
      <c r="Y625" s="4"/>
      <c r="Z625" s="4"/>
      <c r="AA625" s="4"/>
      <c r="AB625" s="4"/>
    </row>
    <row r="626" spans="1:28" ht="12.75" customHeight="1">
      <c r="A626" s="1" t="s">
        <v>73</v>
      </c>
      <c r="B626" s="1">
        <v>2017</v>
      </c>
      <c r="C626" s="1" t="str">
        <f t="shared" si="0"/>
        <v>10s</v>
      </c>
      <c r="D626" s="1"/>
      <c r="E626" s="1" t="s">
        <v>127</v>
      </c>
      <c r="F626" s="1" t="str">
        <f t="shared" ca="1" si="1"/>
        <v>18</v>
      </c>
      <c r="G626" s="1" t="str">
        <f>VLOOKUP(E626,spotifydata.csv!B:C,2,FALSE)</f>
        <v>alternative rock,indie rock,permanent wave,piano rock,post-grunge,rock</v>
      </c>
      <c r="H626" s="1" t="str">
        <f t="shared" si="2"/>
        <v>,alternative rock,indie rock,permanent wave,piano rock,post-grunge,rock,</v>
      </c>
      <c r="I626" s="1"/>
      <c r="J626" s="1"/>
      <c r="K626" s="1"/>
      <c r="L626" s="1"/>
      <c r="M626" s="1"/>
      <c r="N626" s="1"/>
      <c r="O626" s="1"/>
      <c r="P626" s="1"/>
      <c r="Q626" s="1"/>
      <c r="R626" s="4"/>
      <c r="S626" s="4"/>
      <c r="T626" s="4"/>
      <c r="U626" s="4"/>
      <c r="V626" s="4"/>
      <c r="W626" s="4"/>
      <c r="X626" s="4"/>
      <c r="Y626" s="4"/>
      <c r="Z626" s="4"/>
      <c r="AA626" s="4"/>
      <c r="AB626" s="4"/>
    </row>
    <row r="627" spans="1:28" ht="12.75" customHeight="1">
      <c r="A627" s="1" t="s">
        <v>12</v>
      </c>
      <c r="B627" s="1">
        <v>2017</v>
      </c>
      <c r="C627" s="1" t="str">
        <f t="shared" si="0"/>
        <v>10s</v>
      </c>
      <c r="D627" s="1"/>
      <c r="E627" s="1" t="s">
        <v>68</v>
      </c>
      <c r="F627" s="1" t="str">
        <f t="shared" ca="1" si="1"/>
        <v>18</v>
      </c>
      <c r="G627" s="1" t="str">
        <f>VLOOKUP(E627,spotifydata.csv!B:C,2,FALSE)</f>
        <v>alternative rock,indie rock,melancholia,permanent wave,rock</v>
      </c>
      <c r="H627" s="1" t="str">
        <f t="shared" si="2"/>
        <v>,alternative rock,indie rock,melancholia,permanent wave,rock,</v>
      </c>
      <c r="I627" s="1"/>
      <c r="J627" s="1"/>
      <c r="K627" s="1"/>
      <c r="L627" s="1"/>
      <c r="M627" s="1"/>
      <c r="N627" s="1"/>
      <c r="O627" s="1"/>
      <c r="P627" s="1"/>
      <c r="Q627" s="1"/>
      <c r="R627" s="4"/>
      <c r="S627" s="4"/>
      <c r="T627" s="4"/>
      <c r="U627" s="4"/>
      <c r="V627" s="4"/>
      <c r="W627" s="4"/>
      <c r="X627" s="4"/>
      <c r="Y627" s="4"/>
      <c r="Z627" s="4"/>
      <c r="AA627" s="4"/>
      <c r="AB627" s="4"/>
    </row>
    <row r="628" spans="1:28" ht="12.75" customHeight="1">
      <c r="A628" s="1" t="s">
        <v>122</v>
      </c>
      <c r="B628" s="1">
        <v>2017</v>
      </c>
      <c r="C628" s="1" t="str">
        <f t="shared" si="0"/>
        <v>10s</v>
      </c>
      <c r="D628" s="1"/>
      <c r="E628" s="1" t="s">
        <v>192</v>
      </c>
      <c r="F628" s="1" t="str">
        <f t="shared" ca="1" si="1"/>
        <v>18</v>
      </c>
      <c r="G628" s="1" t="str">
        <f>VLOOKUP(E628,spotifydata.csv!B:C,2,FALSE)</f>
        <v>alternative rock,britpop,dance-punk,garage rock,indie rock,new rave,rock</v>
      </c>
      <c r="H628" s="1" t="str">
        <f t="shared" si="2"/>
        <v>,alternative rock,britpop,dance-punk,garage rock,indie rock,new rave,rock,</v>
      </c>
      <c r="I628" s="1"/>
      <c r="J628" s="1"/>
      <c r="K628" s="1"/>
      <c r="L628" s="1"/>
      <c r="M628" s="1"/>
      <c r="N628" s="4"/>
      <c r="O628" s="1"/>
      <c r="P628" s="1"/>
      <c r="Q628" s="1"/>
      <c r="R628" s="4"/>
      <c r="S628" s="4"/>
      <c r="T628" s="4"/>
      <c r="U628" s="4"/>
      <c r="V628" s="4"/>
      <c r="W628" s="4"/>
      <c r="X628" s="4"/>
      <c r="Y628" s="4"/>
      <c r="Z628" s="4"/>
      <c r="AA628" s="4"/>
      <c r="AB628" s="4"/>
    </row>
    <row r="629" spans="1:28" ht="12.75" customHeight="1">
      <c r="A629" s="1" t="s">
        <v>117</v>
      </c>
      <c r="B629" s="1">
        <v>2017</v>
      </c>
      <c r="C629" s="1" t="str">
        <f t="shared" si="0"/>
        <v>10s</v>
      </c>
      <c r="D629" s="1"/>
      <c r="E629" s="1" t="s">
        <v>143</v>
      </c>
      <c r="F629" s="1" t="str">
        <f t="shared" ca="1" si="1"/>
        <v>18</v>
      </c>
      <c r="G629" s="1" t="str">
        <f>VLOOKUP(E629,spotifydata.csv!B:C,2,FALSE)</f>
        <v>alternative metal,alternative rock,funk rock,nu metal,post-grunge,rock</v>
      </c>
      <c r="H629" s="1" t="str">
        <f t="shared" si="2"/>
        <v>,alternative metal,alternative rock,funk rock,nu metal,post-grunge,rock,</v>
      </c>
      <c r="I629" s="1"/>
      <c r="J629" s="1"/>
      <c r="K629" s="1"/>
      <c r="L629" s="1"/>
      <c r="M629" s="1"/>
      <c r="N629" s="1"/>
      <c r="O629" s="1"/>
      <c r="P629" s="1"/>
      <c r="Q629" s="1"/>
      <c r="R629" s="4"/>
      <c r="S629" s="4"/>
      <c r="T629" s="4"/>
      <c r="U629" s="4"/>
      <c r="V629" s="4"/>
      <c r="W629" s="4"/>
      <c r="X629" s="4"/>
      <c r="Y629" s="4"/>
      <c r="Z629" s="4"/>
      <c r="AA629" s="4"/>
      <c r="AB629" s="4"/>
    </row>
    <row r="630" spans="1:28" ht="12.75" customHeight="1">
      <c r="A630" s="1" t="s">
        <v>12</v>
      </c>
      <c r="B630" s="1">
        <v>2017</v>
      </c>
      <c r="C630" s="1" t="str">
        <f t="shared" si="0"/>
        <v>10s</v>
      </c>
      <c r="D630" s="1"/>
      <c r="E630" s="1" t="s">
        <v>109</v>
      </c>
      <c r="F630" s="1" t="str">
        <f t="shared" ca="1" si="1"/>
        <v>18</v>
      </c>
      <c r="G630" s="1" t="str">
        <f>VLOOKUP(E630,spotifydata.csv!B:C,2,FALSE)</f>
        <v>alternative metal,alternative rock,funk rock,hard rock,permanent wave,pop rock,post-grunge,rock</v>
      </c>
      <c r="H630" s="1" t="str">
        <f t="shared" si="2"/>
        <v>,alternative metal,alternative rock,funk rock,hard rock,permanent wave,pop rock,post-grunge,rock,</v>
      </c>
      <c r="I630" s="1"/>
      <c r="J630" s="1"/>
      <c r="K630" s="1"/>
      <c r="L630" s="1"/>
      <c r="M630" s="1"/>
      <c r="N630" s="1"/>
      <c r="O630" s="1"/>
      <c r="P630" s="1"/>
      <c r="Q630" s="4"/>
      <c r="R630" s="4"/>
      <c r="S630" s="4"/>
      <c r="T630" s="4"/>
      <c r="U630" s="4"/>
      <c r="V630" s="4"/>
      <c r="W630" s="4"/>
      <c r="X630" s="4"/>
      <c r="Y630" s="4"/>
      <c r="Z630" s="4"/>
      <c r="AA630" s="4"/>
      <c r="AB630" s="4"/>
    </row>
    <row r="631" spans="1:28" ht="12.75" customHeight="1">
      <c r="A631" s="1" t="s">
        <v>190</v>
      </c>
      <c r="B631" s="1">
        <v>2017</v>
      </c>
      <c r="C631" s="1" t="str">
        <f t="shared" si="0"/>
        <v>10s</v>
      </c>
      <c r="D631" s="1"/>
      <c r="E631" s="1" t="s">
        <v>3010</v>
      </c>
      <c r="F631" s="1" t="str">
        <f t="shared" ca="1" si="1"/>
        <v>18</v>
      </c>
      <c r="G631" s="1" t="str">
        <f>VLOOKUP(E631,spotifydata.csv!B:C,2,FALSE)</f>
        <v>alternative hip hop,east coast hip hop,gangster rap,hardcore hip hop,hip hop,pop rap,rap,southern hip hop</v>
      </c>
      <c r="H631" s="1" t="str">
        <f t="shared" si="2"/>
        <v>,alternative hip hop,east coast hip hop,gangster rap,hardcore hip hop,hip hop,pop rap,rap,southern hip hop,</v>
      </c>
      <c r="I631" s="1"/>
      <c r="J631" s="1"/>
      <c r="K631" s="1"/>
      <c r="L631" s="1"/>
      <c r="M631" s="1"/>
      <c r="N631" s="1"/>
      <c r="O631" s="4"/>
      <c r="P631" s="4"/>
      <c r="Q631" s="1"/>
      <c r="R631" s="4"/>
      <c r="S631" s="4"/>
      <c r="T631" s="4"/>
      <c r="U631" s="4"/>
      <c r="V631" s="4"/>
      <c r="W631" s="4"/>
      <c r="X631" s="4"/>
      <c r="Y631" s="4"/>
      <c r="Z631" s="4"/>
      <c r="AA631" s="4"/>
      <c r="AB631" s="4"/>
    </row>
    <row r="632" spans="1:28" ht="12.75" customHeight="1">
      <c r="A632" s="1" t="s">
        <v>181</v>
      </c>
      <c r="B632" s="1">
        <v>2017</v>
      </c>
      <c r="C632" s="1" t="str">
        <f t="shared" si="0"/>
        <v>10s</v>
      </c>
      <c r="D632" s="1"/>
      <c r="E632" s="1" t="s">
        <v>3017</v>
      </c>
      <c r="F632" s="1" t="str">
        <f t="shared" ca="1" si="1"/>
        <v>18</v>
      </c>
      <c r="G632" s="1" t="str">
        <f>VLOOKUP(E632,spotifydata.csv!B:C,2,FALSE)</f>
        <v>alternative dance,indie pop,indie rock,indietronica,irish rock,new rave,pop</v>
      </c>
      <c r="H632" s="1" t="str">
        <f t="shared" si="2"/>
        <v>,alternative dance,indie pop,indie rock,indietronica,irish rock,new rave,pop,</v>
      </c>
      <c r="I632" s="1"/>
      <c r="J632" s="1"/>
      <c r="K632" s="1"/>
      <c r="L632" s="1"/>
      <c r="M632" s="1"/>
      <c r="N632" s="1"/>
      <c r="O632" s="4"/>
      <c r="P632" s="4"/>
      <c r="Q632" s="1"/>
      <c r="R632" s="4"/>
      <c r="S632" s="4"/>
      <c r="T632" s="4"/>
      <c r="U632" s="4"/>
      <c r="V632" s="4"/>
      <c r="W632" s="4"/>
      <c r="X632" s="4"/>
      <c r="Y632" s="4"/>
      <c r="Z632" s="4"/>
      <c r="AA632" s="4"/>
      <c r="AB632" s="4"/>
    </row>
    <row r="633" spans="1:28" ht="12.75" customHeight="1">
      <c r="A633" s="1" t="s">
        <v>190</v>
      </c>
      <c r="B633" s="1">
        <v>2017</v>
      </c>
      <c r="C633" s="1" t="str">
        <f t="shared" si="0"/>
        <v>10s</v>
      </c>
      <c r="D633" s="1"/>
      <c r="E633" s="1" t="s">
        <v>3029</v>
      </c>
      <c r="F633" s="1" t="str">
        <f t="shared" ca="1" si="1"/>
        <v>18</v>
      </c>
      <c r="G633" s="1" t="str">
        <f>VLOOKUP(E633,spotifydata.csv!B:C,2,FALSE)</f>
        <v>alternative dance,downtempo,dream pop,indietronica,synthpop</v>
      </c>
      <c r="H633" s="1" t="str">
        <f t="shared" si="2"/>
        <v>,alternative dance,downtempo,dream pop,indietronica,synthpop,</v>
      </c>
      <c r="I633" s="1"/>
      <c r="J633" s="1"/>
      <c r="K633" s="1"/>
      <c r="L633" s="1"/>
      <c r="M633" s="1"/>
      <c r="N633" s="1"/>
      <c r="O633" s="1"/>
      <c r="P633" s="1"/>
      <c r="Q633" s="1"/>
      <c r="R633" s="4"/>
      <c r="S633" s="4"/>
      <c r="T633" s="4"/>
      <c r="U633" s="4"/>
      <c r="V633" s="4"/>
      <c r="W633" s="4"/>
      <c r="X633" s="4"/>
      <c r="Y633" s="4"/>
      <c r="Z633" s="4"/>
      <c r="AA633" s="4"/>
      <c r="AB633" s="4"/>
    </row>
    <row r="634" spans="1:28" ht="12.75" customHeight="1">
      <c r="A634" s="1" t="s">
        <v>73</v>
      </c>
      <c r="B634" s="1">
        <v>2017</v>
      </c>
      <c r="C634" s="1" t="str">
        <f t="shared" si="0"/>
        <v>10s</v>
      </c>
      <c r="D634" s="1"/>
      <c r="E634" s="1" t="s">
        <v>147</v>
      </c>
      <c r="F634" s="1" t="str">
        <f t="shared" ca="1" si="1"/>
        <v>18</v>
      </c>
      <c r="G634" s="1" t="str">
        <f>VLOOKUP(E634,spotifydata.csv!B:C,2,FALSE)</f>
        <v>alternative dance,alternative rock,electronic,garage rock,indie rock,new rave,rock</v>
      </c>
      <c r="H634" s="1" t="str">
        <f t="shared" si="2"/>
        <v>,alternative dance,alternative rock,electronic,garage rock,indie rock,new rave,rock,</v>
      </c>
      <c r="I634" s="1"/>
      <c r="J634" s="1"/>
      <c r="K634" s="1"/>
      <c r="L634" s="1"/>
      <c r="M634" s="1"/>
      <c r="N634" s="1"/>
      <c r="O634" s="1"/>
      <c r="P634" s="1"/>
      <c r="Q634" s="1"/>
      <c r="R634" s="4"/>
      <c r="S634" s="4"/>
      <c r="T634" s="4"/>
      <c r="U634" s="4"/>
      <c r="V634" s="4"/>
      <c r="W634" s="4"/>
      <c r="X634" s="4"/>
      <c r="Y634" s="4"/>
      <c r="Z634" s="4"/>
      <c r="AA634" s="4"/>
      <c r="AB634" s="4"/>
    </row>
    <row r="635" spans="1:28" ht="12.75" customHeight="1">
      <c r="A635" s="1" t="s">
        <v>110</v>
      </c>
      <c r="B635" s="1">
        <v>2017</v>
      </c>
      <c r="C635" s="1" t="str">
        <f t="shared" si="0"/>
        <v>10s</v>
      </c>
      <c r="D635" s="1"/>
      <c r="E635" s="1" t="s">
        <v>198</v>
      </c>
      <c r="F635" s="1" t="str">
        <f t="shared" ca="1" si="1"/>
        <v>18</v>
      </c>
      <c r="G635" s="1" t="str">
        <f>VLOOKUP(E635,spotifydata.csv!B:C,2,FALSE)</f>
        <v>alternative dance,alternative rock,canadian indie,canadian pop,chamber pop,dance-punk,folk-pop,garage rock,indie folk,indie pop,indie rock,indietronica,neo-psychedelic,new rave,permanent wave,rock,stomp and holler</v>
      </c>
      <c r="H635" s="1" t="str">
        <f t="shared" si="2"/>
        <v>,alternative dance,alternative rock,canadian indie,canadian pop,chamber pop,dance-punk,folk-pop,garage rock,indie folk,indie pop,indie rock,indietronica,neo-psychedelic,new rave,permanent wave,rock,stomp and holler,</v>
      </c>
      <c r="I635" s="1"/>
      <c r="J635" s="1"/>
      <c r="K635" s="1"/>
      <c r="L635" s="1"/>
      <c r="M635" s="1"/>
      <c r="N635" s="1"/>
      <c r="O635" s="1"/>
      <c r="P635" s="1"/>
      <c r="Q635" s="1"/>
      <c r="R635" s="4"/>
      <c r="S635" s="4"/>
      <c r="T635" s="4"/>
      <c r="U635" s="4"/>
      <c r="V635" s="4"/>
      <c r="W635" s="4"/>
      <c r="X635" s="4"/>
      <c r="Y635" s="4"/>
      <c r="Z635" s="4"/>
      <c r="AA635" s="4"/>
      <c r="AB635" s="4"/>
    </row>
    <row r="636" spans="1:28" ht="12.75" customHeight="1">
      <c r="A636" s="1" t="s">
        <v>165</v>
      </c>
      <c r="B636" s="1">
        <v>2017</v>
      </c>
      <c r="C636" s="1" t="str">
        <f t="shared" si="0"/>
        <v>10s</v>
      </c>
      <c r="D636" s="1"/>
      <c r="E636" s="1" t="s">
        <v>3057</v>
      </c>
      <c r="F636" s="1" t="str">
        <f t="shared" ca="1" si="1"/>
        <v>18</v>
      </c>
      <c r="G636" s="1" t="str">
        <f>VLOOKUP(E636,spotifydata.csv!B:C,2,FALSE)</f>
        <v>alternative country,anti-folk,country blues,country rock,folk,folk rock,folk-pop,lilith,mellow gold,new americana,outlaw country,roots rock,singer-songwriter,texas country,traditional folk</v>
      </c>
      <c r="H636" s="1" t="str">
        <f t="shared" si="2"/>
        <v>,alternative country,anti-folk,country blues,country rock,folk,folk rock,folk-pop,lilith,mellow gold,new americana,outlaw country,roots rock,singer-songwriter,texas country,traditional folk,</v>
      </c>
      <c r="I636" s="1"/>
      <c r="J636" s="1"/>
      <c r="K636" s="1"/>
      <c r="L636" s="1"/>
      <c r="M636" s="1"/>
      <c r="N636" s="1"/>
      <c r="O636" s="1"/>
      <c r="P636" s="1"/>
      <c r="Q636" s="1"/>
      <c r="R636" s="4"/>
      <c r="S636" s="4"/>
      <c r="T636" s="4"/>
      <c r="U636" s="4"/>
      <c r="V636" s="4"/>
      <c r="W636" s="4"/>
      <c r="X636" s="4"/>
      <c r="Y636" s="4"/>
      <c r="Z636" s="4"/>
      <c r="AA636" s="4"/>
      <c r="AB636" s="4"/>
    </row>
    <row r="637" spans="1:28" ht="12.75" customHeight="1">
      <c r="A637" s="1" t="s">
        <v>190</v>
      </c>
      <c r="B637" s="1">
        <v>2017</v>
      </c>
      <c r="C637" s="1" t="str">
        <f t="shared" si="0"/>
        <v>10s</v>
      </c>
      <c r="D637" s="1"/>
      <c r="E637" s="1" t="s">
        <v>3067</v>
      </c>
      <c r="F637" s="1" t="str">
        <f t="shared" ca="1" si="1"/>
        <v>18</v>
      </c>
      <c r="G637" s="1" t="str">
        <f>VLOOKUP(E637,spotifydata.csv!B:C,2,FALSE)</f>
        <v>alt-indie rock,britpop,garage rock,grime,indie rock,new rave</v>
      </c>
      <c r="H637" s="1" t="str">
        <f t="shared" si="2"/>
        <v>,alt-indie rock,britpop,garage rock,grime,indie rock,new rave,</v>
      </c>
      <c r="I637" s="1"/>
      <c r="J637" s="1"/>
      <c r="K637" s="1"/>
      <c r="L637" s="1"/>
      <c r="M637" s="1"/>
      <c r="N637" s="1"/>
      <c r="O637" s="1"/>
      <c r="P637" s="1"/>
      <c r="Q637" s="1"/>
      <c r="R637" s="4"/>
      <c r="S637" s="4"/>
      <c r="T637" s="4"/>
      <c r="U637" s="4"/>
      <c r="V637" s="4"/>
      <c r="W637" s="4"/>
      <c r="X637" s="4"/>
      <c r="Y637" s="4"/>
      <c r="Z637" s="4"/>
      <c r="AA637" s="4"/>
      <c r="AB637" s="4"/>
    </row>
    <row r="638" spans="1:28" ht="12.75" customHeight="1">
      <c r="A638" s="1" t="s">
        <v>122</v>
      </c>
      <c r="B638" s="1">
        <v>2017</v>
      </c>
      <c r="C638" s="1" t="str">
        <f t="shared" si="0"/>
        <v>10s</v>
      </c>
      <c r="D638" s="1"/>
      <c r="E638" s="1" t="s">
        <v>121</v>
      </c>
      <c r="F638" s="1" t="str">
        <f t="shared" ca="1" si="1"/>
        <v>18</v>
      </c>
      <c r="G638" s="1" t="str">
        <f>VLOOKUP(E638,spotifydata.csv!B:C,2,FALSE)</f>
        <v>album rock,canadian pop,hard rock,mellow gold,rock,soft rock</v>
      </c>
      <c r="H638" s="1" t="str">
        <f t="shared" si="2"/>
        <v>,album rock,canadian pop,hard rock,mellow gold,rock,soft rock,</v>
      </c>
      <c r="I638" s="1"/>
      <c r="J638" s="1"/>
      <c r="K638" s="1"/>
      <c r="L638" s="1"/>
      <c r="M638" s="1"/>
      <c r="N638" s="1"/>
      <c r="O638" s="1"/>
      <c r="P638" s="1"/>
      <c r="Q638" s="1"/>
      <c r="R638" s="4"/>
      <c r="S638" s="4"/>
      <c r="T638" s="4"/>
      <c r="U638" s="4"/>
      <c r="V638" s="4"/>
      <c r="W638" s="4"/>
      <c r="X638" s="4"/>
      <c r="Y638" s="4"/>
      <c r="Z638" s="4"/>
      <c r="AA638" s="4"/>
      <c r="AB638" s="4"/>
    </row>
    <row r="639" spans="1:28" ht="12.75" customHeight="1">
      <c r="A639" s="1" t="s">
        <v>122</v>
      </c>
      <c r="B639" s="1">
        <v>2017</v>
      </c>
      <c r="C639" s="1" t="str">
        <f t="shared" si="0"/>
        <v>10s</v>
      </c>
      <c r="D639" s="1"/>
      <c r="E639" s="1" t="s">
        <v>3089</v>
      </c>
      <c r="F639" s="1" t="str">
        <f t="shared" ca="1" si="1"/>
        <v>18</v>
      </c>
      <c r="G639" s="1" t="str">
        <f>VLOOKUP(E639,spotifydata.csv!B:C,2,FALSE)</f>
        <v>album rock,art rock,classic rock,dance rock,folk christmas,lilith,mellow gold,new romantic,new wave,new wave pop,permanent wave,pop rock,power pop,rock,roots rock,singer-songwriter,soft rock,synthpop</v>
      </c>
      <c r="H639" s="1" t="str">
        <f t="shared" si="2"/>
        <v>,album rock,art rock,classic rock,dance rock,folk christmas,lilith,mellow gold,new romantic,new wave,new wave pop,permanent wave,pop rock,power pop,rock,roots rock,singer-songwriter,soft rock,synthpop,</v>
      </c>
      <c r="I639" s="1"/>
      <c r="J639" s="1"/>
      <c r="K639" s="1"/>
      <c r="L639" s="1"/>
      <c r="M639" s="4"/>
      <c r="N639" s="1"/>
      <c r="O639" s="4"/>
      <c r="P639" s="4"/>
      <c r="Q639" s="1"/>
      <c r="R639" s="4"/>
      <c r="S639" s="4"/>
      <c r="T639" s="4"/>
      <c r="U639" s="4"/>
      <c r="V639" s="4"/>
      <c r="W639" s="4"/>
      <c r="X639" s="4"/>
      <c r="Y639" s="4"/>
      <c r="Z639" s="4"/>
      <c r="AA639" s="4"/>
      <c r="AB639" s="4"/>
    </row>
    <row r="640" spans="1:28" ht="12.75" customHeight="1">
      <c r="A640" s="1" t="s">
        <v>117</v>
      </c>
      <c r="B640" s="1">
        <v>2017</v>
      </c>
      <c r="C640" s="1" t="str">
        <f t="shared" si="0"/>
        <v>10s</v>
      </c>
      <c r="D640" s="1"/>
      <c r="E640" s="1" t="s">
        <v>347</v>
      </c>
      <c r="F640" s="1" t="str">
        <f t="shared" ca="1" si="1"/>
        <v>18</v>
      </c>
      <c r="G640" s="1" t="str">
        <f>VLOOKUP(E640,spotifydata.csv!B:C,2,FALSE)</f>
        <v>album rock,alternative rock,classic rock,hard rock,mellow gold,rock</v>
      </c>
      <c r="H640" s="1" t="str">
        <f t="shared" si="2"/>
        <v>,album rock,alternative rock,classic rock,hard rock,mellow gold,rock,</v>
      </c>
      <c r="I640" s="1"/>
      <c r="J640" s="1"/>
      <c r="K640" s="1"/>
      <c r="L640" s="1"/>
      <c r="M640" s="1"/>
      <c r="N640" s="1"/>
      <c r="O640" s="1"/>
      <c r="P640" s="1"/>
      <c r="Q640" s="1"/>
      <c r="R640" s="4"/>
      <c r="S640" s="4"/>
      <c r="T640" s="4"/>
      <c r="U640" s="4"/>
      <c r="V640" s="4"/>
      <c r="W640" s="4"/>
      <c r="X640" s="4"/>
      <c r="Y640" s="4"/>
      <c r="Z640" s="4"/>
      <c r="AA640" s="4"/>
      <c r="AB640" s="4"/>
    </row>
    <row r="641" spans="1:28" ht="12.75" customHeight="1">
      <c r="A641" s="1" t="s">
        <v>110</v>
      </c>
      <c r="B641" s="1">
        <v>2017</v>
      </c>
      <c r="C641" s="1" t="str">
        <f t="shared" si="0"/>
        <v>10s</v>
      </c>
      <c r="D641" s="1"/>
      <c r="E641" s="1" t="s">
        <v>113</v>
      </c>
      <c r="F641" s="1" t="str">
        <f t="shared" ca="1" si="1"/>
        <v>18</v>
      </c>
      <c r="G641" s="1" t="str">
        <f>VLOOKUP(E641,spotifydata.csv!B:C,2,FALSE)</f>
        <v>adult standards,album rock,art rock,classic rock,folk christmas,folk rock,hard rock,mellow gold,rock,singer-songwriter,soft rock</v>
      </c>
      <c r="H641" s="1" t="str">
        <f t="shared" si="2"/>
        <v>,adult standards,album rock,art rock,classic rock,folk christmas,folk rock,hard rock,mellow gold,rock,singer-songwriter,soft rock,</v>
      </c>
      <c r="I641" s="1"/>
      <c r="J641" s="1"/>
      <c r="K641" s="1"/>
      <c r="L641" s="1"/>
      <c r="M641" s="1"/>
      <c r="N641" s="1"/>
      <c r="O641" s="1"/>
      <c r="P641" s="1"/>
      <c r="Q641" s="1"/>
      <c r="R641" s="4"/>
      <c r="S641" s="4"/>
      <c r="T641" s="4"/>
      <c r="U641" s="4"/>
      <c r="V641" s="4"/>
      <c r="W641" s="4"/>
      <c r="X641" s="4"/>
      <c r="Y641" s="4"/>
      <c r="Z641" s="4"/>
      <c r="AA641" s="4"/>
      <c r="AB641" s="4"/>
    </row>
    <row r="642" spans="1:28" ht="12.75" customHeight="1">
      <c r="A642" s="1" t="s">
        <v>66</v>
      </c>
      <c r="B642" s="1">
        <v>2017</v>
      </c>
      <c r="C642" s="1" t="str">
        <f t="shared" si="0"/>
        <v>10s</v>
      </c>
      <c r="D642" s="1"/>
      <c r="E642" s="1" t="s">
        <v>440</v>
      </c>
      <c r="F642" s="1" t="str">
        <f t="shared" ca="1" si="1"/>
        <v>18</v>
      </c>
      <c r="G642" s="1">
        <f>VLOOKUP(E642,spotifydata.csv!B:C,2,FALSE)</f>
        <v>0</v>
      </c>
      <c r="H642" s="1" t="str">
        <f t="shared" si="2"/>
        <v>,0,</v>
      </c>
      <c r="I642" s="1"/>
      <c r="J642" s="1"/>
      <c r="K642" s="1"/>
      <c r="L642" s="1"/>
      <c r="M642" s="1"/>
      <c r="N642" s="4"/>
      <c r="O642" s="1"/>
      <c r="P642" s="1"/>
      <c r="Q642" s="1"/>
      <c r="R642" s="4"/>
      <c r="S642" s="4"/>
      <c r="T642" s="4"/>
      <c r="U642" s="4"/>
      <c r="V642" s="4"/>
      <c r="W642" s="4"/>
      <c r="X642" s="4"/>
      <c r="Y642" s="4"/>
      <c r="Z642" s="4"/>
      <c r="AA642" s="4"/>
      <c r="AB642" s="4"/>
    </row>
    <row r="643" spans="1:28" ht="12.75" customHeight="1">
      <c r="A643" s="4"/>
      <c r="B643" s="4"/>
      <c r="C643" s="4"/>
      <c r="D643" s="4"/>
      <c r="E643" s="1"/>
      <c r="F643" s="1"/>
      <c r="G643" s="1"/>
      <c r="H643" s="1"/>
      <c r="I643" s="4"/>
      <c r="J643" s="4"/>
      <c r="K643" s="1"/>
      <c r="L643" s="1"/>
      <c r="M643" s="4"/>
      <c r="N643" s="4"/>
      <c r="O643" s="4"/>
      <c r="P643" s="4"/>
      <c r="Q643" s="4"/>
      <c r="R643" s="4"/>
      <c r="S643" s="4"/>
      <c r="T643" s="4"/>
      <c r="U643" s="4"/>
      <c r="V643" s="4"/>
      <c r="W643" s="4"/>
      <c r="X643" s="4"/>
      <c r="Y643" s="4"/>
      <c r="Z643" s="4"/>
      <c r="AA643" s="4"/>
      <c r="AB643" s="4"/>
    </row>
    <row r="644" spans="1:28" ht="12.7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spans="1:28" ht="12.7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spans="1:28" ht="12.7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spans="1:28" ht="12.7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spans="1:28" ht="12.7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spans="1:28" ht="12.7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spans="1:28" ht="12.7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spans="1:28" ht="12.7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spans="1:28" ht="12.7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spans="1:28" ht="12.7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spans="1:28" ht="12.7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spans="1:28" ht="12.7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spans="1:28" ht="12.7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spans="1:28" ht="12.7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spans="1:28" ht="12.7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spans="1:28" ht="12.7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spans="1:28" ht="12.7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spans="1:28" ht="12.7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spans="1:28" ht="12.7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spans="1:28" ht="12.7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spans="1:28" ht="12.7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spans="1:28" ht="12.7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spans="1:28" ht="12.7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spans="1:28" ht="12.7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spans="1:28" ht="12.7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spans="1:28" ht="12.7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spans="1:28" ht="12.7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spans="1:28" ht="12.7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spans="1:28" ht="12.7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spans="1:28" ht="12.7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spans="1:28" ht="12.7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spans="1:28" ht="12.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spans="1:28" ht="12.7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spans="1:28" ht="12.7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spans="1:28" ht="12.7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spans="1:28" ht="12.7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spans="1:28" ht="12.7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spans="1:28" ht="12.7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spans="1:28" ht="12.7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spans="1:28" ht="12.7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spans="1:28" ht="12.7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spans="1:28" ht="12.7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spans="1:28" ht="12.7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spans="1:28" ht="12.7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spans="1:28" ht="12.7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spans="1:28" ht="12.7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spans="1:28" ht="12.7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spans="1:28" ht="12.7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spans="1:28" ht="12.7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spans="1:28" ht="12.7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spans="1:28" ht="12.7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spans="1:28" ht="12.7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spans="1:28" ht="12.7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spans="1:28" ht="12.7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spans="1:28" ht="12.7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spans="1:28" ht="12.7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spans="1:28" ht="12.7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spans="1:28" ht="12.7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spans="1:28" ht="12.7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spans="1:28" ht="12.7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spans="1:28" ht="12.7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spans="1:28" ht="12.7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spans="1:28" ht="12.7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spans="1:28" ht="12.7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spans="1:28" ht="12.7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spans="1:28" ht="12.7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spans="1:28" ht="12.7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spans="1:28" ht="12.7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spans="1:28" ht="12.7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spans="1:28" ht="12.7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spans="1:28" ht="12.7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spans="1:28" ht="12.7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spans="1:28" ht="12.7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spans="1:28" ht="12.7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spans="1:28" ht="12.7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spans="1:28" ht="12.7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spans="1:28" ht="12.7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spans="1:28" ht="12.7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spans="1:28" ht="12.7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spans="1:28" ht="12.7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spans="1:28" ht="12.7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spans="1:28" ht="12.7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spans="1:28" ht="12.7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spans="1:28" ht="12.7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spans="1:28" ht="12.7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spans="1:28" ht="12.7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spans="1:28" ht="12.7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spans="1:28" ht="12.7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spans="1:28" ht="12.7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spans="1:28" ht="12.7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spans="1:28" ht="12.7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spans="1:28" ht="12.7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spans="1:28" ht="12.7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spans="1:28" ht="12.7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spans="1:28" ht="12.7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spans="1:28" ht="12.7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spans="1:28" ht="12.7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spans="1:28" ht="12.7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spans="1:28" ht="12.7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spans="1:28" ht="12.7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spans="1:28" ht="12.7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spans="1:28" ht="12.7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spans="1:28" ht="12.7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spans="1:28" ht="12.7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spans="1:28" ht="12.7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spans="1:28" ht="12.7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spans="1:28" ht="12.7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spans="1:28" ht="12.7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spans="1:28" ht="12.7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spans="1:28" ht="12.7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spans="1:28" ht="12.7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spans="1:28" ht="12.7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spans="1:28" ht="12.7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spans="1:28" ht="12.7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spans="1:28" ht="12.7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spans="1:28" ht="12.7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spans="1:28" ht="12.7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spans="1:28" ht="12.7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spans="1:28" ht="12.7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spans="1:28" ht="12.7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spans="1:28" ht="12.7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spans="1:28" ht="12.7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spans="1:28" ht="12.7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spans="1:28" ht="12.7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spans="1:28" ht="12.7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spans="1:28" ht="12.7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spans="1:28" ht="12.7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spans="1:28" ht="12.7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spans="1:28" ht="12.7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spans="1:28" ht="12.7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spans="1:28" ht="12.7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spans="1:28" ht="12.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spans="1:28" ht="12.7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spans="1:28" ht="12.7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spans="1:28" ht="12.7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spans="1:28" ht="12.7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spans="1:28" ht="12.7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spans="1:28" ht="12.7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spans="1:28" ht="12.7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spans="1:28" ht="12.7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spans="1:28" ht="12.7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spans="1:28" ht="12.7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spans="1:28" ht="12.7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spans="1:28" ht="12.7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spans="1:28" ht="12.7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spans="1:28" ht="12.7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spans="1:28" ht="12.7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spans="1:28" ht="12.7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spans="1:28" ht="12.7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spans="1:28" ht="12.7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spans="1:28" ht="12.7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spans="1:28" ht="12.7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spans="1:28" ht="12.7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spans="1:28" ht="12.7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spans="1:28" ht="12.7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spans="1:28" ht="12.7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spans="1:28" ht="12.7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spans="1:28" ht="12.7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spans="1:28" ht="12.7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spans="1:28" ht="12.7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spans="1:28" ht="12.7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spans="1:28" ht="12.7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spans="1:28" ht="12.7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spans="1:28" ht="12.7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spans="1:28" ht="12.7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spans="1:28" ht="12.7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spans="1:28" ht="12.7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spans="1:28" ht="12.7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spans="1:28" ht="12.7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spans="1:28" ht="12.7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spans="1:28" ht="12.7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spans="1:28" ht="12.7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spans="1:28" ht="12.7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spans="1:28" ht="12.7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spans="1:28" ht="12.7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spans="1:28" ht="12.7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spans="1:28" ht="12.7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spans="1:28" ht="12.7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spans="1:28" ht="12.7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spans="1:28" ht="12.7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spans="1:28" ht="12.7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spans="1:28" ht="12.7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spans="1:28" ht="12.7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spans="1:28" ht="12.7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spans="1:28" ht="12.7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spans="1:28" ht="12.7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spans="1:28" ht="12.7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spans="1:28" ht="12.7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spans="1:28" ht="12.7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spans="1:28" ht="12.7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spans="1:28" ht="12.7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spans="1:28" ht="12.7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spans="1:28" ht="12.7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spans="1:28" ht="12.7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spans="1:28" ht="12.7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spans="1:28" ht="12.7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spans="1:28" ht="12.7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spans="1:28" ht="12.7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spans="1:28" ht="12.7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spans="1:28" ht="12.7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spans="1:28" ht="12.7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spans="1:28" ht="12.7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spans="1:28" ht="12.7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spans="1:28" ht="12.7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spans="1:28" ht="12.7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spans="1:28" ht="12.7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spans="1:28" ht="12.7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spans="1:28" ht="12.7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spans="1:28" ht="12.7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spans="1:28" ht="12.7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spans="1:28" ht="12.7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spans="1:28" ht="12.7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spans="1:28" ht="12.7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spans="1:28" ht="12.7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spans="1:28" ht="12.7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spans="1:28" ht="12.7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spans="1:28" ht="12.7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spans="1:28" ht="12.7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spans="1:28" ht="12.7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spans="1:28" ht="12.7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spans="1:28" ht="12.7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spans="1:28" ht="12.7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spans="1:28" ht="12.7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spans="1:28" ht="12.7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spans="1:28" ht="12.7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spans="1:28" ht="12.7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spans="1:28" ht="12.7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spans="1:28" ht="12.7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spans="1:28" ht="12.7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spans="1:28" ht="12.7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spans="1:28" ht="12.7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spans="1:28" ht="12.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spans="1:28" ht="12.7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spans="1:28" ht="12.7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spans="1:28" ht="12.7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spans="1:28" ht="12.7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spans="1:28" ht="12.7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spans="1:28" ht="12.7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spans="1:28" ht="12.7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spans="1:28" ht="12.7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spans="1:28" ht="12.7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spans="1:28" ht="12.7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spans="1:28" ht="12.7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spans="1:28" ht="12.7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spans="1:28" ht="12.7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spans="1:28" ht="12.7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spans="1:28" ht="12.7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spans="1:28" ht="12.7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spans="1:28" ht="12.7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spans="1:28" ht="12.7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spans="1:28" ht="12.7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spans="1:28" ht="12.7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spans="1:28" ht="12.7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spans="1:28" ht="12.7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spans="1:28" ht="12.7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spans="1:28" ht="12.7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spans="1:28" ht="12.7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spans="1:28" ht="12.7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spans="1:28" ht="12.7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spans="1:28" ht="12.7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spans="1:28" ht="12.7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spans="1:28" ht="12.7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spans="1:28" ht="12.7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spans="1:28" ht="12.7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spans="1:28" ht="12.7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spans="1:28" ht="12.7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spans="1:28" ht="12.7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spans="1:28" ht="12.7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spans="1:28" ht="12.7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spans="1:28" ht="12.7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spans="1:28" ht="12.7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spans="1:28" ht="12.7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spans="1:28" ht="12.7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spans="1:28" ht="12.7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spans="1:28" ht="12.7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spans="1:28" ht="12.7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spans="1:28" ht="12.7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spans="1:28" ht="12.7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spans="1:28" ht="12.7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spans="1:28" ht="12.7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spans="1:28" ht="12.7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spans="1:28" ht="12.7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spans="1:28" ht="12.7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spans="1:28" ht="12.7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spans="1:28" ht="12.7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spans="1:28" ht="12.7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spans="1:28" ht="12.7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spans="1:28" ht="12.7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spans="1:28" ht="12.7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spans="1:28" ht="12.7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spans="1:28" ht="12.7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spans="1:28" ht="12.7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spans="1:28" ht="12.7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spans="1:28" ht="12.7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spans="1:28" ht="12.7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spans="1:28" ht="12.7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spans="1:28" ht="12.7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spans="1:28" ht="12.7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spans="1:28" ht="12.7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spans="1:28" ht="12.7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spans="1:28" ht="12.7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spans="1:28" ht="12.7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spans="1:28" ht="12.7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spans="1:28" ht="12.7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spans="1:28" ht="12.7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spans="1:28" ht="12.7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spans="1:28" ht="12.7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spans="1:28" ht="12.7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spans="1:28" ht="12.7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spans="1:28" ht="12.7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spans="1:28" ht="12.7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spans="1:28" ht="12.7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spans="1:28" ht="12.7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spans="1:28" ht="12.7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spans="1:28" ht="12.7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spans="1:28" ht="12.7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spans="1:28" ht="12.7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spans="1:28" ht="12.7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spans="1:28" ht="12.7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spans="1:28" ht="12.7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spans="1:28" ht="12.7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spans="1:28" ht="12.7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spans="1:28" ht="12.7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spans="1:28" ht="12.7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spans="1:28" ht="12.7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spans="1:28" ht="12.7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spans="1:28" ht="12.7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spans="1:28" ht="12.7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spans="1:28" ht="12.7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spans="1:28" ht="12.7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spans="1:28" ht="12.7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spans="1:28" ht="12.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spans="1:28" ht="12.7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spans="1:28" ht="12.7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spans="1:28" ht="12.7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spans="1:28" ht="12.7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row>
    <row r="980" spans="1:28" ht="12.7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row>
    <row r="981" spans="1:28" ht="12.7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row>
    <row r="982" spans="1:28" ht="12.7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row>
    <row r="983" spans="1:28" ht="12.7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row>
    <row r="984" spans="1:28" ht="12.7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row>
    <row r="985" spans="1:28" ht="12.7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row>
    <row r="986" spans="1:28" ht="12.7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row>
    <row r="987" spans="1:28" ht="12.7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row>
    <row r="988" spans="1:28" ht="12.7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row>
    <row r="989" spans="1:28" ht="12.7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row>
    <row r="990" spans="1:28" ht="12.7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row>
    <row r="991" spans="1:28" ht="12.7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row>
    <row r="992" spans="1:28" ht="12.7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row>
    <row r="993" spans="1:28" ht="12.7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row>
    <row r="994" spans="1:28" ht="12.7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row>
    <row r="995" spans="1:28" ht="12.7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row>
    <row r="996" spans="1:28" ht="12.7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row>
    <row r="997" spans="1:28" ht="12.7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row>
    <row r="998" spans="1:28" ht="12.7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row>
    <row r="999" spans="1:28" ht="12.7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row>
    <row r="1000" spans="1:28" ht="12.7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row>
  </sheetData>
  <autoFilter ref="A1:A64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ColWidth="14.42578125" defaultRowHeight="15" customHeight="1"/>
  <sheetData>
    <row r="1" spans="1:4">
      <c r="B1" t="s">
        <v>282</v>
      </c>
      <c r="C1" t="s">
        <v>283</v>
      </c>
      <c r="D1" t="s">
        <v>284</v>
      </c>
    </row>
    <row r="2" spans="1:4">
      <c r="A2" t="s">
        <v>18</v>
      </c>
      <c r="B2">
        <v>8.3580786026200879</v>
      </c>
      <c r="C2">
        <v>7</v>
      </c>
      <c r="D2">
        <v>229</v>
      </c>
    </row>
    <row r="3" spans="1:4">
      <c r="A3" t="s">
        <v>19</v>
      </c>
      <c r="B3">
        <v>7.8258258258258255</v>
      </c>
      <c r="C3">
        <v>7</v>
      </c>
      <c r="D3">
        <v>333</v>
      </c>
    </row>
    <row r="4" spans="1:4">
      <c r="A4" t="s">
        <v>15</v>
      </c>
      <c r="B4">
        <v>11.25</v>
      </c>
      <c r="C4">
        <v>13</v>
      </c>
      <c r="D4">
        <v>4</v>
      </c>
    </row>
    <row r="5" spans="1:4">
      <c r="A5" t="s">
        <v>16</v>
      </c>
      <c r="B5">
        <v>11.714285714285714</v>
      </c>
      <c r="C5">
        <v>11</v>
      </c>
      <c r="D5">
        <v>21</v>
      </c>
    </row>
    <row r="6" spans="1:4">
      <c r="A6" t="s">
        <v>17</v>
      </c>
      <c r="B6">
        <v>9.7777777777777786</v>
      </c>
      <c r="C6">
        <v>10.5</v>
      </c>
      <c r="D6">
        <v>54</v>
      </c>
    </row>
    <row r="7" spans="1:4">
      <c r="A7" t="s">
        <v>285</v>
      </c>
      <c r="B7">
        <v>8.3291731669266778</v>
      </c>
      <c r="C7">
        <v>7</v>
      </c>
      <c r="D7">
        <v>641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cols>
    <col min="1" max="26" width="10.85546875" customWidth="1"/>
  </cols>
  <sheetData>
    <row r="1" spans="1:26" ht="15.75" customHeight="1">
      <c r="A1" s="8" t="s">
        <v>289</v>
      </c>
      <c r="B1" s="8" t="s">
        <v>290</v>
      </c>
      <c r="C1" s="8" t="s">
        <v>291</v>
      </c>
      <c r="D1" s="8" t="s">
        <v>292</v>
      </c>
      <c r="E1" s="8" t="s">
        <v>293</v>
      </c>
      <c r="F1" s="8" t="s">
        <v>294</v>
      </c>
      <c r="G1" s="8" t="s">
        <v>295</v>
      </c>
      <c r="H1" s="8" t="s">
        <v>296</v>
      </c>
      <c r="I1" s="8" t="s">
        <v>297</v>
      </c>
      <c r="J1" s="8" t="s">
        <v>299</v>
      </c>
      <c r="K1" s="8" t="s">
        <v>300</v>
      </c>
      <c r="L1" s="8" t="s">
        <v>301</v>
      </c>
      <c r="M1" s="8" t="s">
        <v>302</v>
      </c>
      <c r="N1" s="8"/>
      <c r="O1" s="8"/>
      <c r="P1" s="8"/>
      <c r="Q1" s="8"/>
      <c r="R1" s="8"/>
      <c r="S1" s="8"/>
      <c r="T1" s="8"/>
      <c r="U1" s="8"/>
      <c r="V1" s="8"/>
      <c r="W1" s="8"/>
      <c r="X1" s="8"/>
      <c r="Y1" s="8"/>
      <c r="Z1" s="8"/>
    </row>
    <row r="2" spans="1:26" ht="15.75" customHeight="1">
      <c r="A2" s="8" t="s">
        <v>303</v>
      </c>
      <c r="B2" s="8" t="s">
        <v>304</v>
      </c>
      <c r="C2" s="8" t="s">
        <v>305</v>
      </c>
      <c r="D2" s="8" t="s">
        <v>306</v>
      </c>
      <c r="E2" s="8">
        <v>71</v>
      </c>
      <c r="F2" s="8" t="s">
        <v>307</v>
      </c>
      <c r="G2" s="8" t="s">
        <v>308</v>
      </c>
      <c r="H2" s="8" t="s">
        <v>309</v>
      </c>
      <c r="I2" s="8" t="s">
        <v>310</v>
      </c>
      <c r="J2" s="8">
        <v>541743</v>
      </c>
      <c r="K2" s="8" t="s">
        <v>311</v>
      </c>
      <c r="L2" s="8" t="s">
        <v>312</v>
      </c>
      <c r="M2" s="8" t="s">
        <v>313</v>
      </c>
      <c r="N2" s="8"/>
      <c r="O2" s="8"/>
      <c r="P2" s="8"/>
      <c r="Q2" s="8"/>
      <c r="R2" s="8"/>
      <c r="S2" s="8"/>
      <c r="T2" s="8"/>
      <c r="U2" s="8"/>
      <c r="V2" s="8"/>
      <c r="W2" s="8"/>
      <c r="X2" s="8"/>
      <c r="Y2" s="8"/>
      <c r="Z2" s="8"/>
    </row>
    <row r="3" spans="1:26" ht="15.75" customHeight="1">
      <c r="A3" s="8" t="s">
        <v>316</v>
      </c>
      <c r="B3" s="8" t="s">
        <v>315</v>
      </c>
      <c r="C3" s="8" t="s">
        <v>317</v>
      </c>
      <c r="D3" s="8" t="s">
        <v>318</v>
      </c>
      <c r="E3" s="8">
        <v>82</v>
      </c>
      <c r="F3" s="8" t="s">
        <v>319</v>
      </c>
      <c r="G3" s="8" t="s">
        <v>320</v>
      </c>
      <c r="H3" s="8" t="s">
        <v>321</v>
      </c>
      <c r="I3" s="8" t="s">
        <v>322</v>
      </c>
      <c r="J3" s="8">
        <v>3113582</v>
      </c>
      <c r="K3" s="8" t="s">
        <v>323</v>
      </c>
      <c r="L3" s="8" t="s">
        <v>312</v>
      </c>
      <c r="M3" s="8" t="s">
        <v>324</v>
      </c>
      <c r="N3" s="8"/>
      <c r="O3" s="8"/>
      <c r="P3" s="8"/>
      <c r="Q3" s="8"/>
      <c r="R3" s="8"/>
      <c r="S3" s="8"/>
      <c r="T3" s="8"/>
      <c r="U3" s="8"/>
      <c r="V3" s="8"/>
      <c r="W3" s="8"/>
      <c r="X3" s="8"/>
      <c r="Y3" s="8"/>
      <c r="Z3" s="8"/>
    </row>
    <row r="4" spans="1:26" ht="15.75" customHeight="1">
      <c r="A4" s="8" t="s">
        <v>325</v>
      </c>
      <c r="B4" s="8" t="s">
        <v>326</v>
      </c>
      <c r="C4" s="8" t="s">
        <v>327</v>
      </c>
      <c r="D4" s="8" t="s">
        <v>328</v>
      </c>
      <c r="E4" s="8">
        <v>46</v>
      </c>
      <c r="F4" s="8" t="s">
        <v>329</v>
      </c>
      <c r="G4" s="8" t="s">
        <v>330</v>
      </c>
      <c r="H4" s="8" t="s">
        <v>331</v>
      </c>
      <c r="I4" s="8" t="s">
        <v>332</v>
      </c>
      <c r="J4" s="8">
        <v>29660</v>
      </c>
      <c r="K4" s="8" t="s">
        <v>333</v>
      </c>
      <c r="L4" s="8" t="s">
        <v>312</v>
      </c>
      <c r="M4" s="8" t="s">
        <v>334</v>
      </c>
      <c r="N4" s="8"/>
      <c r="O4" s="8"/>
      <c r="P4" s="8"/>
      <c r="Q4" s="8"/>
      <c r="R4" s="8"/>
      <c r="S4" s="8"/>
      <c r="T4" s="8"/>
      <c r="U4" s="8"/>
      <c r="V4" s="8"/>
      <c r="W4" s="8"/>
      <c r="X4" s="8"/>
      <c r="Y4" s="8"/>
      <c r="Z4" s="8"/>
    </row>
    <row r="5" spans="1:26" ht="15.75" customHeight="1">
      <c r="A5" s="8" t="s">
        <v>335</v>
      </c>
      <c r="B5" s="8" t="s">
        <v>336</v>
      </c>
      <c r="C5" s="8" t="s">
        <v>337</v>
      </c>
      <c r="D5" s="8" t="s">
        <v>338</v>
      </c>
      <c r="E5" s="8">
        <v>85</v>
      </c>
      <c r="F5" s="8" t="s">
        <v>339</v>
      </c>
      <c r="G5" s="8" t="s">
        <v>340</v>
      </c>
      <c r="H5" s="8" t="s">
        <v>342</v>
      </c>
      <c r="I5" s="8" t="s">
        <v>343</v>
      </c>
      <c r="J5" s="8">
        <v>6297348</v>
      </c>
      <c r="K5" s="8" t="s">
        <v>344</v>
      </c>
      <c r="L5" s="8" t="s">
        <v>312</v>
      </c>
      <c r="M5" s="8" t="s">
        <v>345</v>
      </c>
      <c r="N5" s="8"/>
      <c r="O5" s="8"/>
      <c r="P5" s="8"/>
      <c r="Q5" s="8"/>
      <c r="R5" s="8"/>
      <c r="S5" s="8"/>
      <c r="T5" s="8"/>
      <c r="U5" s="8"/>
      <c r="V5" s="8"/>
      <c r="W5" s="8"/>
      <c r="X5" s="8"/>
      <c r="Y5" s="8"/>
      <c r="Z5" s="8"/>
    </row>
    <row r="6" spans="1:26" ht="15.75" customHeight="1">
      <c r="A6" s="8" t="s">
        <v>346</v>
      </c>
      <c r="B6" s="8" t="s">
        <v>347</v>
      </c>
      <c r="C6" s="8" t="s">
        <v>348</v>
      </c>
      <c r="D6" s="8" t="s">
        <v>349</v>
      </c>
      <c r="E6" s="8">
        <v>76</v>
      </c>
      <c r="F6" s="8" t="s">
        <v>350</v>
      </c>
      <c r="G6" s="8" t="s">
        <v>351</v>
      </c>
      <c r="H6" s="8" t="s">
        <v>352</v>
      </c>
      <c r="I6" s="8" t="s">
        <v>353</v>
      </c>
      <c r="J6" s="8">
        <v>1805530</v>
      </c>
      <c r="K6" s="8" t="s">
        <v>354</v>
      </c>
      <c r="L6" s="8" t="s">
        <v>312</v>
      </c>
      <c r="M6" s="8" t="s">
        <v>355</v>
      </c>
      <c r="N6" s="8"/>
      <c r="O6" s="8"/>
      <c r="P6" s="8"/>
      <c r="Q6" s="8"/>
      <c r="R6" s="8"/>
      <c r="S6" s="8"/>
      <c r="T6" s="8"/>
      <c r="U6" s="8"/>
      <c r="V6" s="8"/>
      <c r="W6" s="8"/>
      <c r="X6" s="8"/>
      <c r="Y6" s="8"/>
      <c r="Z6" s="8"/>
    </row>
    <row r="7" spans="1:26" ht="15.75" customHeight="1">
      <c r="A7" s="8" t="s">
        <v>356</v>
      </c>
      <c r="B7" s="8" t="s">
        <v>357</v>
      </c>
      <c r="C7" s="8" t="s">
        <v>358</v>
      </c>
      <c r="D7" s="8" t="s">
        <v>359</v>
      </c>
      <c r="E7" s="8">
        <v>79</v>
      </c>
      <c r="F7" s="8" t="s">
        <v>360</v>
      </c>
      <c r="G7" s="8" t="s">
        <v>361</v>
      </c>
      <c r="H7" s="8" t="s">
        <v>362</v>
      </c>
      <c r="I7" s="8" t="s">
        <v>363</v>
      </c>
      <c r="J7" s="8">
        <v>1462863</v>
      </c>
      <c r="K7" s="8" t="s">
        <v>364</v>
      </c>
      <c r="L7" s="8" t="s">
        <v>312</v>
      </c>
      <c r="M7" s="8" t="s">
        <v>365</v>
      </c>
      <c r="N7" s="8"/>
      <c r="O7" s="8"/>
      <c r="P7" s="8"/>
      <c r="Q7" s="8"/>
      <c r="R7" s="8"/>
      <c r="S7" s="8"/>
      <c r="T7" s="8"/>
      <c r="U7" s="8"/>
      <c r="V7" s="8"/>
      <c r="W7" s="8"/>
      <c r="X7" s="8"/>
      <c r="Y7" s="8"/>
      <c r="Z7" s="8"/>
    </row>
    <row r="8" spans="1:26" ht="15.75" customHeight="1">
      <c r="A8" s="8" t="s">
        <v>367</v>
      </c>
      <c r="B8" s="8" t="s">
        <v>368</v>
      </c>
      <c r="C8" s="8" t="s">
        <v>369</v>
      </c>
      <c r="D8" s="8" t="s">
        <v>370</v>
      </c>
      <c r="E8" s="8">
        <v>77</v>
      </c>
      <c r="F8" s="8" t="s">
        <v>371</v>
      </c>
      <c r="G8" s="8" t="s">
        <v>372</v>
      </c>
      <c r="H8" s="8" t="s">
        <v>373</v>
      </c>
      <c r="I8" s="8" t="s">
        <v>374</v>
      </c>
      <c r="J8" s="8">
        <v>2331073</v>
      </c>
      <c r="K8" s="8" t="s">
        <v>375</v>
      </c>
      <c r="L8" s="8" t="s">
        <v>312</v>
      </c>
      <c r="M8" s="8" t="s">
        <v>376</v>
      </c>
      <c r="N8" s="8"/>
      <c r="O8" s="8"/>
      <c r="P8" s="8"/>
      <c r="Q8" s="8"/>
      <c r="R8" s="8"/>
      <c r="S8" s="8"/>
      <c r="T8" s="8"/>
      <c r="U8" s="8"/>
      <c r="V8" s="8"/>
      <c r="W8" s="8"/>
      <c r="X8" s="8"/>
      <c r="Y8" s="8"/>
      <c r="Z8" s="8"/>
    </row>
    <row r="9" spans="1:26" ht="15.75" customHeight="1">
      <c r="A9" s="8" t="s">
        <v>377</v>
      </c>
      <c r="B9" s="8" t="s">
        <v>378</v>
      </c>
      <c r="C9" s="8" t="s">
        <v>379</v>
      </c>
      <c r="D9" s="8" t="s">
        <v>380</v>
      </c>
      <c r="E9" s="8">
        <v>23</v>
      </c>
      <c r="F9" s="8" t="s">
        <v>381</v>
      </c>
      <c r="G9" s="8" t="s">
        <v>382</v>
      </c>
      <c r="H9" s="8" t="s">
        <v>383</v>
      </c>
      <c r="I9" s="8" t="s">
        <v>384</v>
      </c>
      <c r="J9" s="8">
        <v>1519</v>
      </c>
      <c r="K9" s="8" t="s">
        <v>385</v>
      </c>
      <c r="L9" s="8" t="s">
        <v>312</v>
      </c>
      <c r="M9" s="8" t="s">
        <v>386</v>
      </c>
      <c r="N9" s="8"/>
      <c r="O9" s="8"/>
      <c r="P9" s="8"/>
      <c r="Q9" s="8"/>
      <c r="R9" s="8"/>
      <c r="S9" s="8"/>
      <c r="T9" s="8"/>
      <c r="U9" s="8"/>
      <c r="V9" s="8"/>
      <c r="W9" s="8"/>
      <c r="X9" s="8"/>
      <c r="Y9" s="8"/>
      <c r="Z9" s="8"/>
    </row>
    <row r="10" spans="1:26" ht="15.75" customHeight="1">
      <c r="A10" s="8" t="s">
        <v>387</v>
      </c>
      <c r="B10" s="8" t="s">
        <v>388</v>
      </c>
      <c r="C10" s="8" t="s">
        <v>389</v>
      </c>
      <c r="D10" s="8" t="s">
        <v>390</v>
      </c>
      <c r="E10" s="8">
        <v>59</v>
      </c>
      <c r="F10" s="8" t="s">
        <v>391</v>
      </c>
      <c r="G10" s="8" t="s">
        <v>392</v>
      </c>
      <c r="H10" s="8" t="s">
        <v>393</v>
      </c>
      <c r="I10" s="8" t="s">
        <v>394</v>
      </c>
      <c r="J10" s="8">
        <v>212916</v>
      </c>
      <c r="K10" s="8" t="s">
        <v>395</v>
      </c>
      <c r="L10" s="8" t="s">
        <v>312</v>
      </c>
      <c r="M10" s="8" t="s">
        <v>397</v>
      </c>
      <c r="N10" s="8"/>
      <c r="O10" s="8"/>
      <c r="P10" s="8"/>
      <c r="Q10" s="8"/>
      <c r="R10" s="8"/>
      <c r="S10" s="8"/>
      <c r="T10" s="8"/>
      <c r="U10" s="8"/>
      <c r="V10" s="8"/>
      <c r="W10" s="8"/>
      <c r="X10" s="8"/>
      <c r="Y10" s="8"/>
      <c r="Z10" s="8"/>
    </row>
    <row r="11" spans="1:26" ht="15.75" customHeight="1">
      <c r="A11" s="8" t="s">
        <v>398</v>
      </c>
      <c r="B11" s="8" t="s">
        <v>162</v>
      </c>
      <c r="C11" s="8" t="s">
        <v>399</v>
      </c>
      <c r="D11" s="8" t="s">
        <v>400</v>
      </c>
      <c r="E11" s="8">
        <v>53</v>
      </c>
      <c r="F11" s="8" t="s">
        <v>401</v>
      </c>
      <c r="G11" s="8" t="s">
        <v>402</v>
      </c>
      <c r="H11" s="8" t="s">
        <v>403</v>
      </c>
      <c r="I11" s="8" t="s">
        <v>404</v>
      </c>
      <c r="J11" s="8">
        <v>142486</v>
      </c>
      <c r="K11" s="8" t="s">
        <v>405</v>
      </c>
      <c r="L11" s="8" t="s">
        <v>312</v>
      </c>
      <c r="M11" s="8" t="s">
        <v>406</v>
      </c>
      <c r="N11" s="8"/>
      <c r="O11" s="8"/>
      <c r="P11" s="8"/>
      <c r="Q11" s="8"/>
      <c r="R11" s="8"/>
      <c r="S11" s="8"/>
      <c r="T11" s="8"/>
      <c r="U11" s="8"/>
      <c r="V11" s="8"/>
      <c r="W11" s="8"/>
      <c r="X11" s="8"/>
      <c r="Y11" s="8"/>
      <c r="Z11" s="8"/>
    </row>
    <row r="12" spans="1:26" ht="15.75" customHeight="1">
      <c r="A12" s="8" t="s">
        <v>408</v>
      </c>
      <c r="B12" s="8" t="s">
        <v>198</v>
      </c>
      <c r="C12" s="8" t="s">
        <v>410</v>
      </c>
      <c r="D12" s="8" t="s">
        <v>411</v>
      </c>
      <c r="E12" s="8">
        <v>71</v>
      </c>
      <c r="F12" s="8" t="s">
        <v>412</v>
      </c>
      <c r="G12" s="8" t="s">
        <v>413</v>
      </c>
      <c r="H12" s="8" t="s">
        <v>414</v>
      </c>
      <c r="I12" s="8" t="s">
        <v>415</v>
      </c>
      <c r="J12" s="8">
        <v>901019</v>
      </c>
      <c r="K12" s="8" t="s">
        <v>416</v>
      </c>
      <c r="L12" s="8" t="s">
        <v>312</v>
      </c>
      <c r="M12" s="8" t="s">
        <v>417</v>
      </c>
      <c r="N12" s="8"/>
      <c r="O12" s="8"/>
      <c r="P12" s="8"/>
      <c r="Q12" s="8"/>
      <c r="R12" s="8"/>
      <c r="S12" s="8"/>
      <c r="T12" s="8"/>
      <c r="U12" s="8"/>
      <c r="V12" s="8"/>
      <c r="W12" s="8"/>
      <c r="X12" s="8"/>
      <c r="Y12" s="8"/>
      <c r="Z12" s="8"/>
    </row>
    <row r="13" spans="1:26" ht="15.75" customHeight="1">
      <c r="A13" s="8" t="s">
        <v>419</v>
      </c>
      <c r="B13" s="8" t="s">
        <v>177</v>
      </c>
      <c r="C13" s="8" t="s">
        <v>420</v>
      </c>
      <c r="D13" s="8" t="s">
        <v>421</v>
      </c>
      <c r="E13" s="8">
        <v>83</v>
      </c>
      <c r="F13" s="8" t="s">
        <v>422</v>
      </c>
      <c r="G13" s="8" t="s">
        <v>423</v>
      </c>
      <c r="H13" s="8" t="s">
        <v>424</v>
      </c>
      <c r="I13" s="8" t="s">
        <v>425</v>
      </c>
      <c r="J13" s="8">
        <v>3855250</v>
      </c>
      <c r="K13" s="8" t="s">
        <v>426</v>
      </c>
      <c r="L13" s="8" t="s">
        <v>312</v>
      </c>
      <c r="M13" s="8" t="s">
        <v>427</v>
      </c>
      <c r="N13" s="8"/>
      <c r="O13" s="8"/>
      <c r="P13" s="8"/>
      <c r="Q13" s="8"/>
      <c r="R13" s="8"/>
      <c r="S13" s="8"/>
      <c r="T13" s="8"/>
      <c r="U13" s="8"/>
      <c r="V13" s="8"/>
      <c r="W13" s="8"/>
      <c r="X13" s="8"/>
      <c r="Y13" s="8"/>
      <c r="Z13" s="8"/>
    </row>
    <row r="14" spans="1:26" ht="15.75" customHeight="1">
      <c r="A14" s="8" t="s">
        <v>428</v>
      </c>
      <c r="B14" s="8" t="s">
        <v>71</v>
      </c>
      <c r="C14" s="8" t="s">
        <v>430</v>
      </c>
      <c r="D14" s="8" t="s">
        <v>431</v>
      </c>
      <c r="E14" s="8">
        <v>49</v>
      </c>
      <c r="F14" s="8" t="s">
        <v>432</v>
      </c>
      <c r="G14" s="8" t="s">
        <v>433</v>
      </c>
      <c r="H14" s="8" t="s">
        <v>434</v>
      </c>
      <c r="I14" s="8" t="s">
        <v>435</v>
      </c>
      <c r="J14" s="8">
        <v>38427</v>
      </c>
      <c r="K14" s="8" t="s">
        <v>436</v>
      </c>
      <c r="L14" s="8" t="s">
        <v>312</v>
      </c>
      <c r="M14" s="8" t="s">
        <v>437</v>
      </c>
      <c r="N14" s="8"/>
      <c r="O14" s="8"/>
      <c r="P14" s="8"/>
      <c r="Q14" s="8"/>
      <c r="R14" s="8"/>
      <c r="S14" s="8"/>
      <c r="T14" s="8"/>
      <c r="U14" s="8"/>
      <c r="V14" s="8"/>
      <c r="W14" s="8"/>
      <c r="X14" s="8"/>
      <c r="Y14" s="8"/>
      <c r="Z14" s="8"/>
    </row>
    <row r="15" spans="1:26" ht="15.75" customHeight="1">
      <c r="A15" s="8" t="s">
        <v>438</v>
      </c>
      <c r="B15" s="8" t="s">
        <v>439</v>
      </c>
      <c r="C15" s="8" t="s">
        <v>441</v>
      </c>
      <c r="D15" s="8" t="s">
        <v>442</v>
      </c>
      <c r="E15" s="8">
        <v>76</v>
      </c>
      <c r="F15" s="8" t="s">
        <v>443</v>
      </c>
      <c r="G15" s="8" t="s">
        <v>444</v>
      </c>
      <c r="H15" s="8" t="s">
        <v>445</v>
      </c>
      <c r="I15" s="8" t="s">
        <v>446</v>
      </c>
      <c r="J15" s="8">
        <v>703412</v>
      </c>
      <c r="K15" s="8" t="s">
        <v>447</v>
      </c>
      <c r="L15" s="8" t="s">
        <v>312</v>
      </c>
      <c r="M15" s="8" t="s">
        <v>448</v>
      </c>
      <c r="N15" s="8"/>
      <c r="O15" s="8"/>
      <c r="P15" s="8"/>
      <c r="Q15" s="8"/>
      <c r="R15" s="8"/>
      <c r="S15" s="8"/>
      <c r="T15" s="8"/>
      <c r="U15" s="8"/>
      <c r="V15" s="8"/>
      <c r="W15" s="8"/>
      <c r="X15" s="8"/>
      <c r="Y15" s="8"/>
      <c r="Z15" s="8"/>
    </row>
    <row r="16" spans="1:26" ht="15.75" customHeight="1">
      <c r="A16" s="8" t="s">
        <v>449</v>
      </c>
      <c r="B16" s="8" t="s">
        <v>450</v>
      </c>
      <c r="C16" s="8" t="s">
        <v>451</v>
      </c>
      <c r="D16" s="8" t="s">
        <v>452</v>
      </c>
      <c r="E16" s="8">
        <v>77</v>
      </c>
      <c r="F16" s="8" t="s">
        <v>453</v>
      </c>
      <c r="G16" s="8" t="s">
        <v>454</v>
      </c>
      <c r="H16" s="8" t="s">
        <v>455</v>
      </c>
      <c r="I16" s="8" t="s">
        <v>456</v>
      </c>
      <c r="J16" s="8">
        <v>1451170</v>
      </c>
      <c r="K16" s="8" t="s">
        <v>457</v>
      </c>
      <c r="L16" s="8" t="s">
        <v>312</v>
      </c>
      <c r="M16" s="8" t="s">
        <v>458</v>
      </c>
      <c r="N16" s="8"/>
      <c r="O16" s="8"/>
      <c r="P16" s="8"/>
      <c r="Q16" s="8"/>
      <c r="R16" s="8"/>
      <c r="S16" s="8"/>
      <c r="T16" s="8"/>
      <c r="U16" s="8"/>
      <c r="V16" s="8"/>
      <c r="W16" s="8"/>
      <c r="X16" s="8"/>
      <c r="Y16" s="8"/>
      <c r="Z16" s="8"/>
    </row>
    <row r="17" spans="1:26" ht="15.75" customHeight="1">
      <c r="A17" s="8" t="s">
        <v>459</v>
      </c>
      <c r="B17" s="8" t="s">
        <v>460</v>
      </c>
      <c r="C17" s="8" t="s">
        <v>461</v>
      </c>
      <c r="D17" s="8" t="s">
        <v>463</v>
      </c>
      <c r="E17" s="8">
        <v>79</v>
      </c>
      <c r="F17" s="8" t="s">
        <v>464</v>
      </c>
      <c r="G17" s="8" t="s">
        <v>465</v>
      </c>
      <c r="H17" s="8" t="s">
        <v>466</v>
      </c>
      <c r="I17" s="8" t="s">
        <v>467</v>
      </c>
      <c r="J17" s="8">
        <v>5750380</v>
      </c>
      <c r="K17" s="8" t="s">
        <v>468</v>
      </c>
      <c r="L17" s="8" t="s">
        <v>312</v>
      </c>
      <c r="M17" s="8" t="s">
        <v>469</v>
      </c>
      <c r="N17" s="8"/>
      <c r="O17" s="8"/>
      <c r="P17" s="8"/>
      <c r="Q17" s="8"/>
      <c r="R17" s="8"/>
      <c r="S17" s="8"/>
      <c r="T17" s="8"/>
      <c r="U17" s="8"/>
      <c r="V17" s="8"/>
      <c r="W17" s="8"/>
      <c r="X17" s="8"/>
      <c r="Y17" s="8"/>
      <c r="Z17" s="8"/>
    </row>
    <row r="18" spans="1:26" ht="15.75" customHeight="1">
      <c r="A18" s="8" t="s">
        <v>470</v>
      </c>
      <c r="B18" s="8" t="s">
        <v>471</v>
      </c>
      <c r="C18" s="8" t="s">
        <v>472</v>
      </c>
      <c r="D18" s="8" t="s">
        <v>473</v>
      </c>
      <c r="E18" s="8">
        <v>60</v>
      </c>
      <c r="F18" s="8" t="s">
        <v>474</v>
      </c>
      <c r="G18" s="8" t="s">
        <v>475</v>
      </c>
      <c r="H18" s="8" t="s">
        <v>476</v>
      </c>
      <c r="I18" s="8" t="s">
        <v>477</v>
      </c>
      <c r="J18" s="8">
        <v>293455</v>
      </c>
      <c r="K18" s="8" t="s">
        <v>478</v>
      </c>
      <c r="L18" s="8" t="s">
        <v>312</v>
      </c>
      <c r="M18" s="8" t="s">
        <v>479</v>
      </c>
      <c r="N18" s="8"/>
      <c r="O18" s="8"/>
      <c r="P18" s="8"/>
      <c r="Q18" s="8"/>
      <c r="R18" s="8"/>
      <c r="S18" s="8"/>
      <c r="T18" s="8"/>
      <c r="U18" s="8"/>
      <c r="V18" s="8"/>
      <c r="W18" s="8"/>
      <c r="X18" s="8"/>
      <c r="Y18" s="8"/>
      <c r="Z18" s="8"/>
    </row>
    <row r="19" spans="1:26" ht="15.75" customHeight="1">
      <c r="A19" s="8" t="s">
        <v>480</v>
      </c>
      <c r="B19" s="8" t="s">
        <v>481</v>
      </c>
      <c r="C19" s="8" t="s">
        <v>482</v>
      </c>
      <c r="D19" s="8" t="s">
        <v>483</v>
      </c>
      <c r="E19" s="8">
        <v>48</v>
      </c>
      <c r="F19" s="8" t="s">
        <v>484</v>
      </c>
      <c r="G19" s="8" t="s">
        <v>485</v>
      </c>
      <c r="H19" s="8" t="s">
        <v>486</v>
      </c>
      <c r="I19" s="8" t="s">
        <v>487</v>
      </c>
      <c r="J19" s="8">
        <v>42690</v>
      </c>
      <c r="K19" s="8" t="s">
        <v>488</v>
      </c>
      <c r="L19" s="8" t="s">
        <v>312</v>
      </c>
      <c r="M19" s="8" t="s">
        <v>489</v>
      </c>
      <c r="N19" s="8"/>
      <c r="O19" s="8"/>
      <c r="P19" s="8"/>
      <c r="Q19" s="8"/>
      <c r="R19" s="8"/>
      <c r="S19" s="8"/>
      <c r="T19" s="8"/>
      <c r="U19" s="8"/>
      <c r="V19" s="8"/>
      <c r="W19" s="8"/>
      <c r="X19" s="8"/>
      <c r="Y19" s="8"/>
      <c r="Z19" s="8"/>
    </row>
    <row r="20" spans="1:26" ht="15.75" customHeight="1">
      <c r="A20" s="8" t="s">
        <v>491</v>
      </c>
      <c r="B20" s="8" t="s">
        <v>146</v>
      </c>
      <c r="C20" s="8" t="s">
        <v>492</v>
      </c>
      <c r="D20" s="8" t="s">
        <v>493</v>
      </c>
      <c r="E20" s="8">
        <v>59</v>
      </c>
      <c r="F20" s="8" t="s">
        <v>494</v>
      </c>
      <c r="G20" s="8" t="s">
        <v>495</v>
      </c>
      <c r="H20" s="8" t="s">
        <v>496</v>
      </c>
      <c r="I20" s="8" t="s">
        <v>497</v>
      </c>
      <c r="J20" s="8">
        <v>151113</v>
      </c>
      <c r="K20" s="8" t="s">
        <v>498</v>
      </c>
      <c r="L20" s="8" t="s">
        <v>312</v>
      </c>
      <c r="M20" s="8" t="s">
        <v>499</v>
      </c>
      <c r="N20" s="8"/>
      <c r="O20" s="8"/>
      <c r="P20" s="8"/>
      <c r="Q20" s="8"/>
      <c r="R20" s="8"/>
      <c r="S20" s="8"/>
      <c r="T20" s="8"/>
      <c r="U20" s="8"/>
      <c r="V20" s="8"/>
      <c r="W20" s="8"/>
      <c r="X20" s="8"/>
      <c r="Y20" s="8"/>
      <c r="Z20" s="8"/>
    </row>
    <row r="21" spans="1:26" ht="15.75" customHeight="1">
      <c r="A21" s="8" t="s">
        <v>500</v>
      </c>
      <c r="B21" s="8" t="s">
        <v>501</v>
      </c>
      <c r="C21" s="8" t="s">
        <v>502</v>
      </c>
      <c r="D21" s="8" t="s">
        <v>503</v>
      </c>
      <c r="E21" s="8">
        <v>77</v>
      </c>
      <c r="F21" s="8" t="s">
        <v>504</v>
      </c>
      <c r="G21" s="8" t="s">
        <v>505</v>
      </c>
      <c r="H21" s="8" t="s">
        <v>506</v>
      </c>
      <c r="I21" s="8" t="s">
        <v>507</v>
      </c>
      <c r="J21" s="8">
        <v>1980397</v>
      </c>
      <c r="K21" s="8" t="s">
        <v>508</v>
      </c>
      <c r="L21" s="8" t="s">
        <v>312</v>
      </c>
      <c r="M21" s="8" t="s">
        <v>509</v>
      </c>
      <c r="N21" s="8"/>
      <c r="O21" s="8"/>
      <c r="P21" s="8"/>
      <c r="Q21" s="8"/>
      <c r="R21" s="8"/>
      <c r="S21" s="8"/>
      <c r="T21" s="8"/>
      <c r="U21" s="8"/>
      <c r="V21" s="8"/>
      <c r="W21" s="8"/>
      <c r="X21" s="8"/>
      <c r="Y21" s="8"/>
      <c r="Z21" s="8"/>
    </row>
    <row r="22" spans="1:26" ht="15.75" customHeight="1">
      <c r="A22" s="8" t="s">
        <v>510</v>
      </c>
      <c r="B22" s="8" t="s">
        <v>511</v>
      </c>
      <c r="C22" s="8" t="s">
        <v>512</v>
      </c>
      <c r="D22" s="8" t="s">
        <v>513</v>
      </c>
      <c r="E22" s="8">
        <v>53</v>
      </c>
      <c r="F22" s="8" t="s">
        <v>514</v>
      </c>
      <c r="G22" s="8" t="s">
        <v>515</v>
      </c>
      <c r="H22" s="8" t="s">
        <v>516</v>
      </c>
      <c r="I22" s="8" t="s">
        <v>517</v>
      </c>
      <c r="J22" s="8">
        <v>187299</v>
      </c>
      <c r="K22" s="8" t="s">
        <v>518</v>
      </c>
      <c r="L22" s="8" t="s">
        <v>312</v>
      </c>
      <c r="M22" s="8" t="s">
        <v>519</v>
      </c>
      <c r="N22" s="8"/>
      <c r="O22" s="8"/>
      <c r="P22" s="8"/>
      <c r="Q22" s="8"/>
      <c r="R22" s="8"/>
      <c r="S22" s="8"/>
      <c r="T22" s="8"/>
      <c r="U22" s="8"/>
      <c r="V22" s="8"/>
      <c r="W22" s="8"/>
      <c r="X22" s="8"/>
      <c r="Y22" s="8"/>
      <c r="Z22" s="8"/>
    </row>
    <row r="23" spans="1:26" ht="15.75" customHeight="1">
      <c r="A23" s="8" t="s">
        <v>520</v>
      </c>
      <c r="B23" s="8" t="s">
        <v>521</v>
      </c>
      <c r="C23" s="8" t="s">
        <v>523</v>
      </c>
      <c r="D23" s="8" t="s">
        <v>524</v>
      </c>
      <c r="E23" s="8">
        <v>67</v>
      </c>
      <c r="F23" s="8" t="s">
        <v>525</v>
      </c>
      <c r="G23" s="8" t="s">
        <v>526</v>
      </c>
      <c r="H23" s="8" t="s">
        <v>527</v>
      </c>
      <c r="I23" s="8" t="s">
        <v>528</v>
      </c>
      <c r="J23" s="8">
        <v>469567</v>
      </c>
      <c r="K23" s="8" t="s">
        <v>529</v>
      </c>
      <c r="L23" s="8" t="s">
        <v>312</v>
      </c>
      <c r="M23" s="8" t="s">
        <v>531</v>
      </c>
      <c r="N23" s="8"/>
      <c r="O23" s="8"/>
      <c r="P23" s="8"/>
      <c r="Q23" s="8"/>
      <c r="R23" s="8"/>
      <c r="S23" s="8"/>
      <c r="T23" s="8"/>
      <c r="U23" s="8"/>
      <c r="V23" s="8"/>
      <c r="W23" s="8"/>
      <c r="X23" s="8"/>
      <c r="Y23" s="8"/>
      <c r="Z23" s="8"/>
    </row>
    <row r="24" spans="1:26" ht="15.75" customHeight="1">
      <c r="A24" s="8" t="s">
        <v>532</v>
      </c>
      <c r="B24" s="8" t="s">
        <v>84</v>
      </c>
      <c r="C24" s="8" t="s">
        <v>533</v>
      </c>
      <c r="D24" s="8" t="s">
        <v>534</v>
      </c>
      <c r="E24" s="8">
        <v>70</v>
      </c>
      <c r="F24" s="8" t="s">
        <v>535</v>
      </c>
      <c r="G24" s="8" t="s">
        <v>536</v>
      </c>
      <c r="H24" s="8" t="s">
        <v>537</v>
      </c>
      <c r="I24" s="8" t="s">
        <v>538</v>
      </c>
      <c r="J24" s="8">
        <v>712325</v>
      </c>
      <c r="K24" s="8" t="s">
        <v>539</v>
      </c>
      <c r="L24" s="8" t="s">
        <v>312</v>
      </c>
      <c r="M24" s="8" t="s">
        <v>540</v>
      </c>
      <c r="N24" s="8"/>
      <c r="O24" s="8"/>
      <c r="P24" s="8"/>
      <c r="Q24" s="8"/>
      <c r="R24" s="8"/>
      <c r="S24" s="8"/>
      <c r="T24" s="8"/>
      <c r="U24" s="8"/>
      <c r="V24" s="8"/>
      <c r="W24" s="8"/>
      <c r="X24" s="8"/>
      <c r="Y24" s="8"/>
      <c r="Z24" s="8"/>
    </row>
    <row r="25" spans="1:26" ht="15.75" customHeight="1">
      <c r="A25" s="8" t="s">
        <v>541</v>
      </c>
      <c r="B25" s="8" t="s">
        <v>542</v>
      </c>
      <c r="C25" s="8" t="s">
        <v>543</v>
      </c>
      <c r="D25" s="8" t="s">
        <v>544</v>
      </c>
      <c r="E25" s="8">
        <v>69</v>
      </c>
      <c r="F25" s="8" t="s">
        <v>545</v>
      </c>
      <c r="G25" s="8" t="s">
        <v>546</v>
      </c>
      <c r="H25" s="8" t="s">
        <v>547</v>
      </c>
      <c r="I25" s="8" t="s">
        <v>548</v>
      </c>
      <c r="J25" s="8">
        <v>585913</v>
      </c>
      <c r="K25" s="8" t="s">
        <v>549</v>
      </c>
      <c r="L25" s="8" t="s">
        <v>312</v>
      </c>
      <c r="M25" s="8" t="s">
        <v>550</v>
      </c>
      <c r="N25" s="8"/>
      <c r="O25" s="8"/>
      <c r="P25" s="8"/>
      <c r="Q25" s="8"/>
      <c r="R25" s="8"/>
      <c r="S25" s="8"/>
      <c r="T25" s="8"/>
      <c r="U25" s="8"/>
      <c r="V25" s="8"/>
      <c r="W25" s="8"/>
      <c r="X25" s="8"/>
      <c r="Y25" s="8"/>
      <c r="Z25" s="8"/>
    </row>
    <row r="26" spans="1:26" ht="15.75" customHeight="1">
      <c r="A26" s="8" t="s">
        <v>551</v>
      </c>
      <c r="B26" s="8" t="s">
        <v>552</v>
      </c>
      <c r="C26" s="8" t="s">
        <v>554</v>
      </c>
      <c r="D26" s="8" t="s">
        <v>555</v>
      </c>
      <c r="E26" s="8">
        <v>63</v>
      </c>
      <c r="F26" s="8" t="s">
        <v>556</v>
      </c>
      <c r="G26" s="8" t="s">
        <v>557</v>
      </c>
      <c r="H26" s="8" t="s">
        <v>558</v>
      </c>
      <c r="I26" s="8" t="s">
        <v>559</v>
      </c>
      <c r="J26" s="8">
        <v>514650</v>
      </c>
      <c r="K26" s="8" t="s">
        <v>560</v>
      </c>
      <c r="L26" s="8" t="s">
        <v>312</v>
      </c>
      <c r="M26" s="8" t="s">
        <v>561</v>
      </c>
      <c r="N26" s="8"/>
      <c r="O26" s="8"/>
      <c r="P26" s="8"/>
      <c r="Q26" s="8"/>
      <c r="R26" s="8"/>
      <c r="S26" s="8"/>
      <c r="T26" s="8"/>
      <c r="U26" s="8"/>
      <c r="V26" s="8"/>
      <c r="W26" s="8"/>
      <c r="X26" s="8"/>
      <c r="Y26" s="8"/>
      <c r="Z26" s="8"/>
    </row>
    <row r="27" spans="1:26" ht="15.75" customHeight="1">
      <c r="A27" s="8" t="s">
        <v>562</v>
      </c>
      <c r="B27" s="8" t="s">
        <v>280</v>
      </c>
      <c r="C27" s="8" t="s">
        <v>563</v>
      </c>
      <c r="D27" s="8" t="s">
        <v>564</v>
      </c>
      <c r="E27" s="8">
        <v>61</v>
      </c>
      <c r="F27" s="8" t="s">
        <v>566</v>
      </c>
      <c r="G27" s="8" t="s">
        <v>567</v>
      </c>
      <c r="H27" s="8" t="s">
        <v>568</v>
      </c>
      <c r="I27" s="8" t="s">
        <v>569</v>
      </c>
      <c r="J27" s="8">
        <v>275972</v>
      </c>
      <c r="K27" s="8" t="s">
        <v>570</v>
      </c>
      <c r="L27" s="8" t="s">
        <v>312</v>
      </c>
      <c r="M27" s="8" t="s">
        <v>571</v>
      </c>
      <c r="N27" s="8"/>
      <c r="O27" s="8"/>
      <c r="P27" s="8"/>
      <c r="Q27" s="8"/>
      <c r="R27" s="8"/>
      <c r="S27" s="8"/>
      <c r="T27" s="8"/>
      <c r="U27" s="8"/>
      <c r="V27" s="8"/>
      <c r="W27" s="8"/>
      <c r="X27" s="8"/>
      <c r="Y27" s="8"/>
      <c r="Z27" s="8"/>
    </row>
    <row r="28" spans="1:26" ht="15.75" customHeight="1">
      <c r="A28" s="8" t="s">
        <v>573</v>
      </c>
      <c r="B28" s="8" t="s">
        <v>574</v>
      </c>
      <c r="C28" s="8" t="s">
        <v>575</v>
      </c>
      <c r="D28" s="8" t="s">
        <v>576</v>
      </c>
      <c r="E28" s="8">
        <v>35</v>
      </c>
      <c r="F28" s="8" t="s">
        <v>577</v>
      </c>
      <c r="G28" s="8" t="s">
        <v>578</v>
      </c>
      <c r="H28" s="8" t="s">
        <v>579</v>
      </c>
      <c r="I28" s="8" t="s">
        <v>580</v>
      </c>
      <c r="J28" s="8">
        <v>12246</v>
      </c>
      <c r="K28" s="8" t="s">
        <v>581</v>
      </c>
      <c r="L28" s="8" t="s">
        <v>312</v>
      </c>
      <c r="M28" s="8" t="s">
        <v>583</v>
      </c>
      <c r="N28" s="8"/>
      <c r="O28" s="8"/>
      <c r="P28" s="8"/>
      <c r="Q28" s="8"/>
      <c r="R28" s="8"/>
      <c r="S28" s="8"/>
      <c r="T28" s="8"/>
      <c r="U28" s="8"/>
      <c r="V28" s="8"/>
      <c r="W28" s="8"/>
      <c r="X28" s="8"/>
      <c r="Y28" s="8"/>
      <c r="Z28" s="8"/>
    </row>
    <row r="29" spans="1:26" ht="15.75" customHeight="1">
      <c r="A29" s="8" t="s">
        <v>584</v>
      </c>
      <c r="B29" s="8" t="s">
        <v>585</v>
      </c>
      <c r="C29" s="8" t="s">
        <v>586</v>
      </c>
      <c r="D29" s="8" t="s">
        <v>587</v>
      </c>
      <c r="E29" s="8">
        <v>73</v>
      </c>
      <c r="F29" s="8" t="s">
        <v>588</v>
      </c>
      <c r="G29" s="8" t="s">
        <v>589</v>
      </c>
      <c r="H29" s="8" t="s">
        <v>590</v>
      </c>
      <c r="I29" s="8" t="s">
        <v>591</v>
      </c>
      <c r="J29" s="8">
        <v>1154157</v>
      </c>
      <c r="K29" s="8" t="s">
        <v>592</v>
      </c>
      <c r="L29" s="8" t="s">
        <v>312</v>
      </c>
      <c r="M29" s="8" t="s">
        <v>593</v>
      </c>
      <c r="N29" s="8"/>
      <c r="O29" s="8"/>
      <c r="P29" s="8"/>
      <c r="Q29" s="8"/>
      <c r="R29" s="8"/>
      <c r="S29" s="8"/>
      <c r="T29" s="8"/>
      <c r="U29" s="8"/>
      <c r="V29" s="8"/>
      <c r="W29" s="8"/>
      <c r="X29" s="8"/>
      <c r="Y29" s="8"/>
      <c r="Z29" s="8"/>
    </row>
    <row r="30" spans="1:26" ht="15.75" customHeight="1">
      <c r="A30" s="8" t="s">
        <v>594</v>
      </c>
      <c r="B30" s="8" t="s">
        <v>572</v>
      </c>
      <c r="C30" s="8" t="s">
        <v>596</v>
      </c>
      <c r="D30" s="8" t="s">
        <v>597</v>
      </c>
      <c r="E30" s="8">
        <v>87</v>
      </c>
      <c r="F30" s="8" t="s">
        <v>598</v>
      </c>
      <c r="G30" s="8" t="s">
        <v>599</v>
      </c>
      <c r="H30" s="8" t="s">
        <v>600</v>
      </c>
      <c r="I30" s="8" t="s">
        <v>601</v>
      </c>
      <c r="J30" s="8">
        <v>7029761</v>
      </c>
      <c r="K30" s="8" t="s">
        <v>602</v>
      </c>
      <c r="L30" s="8" t="s">
        <v>312</v>
      </c>
      <c r="M30" s="8" t="s">
        <v>604</v>
      </c>
      <c r="N30" s="8"/>
      <c r="O30" s="8"/>
      <c r="P30" s="8"/>
      <c r="Q30" s="8"/>
      <c r="R30" s="8"/>
      <c r="S30" s="8"/>
      <c r="T30" s="8"/>
      <c r="U30" s="8"/>
      <c r="V30" s="8"/>
      <c r="W30" s="8"/>
      <c r="X30" s="8"/>
      <c r="Y30" s="8"/>
      <c r="Z30" s="8"/>
    </row>
    <row r="31" spans="1:26" ht="15.75" customHeight="1">
      <c r="A31" s="8" t="s">
        <v>605</v>
      </c>
      <c r="B31" s="8" t="s">
        <v>606</v>
      </c>
      <c r="C31" s="8" t="s">
        <v>607</v>
      </c>
      <c r="D31" s="8" t="s">
        <v>608</v>
      </c>
      <c r="E31" s="8">
        <v>67</v>
      </c>
      <c r="F31" s="8" t="s">
        <v>609</v>
      </c>
      <c r="G31" s="8" t="s">
        <v>610</v>
      </c>
      <c r="H31" s="8" t="s">
        <v>611</v>
      </c>
      <c r="I31" s="8" t="s">
        <v>612</v>
      </c>
      <c r="J31" s="8">
        <v>332134</v>
      </c>
      <c r="K31" s="8" t="s">
        <v>613</v>
      </c>
      <c r="L31" s="8" t="s">
        <v>312</v>
      </c>
      <c r="M31" s="8" t="s">
        <v>614</v>
      </c>
      <c r="N31" s="8"/>
      <c r="O31" s="8"/>
      <c r="P31" s="8"/>
      <c r="Q31" s="8"/>
      <c r="R31" s="8"/>
      <c r="S31" s="8"/>
      <c r="T31" s="8"/>
      <c r="U31" s="8"/>
      <c r="V31" s="8"/>
      <c r="W31" s="8"/>
      <c r="X31" s="8"/>
      <c r="Y31" s="8"/>
      <c r="Z31" s="8"/>
    </row>
    <row r="32" spans="1:26" ht="15.75" customHeight="1">
      <c r="A32" s="8" t="s">
        <v>615</v>
      </c>
      <c r="B32" s="8" t="s">
        <v>616</v>
      </c>
      <c r="C32" s="8" t="s">
        <v>617</v>
      </c>
      <c r="D32" s="8" t="s">
        <v>618</v>
      </c>
      <c r="E32" s="8">
        <v>47</v>
      </c>
      <c r="F32" s="8" t="s">
        <v>619</v>
      </c>
      <c r="G32" s="8" t="s">
        <v>621</v>
      </c>
      <c r="H32" s="8" t="s">
        <v>622</v>
      </c>
      <c r="I32" s="8" t="s">
        <v>623</v>
      </c>
      <c r="J32" s="8">
        <v>34078</v>
      </c>
      <c r="K32" s="8" t="s">
        <v>624</v>
      </c>
      <c r="L32" s="8" t="s">
        <v>312</v>
      </c>
      <c r="M32" s="8" t="s">
        <v>625</v>
      </c>
      <c r="N32" s="8"/>
      <c r="O32" s="8"/>
      <c r="P32" s="8"/>
      <c r="Q32" s="8"/>
      <c r="R32" s="8"/>
      <c r="S32" s="8"/>
      <c r="T32" s="8"/>
      <c r="U32" s="8"/>
      <c r="V32" s="8"/>
      <c r="W32" s="8"/>
      <c r="X32" s="8"/>
      <c r="Y32" s="8"/>
      <c r="Z32" s="8"/>
    </row>
    <row r="33" spans="1:26" ht="15.75" customHeight="1">
      <c r="A33" s="8" t="s">
        <v>626</v>
      </c>
      <c r="B33" s="8" t="s">
        <v>627</v>
      </c>
      <c r="C33" s="8" t="s">
        <v>628</v>
      </c>
      <c r="D33" s="8" t="s">
        <v>629</v>
      </c>
      <c r="E33" s="8">
        <v>64</v>
      </c>
      <c r="F33" s="8" t="s">
        <v>630</v>
      </c>
      <c r="G33" s="8" t="s">
        <v>631</v>
      </c>
      <c r="H33" s="8" t="s">
        <v>633</v>
      </c>
      <c r="I33" s="8" t="s">
        <v>634</v>
      </c>
      <c r="J33" s="8">
        <v>245783</v>
      </c>
      <c r="K33" s="8" t="s">
        <v>635</v>
      </c>
      <c r="L33" s="8" t="s">
        <v>312</v>
      </c>
      <c r="M33" s="8" t="s">
        <v>636</v>
      </c>
      <c r="N33" s="8"/>
      <c r="O33" s="8"/>
      <c r="P33" s="8"/>
      <c r="Q33" s="8"/>
      <c r="R33" s="8"/>
      <c r="S33" s="8"/>
      <c r="T33" s="8"/>
      <c r="U33" s="8"/>
      <c r="V33" s="8"/>
      <c r="W33" s="8"/>
      <c r="X33" s="8"/>
      <c r="Y33" s="8"/>
      <c r="Z33" s="8"/>
    </row>
    <row r="34" spans="1:26" ht="15.75" customHeight="1">
      <c r="A34" s="8" t="s">
        <v>637</v>
      </c>
      <c r="B34" s="8" t="s">
        <v>638</v>
      </c>
      <c r="C34" s="8" t="s">
        <v>639</v>
      </c>
      <c r="D34" s="8" t="s">
        <v>640</v>
      </c>
      <c r="E34" s="8">
        <v>62</v>
      </c>
      <c r="F34" s="8" t="s">
        <v>641</v>
      </c>
      <c r="G34" s="8" t="s">
        <v>642</v>
      </c>
      <c r="H34" s="8" t="s">
        <v>643</v>
      </c>
      <c r="I34" s="8" t="s">
        <v>644</v>
      </c>
      <c r="J34" s="8">
        <v>89165</v>
      </c>
      <c r="K34" s="8" t="s">
        <v>645</v>
      </c>
      <c r="L34" s="8" t="s">
        <v>312</v>
      </c>
      <c r="M34" s="8" t="s">
        <v>646</v>
      </c>
      <c r="N34" s="8"/>
      <c r="O34" s="8"/>
      <c r="P34" s="8"/>
      <c r="Q34" s="8"/>
      <c r="R34" s="8"/>
      <c r="S34" s="8"/>
      <c r="T34" s="8"/>
      <c r="U34" s="8"/>
      <c r="V34" s="8"/>
      <c r="W34" s="8"/>
      <c r="X34" s="8"/>
      <c r="Y34" s="8"/>
      <c r="Z34" s="8"/>
    </row>
    <row r="35" spans="1:26" ht="15.75" customHeight="1">
      <c r="A35" s="8" t="s">
        <v>647</v>
      </c>
      <c r="B35" s="8" t="s">
        <v>648</v>
      </c>
      <c r="C35" s="8" t="s">
        <v>649</v>
      </c>
      <c r="D35" s="8" t="s">
        <v>650</v>
      </c>
      <c r="E35" s="8">
        <v>62</v>
      </c>
      <c r="F35" s="8" t="s">
        <v>651</v>
      </c>
      <c r="G35" s="8" t="s">
        <v>652</v>
      </c>
      <c r="H35" s="8" t="s">
        <v>653</v>
      </c>
      <c r="I35" s="8" t="s">
        <v>654</v>
      </c>
      <c r="J35" s="8">
        <v>567582</v>
      </c>
      <c r="K35" s="8" t="s">
        <v>655</v>
      </c>
      <c r="L35" s="8" t="s">
        <v>312</v>
      </c>
      <c r="M35" s="8" t="s">
        <v>656</v>
      </c>
      <c r="N35" s="8"/>
      <c r="O35" s="8"/>
      <c r="P35" s="8"/>
      <c r="Q35" s="8"/>
      <c r="R35" s="8"/>
      <c r="S35" s="8"/>
      <c r="T35" s="8"/>
      <c r="U35" s="8"/>
      <c r="V35" s="8"/>
      <c r="W35" s="8"/>
      <c r="X35" s="8"/>
      <c r="Y35" s="8"/>
      <c r="Z35" s="8"/>
    </row>
    <row r="36" spans="1:26" ht="15.75" customHeight="1">
      <c r="A36" s="8" t="s">
        <v>657</v>
      </c>
      <c r="B36" s="8" t="s">
        <v>658</v>
      </c>
      <c r="C36" s="8" t="s">
        <v>659</v>
      </c>
      <c r="D36" s="8" t="s">
        <v>660</v>
      </c>
      <c r="E36" s="8">
        <v>73</v>
      </c>
      <c r="F36" s="8" t="s">
        <v>661</v>
      </c>
      <c r="G36" s="8" t="s">
        <v>662</v>
      </c>
      <c r="H36" s="8" t="s">
        <v>663</v>
      </c>
      <c r="I36" s="8" t="s">
        <v>664</v>
      </c>
      <c r="J36" s="8">
        <v>1274665</v>
      </c>
      <c r="K36" s="8" t="s">
        <v>665</v>
      </c>
      <c r="L36" s="8" t="s">
        <v>312</v>
      </c>
      <c r="M36" s="8" t="s">
        <v>666</v>
      </c>
      <c r="N36" s="8"/>
      <c r="O36" s="8"/>
      <c r="P36" s="8"/>
      <c r="Q36" s="8"/>
      <c r="R36" s="8"/>
      <c r="S36" s="8"/>
      <c r="T36" s="8"/>
      <c r="U36" s="8"/>
      <c r="V36" s="8"/>
      <c r="W36" s="8"/>
      <c r="X36" s="8"/>
      <c r="Y36" s="8"/>
      <c r="Z36" s="8"/>
    </row>
    <row r="37" spans="1:26" ht="15.75" customHeight="1">
      <c r="A37" s="8" t="s">
        <v>668</v>
      </c>
      <c r="B37" s="8" t="s">
        <v>669</v>
      </c>
      <c r="C37" s="8" t="s">
        <v>670</v>
      </c>
      <c r="D37" s="8" t="s">
        <v>671</v>
      </c>
      <c r="E37" s="8">
        <v>52</v>
      </c>
      <c r="F37" s="8" t="s">
        <v>672</v>
      </c>
      <c r="G37" s="8" t="s">
        <v>673</v>
      </c>
      <c r="H37" s="8" t="s">
        <v>674</v>
      </c>
      <c r="I37" s="8" t="s">
        <v>675</v>
      </c>
      <c r="J37" s="8">
        <v>68057</v>
      </c>
      <c r="K37" s="8" t="s">
        <v>676</v>
      </c>
      <c r="L37" s="8" t="s">
        <v>312</v>
      </c>
      <c r="M37" s="8" t="s">
        <v>677</v>
      </c>
      <c r="N37" s="8"/>
      <c r="O37" s="8"/>
      <c r="P37" s="8"/>
      <c r="Q37" s="8"/>
      <c r="R37" s="8"/>
      <c r="S37" s="8"/>
      <c r="T37" s="8"/>
      <c r="U37" s="8"/>
      <c r="V37" s="8"/>
      <c r="W37" s="8"/>
      <c r="X37" s="8"/>
      <c r="Y37" s="8"/>
      <c r="Z37" s="8"/>
    </row>
    <row r="38" spans="1:26" ht="15.75" customHeight="1">
      <c r="A38" s="8" t="s">
        <v>679</v>
      </c>
      <c r="B38" s="8" t="s">
        <v>269</v>
      </c>
      <c r="C38" s="8" t="s">
        <v>680</v>
      </c>
      <c r="D38" s="8" t="s">
        <v>681</v>
      </c>
      <c r="E38" s="8">
        <v>81</v>
      </c>
      <c r="F38" s="8" t="s">
        <v>682</v>
      </c>
      <c r="G38" s="8" t="s">
        <v>683</v>
      </c>
      <c r="H38" s="8" t="s">
        <v>684</v>
      </c>
      <c r="I38" s="8" t="s">
        <v>685</v>
      </c>
      <c r="J38" s="8">
        <v>2244845</v>
      </c>
      <c r="K38" s="8" t="s">
        <v>686</v>
      </c>
      <c r="L38" s="8" t="s">
        <v>312</v>
      </c>
      <c r="M38" s="8" t="s">
        <v>687</v>
      </c>
      <c r="N38" s="8"/>
      <c r="O38" s="8"/>
      <c r="P38" s="8"/>
      <c r="Q38" s="8"/>
      <c r="R38" s="8"/>
      <c r="S38" s="8"/>
      <c r="T38" s="8"/>
      <c r="U38" s="8"/>
      <c r="V38" s="8"/>
      <c r="W38" s="8"/>
      <c r="X38" s="8"/>
      <c r="Y38" s="8"/>
      <c r="Z38" s="8"/>
    </row>
    <row r="39" spans="1:26" ht="15.75" customHeight="1">
      <c r="A39" s="8" t="s">
        <v>688</v>
      </c>
      <c r="B39" s="8" t="s">
        <v>689</v>
      </c>
      <c r="C39" s="8" t="s">
        <v>690</v>
      </c>
      <c r="D39" s="8" t="s">
        <v>691</v>
      </c>
      <c r="E39" s="8">
        <v>64</v>
      </c>
      <c r="F39" s="8" t="s">
        <v>692</v>
      </c>
      <c r="G39" s="8" t="s">
        <v>693</v>
      </c>
      <c r="H39" s="8" t="s">
        <v>694</v>
      </c>
      <c r="I39" s="8" t="s">
        <v>695</v>
      </c>
      <c r="J39" s="8">
        <v>448608</v>
      </c>
      <c r="K39" s="8" t="s">
        <v>696</v>
      </c>
      <c r="L39" s="8" t="s">
        <v>312</v>
      </c>
      <c r="M39" s="8" t="s">
        <v>697</v>
      </c>
      <c r="N39" s="8"/>
      <c r="O39" s="8"/>
      <c r="P39" s="8"/>
      <c r="Q39" s="8"/>
      <c r="R39" s="8"/>
      <c r="S39" s="8"/>
      <c r="T39" s="8"/>
      <c r="U39" s="8"/>
      <c r="V39" s="8"/>
      <c r="W39" s="8"/>
      <c r="X39" s="8"/>
      <c r="Y39" s="8"/>
      <c r="Z39" s="8"/>
    </row>
    <row r="40" spans="1:26" ht="15.75" customHeight="1">
      <c r="A40" s="8" t="s">
        <v>698</v>
      </c>
      <c r="B40" s="8" t="s">
        <v>699</v>
      </c>
      <c r="C40" s="8" t="s">
        <v>700</v>
      </c>
      <c r="D40" s="8" t="s">
        <v>701</v>
      </c>
      <c r="E40" s="8">
        <v>68</v>
      </c>
      <c r="F40" s="8" t="s">
        <v>702</v>
      </c>
      <c r="G40" s="8" t="s">
        <v>703</v>
      </c>
      <c r="H40" s="8" t="s">
        <v>704</v>
      </c>
      <c r="I40" s="8" t="s">
        <v>705</v>
      </c>
      <c r="J40" s="8">
        <v>287776</v>
      </c>
      <c r="K40" s="8" t="s">
        <v>706</v>
      </c>
      <c r="L40" s="8" t="s">
        <v>312</v>
      </c>
      <c r="M40" s="8" t="s">
        <v>707</v>
      </c>
      <c r="N40" s="8"/>
      <c r="O40" s="8"/>
      <c r="P40" s="8"/>
      <c r="Q40" s="8"/>
      <c r="R40" s="8"/>
      <c r="S40" s="8"/>
      <c r="T40" s="8"/>
      <c r="U40" s="8"/>
      <c r="V40" s="8"/>
      <c r="W40" s="8"/>
      <c r="X40" s="8"/>
      <c r="Y40" s="8"/>
      <c r="Z40" s="8"/>
    </row>
    <row r="41" spans="1:26" ht="15.75" customHeight="1">
      <c r="A41" s="8" t="s">
        <v>709</v>
      </c>
      <c r="B41" s="8" t="s">
        <v>76</v>
      </c>
      <c r="C41" s="8" t="s">
        <v>710</v>
      </c>
      <c r="D41" s="8" t="s">
        <v>711</v>
      </c>
      <c r="E41" s="8">
        <v>70</v>
      </c>
      <c r="F41" s="8" t="s">
        <v>712</v>
      </c>
      <c r="G41" s="8" t="s">
        <v>713</v>
      </c>
      <c r="H41" s="8" t="s">
        <v>714</v>
      </c>
      <c r="I41" s="8" t="s">
        <v>715</v>
      </c>
      <c r="J41" s="8">
        <v>669231</v>
      </c>
      <c r="K41" s="8" t="s">
        <v>716</v>
      </c>
      <c r="L41" s="8" t="s">
        <v>312</v>
      </c>
      <c r="M41" s="8" t="s">
        <v>717</v>
      </c>
      <c r="N41" s="8"/>
      <c r="O41" s="8"/>
      <c r="P41" s="8"/>
      <c r="Q41" s="8"/>
      <c r="R41" s="8"/>
      <c r="S41" s="8"/>
      <c r="T41" s="8"/>
      <c r="U41" s="8"/>
      <c r="V41" s="8"/>
      <c r="W41" s="8"/>
      <c r="X41" s="8"/>
      <c r="Y41" s="8"/>
      <c r="Z41" s="8"/>
    </row>
    <row r="42" spans="1:26" ht="15.75" customHeight="1">
      <c r="A42" s="8" t="s">
        <v>718</v>
      </c>
      <c r="B42" s="8" t="s">
        <v>719</v>
      </c>
      <c r="C42" s="8" t="s">
        <v>720</v>
      </c>
      <c r="D42" s="8" t="s">
        <v>721</v>
      </c>
      <c r="E42" s="8">
        <v>64</v>
      </c>
      <c r="F42" s="8" t="s">
        <v>722</v>
      </c>
      <c r="G42" s="8" t="s">
        <v>723</v>
      </c>
      <c r="H42" s="8" t="s">
        <v>724</v>
      </c>
      <c r="I42" s="8" t="s">
        <v>725</v>
      </c>
      <c r="J42" s="8">
        <v>468703</v>
      </c>
      <c r="K42" s="8" t="s">
        <v>726</v>
      </c>
      <c r="L42" s="8" t="s">
        <v>312</v>
      </c>
      <c r="M42" s="8" t="s">
        <v>727</v>
      </c>
      <c r="N42" s="8"/>
      <c r="O42" s="8"/>
      <c r="P42" s="8"/>
      <c r="Q42" s="8"/>
      <c r="R42" s="8"/>
      <c r="S42" s="8"/>
      <c r="T42" s="8"/>
      <c r="U42" s="8"/>
      <c r="V42" s="8"/>
      <c r="W42" s="8"/>
      <c r="X42" s="8"/>
      <c r="Y42" s="8"/>
      <c r="Z42" s="8"/>
    </row>
    <row r="43" spans="1:26" ht="15.75" customHeight="1">
      <c r="A43" s="8" t="s">
        <v>728</v>
      </c>
      <c r="B43" s="8" t="s">
        <v>729</v>
      </c>
      <c r="C43" s="8" t="s">
        <v>730</v>
      </c>
      <c r="D43" s="8" t="s">
        <v>731</v>
      </c>
      <c r="E43" s="8">
        <v>77</v>
      </c>
      <c r="F43" s="8" t="s">
        <v>732</v>
      </c>
      <c r="G43" s="8" t="s">
        <v>733</v>
      </c>
      <c r="H43" s="8" t="s">
        <v>734</v>
      </c>
      <c r="I43" s="8" t="s">
        <v>735</v>
      </c>
      <c r="J43" s="8">
        <v>1644149</v>
      </c>
      <c r="K43" s="8" t="s">
        <v>736</v>
      </c>
      <c r="L43" s="8" t="s">
        <v>312</v>
      </c>
      <c r="M43" s="8" t="s">
        <v>737</v>
      </c>
      <c r="N43" s="8"/>
      <c r="O43" s="8"/>
      <c r="P43" s="8"/>
      <c r="Q43" s="8"/>
      <c r="R43" s="8"/>
      <c r="S43" s="8"/>
      <c r="T43" s="8"/>
      <c r="U43" s="8"/>
      <c r="V43" s="8"/>
      <c r="W43" s="8"/>
      <c r="X43" s="8"/>
      <c r="Y43" s="8"/>
      <c r="Z43" s="8"/>
    </row>
    <row r="44" spans="1:26" ht="15.75" customHeight="1">
      <c r="A44" s="8" t="s">
        <v>738</v>
      </c>
      <c r="B44" s="8" t="s">
        <v>739</v>
      </c>
      <c r="C44" s="8" t="s">
        <v>740</v>
      </c>
      <c r="D44" s="8" t="s">
        <v>741</v>
      </c>
      <c r="E44" s="8">
        <v>77</v>
      </c>
      <c r="F44" s="8" t="s">
        <v>742</v>
      </c>
      <c r="G44" s="8" t="s">
        <v>743</v>
      </c>
      <c r="H44" s="8" t="s">
        <v>744</v>
      </c>
      <c r="I44" s="8" t="s">
        <v>745</v>
      </c>
      <c r="J44" s="8">
        <v>1482222</v>
      </c>
      <c r="K44" s="8" t="s">
        <v>746</v>
      </c>
      <c r="L44" s="8" t="s">
        <v>312</v>
      </c>
      <c r="M44" s="8" t="s">
        <v>748</v>
      </c>
      <c r="N44" s="8"/>
      <c r="O44" s="8"/>
      <c r="P44" s="8"/>
      <c r="Q44" s="8"/>
      <c r="R44" s="8"/>
      <c r="S44" s="8"/>
      <c r="T44" s="8"/>
      <c r="U44" s="8"/>
      <c r="V44" s="8"/>
      <c r="W44" s="8"/>
      <c r="X44" s="8"/>
      <c r="Y44" s="8"/>
      <c r="Z44" s="8"/>
    </row>
    <row r="45" spans="1:26" ht="15.75" customHeight="1">
      <c r="A45" s="8" t="s">
        <v>749</v>
      </c>
      <c r="B45" s="8" t="s">
        <v>272</v>
      </c>
      <c r="C45" s="8" t="s">
        <v>751</v>
      </c>
      <c r="D45" s="8" t="s">
        <v>752</v>
      </c>
      <c r="E45" s="8">
        <v>42</v>
      </c>
      <c r="F45" s="8" t="s">
        <v>753</v>
      </c>
      <c r="G45" s="8" t="s">
        <v>754</v>
      </c>
      <c r="H45" s="8" t="s">
        <v>755</v>
      </c>
      <c r="I45" s="8" t="s">
        <v>756</v>
      </c>
      <c r="J45" s="8">
        <v>47958</v>
      </c>
      <c r="K45" s="8" t="s">
        <v>757</v>
      </c>
      <c r="L45" s="8" t="s">
        <v>312</v>
      </c>
      <c r="M45" s="8" t="s">
        <v>758</v>
      </c>
      <c r="N45" s="8"/>
      <c r="O45" s="8"/>
      <c r="P45" s="8"/>
      <c r="Q45" s="8"/>
      <c r="R45" s="8"/>
      <c r="S45" s="8"/>
      <c r="T45" s="8"/>
      <c r="U45" s="8"/>
      <c r="V45" s="8"/>
      <c r="W45" s="8"/>
      <c r="X45" s="8"/>
      <c r="Y45" s="8"/>
      <c r="Z45" s="8"/>
    </row>
    <row r="46" spans="1:26" ht="15.75" customHeight="1">
      <c r="A46" s="8" t="s">
        <v>759</v>
      </c>
      <c r="B46" s="8" t="s">
        <v>249</v>
      </c>
      <c r="C46" s="8" t="s">
        <v>760</v>
      </c>
      <c r="D46" s="8" t="s">
        <v>761</v>
      </c>
      <c r="E46" s="8">
        <v>75</v>
      </c>
      <c r="F46" s="8" t="s">
        <v>762</v>
      </c>
      <c r="G46" s="8" t="s">
        <v>763</v>
      </c>
      <c r="H46" s="8" t="s">
        <v>764</v>
      </c>
      <c r="I46" s="8" t="s">
        <v>765</v>
      </c>
      <c r="J46" s="8">
        <v>1180613</v>
      </c>
      <c r="K46" s="8" t="s">
        <v>766</v>
      </c>
      <c r="L46" s="8" t="s">
        <v>312</v>
      </c>
      <c r="M46" s="8" t="s">
        <v>767</v>
      </c>
      <c r="N46" s="8"/>
      <c r="O46" s="8"/>
      <c r="P46" s="8"/>
      <c r="Q46" s="8"/>
      <c r="R46" s="8"/>
      <c r="S46" s="8"/>
      <c r="T46" s="8"/>
      <c r="U46" s="8"/>
      <c r="V46" s="8"/>
      <c r="W46" s="8"/>
      <c r="X46" s="8"/>
      <c r="Y46" s="8"/>
      <c r="Z46" s="8"/>
    </row>
    <row r="47" spans="1:26" ht="15.75" customHeight="1">
      <c r="A47" s="8" t="s">
        <v>768</v>
      </c>
      <c r="B47" s="8" t="s">
        <v>770</v>
      </c>
      <c r="C47" s="8" t="s">
        <v>337</v>
      </c>
      <c r="D47" s="8" t="s">
        <v>771</v>
      </c>
      <c r="E47" s="8">
        <v>92</v>
      </c>
      <c r="F47" s="8" t="s">
        <v>772</v>
      </c>
      <c r="G47" s="8" t="s">
        <v>773</v>
      </c>
      <c r="H47" s="8" t="s">
        <v>774</v>
      </c>
      <c r="I47" s="8" t="s">
        <v>775</v>
      </c>
      <c r="J47" s="8">
        <v>6577197</v>
      </c>
      <c r="K47" s="8" t="s">
        <v>776</v>
      </c>
      <c r="L47" s="8" t="s">
        <v>312</v>
      </c>
      <c r="M47" s="8" t="s">
        <v>777</v>
      </c>
      <c r="N47" s="8"/>
      <c r="O47" s="8"/>
      <c r="P47" s="8"/>
      <c r="Q47" s="8"/>
      <c r="R47" s="8"/>
      <c r="S47" s="8"/>
      <c r="T47" s="8"/>
      <c r="U47" s="8"/>
      <c r="V47" s="8"/>
      <c r="W47" s="8"/>
      <c r="X47" s="8"/>
      <c r="Y47" s="8"/>
      <c r="Z47" s="8"/>
    </row>
    <row r="48" spans="1:26" ht="15.75" customHeight="1">
      <c r="A48" s="8" t="s">
        <v>778</v>
      </c>
      <c r="B48" s="8" t="s">
        <v>121</v>
      </c>
      <c r="C48" s="8" t="s">
        <v>780</v>
      </c>
      <c r="D48" s="8" t="s">
        <v>781</v>
      </c>
      <c r="E48" s="8">
        <v>73</v>
      </c>
      <c r="F48" s="8" t="s">
        <v>782</v>
      </c>
      <c r="G48" s="8" t="s">
        <v>783</v>
      </c>
      <c r="H48" s="8" t="s">
        <v>784</v>
      </c>
      <c r="I48" s="8" t="s">
        <v>785</v>
      </c>
      <c r="J48" s="8">
        <v>558140</v>
      </c>
      <c r="K48" s="8" t="s">
        <v>786</v>
      </c>
      <c r="L48" s="8" t="s">
        <v>312</v>
      </c>
      <c r="M48" s="8" t="s">
        <v>787</v>
      </c>
      <c r="N48" s="8"/>
      <c r="O48" s="8"/>
      <c r="P48" s="8"/>
      <c r="Q48" s="8"/>
      <c r="R48" s="8"/>
      <c r="S48" s="8"/>
      <c r="T48" s="8"/>
      <c r="U48" s="8"/>
      <c r="V48" s="8"/>
      <c r="W48" s="8"/>
      <c r="X48" s="8"/>
      <c r="Y48" s="8"/>
      <c r="Z48" s="8"/>
    </row>
    <row r="49" spans="1:26" ht="15.75" customHeight="1">
      <c r="A49" s="8" t="s">
        <v>789</v>
      </c>
      <c r="B49" s="8" t="s">
        <v>791</v>
      </c>
      <c r="C49" s="8" t="s">
        <v>792</v>
      </c>
      <c r="D49" s="8" t="s">
        <v>793</v>
      </c>
      <c r="E49" s="8">
        <v>56</v>
      </c>
      <c r="F49" s="8" t="s">
        <v>794</v>
      </c>
      <c r="G49" s="8" t="s">
        <v>795</v>
      </c>
      <c r="H49" s="8" t="s">
        <v>796</v>
      </c>
      <c r="I49" s="8" t="s">
        <v>797</v>
      </c>
      <c r="J49" s="8">
        <v>78893</v>
      </c>
      <c r="K49" s="8" t="s">
        <v>798</v>
      </c>
      <c r="L49" s="8" t="s">
        <v>312</v>
      </c>
      <c r="M49" s="8" t="s">
        <v>799</v>
      </c>
      <c r="N49" s="8"/>
      <c r="O49" s="8"/>
      <c r="P49" s="8"/>
      <c r="Q49" s="8"/>
      <c r="R49" s="8"/>
      <c r="S49" s="8"/>
      <c r="T49" s="8"/>
      <c r="U49" s="8"/>
      <c r="V49" s="8"/>
      <c r="W49" s="8"/>
      <c r="X49" s="8"/>
      <c r="Y49" s="8"/>
      <c r="Z49" s="8"/>
    </row>
    <row r="50" spans="1:26" ht="15.75" customHeight="1">
      <c r="A50" s="8" t="s">
        <v>800</v>
      </c>
      <c r="B50" s="8" t="s">
        <v>801</v>
      </c>
      <c r="C50" s="8" t="s">
        <v>802</v>
      </c>
      <c r="D50" s="8" t="s">
        <v>803</v>
      </c>
      <c r="E50" s="8">
        <v>50</v>
      </c>
      <c r="F50" s="8" t="s">
        <v>804</v>
      </c>
      <c r="G50" s="8" t="s">
        <v>805</v>
      </c>
      <c r="H50" s="8" t="s">
        <v>807</v>
      </c>
      <c r="I50" s="8" t="s">
        <v>808</v>
      </c>
      <c r="J50" s="8">
        <v>86939</v>
      </c>
      <c r="K50" s="8" t="s">
        <v>809</v>
      </c>
      <c r="L50" s="8" t="s">
        <v>312</v>
      </c>
      <c r="M50" s="8" t="s">
        <v>810</v>
      </c>
      <c r="N50" s="8"/>
      <c r="O50" s="8"/>
      <c r="P50" s="8"/>
      <c r="Q50" s="8"/>
      <c r="R50" s="8"/>
      <c r="S50" s="8"/>
      <c r="T50" s="8"/>
      <c r="U50" s="8"/>
      <c r="V50" s="8"/>
      <c r="W50" s="8"/>
      <c r="X50" s="8"/>
      <c r="Y50" s="8"/>
      <c r="Z50" s="8"/>
    </row>
    <row r="51" spans="1:26" ht="15.75" customHeight="1">
      <c r="A51" s="8" t="s">
        <v>811</v>
      </c>
      <c r="B51" s="8" t="s">
        <v>244</v>
      </c>
      <c r="C51" s="8" t="s">
        <v>812</v>
      </c>
      <c r="D51" s="8" t="s">
        <v>813</v>
      </c>
      <c r="E51" s="8">
        <v>90</v>
      </c>
      <c r="F51" s="8" t="s">
        <v>815</v>
      </c>
      <c r="G51" s="8" t="s">
        <v>816</v>
      </c>
      <c r="H51" s="8" t="s">
        <v>817</v>
      </c>
      <c r="I51" s="8" t="s">
        <v>818</v>
      </c>
      <c r="J51" s="8">
        <v>6376058</v>
      </c>
      <c r="K51" s="8" t="s">
        <v>819</v>
      </c>
      <c r="L51" s="8" t="s">
        <v>312</v>
      </c>
      <c r="M51" s="8" t="s">
        <v>820</v>
      </c>
      <c r="N51" s="8"/>
      <c r="O51" s="8"/>
      <c r="P51" s="8"/>
      <c r="Q51" s="8"/>
      <c r="R51" s="8"/>
      <c r="S51" s="8"/>
      <c r="T51" s="8"/>
      <c r="U51" s="8"/>
      <c r="V51" s="8"/>
      <c r="W51" s="8"/>
      <c r="X51" s="8"/>
      <c r="Y51" s="8"/>
      <c r="Z51" s="8"/>
    </row>
    <row r="52" spans="1:26" ht="15.75" customHeight="1">
      <c r="A52" s="8" t="s">
        <v>821</v>
      </c>
      <c r="B52" s="8" t="s">
        <v>52</v>
      </c>
      <c r="C52" s="8"/>
      <c r="D52" s="8" t="s">
        <v>822</v>
      </c>
      <c r="E52" s="8">
        <v>0</v>
      </c>
      <c r="F52" s="8"/>
      <c r="G52" s="8"/>
      <c r="H52" s="8"/>
      <c r="I52" s="8" t="s">
        <v>823</v>
      </c>
      <c r="J52" s="8">
        <v>2</v>
      </c>
      <c r="K52" s="8" t="s">
        <v>825</v>
      </c>
      <c r="L52" s="8" t="s">
        <v>312</v>
      </c>
      <c r="M52" s="8" t="s">
        <v>826</v>
      </c>
      <c r="N52" s="8"/>
      <c r="O52" s="8"/>
      <c r="P52" s="8"/>
      <c r="Q52" s="8"/>
      <c r="R52" s="8"/>
      <c r="S52" s="8"/>
      <c r="T52" s="8"/>
      <c r="U52" s="8"/>
      <c r="V52" s="8"/>
      <c r="W52" s="8"/>
      <c r="X52" s="8"/>
      <c r="Y52" s="8"/>
      <c r="Z52" s="8"/>
    </row>
    <row r="53" spans="1:26" ht="15.75" customHeight="1">
      <c r="A53" s="8" t="s">
        <v>827</v>
      </c>
      <c r="B53" s="8" t="s">
        <v>828</v>
      </c>
      <c r="C53" s="8" t="s">
        <v>829</v>
      </c>
      <c r="D53" s="8" t="s">
        <v>830</v>
      </c>
      <c r="E53" s="8">
        <v>91</v>
      </c>
      <c r="F53" s="8" t="s">
        <v>831</v>
      </c>
      <c r="G53" s="8" t="s">
        <v>832</v>
      </c>
      <c r="H53" s="8" t="s">
        <v>833</v>
      </c>
      <c r="I53" s="8" t="s">
        <v>834</v>
      </c>
      <c r="J53" s="8">
        <v>1509853</v>
      </c>
      <c r="K53" s="8" t="s">
        <v>835</v>
      </c>
      <c r="L53" s="8" t="s">
        <v>312</v>
      </c>
      <c r="M53" s="8" t="s">
        <v>836</v>
      </c>
      <c r="N53" s="8"/>
      <c r="O53" s="8"/>
      <c r="P53" s="8"/>
      <c r="Q53" s="8"/>
      <c r="R53" s="8"/>
      <c r="S53" s="8"/>
      <c r="T53" s="8"/>
      <c r="U53" s="8"/>
      <c r="V53" s="8"/>
      <c r="W53" s="8"/>
      <c r="X53" s="8"/>
      <c r="Y53" s="8"/>
      <c r="Z53" s="8"/>
    </row>
    <row r="54" spans="1:26" ht="15.75" customHeight="1">
      <c r="A54" s="8" t="s">
        <v>838</v>
      </c>
      <c r="B54" s="8" t="s">
        <v>839</v>
      </c>
      <c r="C54" s="8" t="s">
        <v>840</v>
      </c>
      <c r="D54" s="8" t="s">
        <v>841</v>
      </c>
      <c r="E54" s="8">
        <v>63</v>
      </c>
      <c r="F54" s="8" t="s">
        <v>843</v>
      </c>
      <c r="G54" s="8" t="s">
        <v>844</v>
      </c>
      <c r="H54" s="8" t="s">
        <v>845</v>
      </c>
      <c r="I54" s="8" t="s">
        <v>846</v>
      </c>
      <c r="J54" s="8">
        <v>284428</v>
      </c>
      <c r="K54" s="8" t="s">
        <v>847</v>
      </c>
      <c r="L54" s="8" t="s">
        <v>312</v>
      </c>
      <c r="M54" s="8" t="s">
        <v>848</v>
      </c>
      <c r="N54" s="8"/>
      <c r="O54" s="8"/>
      <c r="P54" s="8"/>
      <c r="Q54" s="8"/>
      <c r="R54" s="8"/>
      <c r="S54" s="8"/>
      <c r="T54" s="8"/>
      <c r="U54" s="8"/>
      <c r="V54" s="8"/>
      <c r="W54" s="8"/>
      <c r="X54" s="8"/>
      <c r="Y54" s="8"/>
      <c r="Z54" s="8"/>
    </row>
    <row r="55" spans="1:26" ht="15.75" customHeight="1">
      <c r="A55" s="8" t="s">
        <v>850</v>
      </c>
      <c r="B55" s="8" t="s">
        <v>851</v>
      </c>
      <c r="C55" s="8" t="s">
        <v>852</v>
      </c>
      <c r="D55" s="8" t="s">
        <v>853</v>
      </c>
      <c r="E55" s="8">
        <v>60</v>
      </c>
      <c r="F55" s="8" t="s">
        <v>854</v>
      </c>
      <c r="G55" s="8" t="s">
        <v>855</v>
      </c>
      <c r="H55" s="8" t="s">
        <v>856</v>
      </c>
      <c r="I55" s="8" t="s">
        <v>857</v>
      </c>
      <c r="J55" s="8">
        <v>99895</v>
      </c>
      <c r="K55" s="8" t="s">
        <v>858</v>
      </c>
      <c r="L55" s="8" t="s">
        <v>312</v>
      </c>
      <c r="M55" s="8" t="s">
        <v>859</v>
      </c>
      <c r="N55" s="8"/>
      <c r="O55" s="8"/>
      <c r="P55" s="8"/>
      <c r="Q55" s="8"/>
      <c r="R55" s="8"/>
      <c r="S55" s="8"/>
      <c r="T55" s="8"/>
      <c r="U55" s="8"/>
      <c r="V55" s="8"/>
      <c r="W55" s="8"/>
      <c r="X55" s="8"/>
      <c r="Y55" s="8"/>
      <c r="Z55" s="8"/>
    </row>
    <row r="56" spans="1:26" ht="15.75" customHeight="1">
      <c r="A56" s="8" t="s">
        <v>860</v>
      </c>
      <c r="B56" s="8" t="s">
        <v>861</v>
      </c>
      <c r="C56" s="8" t="s">
        <v>862</v>
      </c>
      <c r="D56" s="8" t="s">
        <v>863</v>
      </c>
      <c r="E56" s="8">
        <v>49</v>
      </c>
      <c r="F56" s="8" t="s">
        <v>864</v>
      </c>
      <c r="G56" s="8" t="s">
        <v>865</v>
      </c>
      <c r="H56" s="8" t="s">
        <v>866</v>
      </c>
      <c r="I56" s="8" t="s">
        <v>867</v>
      </c>
      <c r="J56" s="8">
        <v>33439</v>
      </c>
      <c r="K56" s="8" t="s">
        <v>868</v>
      </c>
      <c r="L56" s="8" t="s">
        <v>312</v>
      </c>
      <c r="M56" s="8" t="s">
        <v>870</v>
      </c>
      <c r="N56" s="8"/>
      <c r="O56" s="8"/>
      <c r="P56" s="8"/>
      <c r="Q56" s="8"/>
      <c r="R56" s="8"/>
      <c r="S56" s="8"/>
      <c r="T56" s="8"/>
      <c r="U56" s="8"/>
      <c r="V56" s="8"/>
      <c r="W56" s="8"/>
      <c r="X56" s="8"/>
      <c r="Y56" s="8"/>
      <c r="Z56" s="8"/>
    </row>
    <row r="57" spans="1:26" ht="15.75" customHeight="1">
      <c r="A57" s="8" t="s">
        <v>871</v>
      </c>
      <c r="B57" s="8" t="s">
        <v>106</v>
      </c>
      <c r="C57" s="8" t="s">
        <v>872</v>
      </c>
      <c r="D57" s="8" t="s">
        <v>873</v>
      </c>
      <c r="E57" s="8">
        <v>92</v>
      </c>
      <c r="F57" s="8" t="s">
        <v>874</v>
      </c>
      <c r="G57" s="8" t="s">
        <v>875</v>
      </c>
      <c r="H57" s="8" t="s">
        <v>876</v>
      </c>
      <c r="I57" s="8" t="s">
        <v>877</v>
      </c>
      <c r="J57" s="8">
        <v>7414752</v>
      </c>
      <c r="K57" s="8" t="s">
        <v>878</v>
      </c>
      <c r="L57" s="8" t="s">
        <v>312</v>
      </c>
      <c r="M57" s="8" t="s">
        <v>879</v>
      </c>
      <c r="N57" s="8"/>
      <c r="O57" s="8"/>
      <c r="P57" s="8"/>
      <c r="Q57" s="8"/>
      <c r="R57" s="8"/>
      <c r="S57" s="8"/>
      <c r="T57" s="8"/>
      <c r="U57" s="8"/>
      <c r="V57" s="8"/>
      <c r="W57" s="8"/>
      <c r="X57" s="8"/>
      <c r="Y57" s="8"/>
      <c r="Z57" s="8"/>
    </row>
    <row r="58" spans="1:26" ht="15.75" customHeight="1">
      <c r="A58" s="8" t="s">
        <v>880</v>
      </c>
      <c r="B58" s="8" t="s">
        <v>881</v>
      </c>
      <c r="C58" s="8" t="s">
        <v>883</v>
      </c>
      <c r="D58" s="8" t="s">
        <v>884</v>
      </c>
      <c r="E58" s="8">
        <v>56</v>
      </c>
      <c r="F58" s="8" t="s">
        <v>885</v>
      </c>
      <c r="G58" s="8" t="s">
        <v>886</v>
      </c>
      <c r="H58" s="8" t="s">
        <v>887</v>
      </c>
      <c r="I58" s="8" t="s">
        <v>888</v>
      </c>
      <c r="J58" s="8">
        <v>61640</v>
      </c>
      <c r="K58" s="8" t="s">
        <v>889</v>
      </c>
      <c r="L58" s="8" t="s">
        <v>312</v>
      </c>
      <c r="M58" s="8" t="s">
        <v>890</v>
      </c>
      <c r="N58" s="8"/>
      <c r="O58" s="8"/>
      <c r="P58" s="8"/>
      <c r="Q58" s="8"/>
      <c r="R58" s="8"/>
      <c r="S58" s="8"/>
      <c r="T58" s="8"/>
      <c r="U58" s="8"/>
      <c r="V58" s="8"/>
      <c r="W58" s="8"/>
      <c r="X58" s="8"/>
      <c r="Y58" s="8"/>
      <c r="Z58" s="8"/>
    </row>
    <row r="59" spans="1:26" ht="15.75" customHeight="1">
      <c r="A59" s="8" t="s">
        <v>891</v>
      </c>
      <c r="B59" s="8" t="s">
        <v>893</v>
      </c>
      <c r="C59" s="8" t="s">
        <v>894</v>
      </c>
      <c r="D59" s="8" t="s">
        <v>895</v>
      </c>
      <c r="E59" s="8">
        <v>69</v>
      </c>
      <c r="F59" s="8" t="s">
        <v>896</v>
      </c>
      <c r="G59" s="8" t="s">
        <v>897</v>
      </c>
      <c r="H59" s="8" t="s">
        <v>898</v>
      </c>
      <c r="I59" s="8" t="s">
        <v>899</v>
      </c>
      <c r="J59" s="8">
        <v>391823</v>
      </c>
      <c r="K59" s="8" t="s">
        <v>900</v>
      </c>
      <c r="L59" s="8" t="s">
        <v>312</v>
      </c>
      <c r="M59" s="8" t="s">
        <v>901</v>
      </c>
      <c r="N59" s="8"/>
      <c r="O59" s="8"/>
      <c r="P59" s="8"/>
      <c r="Q59" s="8"/>
      <c r="R59" s="8"/>
      <c r="S59" s="8"/>
      <c r="T59" s="8"/>
      <c r="U59" s="8"/>
      <c r="V59" s="8"/>
      <c r="W59" s="8"/>
      <c r="X59" s="8"/>
      <c r="Y59" s="8"/>
      <c r="Z59" s="8"/>
    </row>
    <row r="60" spans="1:26" ht="15.75" customHeight="1">
      <c r="A60" s="8" t="s">
        <v>902</v>
      </c>
      <c r="B60" s="8" t="s">
        <v>903</v>
      </c>
      <c r="C60" s="8" t="s">
        <v>904</v>
      </c>
      <c r="D60" s="8" t="s">
        <v>905</v>
      </c>
      <c r="E60" s="8">
        <v>63</v>
      </c>
      <c r="F60" s="8" t="s">
        <v>906</v>
      </c>
      <c r="G60" s="8" t="s">
        <v>908</v>
      </c>
      <c r="H60" s="8" t="s">
        <v>909</v>
      </c>
      <c r="I60" s="8" t="s">
        <v>910</v>
      </c>
      <c r="J60" s="8">
        <v>119668</v>
      </c>
      <c r="K60" s="8" t="s">
        <v>911</v>
      </c>
      <c r="L60" s="8" t="s">
        <v>312</v>
      </c>
      <c r="M60" s="8" t="s">
        <v>912</v>
      </c>
      <c r="N60" s="8"/>
      <c r="O60" s="8"/>
      <c r="P60" s="8"/>
      <c r="Q60" s="8"/>
      <c r="R60" s="8"/>
      <c r="S60" s="8"/>
      <c r="T60" s="8"/>
      <c r="U60" s="8"/>
      <c r="V60" s="8"/>
      <c r="W60" s="8"/>
      <c r="X60" s="8"/>
      <c r="Y60" s="8"/>
      <c r="Z60" s="8"/>
    </row>
    <row r="61" spans="1:26" ht="15.75" customHeight="1">
      <c r="A61" s="8" t="s">
        <v>913</v>
      </c>
      <c r="B61" s="8" t="s">
        <v>914</v>
      </c>
      <c r="C61" s="8" t="s">
        <v>915</v>
      </c>
      <c r="D61" s="8" t="s">
        <v>916</v>
      </c>
      <c r="E61" s="8">
        <v>60</v>
      </c>
      <c r="F61" s="8" t="s">
        <v>917</v>
      </c>
      <c r="G61" s="8" t="s">
        <v>918</v>
      </c>
      <c r="H61" s="8" t="s">
        <v>919</v>
      </c>
      <c r="I61" s="8" t="s">
        <v>920</v>
      </c>
      <c r="J61" s="8">
        <v>207313</v>
      </c>
      <c r="K61" s="8" t="s">
        <v>921</v>
      </c>
      <c r="L61" s="8" t="s">
        <v>312</v>
      </c>
      <c r="M61" s="8" t="s">
        <v>922</v>
      </c>
      <c r="N61" s="8"/>
      <c r="O61" s="8"/>
      <c r="P61" s="8"/>
      <c r="Q61" s="8"/>
      <c r="R61" s="8"/>
      <c r="S61" s="8"/>
      <c r="T61" s="8"/>
      <c r="U61" s="8"/>
      <c r="V61" s="8"/>
      <c r="W61" s="8"/>
      <c r="X61" s="8"/>
      <c r="Y61" s="8"/>
      <c r="Z61" s="8"/>
    </row>
    <row r="62" spans="1:26" ht="15.75" customHeight="1">
      <c r="A62" s="8" t="s">
        <v>923</v>
      </c>
      <c r="B62" s="8" t="s">
        <v>924</v>
      </c>
      <c r="C62" s="8" t="s">
        <v>925</v>
      </c>
      <c r="D62" s="8" t="s">
        <v>926</v>
      </c>
      <c r="E62" s="8">
        <v>67</v>
      </c>
      <c r="F62" s="8" t="s">
        <v>928</v>
      </c>
      <c r="G62" s="8" t="s">
        <v>929</v>
      </c>
      <c r="H62" s="8" t="s">
        <v>930</v>
      </c>
      <c r="I62" s="8" t="s">
        <v>931</v>
      </c>
      <c r="J62" s="8">
        <v>550640</v>
      </c>
      <c r="K62" s="8" t="s">
        <v>932</v>
      </c>
      <c r="L62" s="8" t="s">
        <v>312</v>
      </c>
      <c r="M62" s="8" t="s">
        <v>933</v>
      </c>
      <c r="N62" s="8"/>
      <c r="O62" s="8"/>
      <c r="P62" s="8"/>
      <c r="Q62" s="8"/>
      <c r="R62" s="8"/>
      <c r="S62" s="8"/>
      <c r="T62" s="8"/>
      <c r="U62" s="8"/>
      <c r="V62" s="8"/>
      <c r="W62" s="8"/>
      <c r="X62" s="8"/>
      <c r="Y62" s="8"/>
      <c r="Z62" s="8"/>
    </row>
    <row r="63" spans="1:26" ht="15.75" customHeight="1">
      <c r="A63" s="8" t="s">
        <v>934</v>
      </c>
      <c r="B63" s="8" t="s">
        <v>935</v>
      </c>
      <c r="C63" s="8" t="s">
        <v>936</v>
      </c>
      <c r="D63" s="8" t="s">
        <v>938</v>
      </c>
      <c r="E63" s="8">
        <v>86</v>
      </c>
      <c r="F63" s="8" t="s">
        <v>939</v>
      </c>
      <c r="G63" s="8" t="s">
        <v>940</v>
      </c>
      <c r="H63" s="8" t="s">
        <v>941</v>
      </c>
      <c r="I63" s="8" t="s">
        <v>942</v>
      </c>
      <c r="J63" s="8">
        <v>3338840</v>
      </c>
      <c r="K63" s="8" t="s">
        <v>943</v>
      </c>
      <c r="L63" s="8" t="s">
        <v>312</v>
      </c>
      <c r="M63" s="8" t="s">
        <v>944</v>
      </c>
      <c r="N63" s="8"/>
      <c r="O63" s="8"/>
      <c r="P63" s="8"/>
      <c r="Q63" s="8"/>
      <c r="R63" s="8"/>
      <c r="S63" s="8"/>
      <c r="T63" s="8"/>
      <c r="U63" s="8"/>
      <c r="V63" s="8"/>
      <c r="W63" s="8"/>
      <c r="X63" s="8"/>
      <c r="Y63" s="8"/>
      <c r="Z63" s="8"/>
    </row>
    <row r="64" spans="1:26" ht="15.75" customHeight="1">
      <c r="A64" s="8" t="s">
        <v>945</v>
      </c>
      <c r="B64" s="8" t="s">
        <v>204</v>
      </c>
      <c r="C64" s="8" t="s">
        <v>946</v>
      </c>
      <c r="D64" s="8" t="s">
        <v>947</v>
      </c>
      <c r="E64" s="8">
        <v>67</v>
      </c>
      <c r="F64" s="8" t="s">
        <v>948</v>
      </c>
      <c r="G64" s="8" t="s">
        <v>949</v>
      </c>
      <c r="H64" s="8" t="s">
        <v>951</v>
      </c>
      <c r="I64" s="8" t="s">
        <v>952</v>
      </c>
      <c r="J64" s="8">
        <v>530087</v>
      </c>
      <c r="K64" s="8" t="s">
        <v>953</v>
      </c>
      <c r="L64" s="8" t="s">
        <v>312</v>
      </c>
      <c r="M64" s="8" t="s">
        <v>954</v>
      </c>
      <c r="N64" s="8"/>
      <c r="O64" s="8"/>
      <c r="P64" s="8"/>
      <c r="Q64" s="8"/>
      <c r="R64" s="8"/>
      <c r="S64" s="8"/>
      <c r="T64" s="8"/>
      <c r="U64" s="8"/>
      <c r="V64" s="8"/>
      <c r="W64" s="8"/>
      <c r="X64" s="8"/>
      <c r="Y64" s="8"/>
      <c r="Z64" s="8"/>
    </row>
    <row r="65" spans="1:26" ht="15.75" customHeight="1">
      <c r="A65" s="8" t="s">
        <v>955</v>
      </c>
      <c r="B65" s="8" t="s">
        <v>956</v>
      </c>
      <c r="C65" s="8" t="s">
        <v>957</v>
      </c>
      <c r="D65" s="8" t="s">
        <v>959</v>
      </c>
      <c r="E65" s="8">
        <v>52</v>
      </c>
      <c r="F65" s="8" t="s">
        <v>960</v>
      </c>
      <c r="G65" s="8" t="s">
        <v>961</v>
      </c>
      <c r="H65" s="8" t="s">
        <v>962</v>
      </c>
      <c r="I65" s="8" t="s">
        <v>963</v>
      </c>
      <c r="J65" s="8">
        <v>128204</v>
      </c>
      <c r="K65" s="8" t="s">
        <v>964</v>
      </c>
      <c r="L65" s="8" t="s">
        <v>312</v>
      </c>
      <c r="M65" s="8" t="s">
        <v>965</v>
      </c>
      <c r="N65" s="8"/>
      <c r="O65" s="8"/>
      <c r="P65" s="8"/>
      <c r="Q65" s="8"/>
      <c r="R65" s="8"/>
      <c r="S65" s="8"/>
      <c r="T65" s="8"/>
      <c r="U65" s="8"/>
      <c r="V65" s="8"/>
      <c r="W65" s="8"/>
      <c r="X65" s="8"/>
      <c r="Y65" s="8"/>
      <c r="Z65" s="8"/>
    </row>
    <row r="66" spans="1:26" ht="15.75" customHeight="1">
      <c r="A66" s="8" t="s">
        <v>967</v>
      </c>
      <c r="B66" s="8" t="s">
        <v>968</v>
      </c>
      <c r="C66" s="8" t="s">
        <v>969</v>
      </c>
      <c r="D66" s="8" t="s">
        <v>970</v>
      </c>
      <c r="E66" s="8">
        <v>73</v>
      </c>
      <c r="F66" s="8" t="s">
        <v>971</v>
      </c>
      <c r="G66" s="8" t="s">
        <v>972</v>
      </c>
      <c r="H66" s="8" t="s">
        <v>973</v>
      </c>
      <c r="I66" s="8" t="s">
        <v>974</v>
      </c>
      <c r="J66" s="8">
        <v>261281</v>
      </c>
      <c r="K66" s="8" t="s">
        <v>975</v>
      </c>
      <c r="L66" s="8" t="s">
        <v>312</v>
      </c>
      <c r="M66" s="8" t="s">
        <v>976</v>
      </c>
      <c r="N66" s="8"/>
      <c r="O66" s="8"/>
      <c r="P66" s="8"/>
      <c r="Q66" s="8"/>
      <c r="R66" s="8"/>
      <c r="S66" s="8"/>
      <c r="T66" s="8"/>
      <c r="U66" s="8"/>
      <c r="V66" s="8"/>
      <c r="W66" s="8"/>
      <c r="X66" s="8"/>
      <c r="Y66" s="8"/>
      <c r="Z66" s="8"/>
    </row>
    <row r="67" spans="1:26" ht="15.75" customHeight="1">
      <c r="A67" s="8" t="s">
        <v>977</v>
      </c>
      <c r="B67" s="8" t="s">
        <v>22</v>
      </c>
      <c r="C67" s="8" t="s">
        <v>978</v>
      </c>
      <c r="D67" s="8" t="s">
        <v>979</v>
      </c>
      <c r="E67" s="8">
        <v>79</v>
      </c>
      <c r="F67" s="8" t="s">
        <v>980</v>
      </c>
      <c r="G67" s="8" t="s">
        <v>981</v>
      </c>
      <c r="H67" s="8" t="s">
        <v>982</v>
      </c>
      <c r="I67" s="8" t="s">
        <v>983</v>
      </c>
      <c r="J67" s="8">
        <v>1814148</v>
      </c>
      <c r="K67" s="8" t="s">
        <v>984</v>
      </c>
      <c r="L67" s="8" t="s">
        <v>312</v>
      </c>
      <c r="M67" s="8" t="s">
        <v>985</v>
      </c>
      <c r="N67" s="8"/>
      <c r="O67" s="8"/>
      <c r="P67" s="8"/>
      <c r="Q67" s="8"/>
      <c r="R67" s="8"/>
      <c r="S67" s="8"/>
      <c r="T67" s="8"/>
      <c r="U67" s="8"/>
      <c r="V67" s="8"/>
      <c r="W67" s="8"/>
      <c r="X67" s="8"/>
      <c r="Y67" s="8"/>
      <c r="Z67" s="8"/>
    </row>
    <row r="68" spans="1:26" ht="15.75" customHeight="1">
      <c r="A68" s="8" t="s">
        <v>986</v>
      </c>
      <c r="B68" s="8" t="s">
        <v>987</v>
      </c>
      <c r="C68" s="8" t="s">
        <v>988</v>
      </c>
      <c r="D68" s="8" t="s">
        <v>989</v>
      </c>
      <c r="E68" s="8">
        <v>50</v>
      </c>
      <c r="F68" s="8" t="s">
        <v>990</v>
      </c>
      <c r="G68" s="8" t="s">
        <v>991</v>
      </c>
      <c r="H68" s="8" t="s">
        <v>992</v>
      </c>
      <c r="I68" s="8" t="s">
        <v>993</v>
      </c>
      <c r="J68" s="8">
        <v>65947</v>
      </c>
      <c r="K68" s="8" t="s">
        <v>994</v>
      </c>
      <c r="L68" s="8" t="s">
        <v>312</v>
      </c>
      <c r="M68" s="8" t="s">
        <v>995</v>
      </c>
      <c r="N68" s="8"/>
      <c r="O68" s="8"/>
      <c r="P68" s="8"/>
      <c r="Q68" s="8"/>
      <c r="R68" s="8"/>
      <c r="S68" s="8"/>
      <c r="T68" s="8"/>
      <c r="U68" s="8"/>
      <c r="V68" s="8"/>
      <c r="W68" s="8"/>
      <c r="X68" s="8"/>
      <c r="Y68" s="8"/>
      <c r="Z68" s="8"/>
    </row>
    <row r="69" spans="1:26" ht="15.75" customHeight="1">
      <c r="A69" s="8" t="s">
        <v>998</v>
      </c>
      <c r="B69" s="8" t="s">
        <v>999</v>
      </c>
      <c r="C69" s="8" t="s">
        <v>1000</v>
      </c>
      <c r="D69" s="8" t="s">
        <v>1001</v>
      </c>
      <c r="E69" s="8">
        <v>63</v>
      </c>
      <c r="F69" s="8" t="s">
        <v>1002</v>
      </c>
      <c r="G69" s="8" t="s">
        <v>1003</v>
      </c>
      <c r="H69" s="8" t="s">
        <v>1004</v>
      </c>
      <c r="I69" s="8" t="s">
        <v>1005</v>
      </c>
      <c r="J69" s="8">
        <v>229390</v>
      </c>
      <c r="K69" s="8" t="s">
        <v>1006</v>
      </c>
      <c r="L69" s="8" t="s">
        <v>312</v>
      </c>
      <c r="M69" s="8" t="s">
        <v>1007</v>
      </c>
      <c r="N69" s="8"/>
      <c r="O69" s="8"/>
      <c r="P69" s="8"/>
      <c r="Q69" s="8"/>
      <c r="R69" s="8"/>
      <c r="S69" s="8"/>
      <c r="T69" s="8"/>
      <c r="U69" s="8"/>
      <c r="V69" s="8"/>
      <c r="W69" s="8"/>
      <c r="X69" s="8"/>
      <c r="Y69" s="8"/>
      <c r="Z69" s="8"/>
    </row>
    <row r="70" spans="1:26" ht="15.75" customHeight="1">
      <c r="A70" s="8" t="s">
        <v>1008</v>
      </c>
      <c r="B70" s="8" t="s">
        <v>1009</v>
      </c>
      <c r="C70" s="8" t="s">
        <v>1010</v>
      </c>
      <c r="D70" s="8" t="s">
        <v>1011</v>
      </c>
      <c r="E70" s="8">
        <v>85</v>
      </c>
      <c r="F70" s="8" t="s">
        <v>1012</v>
      </c>
      <c r="G70" s="8" t="s">
        <v>1013</v>
      </c>
      <c r="H70" s="8" t="s">
        <v>1014</v>
      </c>
      <c r="I70" s="8" t="s">
        <v>1015</v>
      </c>
      <c r="J70" s="8">
        <v>8687702</v>
      </c>
      <c r="K70" s="8" t="s">
        <v>1016</v>
      </c>
      <c r="L70" s="8" t="s">
        <v>312</v>
      </c>
      <c r="M70" s="8" t="s">
        <v>1017</v>
      </c>
      <c r="N70" s="8"/>
      <c r="O70" s="8"/>
      <c r="P70" s="8"/>
      <c r="Q70" s="8"/>
      <c r="R70" s="8"/>
      <c r="S70" s="8"/>
      <c r="T70" s="8"/>
      <c r="U70" s="8"/>
      <c r="V70" s="8"/>
      <c r="W70" s="8"/>
      <c r="X70" s="8"/>
      <c r="Y70" s="8"/>
      <c r="Z70" s="8"/>
    </row>
    <row r="71" spans="1:26" ht="15.75" customHeight="1">
      <c r="A71" s="8" t="s">
        <v>1018</v>
      </c>
      <c r="B71" s="8" t="s">
        <v>966</v>
      </c>
      <c r="C71" s="8" t="s">
        <v>1019</v>
      </c>
      <c r="D71" s="8" t="s">
        <v>1020</v>
      </c>
      <c r="E71" s="8">
        <v>71</v>
      </c>
      <c r="F71" s="8" t="s">
        <v>1021</v>
      </c>
      <c r="G71" s="8" t="s">
        <v>1022</v>
      </c>
      <c r="H71" s="8" t="s">
        <v>1023</v>
      </c>
      <c r="I71" s="8" t="s">
        <v>1024</v>
      </c>
      <c r="J71" s="8">
        <v>1681839</v>
      </c>
      <c r="K71" s="8" t="s">
        <v>1025</v>
      </c>
      <c r="L71" s="8" t="s">
        <v>312</v>
      </c>
      <c r="M71" s="8" t="s">
        <v>1026</v>
      </c>
      <c r="N71" s="8"/>
      <c r="O71" s="8"/>
      <c r="P71" s="8"/>
      <c r="Q71" s="8"/>
      <c r="R71" s="8"/>
      <c r="S71" s="8"/>
      <c r="T71" s="8"/>
      <c r="U71" s="8"/>
      <c r="V71" s="8"/>
      <c r="W71" s="8"/>
      <c r="X71" s="8"/>
      <c r="Y71" s="8"/>
      <c r="Z71" s="8"/>
    </row>
    <row r="72" spans="1:26" ht="15.75" customHeight="1">
      <c r="A72" s="8" t="s">
        <v>1027</v>
      </c>
      <c r="B72" s="8" t="s">
        <v>264</v>
      </c>
      <c r="C72" s="8" t="s">
        <v>1028</v>
      </c>
      <c r="D72" s="8" t="s">
        <v>1029</v>
      </c>
      <c r="E72" s="8">
        <v>67</v>
      </c>
      <c r="F72" s="8" t="s">
        <v>1030</v>
      </c>
      <c r="G72" s="8" t="s">
        <v>1031</v>
      </c>
      <c r="H72" s="8" t="s">
        <v>1032</v>
      </c>
      <c r="I72" s="8" t="s">
        <v>1033</v>
      </c>
      <c r="J72" s="8">
        <v>552132</v>
      </c>
      <c r="K72" s="8" t="s">
        <v>1034</v>
      </c>
      <c r="L72" s="8" t="s">
        <v>312</v>
      </c>
      <c r="M72" s="8" t="s">
        <v>1035</v>
      </c>
      <c r="N72" s="8"/>
      <c r="O72" s="8"/>
      <c r="P72" s="8"/>
      <c r="Q72" s="8"/>
      <c r="R72" s="8"/>
      <c r="S72" s="8"/>
      <c r="T72" s="8"/>
      <c r="U72" s="8"/>
      <c r="V72" s="8"/>
      <c r="W72" s="8"/>
      <c r="X72" s="8"/>
      <c r="Y72" s="8"/>
      <c r="Z72" s="8"/>
    </row>
    <row r="73" spans="1:26" ht="15.75" customHeight="1">
      <c r="A73" s="8" t="s">
        <v>1036</v>
      </c>
      <c r="B73" s="8" t="s">
        <v>1037</v>
      </c>
      <c r="C73" s="8" t="s">
        <v>1038</v>
      </c>
      <c r="D73" s="8" t="s">
        <v>1039</v>
      </c>
      <c r="E73" s="8">
        <v>75</v>
      </c>
      <c r="F73" s="8" t="s">
        <v>1040</v>
      </c>
      <c r="G73" s="8" t="s">
        <v>1041</v>
      </c>
      <c r="H73" s="8" t="s">
        <v>1043</v>
      </c>
      <c r="I73" s="8" t="s">
        <v>1044</v>
      </c>
      <c r="J73" s="8">
        <v>1004400</v>
      </c>
      <c r="K73" s="8" t="s">
        <v>1045</v>
      </c>
      <c r="L73" s="8" t="s">
        <v>312</v>
      </c>
      <c r="M73" s="8" t="s">
        <v>1046</v>
      </c>
      <c r="N73" s="8"/>
      <c r="O73" s="8"/>
      <c r="P73" s="8"/>
      <c r="Q73" s="8"/>
      <c r="R73" s="8"/>
      <c r="S73" s="8"/>
      <c r="T73" s="8"/>
      <c r="U73" s="8"/>
      <c r="V73" s="8"/>
      <c r="W73" s="8"/>
      <c r="X73" s="8"/>
      <c r="Y73" s="8"/>
      <c r="Z73" s="8"/>
    </row>
    <row r="74" spans="1:26" ht="15.75" customHeight="1">
      <c r="A74" s="8" t="s">
        <v>1048</v>
      </c>
      <c r="B74" s="8" t="s">
        <v>1049</v>
      </c>
      <c r="C74" s="8" t="s">
        <v>1050</v>
      </c>
      <c r="D74" s="8" t="s">
        <v>1051</v>
      </c>
      <c r="E74" s="8">
        <v>65</v>
      </c>
      <c r="F74" s="8" t="s">
        <v>1052</v>
      </c>
      <c r="G74" s="8" t="s">
        <v>1053</v>
      </c>
      <c r="H74" s="8" t="s">
        <v>1054</v>
      </c>
      <c r="I74" s="8" t="s">
        <v>1055</v>
      </c>
      <c r="J74" s="8">
        <v>137605</v>
      </c>
      <c r="K74" s="8" t="s">
        <v>1056</v>
      </c>
      <c r="L74" s="8" t="s">
        <v>312</v>
      </c>
      <c r="M74" s="8" t="s">
        <v>1057</v>
      </c>
      <c r="N74" s="8"/>
      <c r="O74" s="8"/>
      <c r="P74" s="8"/>
      <c r="Q74" s="8"/>
      <c r="R74" s="8"/>
      <c r="S74" s="8"/>
      <c r="T74" s="8"/>
      <c r="U74" s="8"/>
      <c r="V74" s="8"/>
      <c r="W74" s="8"/>
      <c r="X74" s="8"/>
      <c r="Y74" s="8"/>
      <c r="Z74" s="8"/>
    </row>
    <row r="75" spans="1:26" ht="15.75" customHeight="1">
      <c r="A75" s="8" t="s">
        <v>1058</v>
      </c>
      <c r="B75" s="8" t="s">
        <v>1059</v>
      </c>
      <c r="C75" s="8" t="s">
        <v>1060</v>
      </c>
      <c r="D75" s="8" t="s">
        <v>1061</v>
      </c>
      <c r="E75" s="8">
        <v>100</v>
      </c>
      <c r="F75" s="8" t="s">
        <v>1062</v>
      </c>
      <c r="G75" s="8" t="s">
        <v>1063</v>
      </c>
      <c r="H75" s="8" t="s">
        <v>1064</v>
      </c>
      <c r="I75" s="8" t="s">
        <v>1065</v>
      </c>
      <c r="J75" s="8">
        <v>10377211</v>
      </c>
      <c r="K75" s="8" t="s">
        <v>1066</v>
      </c>
      <c r="L75" s="8" t="s">
        <v>312</v>
      </c>
      <c r="M75" s="8" t="s">
        <v>1067</v>
      </c>
      <c r="N75" s="8"/>
      <c r="O75" s="8"/>
      <c r="P75" s="8"/>
      <c r="Q75" s="8"/>
      <c r="R75" s="8"/>
      <c r="S75" s="8"/>
      <c r="T75" s="8"/>
      <c r="U75" s="8"/>
      <c r="V75" s="8"/>
      <c r="W75" s="8"/>
      <c r="X75" s="8"/>
      <c r="Y75" s="8"/>
      <c r="Z75" s="8"/>
    </row>
    <row r="76" spans="1:26" ht="15.75" customHeight="1">
      <c r="A76" s="8" t="s">
        <v>1068</v>
      </c>
      <c r="B76" s="8" t="s">
        <v>1070</v>
      </c>
      <c r="C76" s="8" t="s">
        <v>1071</v>
      </c>
      <c r="D76" s="8" t="s">
        <v>1072</v>
      </c>
      <c r="E76" s="8">
        <v>68</v>
      </c>
      <c r="F76" s="8" t="s">
        <v>1073</v>
      </c>
      <c r="G76" s="8" t="s">
        <v>1074</v>
      </c>
      <c r="H76" s="8" t="s">
        <v>1075</v>
      </c>
      <c r="I76" s="8" t="s">
        <v>1076</v>
      </c>
      <c r="J76" s="8">
        <v>382357</v>
      </c>
      <c r="K76" s="8" t="s">
        <v>1077</v>
      </c>
      <c r="L76" s="8" t="s">
        <v>312</v>
      </c>
      <c r="M76" s="8" t="s">
        <v>1078</v>
      </c>
      <c r="N76" s="8"/>
      <c r="O76" s="8"/>
      <c r="P76" s="8"/>
      <c r="Q76" s="8"/>
      <c r="R76" s="8"/>
      <c r="S76" s="8"/>
      <c r="T76" s="8"/>
      <c r="U76" s="8"/>
      <c r="V76" s="8"/>
      <c r="W76" s="8"/>
      <c r="X76" s="8"/>
      <c r="Y76" s="8"/>
      <c r="Z76" s="8"/>
    </row>
    <row r="77" spans="1:26" ht="15.75" customHeight="1">
      <c r="A77" s="8" t="s">
        <v>1080</v>
      </c>
      <c r="B77" s="8" t="s">
        <v>1081</v>
      </c>
      <c r="C77" s="8" t="s">
        <v>1082</v>
      </c>
      <c r="D77" s="8" t="s">
        <v>1083</v>
      </c>
      <c r="E77" s="8">
        <v>58</v>
      </c>
      <c r="F77" s="8" t="s">
        <v>1084</v>
      </c>
      <c r="G77" s="8" t="s">
        <v>1085</v>
      </c>
      <c r="H77" s="8" t="s">
        <v>1086</v>
      </c>
      <c r="I77" s="8" t="s">
        <v>1087</v>
      </c>
      <c r="J77" s="8">
        <v>147042</v>
      </c>
      <c r="K77" s="8" t="s">
        <v>1088</v>
      </c>
      <c r="L77" s="8" t="s">
        <v>312</v>
      </c>
      <c r="M77" s="8" t="s">
        <v>1089</v>
      </c>
      <c r="N77" s="8"/>
      <c r="O77" s="8"/>
      <c r="P77" s="8"/>
      <c r="Q77" s="8"/>
      <c r="R77" s="8"/>
      <c r="S77" s="8"/>
      <c r="T77" s="8"/>
      <c r="U77" s="8"/>
      <c r="V77" s="8"/>
      <c r="W77" s="8"/>
      <c r="X77" s="8"/>
      <c r="Y77" s="8"/>
      <c r="Z77" s="8"/>
    </row>
    <row r="78" spans="1:26" ht="15.75" customHeight="1">
      <c r="A78" s="8" t="s">
        <v>1090</v>
      </c>
      <c r="B78" s="8" t="s">
        <v>1091</v>
      </c>
      <c r="C78" s="8" t="s">
        <v>103</v>
      </c>
      <c r="D78" s="8" t="s">
        <v>1092</v>
      </c>
      <c r="E78" s="8">
        <v>98</v>
      </c>
      <c r="F78" s="8" t="s">
        <v>1094</v>
      </c>
      <c r="G78" s="8" t="s">
        <v>1095</v>
      </c>
      <c r="H78" s="8" t="s">
        <v>1096</v>
      </c>
      <c r="I78" s="8" t="s">
        <v>1097</v>
      </c>
      <c r="J78" s="8">
        <v>9584407</v>
      </c>
      <c r="K78" s="8" t="s">
        <v>1098</v>
      </c>
      <c r="L78" s="8" t="s">
        <v>312</v>
      </c>
      <c r="M78" s="8" t="s">
        <v>1100</v>
      </c>
      <c r="N78" s="8"/>
      <c r="O78" s="8"/>
      <c r="P78" s="8"/>
      <c r="Q78" s="8"/>
      <c r="R78" s="8"/>
      <c r="S78" s="8"/>
      <c r="T78" s="8"/>
      <c r="U78" s="8"/>
      <c r="V78" s="8"/>
      <c r="W78" s="8"/>
      <c r="X78" s="8"/>
      <c r="Y78" s="8"/>
      <c r="Z78" s="8"/>
    </row>
    <row r="79" spans="1:26" ht="15.75" customHeight="1">
      <c r="A79" s="8" t="s">
        <v>1101</v>
      </c>
      <c r="B79" s="8" t="s">
        <v>253</v>
      </c>
      <c r="C79" s="8" t="s">
        <v>1102</v>
      </c>
      <c r="D79" s="8" t="s">
        <v>1103</v>
      </c>
      <c r="E79" s="8">
        <v>61</v>
      </c>
      <c r="F79" s="8" t="s">
        <v>1104</v>
      </c>
      <c r="G79" s="8" t="s">
        <v>1105</v>
      </c>
      <c r="H79" s="8" t="s">
        <v>1106</v>
      </c>
      <c r="I79" s="8" t="s">
        <v>1107</v>
      </c>
      <c r="J79" s="8">
        <v>206804</v>
      </c>
      <c r="K79" s="8" t="s">
        <v>1109</v>
      </c>
      <c r="L79" s="8" t="s">
        <v>312</v>
      </c>
      <c r="M79" s="8" t="s">
        <v>1110</v>
      </c>
      <c r="N79" s="8"/>
      <c r="O79" s="8"/>
      <c r="P79" s="8"/>
      <c r="Q79" s="8"/>
      <c r="R79" s="8"/>
      <c r="S79" s="8"/>
      <c r="T79" s="8"/>
      <c r="U79" s="8"/>
      <c r="V79" s="8"/>
      <c r="W79" s="8"/>
      <c r="X79" s="8"/>
      <c r="Y79" s="8"/>
      <c r="Z79" s="8"/>
    </row>
    <row r="80" spans="1:26" ht="15.75" customHeight="1">
      <c r="A80" s="8" t="s">
        <v>1111</v>
      </c>
      <c r="B80" s="8" t="s">
        <v>1112</v>
      </c>
      <c r="C80" s="8" t="s">
        <v>1113</v>
      </c>
      <c r="D80" s="8" t="s">
        <v>1114</v>
      </c>
      <c r="E80" s="8">
        <v>77</v>
      </c>
      <c r="F80" s="8" t="s">
        <v>1115</v>
      </c>
      <c r="G80" s="8" t="s">
        <v>1116</v>
      </c>
      <c r="H80" s="8" t="s">
        <v>1117</v>
      </c>
      <c r="I80" s="8" t="s">
        <v>1118</v>
      </c>
      <c r="J80" s="8">
        <v>985262</v>
      </c>
      <c r="K80" s="8" t="s">
        <v>1119</v>
      </c>
      <c r="L80" s="8" t="s">
        <v>312</v>
      </c>
      <c r="M80" s="8" t="s">
        <v>1120</v>
      </c>
      <c r="N80" s="8"/>
      <c r="O80" s="8"/>
      <c r="P80" s="8"/>
      <c r="Q80" s="8"/>
      <c r="R80" s="8"/>
      <c r="S80" s="8"/>
      <c r="T80" s="8"/>
      <c r="U80" s="8"/>
      <c r="V80" s="8"/>
      <c r="W80" s="8"/>
      <c r="X80" s="8"/>
      <c r="Y80" s="8"/>
      <c r="Z80" s="8"/>
    </row>
    <row r="81" spans="1:26" ht="15.75" customHeight="1">
      <c r="A81" s="8" t="s">
        <v>1121</v>
      </c>
      <c r="B81" s="8" t="s">
        <v>1122</v>
      </c>
      <c r="C81" s="8" t="s">
        <v>1123</v>
      </c>
      <c r="D81" s="8" t="s">
        <v>1124</v>
      </c>
      <c r="E81" s="8">
        <v>56</v>
      </c>
      <c r="F81" s="8" t="s">
        <v>1126</v>
      </c>
      <c r="G81" s="8" t="s">
        <v>1127</v>
      </c>
      <c r="H81" s="8" t="s">
        <v>1128</v>
      </c>
      <c r="I81" s="8" t="s">
        <v>1129</v>
      </c>
      <c r="J81" s="8">
        <v>132191</v>
      </c>
      <c r="K81" s="8" t="s">
        <v>1130</v>
      </c>
      <c r="L81" s="8" t="s">
        <v>312</v>
      </c>
      <c r="M81" s="8" t="s">
        <v>1131</v>
      </c>
      <c r="N81" s="8"/>
      <c r="O81" s="8"/>
      <c r="P81" s="8"/>
      <c r="Q81" s="8"/>
      <c r="R81" s="8"/>
      <c r="S81" s="8"/>
      <c r="T81" s="8"/>
      <c r="U81" s="8"/>
      <c r="V81" s="8"/>
      <c r="W81" s="8"/>
      <c r="X81" s="8"/>
      <c r="Y81" s="8"/>
      <c r="Z81" s="8"/>
    </row>
    <row r="82" spans="1:26" ht="15.75" customHeight="1">
      <c r="A82" s="8" t="s">
        <v>1132</v>
      </c>
      <c r="B82" s="8" t="s">
        <v>102</v>
      </c>
      <c r="C82" s="8" t="s">
        <v>1133</v>
      </c>
      <c r="D82" s="8" t="s">
        <v>1134</v>
      </c>
      <c r="E82" s="8">
        <v>91</v>
      </c>
      <c r="F82" s="8" t="s">
        <v>1135</v>
      </c>
      <c r="G82" s="8" t="s">
        <v>1136</v>
      </c>
      <c r="H82" s="8" t="s">
        <v>1137</v>
      </c>
      <c r="I82" s="8" t="s">
        <v>1138</v>
      </c>
      <c r="J82" s="8">
        <v>8569433</v>
      </c>
      <c r="K82" s="8" t="s">
        <v>1139</v>
      </c>
      <c r="L82" s="8" t="s">
        <v>312</v>
      </c>
      <c r="M82" s="8" t="s">
        <v>1140</v>
      </c>
      <c r="N82" s="8"/>
      <c r="O82" s="8"/>
      <c r="P82" s="8"/>
      <c r="Q82" s="8"/>
      <c r="R82" s="8"/>
      <c r="S82" s="8"/>
      <c r="T82" s="8"/>
      <c r="U82" s="8"/>
      <c r="V82" s="8"/>
      <c r="W82" s="8"/>
      <c r="X82" s="8"/>
      <c r="Y82" s="8"/>
      <c r="Z82" s="8"/>
    </row>
    <row r="83" spans="1:26" ht="15.75" customHeight="1">
      <c r="A83" s="8" t="s">
        <v>1141</v>
      </c>
      <c r="B83" s="8" t="s">
        <v>1143</v>
      </c>
      <c r="C83" s="8" t="s">
        <v>1144</v>
      </c>
      <c r="D83" s="8" t="s">
        <v>1145</v>
      </c>
      <c r="E83" s="8">
        <v>63</v>
      </c>
      <c r="F83" s="8" t="s">
        <v>1146</v>
      </c>
      <c r="G83" s="8" t="s">
        <v>1147</v>
      </c>
      <c r="H83" s="8" t="s">
        <v>1148</v>
      </c>
      <c r="I83" s="8" t="s">
        <v>1149</v>
      </c>
      <c r="J83" s="8">
        <v>348834</v>
      </c>
      <c r="K83" s="8" t="s">
        <v>1151</v>
      </c>
      <c r="L83" s="8" t="s">
        <v>312</v>
      </c>
      <c r="M83" s="8" t="s">
        <v>1152</v>
      </c>
      <c r="N83" s="8"/>
      <c r="O83" s="8"/>
      <c r="P83" s="8"/>
      <c r="Q83" s="8"/>
      <c r="R83" s="8"/>
      <c r="S83" s="8"/>
      <c r="T83" s="8"/>
      <c r="U83" s="8"/>
      <c r="V83" s="8"/>
      <c r="W83" s="8"/>
      <c r="X83" s="8"/>
      <c r="Y83" s="8"/>
      <c r="Z83" s="8"/>
    </row>
    <row r="84" spans="1:26" ht="15.75" customHeight="1">
      <c r="A84" s="8" t="s">
        <v>1153</v>
      </c>
      <c r="B84" s="8" t="s">
        <v>1154</v>
      </c>
      <c r="C84" s="8" t="s">
        <v>1155</v>
      </c>
      <c r="D84" s="8" t="s">
        <v>1156</v>
      </c>
      <c r="E84" s="8">
        <v>63</v>
      </c>
      <c r="F84" s="8" t="s">
        <v>1157</v>
      </c>
      <c r="G84" s="8" t="s">
        <v>1158</v>
      </c>
      <c r="H84" s="8" t="s">
        <v>1159</v>
      </c>
      <c r="I84" s="8" t="s">
        <v>1160</v>
      </c>
      <c r="J84" s="8">
        <v>325600</v>
      </c>
      <c r="K84" s="8" t="s">
        <v>1161</v>
      </c>
      <c r="L84" s="8" t="s">
        <v>312</v>
      </c>
      <c r="M84" s="8" t="s">
        <v>1162</v>
      </c>
      <c r="N84" s="8"/>
      <c r="O84" s="8"/>
      <c r="P84" s="8"/>
      <c r="Q84" s="8"/>
      <c r="R84" s="8"/>
      <c r="S84" s="8"/>
      <c r="T84" s="8"/>
      <c r="U84" s="8"/>
      <c r="V84" s="8"/>
      <c r="W84" s="8"/>
      <c r="X84" s="8"/>
      <c r="Y84" s="8"/>
      <c r="Z84" s="8"/>
    </row>
    <row r="85" spans="1:26" ht="15.75" customHeight="1">
      <c r="A85" s="8" t="s">
        <v>1163</v>
      </c>
      <c r="B85" s="8" t="s">
        <v>140</v>
      </c>
      <c r="C85" s="8" t="s">
        <v>1164</v>
      </c>
      <c r="D85" s="8" t="s">
        <v>1165</v>
      </c>
      <c r="E85" s="8">
        <v>59</v>
      </c>
      <c r="F85" s="8" t="s">
        <v>1166</v>
      </c>
      <c r="G85" s="8" t="s">
        <v>1167</v>
      </c>
      <c r="H85" s="8" t="s">
        <v>1168</v>
      </c>
      <c r="I85" s="8" t="s">
        <v>1169</v>
      </c>
      <c r="J85" s="8">
        <v>158292</v>
      </c>
      <c r="K85" s="8" t="s">
        <v>1170</v>
      </c>
      <c r="L85" s="8" t="s">
        <v>312</v>
      </c>
      <c r="M85" s="8" t="s">
        <v>1171</v>
      </c>
      <c r="N85" s="8"/>
      <c r="O85" s="8"/>
      <c r="P85" s="8"/>
      <c r="Q85" s="8"/>
      <c r="R85" s="8"/>
      <c r="S85" s="8"/>
      <c r="T85" s="8"/>
      <c r="U85" s="8"/>
      <c r="V85" s="8"/>
      <c r="W85" s="8"/>
      <c r="X85" s="8"/>
      <c r="Y85" s="8"/>
      <c r="Z85" s="8"/>
    </row>
    <row r="86" spans="1:26" ht="15.75" customHeight="1">
      <c r="A86" s="8" t="s">
        <v>1172</v>
      </c>
      <c r="B86" s="8" t="s">
        <v>1173</v>
      </c>
      <c r="C86" s="8" t="s">
        <v>1174</v>
      </c>
      <c r="D86" s="8" t="s">
        <v>1175</v>
      </c>
      <c r="E86" s="8">
        <v>64</v>
      </c>
      <c r="F86" s="8" t="s">
        <v>1177</v>
      </c>
      <c r="G86" s="8" t="s">
        <v>1178</v>
      </c>
      <c r="H86" s="8" t="s">
        <v>1179</v>
      </c>
      <c r="I86" s="8" t="s">
        <v>1180</v>
      </c>
      <c r="J86" s="8">
        <v>341594</v>
      </c>
      <c r="K86" s="8" t="s">
        <v>1181</v>
      </c>
      <c r="L86" s="8" t="s">
        <v>312</v>
      </c>
      <c r="M86" s="8" t="s">
        <v>1182</v>
      </c>
      <c r="N86" s="8"/>
      <c r="O86" s="8"/>
      <c r="P86" s="8"/>
      <c r="Q86" s="8"/>
      <c r="R86" s="8"/>
      <c r="S86" s="8"/>
      <c r="T86" s="8"/>
      <c r="U86" s="8"/>
      <c r="V86" s="8"/>
      <c r="W86" s="8"/>
      <c r="X86" s="8"/>
      <c r="Y86" s="8"/>
      <c r="Z86" s="8"/>
    </row>
    <row r="87" spans="1:26" ht="15.75" customHeight="1">
      <c r="A87" s="8" t="s">
        <v>1185</v>
      </c>
      <c r="B87" s="8" t="s">
        <v>1186</v>
      </c>
      <c r="C87" s="8" t="s">
        <v>1187</v>
      </c>
      <c r="D87" s="8" t="s">
        <v>1188</v>
      </c>
      <c r="E87" s="8">
        <v>70</v>
      </c>
      <c r="F87" s="8" t="s">
        <v>1189</v>
      </c>
      <c r="G87" s="8" t="s">
        <v>1190</v>
      </c>
      <c r="H87" s="8" t="s">
        <v>1191</v>
      </c>
      <c r="I87" s="8" t="s">
        <v>1192</v>
      </c>
      <c r="J87" s="8">
        <v>270158</v>
      </c>
      <c r="K87" s="8" t="s">
        <v>1193</v>
      </c>
      <c r="L87" s="8" t="s">
        <v>312</v>
      </c>
      <c r="M87" s="8" t="s">
        <v>1196</v>
      </c>
      <c r="N87" s="8"/>
      <c r="O87" s="8"/>
      <c r="P87" s="8"/>
      <c r="Q87" s="8"/>
      <c r="R87" s="8"/>
      <c r="S87" s="8"/>
      <c r="T87" s="8"/>
      <c r="U87" s="8"/>
      <c r="V87" s="8"/>
      <c r="W87" s="8"/>
      <c r="X87" s="8"/>
      <c r="Y87" s="8"/>
      <c r="Z87" s="8"/>
    </row>
    <row r="88" spans="1:26" ht="15.75" customHeight="1">
      <c r="A88" s="8" t="s">
        <v>1197</v>
      </c>
      <c r="B88" s="8" t="s">
        <v>1198</v>
      </c>
      <c r="C88" s="8" t="s">
        <v>1199</v>
      </c>
      <c r="D88" s="8" t="s">
        <v>1200</v>
      </c>
      <c r="E88" s="8">
        <v>54</v>
      </c>
      <c r="F88" s="8" t="s">
        <v>1201</v>
      </c>
      <c r="G88" s="8" t="s">
        <v>1202</v>
      </c>
      <c r="H88" s="8" t="s">
        <v>1203</v>
      </c>
      <c r="I88" s="8" t="s">
        <v>1204</v>
      </c>
      <c r="J88" s="8">
        <v>49107</v>
      </c>
      <c r="K88" s="8" t="s">
        <v>1205</v>
      </c>
      <c r="L88" s="8" t="s">
        <v>312</v>
      </c>
      <c r="M88" s="8" t="s">
        <v>1206</v>
      </c>
      <c r="N88" s="8"/>
      <c r="O88" s="8"/>
      <c r="P88" s="8"/>
      <c r="Q88" s="8"/>
      <c r="R88" s="8"/>
      <c r="S88" s="8"/>
      <c r="T88" s="8"/>
      <c r="U88" s="8"/>
      <c r="V88" s="8"/>
      <c r="W88" s="8"/>
      <c r="X88" s="8"/>
      <c r="Y88" s="8"/>
      <c r="Z88" s="8"/>
    </row>
    <row r="89" spans="1:26" ht="15.75" customHeight="1">
      <c r="A89" s="8" t="s">
        <v>1207</v>
      </c>
      <c r="B89" s="8" t="s">
        <v>250</v>
      </c>
      <c r="C89" s="8" t="s">
        <v>1208</v>
      </c>
      <c r="D89" s="8" t="s">
        <v>1209</v>
      </c>
      <c r="E89" s="8">
        <v>69</v>
      </c>
      <c r="F89" s="8" t="s">
        <v>1210</v>
      </c>
      <c r="G89" s="8" t="s">
        <v>1211</v>
      </c>
      <c r="H89" s="8" t="s">
        <v>1212</v>
      </c>
      <c r="I89" s="8" t="s">
        <v>1213</v>
      </c>
      <c r="J89" s="8">
        <v>540705</v>
      </c>
      <c r="K89" s="8" t="s">
        <v>1214</v>
      </c>
      <c r="L89" s="8" t="s">
        <v>312</v>
      </c>
      <c r="M89" s="8" t="s">
        <v>1215</v>
      </c>
      <c r="N89" s="8"/>
      <c r="O89" s="8"/>
      <c r="P89" s="8"/>
      <c r="Q89" s="8"/>
      <c r="R89" s="8"/>
      <c r="S89" s="8"/>
      <c r="T89" s="8"/>
      <c r="U89" s="8"/>
      <c r="V89" s="8"/>
      <c r="W89" s="8"/>
      <c r="X89" s="8"/>
      <c r="Y89" s="8"/>
      <c r="Z89" s="8"/>
    </row>
    <row r="90" spans="1:26" ht="15.75" customHeight="1">
      <c r="A90" s="8" t="s">
        <v>1216</v>
      </c>
      <c r="B90" s="8" t="s">
        <v>1217</v>
      </c>
      <c r="C90" s="8" t="s">
        <v>1218</v>
      </c>
      <c r="D90" s="8" t="s">
        <v>1219</v>
      </c>
      <c r="E90" s="8">
        <v>79</v>
      </c>
      <c r="F90" s="8" t="s">
        <v>1220</v>
      </c>
      <c r="G90" s="8" t="s">
        <v>1221</v>
      </c>
      <c r="H90" s="8" t="s">
        <v>1222</v>
      </c>
      <c r="I90" s="8" t="s">
        <v>1223</v>
      </c>
      <c r="J90" s="8">
        <v>1230006</v>
      </c>
      <c r="K90" s="8" t="s">
        <v>1224</v>
      </c>
      <c r="L90" s="8" t="s">
        <v>312</v>
      </c>
      <c r="M90" s="8" t="s">
        <v>1225</v>
      </c>
      <c r="N90" s="8"/>
      <c r="O90" s="8"/>
      <c r="P90" s="8"/>
      <c r="Q90" s="8"/>
      <c r="R90" s="8"/>
      <c r="S90" s="8"/>
      <c r="T90" s="8"/>
      <c r="U90" s="8"/>
      <c r="V90" s="8"/>
      <c r="W90" s="8"/>
      <c r="X90" s="8"/>
      <c r="Y90" s="8"/>
      <c r="Z90" s="8"/>
    </row>
    <row r="91" spans="1:26" ht="15.75" customHeight="1">
      <c r="A91" s="8" t="s">
        <v>1226</v>
      </c>
      <c r="B91" s="8" t="s">
        <v>869</v>
      </c>
      <c r="C91" s="8" t="s">
        <v>1227</v>
      </c>
      <c r="D91" s="8" t="s">
        <v>1228</v>
      </c>
      <c r="E91" s="8">
        <v>76</v>
      </c>
      <c r="F91" s="8" t="s">
        <v>1229</v>
      </c>
      <c r="G91" s="8" t="s">
        <v>1230</v>
      </c>
      <c r="H91" s="8" t="s">
        <v>1231</v>
      </c>
      <c r="I91" s="8" t="s">
        <v>1232</v>
      </c>
      <c r="J91" s="8">
        <v>2956445</v>
      </c>
      <c r="K91" s="8" t="s">
        <v>1233</v>
      </c>
      <c r="L91" s="8" t="s">
        <v>312</v>
      </c>
      <c r="M91" s="8" t="s">
        <v>1234</v>
      </c>
      <c r="N91" s="8"/>
      <c r="O91" s="8"/>
      <c r="P91" s="8"/>
      <c r="Q91" s="8"/>
      <c r="R91" s="8"/>
      <c r="S91" s="8"/>
      <c r="T91" s="8"/>
      <c r="U91" s="8"/>
      <c r="V91" s="8"/>
      <c r="W91" s="8"/>
      <c r="X91" s="8"/>
      <c r="Y91" s="8"/>
      <c r="Z91" s="8"/>
    </row>
    <row r="92" spans="1:26" ht="15.75" customHeight="1">
      <c r="A92" s="8" t="s">
        <v>1235</v>
      </c>
      <c r="B92" s="8" t="s">
        <v>1236</v>
      </c>
      <c r="C92" s="8" t="s">
        <v>1237</v>
      </c>
      <c r="D92" s="8" t="s">
        <v>1238</v>
      </c>
      <c r="E92" s="8">
        <v>70</v>
      </c>
      <c r="F92" s="8" t="s">
        <v>1239</v>
      </c>
      <c r="G92" s="8" t="s">
        <v>1240</v>
      </c>
      <c r="H92" s="8" t="s">
        <v>1241</v>
      </c>
      <c r="I92" s="8" t="s">
        <v>1242</v>
      </c>
      <c r="J92" s="8">
        <v>554077</v>
      </c>
      <c r="K92" s="8" t="s">
        <v>1243</v>
      </c>
      <c r="L92" s="8" t="s">
        <v>312</v>
      </c>
      <c r="M92" s="8" t="s">
        <v>1244</v>
      </c>
      <c r="N92" s="8"/>
      <c r="O92" s="8"/>
      <c r="P92" s="8"/>
      <c r="Q92" s="8"/>
      <c r="R92" s="8"/>
      <c r="S92" s="8"/>
      <c r="T92" s="8"/>
      <c r="U92" s="8"/>
      <c r="V92" s="8"/>
      <c r="W92" s="8"/>
      <c r="X92" s="8"/>
      <c r="Y92" s="8"/>
      <c r="Z92" s="8"/>
    </row>
    <row r="93" spans="1:26" ht="15.75" customHeight="1">
      <c r="A93" s="8" t="s">
        <v>1246</v>
      </c>
      <c r="B93" s="8" t="s">
        <v>109</v>
      </c>
      <c r="C93" s="8" t="s">
        <v>1247</v>
      </c>
      <c r="D93" s="8" t="s">
        <v>1248</v>
      </c>
      <c r="E93" s="8">
        <v>79</v>
      </c>
      <c r="F93" s="8" t="s">
        <v>1249</v>
      </c>
      <c r="G93" s="8" t="s">
        <v>1250</v>
      </c>
      <c r="H93" s="8" t="s">
        <v>1251</v>
      </c>
      <c r="I93" s="8" t="s">
        <v>1252</v>
      </c>
      <c r="J93" s="8">
        <v>2589458</v>
      </c>
      <c r="K93" s="8" t="s">
        <v>1253</v>
      </c>
      <c r="L93" s="8" t="s">
        <v>312</v>
      </c>
      <c r="M93" s="8" t="s">
        <v>1254</v>
      </c>
      <c r="N93" s="8"/>
      <c r="O93" s="8"/>
      <c r="P93" s="8"/>
      <c r="Q93" s="8"/>
      <c r="R93" s="8"/>
      <c r="S93" s="8"/>
      <c r="T93" s="8"/>
      <c r="U93" s="8"/>
      <c r="V93" s="8"/>
      <c r="W93" s="8"/>
      <c r="X93" s="8"/>
      <c r="Y93" s="8"/>
      <c r="Z93" s="8"/>
    </row>
    <row r="94" spans="1:26" ht="15.75" customHeight="1">
      <c r="A94" s="8" t="s">
        <v>1255</v>
      </c>
      <c r="B94" s="8" t="s">
        <v>1256</v>
      </c>
      <c r="C94" s="8" t="s">
        <v>1257</v>
      </c>
      <c r="D94" s="8" t="s">
        <v>1258</v>
      </c>
      <c r="E94" s="8">
        <v>88</v>
      </c>
      <c r="F94" s="8" t="s">
        <v>1259</v>
      </c>
      <c r="G94" s="8" t="s">
        <v>1260</v>
      </c>
      <c r="H94" s="8" t="s">
        <v>1262</v>
      </c>
      <c r="I94" s="8" t="s">
        <v>1263</v>
      </c>
      <c r="J94" s="8">
        <v>2114082</v>
      </c>
      <c r="K94" s="8" t="s">
        <v>1264</v>
      </c>
      <c r="L94" s="8" t="s">
        <v>312</v>
      </c>
      <c r="M94" s="8" t="s">
        <v>1265</v>
      </c>
      <c r="N94" s="8"/>
      <c r="O94" s="8"/>
      <c r="P94" s="8"/>
      <c r="Q94" s="8"/>
      <c r="R94" s="8"/>
      <c r="S94" s="8"/>
      <c r="T94" s="8"/>
      <c r="U94" s="8"/>
      <c r="V94" s="8"/>
      <c r="W94" s="8"/>
      <c r="X94" s="8"/>
      <c r="Y94" s="8"/>
      <c r="Z94" s="8"/>
    </row>
    <row r="95" spans="1:26" ht="15.75" customHeight="1">
      <c r="A95" s="8" t="s">
        <v>1266</v>
      </c>
      <c r="B95" s="8" t="s">
        <v>148</v>
      </c>
      <c r="C95" s="8" t="s">
        <v>1267</v>
      </c>
      <c r="D95" s="8" t="s">
        <v>1268</v>
      </c>
      <c r="E95" s="8">
        <v>68</v>
      </c>
      <c r="F95" s="8" t="s">
        <v>1269</v>
      </c>
      <c r="G95" s="8" t="s">
        <v>1270</v>
      </c>
      <c r="H95" s="8" t="s">
        <v>1271</v>
      </c>
      <c r="I95" s="8" t="s">
        <v>1272</v>
      </c>
      <c r="J95" s="8">
        <v>684132</v>
      </c>
      <c r="K95" s="8" t="s">
        <v>1273</v>
      </c>
      <c r="L95" s="8" t="s">
        <v>312</v>
      </c>
      <c r="M95" s="8" t="s">
        <v>1274</v>
      </c>
      <c r="N95" s="8"/>
      <c r="O95" s="8"/>
      <c r="P95" s="8"/>
      <c r="Q95" s="8"/>
      <c r="R95" s="8"/>
      <c r="S95" s="8"/>
      <c r="T95" s="8"/>
      <c r="U95" s="8"/>
      <c r="V95" s="8"/>
      <c r="W95" s="8"/>
      <c r="X95" s="8"/>
      <c r="Y95" s="8"/>
      <c r="Z95" s="8"/>
    </row>
    <row r="96" spans="1:26" ht="15.75" customHeight="1">
      <c r="A96" s="8" t="s">
        <v>1275</v>
      </c>
      <c r="B96" s="8" t="s">
        <v>1276</v>
      </c>
      <c r="C96" s="8" t="s">
        <v>1277</v>
      </c>
      <c r="D96" s="8" t="s">
        <v>1278</v>
      </c>
      <c r="E96" s="8">
        <v>53</v>
      </c>
      <c r="F96" s="8" t="s">
        <v>1279</v>
      </c>
      <c r="G96" s="8" t="s">
        <v>1280</v>
      </c>
      <c r="H96" s="8" t="s">
        <v>1281</v>
      </c>
      <c r="I96" s="8" t="s">
        <v>1282</v>
      </c>
      <c r="J96" s="8">
        <v>133434</v>
      </c>
      <c r="K96" s="8" t="s">
        <v>1283</v>
      </c>
      <c r="L96" s="8" t="s">
        <v>312</v>
      </c>
      <c r="M96" s="8" t="s">
        <v>1284</v>
      </c>
      <c r="N96" s="8"/>
      <c r="O96" s="8"/>
      <c r="P96" s="8"/>
      <c r="Q96" s="8"/>
      <c r="R96" s="8"/>
      <c r="S96" s="8"/>
      <c r="T96" s="8"/>
      <c r="U96" s="8"/>
      <c r="V96" s="8"/>
      <c r="W96" s="8"/>
      <c r="X96" s="8"/>
      <c r="Y96" s="8"/>
      <c r="Z96" s="8"/>
    </row>
    <row r="97" spans="1:26" ht="15.75" customHeight="1">
      <c r="A97" s="8" t="s">
        <v>1285</v>
      </c>
      <c r="B97" s="8" t="s">
        <v>1286</v>
      </c>
      <c r="C97" s="8" t="s">
        <v>1287</v>
      </c>
      <c r="D97" s="8" t="s">
        <v>1288</v>
      </c>
      <c r="E97" s="8">
        <v>49</v>
      </c>
      <c r="F97" s="8" t="s">
        <v>1289</v>
      </c>
      <c r="G97" s="8" t="s">
        <v>1290</v>
      </c>
      <c r="H97" s="8" t="s">
        <v>1291</v>
      </c>
      <c r="I97" s="8" t="s">
        <v>1292</v>
      </c>
      <c r="J97" s="8">
        <v>73091</v>
      </c>
      <c r="K97" s="8" t="s">
        <v>1294</v>
      </c>
      <c r="L97" s="8" t="s">
        <v>312</v>
      </c>
      <c r="M97" s="8" t="s">
        <v>1295</v>
      </c>
      <c r="N97" s="8"/>
      <c r="O97" s="8"/>
      <c r="P97" s="8"/>
      <c r="Q97" s="8"/>
      <c r="R97" s="8"/>
      <c r="S97" s="8"/>
      <c r="T97" s="8"/>
      <c r="U97" s="8"/>
      <c r="V97" s="8"/>
      <c r="W97" s="8"/>
      <c r="X97" s="8"/>
      <c r="Y97" s="8"/>
      <c r="Z97" s="8"/>
    </row>
    <row r="98" spans="1:26" ht="15.75" customHeight="1">
      <c r="A98" s="8" t="s">
        <v>1296</v>
      </c>
      <c r="B98" s="8" t="s">
        <v>87</v>
      </c>
      <c r="C98" s="8" t="s">
        <v>1297</v>
      </c>
      <c r="D98" s="8" t="s">
        <v>1298</v>
      </c>
      <c r="E98" s="8">
        <v>61</v>
      </c>
      <c r="F98" s="8" t="s">
        <v>1299</v>
      </c>
      <c r="G98" s="8" t="s">
        <v>1300</v>
      </c>
      <c r="H98" s="8" t="s">
        <v>1301</v>
      </c>
      <c r="I98" s="8" t="s">
        <v>1302</v>
      </c>
      <c r="J98" s="8">
        <v>267930</v>
      </c>
      <c r="K98" s="8" t="s">
        <v>1303</v>
      </c>
      <c r="L98" s="8" t="s">
        <v>312</v>
      </c>
      <c r="M98" s="8" t="s">
        <v>1304</v>
      </c>
      <c r="N98" s="8"/>
      <c r="O98" s="8"/>
      <c r="P98" s="8"/>
      <c r="Q98" s="8"/>
      <c r="R98" s="8"/>
      <c r="S98" s="8"/>
      <c r="T98" s="8"/>
      <c r="U98" s="8"/>
      <c r="V98" s="8"/>
      <c r="W98" s="8"/>
      <c r="X98" s="8"/>
      <c r="Y98" s="8"/>
      <c r="Z98" s="8"/>
    </row>
    <row r="99" spans="1:26" ht="15.75" customHeight="1">
      <c r="A99" s="8" t="s">
        <v>1305</v>
      </c>
      <c r="B99" s="8" t="s">
        <v>1306</v>
      </c>
      <c r="C99" s="8" t="s">
        <v>1307</v>
      </c>
      <c r="D99" s="8" t="s">
        <v>1308</v>
      </c>
      <c r="E99" s="8">
        <v>64</v>
      </c>
      <c r="F99" s="8" t="s">
        <v>1309</v>
      </c>
      <c r="G99" s="8" t="s">
        <v>1310</v>
      </c>
      <c r="H99" s="8" t="s">
        <v>1311</v>
      </c>
      <c r="I99" s="8" t="s">
        <v>1312</v>
      </c>
      <c r="J99" s="8">
        <v>204368</v>
      </c>
      <c r="K99" s="8" t="s">
        <v>1313</v>
      </c>
      <c r="L99" s="8" t="s">
        <v>312</v>
      </c>
      <c r="M99" s="8" t="s">
        <v>1314</v>
      </c>
      <c r="N99" s="8"/>
      <c r="O99" s="8"/>
      <c r="P99" s="8"/>
      <c r="Q99" s="8"/>
      <c r="R99" s="8"/>
      <c r="S99" s="8"/>
      <c r="T99" s="8"/>
      <c r="U99" s="8"/>
      <c r="V99" s="8"/>
      <c r="W99" s="8"/>
      <c r="X99" s="8"/>
      <c r="Y99" s="8"/>
      <c r="Z99" s="8"/>
    </row>
    <row r="100" spans="1:26" ht="15.75" customHeight="1">
      <c r="A100" s="8" t="s">
        <v>1315</v>
      </c>
      <c r="B100" s="8" t="s">
        <v>1316</v>
      </c>
      <c r="C100" s="8" t="s">
        <v>1317</v>
      </c>
      <c r="D100" s="8" t="s">
        <v>1318</v>
      </c>
      <c r="E100" s="8">
        <v>62</v>
      </c>
      <c r="F100" s="8" t="s">
        <v>1319</v>
      </c>
      <c r="G100" s="8" t="s">
        <v>1320</v>
      </c>
      <c r="H100" s="8" t="s">
        <v>1322</v>
      </c>
      <c r="I100" s="8" t="s">
        <v>1323</v>
      </c>
      <c r="J100" s="8">
        <v>80860</v>
      </c>
      <c r="K100" s="8" t="s">
        <v>1324</v>
      </c>
      <c r="L100" s="8" t="s">
        <v>312</v>
      </c>
      <c r="M100" s="8" t="s">
        <v>1325</v>
      </c>
      <c r="N100" s="8"/>
      <c r="O100" s="8"/>
      <c r="P100" s="8"/>
      <c r="Q100" s="8"/>
      <c r="R100" s="8"/>
      <c r="S100" s="8"/>
      <c r="T100" s="8"/>
      <c r="U100" s="8"/>
      <c r="V100" s="8"/>
      <c r="W100" s="8"/>
      <c r="X100" s="8"/>
      <c r="Y100" s="8"/>
      <c r="Z100" s="8"/>
    </row>
    <row r="101" spans="1:26" ht="15.75" customHeight="1">
      <c r="A101" s="8" t="s">
        <v>1326</v>
      </c>
      <c r="B101" s="8" t="s">
        <v>1327</v>
      </c>
      <c r="C101" s="8" t="s">
        <v>1328</v>
      </c>
      <c r="D101" s="8" t="s">
        <v>1329</v>
      </c>
      <c r="E101" s="8">
        <v>60</v>
      </c>
      <c r="F101" s="8" t="s">
        <v>1330</v>
      </c>
      <c r="G101" s="8" t="s">
        <v>1331</v>
      </c>
      <c r="H101" s="8" t="s">
        <v>1332</v>
      </c>
      <c r="I101" s="8" t="s">
        <v>1333</v>
      </c>
      <c r="J101" s="8">
        <v>188397</v>
      </c>
      <c r="K101" s="8" t="s">
        <v>1334</v>
      </c>
      <c r="L101" s="8" t="s">
        <v>312</v>
      </c>
      <c r="M101" s="8" t="s">
        <v>1336</v>
      </c>
      <c r="N101" s="8"/>
      <c r="O101" s="8"/>
      <c r="P101" s="8"/>
      <c r="Q101" s="8"/>
      <c r="R101" s="8"/>
      <c r="S101" s="8"/>
      <c r="T101" s="8"/>
      <c r="U101" s="8"/>
      <c r="V101" s="8"/>
      <c r="W101" s="8"/>
      <c r="X101" s="8"/>
      <c r="Y101" s="8"/>
      <c r="Z101" s="8"/>
    </row>
    <row r="102" spans="1:26" ht="15.75" customHeight="1">
      <c r="A102" s="8" t="s">
        <v>1337</v>
      </c>
      <c r="B102" s="8" t="s">
        <v>418</v>
      </c>
      <c r="C102" s="8"/>
      <c r="D102" s="8" t="s">
        <v>1339</v>
      </c>
      <c r="E102" s="8">
        <v>85</v>
      </c>
      <c r="F102" s="8" t="s">
        <v>1340</v>
      </c>
      <c r="G102" s="8" t="s">
        <v>1341</v>
      </c>
      <c r="H102" s="8" t="s">
        <v>1342</v>
      </c>
      <c r="I102" s="8" t="s">
        <v>1343</v>
      </c>
      <c r="J102" s="8">
        <v>2030126</v>
      </c>
      <c r="K102" s="8" t="s">
        <v>1344</v>
      </c>
      <c r="L102" s="8" t="s">
        <v>312</v>
      </c>
      <c r="M102" s="8" t="s">
        <v>1345</v>
      </c>
      <c r="N102" s="8"/>
      <c r="O102" s="8"/>
      <c r="P102" s="8"/>
      <c r="Q102" s="8"/>
      <c r="R102" s="8"/>
      <c r="S102" s="8"/>
      <c r="T102" s="8"/>
      <c r="U102" s="8"/>
      <c r="V102" s="8"/>
      <c r="W102" s="8"/>
      <c r="X102" s="8"/>
      <c r="Y102" s="8"/>
      <c r="Z102" s="8"/>
    </row>
    <row r="103" spans="1:26" ht="15.75" customHeight="1">
      <c r="A103" s="8" t="s">
        <v>1346</v>
      </c>
      <c r="B103" s="8" t="s">
        <v>254</v>
      </c>
      <c r="C103" s="8" t="s">
        <v>1347</v>
      </c>
      <c r="D103" s="8" t="s">
        <v>1348</v>
      </c>
      <c r="E103" s="8">
        <v>61</v>
      </c>
      <c r="F103" s="8" t="s">
        <v>1349</v>
      </c>
      <c r="G103" s="8" t="s">
        <v>1350</v>
      </c>
      <c r="H103" s="8" t="s">
        <v>1351</v>
      </c>
      <c r="I103" s="8" t="s">
        <v>1352</v>
      </c>
      <c r="J103" s="8">
        <v>63172</v>
      </c>
      <c r="K103" s="8" t="s">
        <v>1353</v>
      </c>
      <c r="L103" s="8" t="s">
        <v>312</v>
      </c>
      <c r="M103" s="8" t="s">
        <v>1354</v>
      </c>
      <c r="N103" s="8"/>
      <c r="O103" s="8"/>
      <c r="P103" s="8"/>
      <c r="Q103" s="8"/>
      <c r="R103" s="8"/>
      <c r="S103" s="8"/>
      <c r="T103" s="8"/>
      <c r="U103" s="8"/>
      <c r="V103" s="8"/>
      <c r="W103" s="8"/>
      <c r="X103" s="8"/>
      <c r="Y103" s="8"/>
      <c r="Z103" s="8"/>
    </row>
    <row r="104" spans="1:26" ht="15.75" customHeight="1">
      <c r="A104" s="8" t="s">
        <v>1355</v>
      </c>
      <c r="B104" s="8" t="s">
        <v>1356</v>
      </c>
      <c r="C104" s="8" t="s">
        <v>1357</v>
      </c>
      <c r="D104" s="8" t="s">
        <v>1358</v>
      </c>
      <c r="E104" s="8">
        <v>53</v>
      </c>
      <c r="F104" s="8" t="s">
        <v>1360</v>
      </c>
      <c r="G104" s="8" t="s">
        <v>1361</v>
      </c>
      <c r="H104" s="8" t="s">
        <v>1362</v>
      </c>
      <c r="I104" s="8" t="s">
        <v>1363</v>
      </c>
      <c r="J104" s="8">
        <v>44091</v>
      </c>
      <c r="K104" s="8" t="s">
        <v>1364</v>
      </c>
      <c r="L104" s="8" t="s">
        <v>312</v>
      </c>
      <c r="M104" s="8" t="s">
        <v>1365</v>
      </c>
      <c r="N104" s="8"/>
      <c r="O104" s="8"/>
      <c r="P104" s="8"/>
      <c r="Q104" s="8"/>
      <c r="R104" s="8"/>
      <c r="S104" s="8"/>
      <c r="T104" s="8"/>
      <c r="U104" s="8"/>
      <c r="V104" s="8"/>
      <c r="W104" s="8"/>
      <c r="X104" s="8"/>
      <c r="Y104" s="8"/>
      <c r="Z104" s="8"/>
    </row>
    <row r="105" spans="1:26" ht="15.75" customHeight="1">
      <c r="A105" s="8" t="s">
        <v>1366</v>
      </c>
      <c r="B105" s="8" t="s">
        <v>126</v>
      </c>
      <c r="C105" s="8" t="s">
        <v>1367</v>
      </c>
      <c r="D105" s="8" t="s">
        <v>1368</v>
      </c>
      <c r="E105" s="8">
        <v>81</v>
      </c>
      <c r="F105" s="8" t="s">
        <v>1369</v>
      </c>
      <c r="G105" s="8" t="s">
        <v>1370</v>
      </c>
      <c r="H105" s="8" t="s">
        <v>1371</v>
      </c>
      <c r="I105" s="8" t="s">
        <v>1372</v>
      </c>
      <c r="J105" s="8">
        <v>3379387</v>
      </c>
      <c r="K105" s="8" t="s">
        <v>1373</v>
      </c>
      <c r="L105" s="8" t="s">
        <v>312</v>
      </c>
      <c r="M105" s="8" t="s">
        <v>1374</v>
      </c>
      <c r="N105" s="8"/>
      <c r="O105" s="8"/>
      <c r="P105" s="8"/>
      <c r="Q105" s="8"/>
      <c r="R105" s="8"/>
      <c r="S105" s="8"/>
      <c r="T105" s="8"/>
      <c r="U105" s="8"/>
      <c r="V105" s="8"/>
      <c r="W105" s="8"/>
      <c r="X105" s="8"/>
      <c r="Y105" s="8"/>
      <c r="Z105" s="8"/>
    </row>
    <row r="106" spans="1:26" ht="15.75" customHeight="1">
      <c r="A106" s="8" t="s">
        <v>1375</v>
      </c>
      <c r="B106" s="8" t="s">
        <v>1376</v>
      </c>
      <c r="C106" s="8" t="s">
        <v>1377</v>
      </c>
      <c r="D106" s="8" t="s">
        <v>1378</v>
      </c>
      <c r="E106" s="8">
        <v>66</v>
      </c>
      <c r="F106" s="8" t="s">
        <v>1379</v>
      </c>
      <c r="G106" s="8" t="s">
        <v>1380</v>
      </c>
      <c r="H106" s="8" t="s">
        <v>1381</v>
      </c>
      <c r="I106" s="8" t="s">
        <v>1382</v>
      </c>
      <c r="J106" s="8">
        <v>369147</v>
      </c>
      <c r="K106" s="8" t="s">
        <v>1383</v>
      </c>
      <c r="L106" s="8" t="s">
        <v>312</v>
      </c>
      <c r="M106" s="8" t="s">
        <v>1384</v>
      </c>
      <c r="N106" s="8"/>
      <c r="O106" s="8"/>
      <c r="P106" s="8"/>
      <c r="Q106" s="8"/>
      <c r="R106" s="8"/>
      <c r="S106" s="8"/>
      <c r="T106" s="8"/>
      <c r="U106" s="8"/>
      <c r="V106" s="8"/>
      <c r="W106" s="8"/>
      <c r="X106" s="8"/>
      <c r="Y106" s="8"/>
      <c r="Z106" s="8"/>
    </row>
    <row r="107" spans="1:26" ht="15.75" customHeight="1">
      <c r="A107" s="8" t="s">
        <v>1386</v>
      </c>
      <c r="B107" s="8" t="s">
        <v>1387</v>
      </c>
      <c r="C107" s="8" t="s">
        <v>1388</v>
      </c>
      <c r="D107" s="8" t="s">
        <v>1389</v>
      </c>
      <c r="E107" s="8">
        <v>59</v>
      </c>
      <c r="F107" s="8" t="s">
        <v>1390</v>
      </c>
      <c r="G107" s="8" t="s">
        <v>1392</v>
      </c>
      <c r="H107" s="8" t="s">
        <v>1393</v>
      </c>
      <c r="I107" s="8" t="s">
        <v>1394</v>
      </c>
      <c r="J107" s="8">
        <v>191935</v>
      </c>
      <c r="K107" s="8" t="s">
        <v>1395</v>
      </c>
      <c r="L107" s="8" t="s">
        <v>312</v>
      </c>
      <c r="M107" s="8" t="s">
        <v>1396</v>
      </c>
      <c r="N107" s="8"/>
      <c r="O107" s="8"/>
      <c r="P107" s="8"/>
      <c r="Q107" s="8"/>
      <c r="R107" s="8"/>
      <c r="S107" s="8"/>
      <c r="T107" s="8"/>
      <c r="U107" s="8"/>
      <c r="V107" s="8"/>
      <c r="W107" s="8"/>
      <c r="X107" s="8"/>
      <c r="Y107" s="8"/>
      <c r="Z107" s="8"/>
    </row>
    <row r="108" spans="1:26" ht="15.75" customHeight="1">
      <c r="A108" s="8" t="s">
        <v>1397</v>
      </c>
      <c r="B108" s="8" t="s">
        <v>170</v>
      </c>
      <c r="C108" s="8" t="s">
        <v>1398</v>
      </c>
      <c r="D108" s="8" t="s">
        <v>1399</v>
      </c>
      <c r="E108" s="8">
        <v>80</v>
      </c>
      <c r="F108" s="8" t="s">
        <v>1400</v>
      </c>
      <c r="G108" s="8" t="s">
        <v>1401</v>
      </c>
      <c r="H108" s="8" t="s">
        <v>1402</v>
      </c>
      <c r="I108" s="8" t="s">
        <v>1403</v>
      </c>
      <c r="J108" s="8">
        <v>3130608</v>
      </c>
      <c r="K108" s="8" t="s">
        <v>1404</v>
      </c>
      <c r="L108" s="8" t="s">
        <v>312</v>
      </c>
      <c r="M108" s="8" t="s">
        <v>1405</v>
      </c>
      <c r="N108" s="8"/>
      <c r="O108" s="8"/>
      <c r="P108" s="8"/>
      <c r="Q108" s="8"/>
      <c r="R108" s="8"/>
      <c r="S108" s="8"/>
      <c r="T108" s="8"/>
      <c r="U108" s="8"/>
      <c r="V108" s="8"/>
      <c r="W108" s="8"/>
      <c r="X108" s="8"/>
      <c r="Y108" s="8"/>
      <c r="Z108" s="8"/>
    </row>
    <row r="109" spans="1:26" ht="15.75" customHeight="1">
      <c r="A109" s="8" t="s">
        <v>1406</v>
      </c>
      <c r="B109" s="8" t="s">
        <v>1407</v>
      </c>
      <c r="C109" s="8" t="s">
        <v>1409</v>
      </c>
      <c r="D109" s="8" t="s">
        <v>1410</v>
      </c>
      <c r="E109" s="8">
        <v>52</v>
      </c>
      <c r="F109" s="8" t="s">
        <v>1411</v>
      </c>
      <c r="G109" s="8" t="s">
        <v>1412</v>
      </c>
      <c r="H109" s="8" t="s">
        <v>1413</v>
      </c>
      <c r="I109" s="8" t="s">
        <v>1414</v>
      </c>
      <c r="J109" s="8">
        <v>70536</v>
      </c>
      <c r="K109" s="8" t="s">
        <v>1415</v>
      </c>
      <c r="L109" s="8" t="s">
        <v>312</v>
      </c>
      <c r="M109" s="8" t="s">
        <v>1416</v>
      </c>
      <c r="N109" s="8"/>
      <c r="O109" s="8"/>
      <c r="P109" s="8"/>
      <c r="Q109" s="8"/>
      <c r="R109" s="8"/>
      <c r="S109" s="8"/>
      <c r="T109" s="8"/>
      <c r="U109" s="8"/>
      <c r="V109" s="8"/>
      <c r="W109" s="8"/>
      <c r="X109" s="8"/>
      <c r="Y109" s="8"/>
      <c r="Z109" s="8"/>
    </row>
    <row r="110" spans="1:26" ht="15.75" customHeight="1">
      <c r="A110" s="8" t="s">
        <v>1417</v>
      </c>
      <c r="B110" s="8" t="s">
        <v>1418</v>
      </c>
      <c r="C110" s="8" t="s">
        <v>1419</v>
      </c>
      <c r="D110" s="8" t="s">
        <v>1420</v>
      </c>
      <c r="E110" s="8">
        <v>48</v>
      </c>
      <c r="F110" s="8" t="s">
        <v>1421</v>
      </c>
      <c r="G110" s="8" t="s">
        <v>1422</v>
      </c>
      <c r="H110" s="8" t="s">
        <v>1423</v>
      </c>
      <c r="I110" s="8" t="s">
        <v>1424</v>
      </c>
      <c r="J110" s="8">
        <v>34204</v>
      </c>
      <c r="K110" s="8" t="s">
        <v>1425</v>
      </c>
      <c r="L110" s="8" t="s">
        <v>312</v>
      </c>
      <c r="M110" s="8" t="s">
        <v>1426</v>
      </c>
      <c r="N110" s="8"/>
      <c r="O110" s="8"/>
      <c r="P110" s="8"/>
      <c r="Q110" s="8"/>
      <c r="R110" s="8"/>
      <c r="S110" s="8"/>
      <c r="T110" s="8"/>
      <c r="U110" s="8"/>
      <c r="V110" s="8"/>
      <c r="W110" s="8"/>
      <c r="X110" s="8"/>
      <c r="Y110" s="8"/>
      <c r="Z110" s="8"/>
    </row>
    <row r="111" spans="1:26" ht="15.75" customHeight="1">
      <c r="A111" s="8" t="s">
        <v>1427</v>
      </c>
      <c r="B111" s="8" t="s">
        <v>1428</v>
      </c>
      <c r="C111" s="8" t="s">
        <v>1429</v>
      </c>
      <c r="D111" s="8" t="s">
        <v>1430</v>
      </c>
      <c r="E111" s="8">
        <v>31</v>
      </c>
      <c r="F111" s="8" t="s">
        <v>1431</v>
      </c>
      <c r="G111" s="8" t="s">
        <v>1432</v>
      </c>
      <c r="H111" s="8" t="s">
        <v>1433</v>
      </c>
      <c r="I111" s="8" t="s">
        <v>1434</v>
      </c>
      <c r="J111" s="8">
        <v>3411</v>
      </c>
      <c r="K111" s="8" t="s">
        <v>1435</v>
      </c>
      <c r="L111" s="8" t="s">
        <v>312</v>
      </c>
      <c r="M111" s="8" t="s">
        <v>1436</v>
      </c>
      <c r="N111" s="8"/>
      <c r="O111" s="8"/>
      <c r="P111" s="8"/>
      <c r="Q111" s="8"/>
      <c r="R111" s="8"/>
      <c r="S111" s="8"/>
      <c r="T111" s="8"/>
      <c r="U111" s="8"/>
      <c r="V111" s="8"/>
      <c r="W111" s="8"/>
      <c r="X111" s="8"/>
      <c r="Y111" s="8"/>
      <c r="Z111" s="8"/>
    </row>
    <row r="112" spans="1:26" ht="15.75" customHeight="1">
      <c r="A112" s="8" t="s">
        <v>1438</v>
      </c>
      <c r="B112" s="8" t="s">
        <v>1439</v>
      </c>
      <c r="C112" s="8" t="s">
        <v>1440</v>
      </c>
      <c r="D112" s="8" t="s">
        <v>1441</v>
      </c>
      <c r="E112" s="8">
        <v>63</v>
      </c>
      <c r="F112" s="8" t="s">
        <v>1442</v>
      </c>
      <c r="G112" s="8" t="s">
        <v>1443</v>
      </c>
      <c r="H112" s="8" t="s">
        <v>1444</v>
      </c>
      <c r="I112" s="8" t="s">
        <v>1445</v>
      </c>
      <c r="J112" s="8">
        <v>318540</v>
      </c>
      <c r="K112" s="8" t="s">
        <v>1446</v>
      </c>
      <c r="L112" s="8" t="s">
        <v>312</v>
      </c>
      <c r="M112" s="8" t="s">
        <v>1447</v>
      </c>
      <c r="N112" s="8"/>
      <c r="O112" s="8"/>
      <c r="P112" s="8"/>
      <c r="Q112" s="8"/>
      <c r="R112" s="8"/>
      <c r="S112" s="8"/>
      <c r="T112" s="8"/>
      <c r="U112" s="8"/>
      <c r="V112" s="8"/>
      <c r="W112" s="8"/>
      <c r="X112" s="8"/>
      <c r="Y112" s="8"/>
      <c r="Z112" s="8"/>
    </row>
    <row r="113" spans="1:26" ht="15.75" customHeight="1">
      <c r="A113" s="8" t="s">
        <v>1448</v>
      </c>
      <c r="B113" s="8" t="s">
        <v>228</v>
      </c>
      <c r="C113" s="8" t="s">
        <v>1449</v>
      </c>
      <c r="D113" s="8" t="s">
        <v>1450</v>
      </c>
      <c r="E113" s="8">
        <v>66</v>
      </c>
      <c r="F113" s="8" t="s">
        <v>1451</v>
      </c>
      <c r="G113" s="8" t="s">
        <v>1452</v>
      </c>
      <c r="H113" s="8" t="s">
        <v>1453</v>
      </c>
      <c r="I113" s="8" t="s">
        <v>1454</v>
      </c>
      <c r="J113" s="8">
        <v>451232</v>
      </c>
      <c r="K113" s="8" t="s">
        <v>1455</v>
      </c>
      <c r="L113" s="8" t="s">
        <v>312</v>
      </c>
      <c r="M113" s="8" t="s">
        <v>1456</v>
      </c>
      <c r="N113" s="8"/>
      <c r="O113" s="8"/>
      <c r="P113" s="8"/>
      <c r="Q113" s="8"/>
      <c r="R113" s="8"/>
      <c r="S113" s="8"/>
      <c r="T113" s="8"/>
      <c r="U113" s="8"/>
      <c r="V113" s="8"/>
      <c r="W113" s="8"/>
      <c r="X113" s="8"/>
      <c r="Y113" s="8"/>
      <c r="Z113" s="8"/>
    </row>
    <row r="114" spans="1:26" ht="15.75" customHeight="1">
      <c r="A114" s="8" t="s">
        <v>1457</v>
      </c>
      <c r="B114" s="8" t="s">
        <v>119</v>
      </c>
      <c r="C114" s="8" t="s">
        <v>1458</v>
      </c>
      <c r="D114" s="8" t="s">
        <v>1459</v>
      </c>
      <c r="E114" s="8">
        <v>74</v>
      </c>
      <c r="F114" s="8" t="s">
        <v>1460</v>
      </c>
      <c r="G114" s="8" t="s">
        <v>1461</v>
      </c>
      <c r="H114" s="8" t="s">
        <v>1462</v>
      </c>
      <c r="I114" s="8" t="s">
        <v>1463</v>
      </c>
      <c r="J114" s="8">
        <v>1600684</v>
      </c>
      <c r="K114" s="8" t="s">
        <v>1464</v>
      </c>
      <c r="L114" s="8" t="s">
        <v>312</v>
      </c>
      <c r="M114" s="8" t="s">
        <v>1465</v>
      </c>
      <c r="N114" s="8"/>
      <c r="O114" s="8"/>
      <c r="P114" s="8"/>
      <c r="Q114" s="8"/>
      <c r="R114" s="8"/>
      <c r="S114" s="8"/>
      <c r="T114" s="8"/>
      <c r="U114" s="8"/>
      <c r="V114" s="8"/>
      <c r="W114" s="8"/>
      <c r="X114" s="8"/>
      <c r="Y114" s="8"/>
      <c r="Z114" s="8"/>
    </row>
    <row r="115" spans="1:26" ht="15.75" customHeight="1">
      <c r="A115" s="8" t="s">
        <v>1466</v>
      </c>
      <c r="B115" s="8" t="s">
        <v>1467</v>
      </c>
      <c r="C115" s="8" t="s">
        <v>1468</v>
      </c>
      <c r="D115" s="8" t="s">
        <v>1469</v>
      </c>
      <c r="E115" s="8">
        <v>63</v>
      </c>
      <c r="F115" s="8" t="s">
        <v>1470</v>
      </c>
      <c r="G115" s="8" t="s">
        <v>1471</v>
      </c>
      <c r="H115" s="8" t="s">
        <v>1472</v>
      </c>
      <c r="I115" s="8" t="s">
        <v>1473</v>
      </c>
      <c r="J115" s="8">
        <v>149923</v>
      </c>
      <c r="K115" s="8" t="s">
        <v>1474</v>
      </c>
      <c r="L115" s="8" t="s">
        <v>312</v>
      </c>
      <c r="M115" s="8" t="s">
        <v>1475</v>
      </c>
      <c r="N115" s="8"/>
      <c r="O115" s="8"/>
      <c r="P115" s="8"/>
      <c r="Q115" s="8"/>
      <c r="R115" s="8"/>
      <c r="S115" s="8"/>
      <c r="T115" s="8"/>
      <c r="U115" s="8"/>
      <c r="V115" s="8"/>
      <c r="W115" s="8"/>
      <c r="X115" s="8"/>
      <c r="Y115" s="8"/>
      <c r="Z115" s="8"/>
    </row>
    <row r="116" spans="1:26" ht="15.75" customHeight="1">
      <c r="A116" s="8" t="s">
        <v>1476</v>
      </c>
      <c r="B116" s="8" t="s">
        <v>1477</v>
      </c>
      <c r="C116" s="8" t="s">
        <v>1478</v>
      </c>
      <c r="D116" s="8" t="s">
        <v>1479</v>
      </c>
      <c r="E116" s="8">
        <v>78</v>
      </c>
      <c r="F116" s="8" t="s">
        <v>1480</v>
      </c>
      <c r="G116" s="8" t="s">
        <v>1482</v>
      </c>
      <c r="H116" s="8" t="s">
        <v>1483</v>
      </c>
      <c r="I116" s="8" t="s">
        <v>1484</v>
      </c>
      <c r="J116" s="8">
        <v>1056305</v>
      </c>
      <c r="K116" s="8" t="s">
        <v>1485</v>
      </c>
      <c r="L116" s="8" t="s">
        <v>312</v>
      </c>
      <c r="M116" s="8" t="s">
        <v>1486</v>
      </c>
      <c r="N116" s="8"/>
      <c r="O116" s="8"/>
      <c r="P116" s="8"/>
      <c r="Q116" s="8"/>
      <c r="R116" s="8"/>
      <c r="S116" s="8"/>
      <c r="T116" s="8"/>
      <c r="U116" s="8"/>
      <c r="V116" s="8"/>
      <c r="W116" s="8"/>
      <c r="X116" s="8"/>
      <c r="Y116" s="8"/>
      <c r="Z116" s="8"/>
    </row>
    <row r="117" spans="1:26" ht="15.75" customHeight="1">
      <c r="A117" s="8" t="s">
        <v>1488</v>
      </c>
      <c r="B117" s="8" t="s">
        <v>1489</v>
      </c>
      <c r="C117" s="8" t="s">
        <v>1490</v>
      </c>
      <c r="D117" s="8" t="s">
        <v>1491</v>
      </c>
      <c r="E117" s="8">
        <v>79</v>
      </c>
      <c r="F117" s="8" t="s">
        <v>1492</v>
      </c>
      <c r="G117" s="8" t="s">
        <v>1493</v>
      </c>
      <c r="H117" s="8" t="s">
        <v>1494</v>
      </c>
      <c r="I117" s="8" t="s">
        <v>1496</v>
      </c>
      <c r="J117" s="8">
        <v>882301</v>
      </c>
      <c r="K117" s="8" t="s">
        <v>1497</v>
      </c>
      <c r="L117" s="8" t="s">
        <v>312</v>
      </c>
      <c r="M117" s="8" t="s">
        <v>1498</v>
      </c>
      <c r="N117" s="8"/>
      <c r="O117" s="8"/>
      <c r="P117" s="8"/>
      <c r="Q117" s="8"/>
      <c r="R117" s="8"/>
      <c r="S117" s="8"/>
      <c r="T117" s="8"/>
      <c r="U117" s="8"/>
      <c r="V117" s="8"/>
      <c r="W117" s="8"/>
      <c r="X117" s="8"/>
      <c r="Y117" s="8"/>
      <c r="Z117" s="8"/>
    </row>
    <row r="118" spans="1:26" ht="15.75" customHeight="1">
      <c r="A118" s="8" t="s">
        <v>1499</v>
      </c>
      <c r="B118" s="8" t="s">
        <v>1500</v>
      </c>
      <c r="C118" s="8" t="s">
        <v>1501</v>
      </c>
      <c r="D118" s="8" t="s">
        <v>1502</v>
      </c>
      <c r="E118" s="8">
        <v>68</v>
      </c>
      <c r="F118" s="8" t="s">
        <v>1503</v>
      </c>
      <c r="G118" s="8" t="s">
        <v>1504</v>
      </c>
      <c r="H118" s="8" t="s">
        <v>1505</v>
      </c>
      <c r="I118" s="8" t="s">
        <v>1506</v>
      </c>
      <c r="J118" s="8">
        <v>489175</v>
      </c>
      <c r="K118" s="8" t="s">
        <v>1507</v>
      </c>
      <c r="L118" s="8" t="s">
        <v>312</v>
      </c>
      <c r="M118" s="8" t="s">
        <v>1508</v>
      </c>
      <c r="N118" s="8"/>
      <c r="O118" s="8"/>
      <c r="P118" s="8"/>
      <c r="Q118" s="8"/>
      <c r="R118" s="8"/>
      <c r="S118" s="8"/>
      <c r="T118" s="8"/>
      <c r="U118" s="8"/>
      <c r="V118" s="8"/>
      <c r="W118" s="8"/>
      <c r="X118" s="8"/>
      <c r="Y118" s="8"/>
      <c r="Z118" s="8"/>
    </row>
    <row r="119" spans="1:26" ht="15.75" customHeight="1">
      <c r="A119" s="8" t="s">
        <v>1509</v>
      </c>
      <c r="B119" s="8" t="s">
        <v>1510</v>
      </c>
      <c r="C119" s="8" t="s">
        <v>1511</v>
      </c>
      <c r="D119" s="8" t="s">
        <v>1512</v>
      </c>
      <c r="E119" s="8">
        <v>60</v>
      </c>
      <c r="F119" s="8" t="s">
        <v>1513</v>
      </c>
      <c r="G119" s="8" t="s">
        <v>1514</v>
      </c>
      <c r="H119" s="8" t="s">
        <v>1515</v>
      </c>
      <c r="I119" s="8" t="s">
        <v>1516</v>
      </c>
      <c r="J119" s="8">
        <v>227276</v>
      </c>
      <c r="K119" s="8" t="s">
        <v>1517</v>
      </c>
      <c r="L119" s="8" t="s">
        <v>312</v>
      </c>
      <c r="M119" s="8" t="s">
        <v>1518</v>
      </c>
      <c r="N119" s="8"/>
      <c r="O119" s="8"/>
      <c r="P119" s="8"/>
      <c r="Q119" s="8"/>
      <c r="R119" s="8"/>
      <c r="S119" s="8"/>
      <c r="T119" s="8"/>
      <c r="U119" s="8"/>
      <c r="V119" s="8"/>
      <c r="W119" s="8"/>
      <c r="X119" s="8"/>
      <c r="Y119" s="8"/>
      <c r="Z119" s="8"/>
    </row>
    <row r="120" spans="1:26" ht="15.75" customHeight="1">
      <c r="A120" s="8" t="s">
        <v>1519</v>
      </c>
      <c r="B120" s="8" t="s">
        <v>1520</v>
      </c>
      <c r="C120" s="8" t="s">
        <v>1521</v>
      </c>
      <c r="D120" s="8" t="s">
        <v>1522</v>
      </c>
      <c r="E120" s="8">
        <v>62</v>
      </c>
      <c r="F120" s="8" t="s">
        <v>1523</v>
      </c>
      <c r="G120" s="8" t="s">
        <v>1524</v>
      </c>
      <c r="H120" s="8" t="s">
        <v>1525</v>
      </c>
      <c r="I120" s="8" t="s">
        <v>1526</v>
      </c>
      <c r="J120" s="8">
        <v>166764</v>
      </c>
      <c r="K120" s="8" t="s">
        <v>1527</v>
      </c>
      <c r="L120" s="8" t="s">
        <v>312</v>
      </c>
      <c r="M120" s="8" t="s">
        <v>1528</v>
      </c>
      <c r="N120" s="8"/>
      <c r="O120" s="8"/>
      <c r="P120" s="8"/>
      <c r="Q120" s="8"/>
      <c r="R120" s="8"/>
      <c r="S120" s="8"/>
      <c r="T120" s="8"/>
      <c r="U120" s="8"/>
      <c r="V120" s="8"/>
      <c r="W120" s="8"/>
      <c r="X120" s="8"/>
      <c r="Y120" s="8"/>
      <c r="Z120" s="8"/>
    </row>
    <row r="121" spans="1:26" ht="15.75" customHeight="1">
      <c r="A121" s="8" t="s">
        <v>1529</v>
      </c>
      <c r="B121" s="8" t="s">
        <v>1531</v>
      </c>
      <c r="C121" s="8" t="s">
        <v>57</v>
      </c>
      <c r="D121" s="8" t="s">
        <v>1532</v>
      </c>
      <c r="E121" s="8">
        <v>71</v>
      </c>
      <c r="F121" s="8" t="s">
        <v>1534</v>
      </c>
      <c r="G121" s="8" t="s">
        <v>1535</v>
      </c>
      <c r="H121" s="8" t="s">
        <v>1536</v>
      </c>
      <c r="I121" s="8" t="s">
        <v>1537</v>
      </c>
      <c r="J121" s="8">
        <v>655489</v>
      </c>
      <c r="K121" s="8" t="s">
        <v>1538</v>
      </c>
      <c r="L121" s="8" t="s">
        <v>312</v>
      </c>
      <c r="M121" s="8" t="s">
        <v>1539</v>
      </c>
      <c r="N121" s="8"/>
      <c r="O121" s="8"/>
      <c r="P121" s="8"/>
      <c r="Q121" s="8"/>
      <c r="R121" s="8"/>
      <c r="S121" s="8"/>
      <c r="T121" s="8"/>
      <c r="U121" s="8"/>
      <c r="V121" s="8"/>
      <c r="W121" s="8"/>
      <c r="X121" s="8"/>
      <c r="Y121" s="8"/>
      <c r="Z121" s="8"/>
    </row>
    <row r="122" spans="1:26" ht="15.75" customHeight="1">
      <c r="A122" s="8" t="s">
        <v>1540</v>
      </c>
      <c r="B122" s="8" t="s">
        <v>208</v>
      </c>
      <c r="C122" s="8" t="s">
        <v>1541</v>
      </c>
      <c r="D122" s="8" t="s">
        <v>1542</v>
      </c>
      <c r="E122" s="8">
        <v>84</v>
      </c>
      <c r="F122" s="8" t="s">
        <v>1543</v>
      </c>
      <c r="G122" s="8" t="s">
        <v>1544</v>
      </c>
      <c r="H122" s="8" t="s">
        <v>1545</v>
      </c>
      <c r="I122" s="8" t="s">
        <v>1546</v>
      </c>
      <c r="J122" s="8">
        <v>2694723</v>
      </c>
      <c r="K122" s="8" t="s">
        <v>1547</v>
      </c>
      <c r="L122" s="8" t="s">
        <v>312</v>
      </c>
      <c r="M122" s="8" t="s">
        <v>1548</v>
      </c>
      <c r="N122" s="8"/>
      <c r="O122" s="8"/>
      <c r="P122" s="8"/>
      <c r="Q122" s="8"/>
      <c r="R122" s="8"/>
      <c r="S122" s="8"/>
      <c r="T122" s="8"/>
      <c r="U122" s="8"/>
      <c r="V122" s="8"/>
      <c r="W122" s="8"/>
      <c r="X122" s="8"/>
      <c r="Y122" s="8"/>
      <c r="Z122" s="8"/>
    </row>
    <row r="123" spans="1:26" ht="15.75" customHeight="1">
      <c r="A123" s="8" t="s">
        <v>1549</v>
      </c>
      <c r="B123" s="8" t="s">
        <v>81</v>
      </c>
      <c r="C123" s="8" t="s">
        <v>1550</v>
      </c>
      <c r="D123" s="8" t="s">
        <v>1551</v>
      </c>
      <c r="E123" s="8">
        <v>41</v>
      </c>
      <c r="F123" s="8" t="s">
        <v>1552</v>
      </c>
      <c r="G123" s="8" t="s">
        <v>1553</v>
      </c>
      <c r="H123" s="8" t="s">
        <v>1554</v>
      </c>
      <c r="I123" s="8" t="s">
        <v>1555</v>
      </c>
      <c r="J123" s="8">
        <v>90555</v>
      </c>
      <c r="K123" s="8" t="s">
        <v>1556</v>
      </c>
      <c r="L123" s="8" t="s">
        <v>312</v>
      </c>
      <c r="M123" s="8" t="s">
        <v>1557</v>
      </c>
      <c r="N123" s="8"/>
      <c r="O123" s="8"/>
      <c r="P123" s="8"/>
      <c r="Q123" s="8"/>
      <c r="R123" s="8"/>
      <c r="S123" s="8"/>
      <c r="T123" s="8"/>
      <c r="U123" s="8"/>
      <c r="V123" s="8"/>
      <c r="W123" s="8"/>
      <c r="X123" s="8"/>
      <c r="Y123" s="8"/>
      <c r="Z123" s="8"/>
    </row>
    <row r="124" spans="1:26" ht="15.75" customHeight="1">
      <c r="A124" s="8" t="s">
        <v>1558</v>
      </c>
      <c r="B124" s="8" t="s">
        <v>1559</v>
      </c>
      <c r="C124" s="8" t="s">
        <v>1560</v>
      </c>
      <c r="D124" s="8" t="s">
        <v>1561</v>
      </c>
      <c r="E124" s="8">
        <v>37</v>
      </c>
      <c r="F124" s="8" t="s">
        <v>1562</v>
      </c>
      <c r="G124" s="8" t="s">
        <v>1563</v>
      </c>
      <c r="H124" s="8" t="s">
        <v>1564</v>
      </c>
      <c r="I124" s="8" t="s">
        <v>1565</v>
      </c>
      <c r="J124" s="8">
        <v>50385</v>
      </c>
      <c r="K124" s="8" t="s">
        <v>1566</v>
      </c>
      <c r="L124" s="8" t="s">
        <v>312</v>
      </c>
      <c r="M124" s="8" t="s">
        <v>1567</v>
      </c>
      <c r="N124" s="8"/>
      <c r="O124" s="8"/>
      <c r="P124" s="8"/>
      <c r="Q124" s="8"/>
      <c r="R124" s="8"/>
      <c r="S124" s="8"/>
      <c r="T124" s="8"/>
      <c r="U124" s="8"/>
      <c r="V124" s="8"/>
      <c r="W124" s="8"/>
      <c r="X124" s="8"/>
      <c r="Y124" s="8"/>
      <c r="Z124" s="8"/>
    </row>
    <row r="125" spans="1:26" ht="15.75" customHeight="1">
      <c r="A125" s="8" t="s">
        <v>1568</v>
      </c>
      <c r="B125" s="8" t="s">
        <v>1569</v>
      </c>
      <c r="C125" s="8" t="s">
        <v>1570</v>
      </c>
      <c r="D125" s="8" t="s">
        <v>1571</v>
      </c>
      <c r="E125" s="8">
        <v>65</v>
      </c>
      <c r="F125" s="8" t="s">
        <v>1573</v>
      </c>
      <c r="G125" s="8" t="s">
        <v>1574</v>
      </c>
      <c r="H125" s="8" t="s">
        <v>1575</v>
      </c>
      <c r="I125" s="8" t="s">
        <v>1576</v>
      </c>
      <c r="J125" s="8">
        <v>258338</v>
      </c>
      <c r="K125" s="8" t="s">
        <v>1577</v>
      </c>
      <c r="L125" s="8" t="s">
        <v>312</v>
      </c>
      <c r="M125" s="8" t="s">
        <v>1579</v>
      </c>
      <c r="N125" s="8"/>
      <c r="O125" s="8"/>
      <c r="P125" s="8"/>
      <c r="Q125" s="8"/>
      <c r="R125" s="8"/>
      <c r="S125" s="8"/>
      <c r="T125" s="8"/>
      <c r="U125" s="8"/>
      <c r="V125" s="8"/>
      <c r="W125" s="8"/>
      <c r="X125" s="8"/>
      <c r="Y125" s="8"/>
      <c r="Z125" s="8"/>
    </row>
    <row r="126" spans="1:26" ht="15.75" customHeight="1">
      <c r="A126" s="8" t="s">
        <v>1580</v>
      </c>
      <c r="B126" s="8" t="s">
        <v>1581</v>
      </c>
      <c r="C126" s="8" t="s">
        <v>1582</v>
      </c>
      <c r="D126" s="8" t="s">
        <v>1583</v>
      </c>
      <c r="E126" s="8">
        <v>43</v>
      </c>
      <c r="F126" s="8" t="s">
        <v>1584</v>
      </c>
      <c r="G126" s="8" t="s">
        <v>1585</v>
      </c>
      <c r="H126" s="8" t="s">
        <v>1586</v>
      </c>
      <c r="I126" s="8" t="s">
        <v>1587</v>
      </c>
      <c r="J126" s="8">
        <v>13139</v>
      </c>
      <c r="K126" s="8" t="s">
        <v>1588</v>
      </c>
      <c r="L126" s="8" t="s">
        <v>312</v>
      </c>
      <c r="M126" s="8" t="s">
        <v>1589</v>
      </c>
      <c r="N126" s="8"/>
      <c r="O126" s="8"/>
      <c r="P126" s="8"/>
      <c r="Q126" s="8"/>
      <c r="R126" s="8"/>
      <c r="S126" s="8"/>
      <c r="T126" s="8"/>
      <c r="U126" s="8"/>
      <c r="V126" s="8"/>
      <c r="W126" s="8"/>
      <c r="X126" s="8"/>
      <c r="Y126" s="8"/>
      <c r="Z126" s="8"/>
    </row>
    <row r="127" spans="1:26" ht="15.75" customHeight="1">
      <c r="A127" s="8" t="s">
        <v>1590</v>
      </c>
      <c r="B127" s="8" t="s">
        <v>1591</v>
      </c>
      <c r="C127" s="8" t="s">
        <v>1592</v>
      </c>
      <c r="D127" s="8" t="s">
        <v>1593</v>
      </c>
      <c r="E127" s="8">
        <v>56</v>
      </c>
      <c r="F127" s="8" t="s">
        <v>1595</v>
      </c>
      <c r="G127" s="8" t="s">
        <v>1596</v>
      </c>
      <c r="H127" s="8" t="s">
        <v>1597</v>
      </c>
      <c r="I127" s="8" t="s">
        <v>1598</v>
      </c>
      <c r="J127" s="8">
        <v>65091</v>
      </c>
      <c r="K127" s="8" t="s">
        <v>1599</v>
      </c>
      <c r="L127" s="8" t="s">
        <v>312</v>
      </c>
      <c r="M127" s="8" t="s">
        <v>1600</v>
      </c>
      <c r="N127" s="8"/>
      <c r="O127" s="8"/>
      <c r="P127" s="8"/>
      <c r="Q127" s="8"/>
      <c r="R127" s="8"/>
      <c r="S127" s="8"/>
      <c r="T127" s="8"/>
      <c r="U127" s="8"/>
      <c r="V127" s="8"/>
      <c r="W127" s="8"/>
      <c r="X127" s="8"/>
      <c r="Y127" s="8"/>
      <c r="Z127" s="8"/>
    </row>
    <row r="128" spans="1:26" ht="15.75" customHeight="1">
      <c r="A128" s="8" t="s">
        <v>1601</v>
      </c>
      <c r="B128" s="8" t="s">
        <v>1602</v>
      </c>
      <c r="C128" s="8" t="s">
        <v>1603</v>
      </c>
      <c r="D128" s="8" t="s">
        <v>1604</v>
      </c>
      <c r="E128" s="8">
        <v>97</v>
      </c>
      <c r="F128" s="8" t="s">
        <v>1606</v>
      </c>
      <c r="G128" s="8" t="s">
        <v>1607</v>
      </c>
      <c r="H128" s="8" t="s">
        <v>1608</v>
      </c>
      <c r="I128" s="8" t="s">
        <v>1609</v>
      </c>
      <c r="J128" s="8">
        <v>9825640</v>
      </c>
      <c r="K128" s="8" t="s">
        <v>1610</v>
      </c>
      <c r="L128" s="8" t="s">
        <v>312</v>
      </c>
      <c r="M128" s="8" t="s">
        <v>1611</v>
      </c>
      <c r="N128" s="8"/>
      <c r="O128" s="8"/>
      <c r="P128" s="8"/>
      <c r="Q128" s="8"/>
      <c r="R128" s="8"/>
      <c r="S128" s="8"/>
      <c r="T128" s="8"/>
      <c r="U128" s="8"/>
      <c r="V128" s="8"/>
      <c r="W128" s="8"/>
      <c r="X128" s="8"/>
      <c r="Y128" s="8"/>
      <c r="Z128" s="8"/>
    </row>
    <row r="129" spans="1:26" ht="15.75" customHeight="1">
      <c r="A129" s="8" t="s">
        <v>1612</v>
      </c>
      <c r="B129" s="8" t="s">
        <v>1613</v>
      </c>
      <c r="C129" s="8" t="s">
        <v>1614</v>
      </c>
      <c r="D129" s="8" t="s">
        <v>1615</v>
      </c>
      <c r="E129" s="8">
        <v>83</v>
      </c>
      <c r="F129" s="8" t="s">
        <v>1616</v>
      </c>
      <c r="G129" s="8" t="s">
        <v>1617</v>
      </c>
      <c r="H129" s="8" t="s">
        <v>1618</v>
      </c>
      <c r="I129" s="8" t="s">
        <v>1619</v>
      </c>
      <c r="J129" s="8">
        <v>3530776</v>
      </c>
      <c r="K129" s="8" t="s">
        <v>1620</v>
      </c>
      <c r="L129" s="8" t="s">
        <v>312</v>
      </c>
      <c r="M129" s="8" t="s">
        <v>1621</v>
      </c>
      <c r="N129" s="8"/>
      <c r="O129" s="8"/>
      <c r="P129" s="8"/>
      <c r="Q129" s="8"/>
      <c r="R129" s="8"/>
      <c r="S129" s="8"/>
      <c r="T129" s="8"/>
      <c r="U129" s="8"/>
      <c r="V129" s="8"/>
      <c r="W129" s="8"/>
      <c r="X129" s="8"/>
      <c r="Y129" s="8"/>
      <c r="Z129" s="8"/>
    </row>
    <row r="130" spans="1:26" ht="15.75" customHeight="1">
      <c r="A130" s="8" t="s">
        <v>1622</v>
      </c>
      <c r="B130" s="8" t="s">
        <v>192</v>
      </c>
      <c r="C130" s="8" t="s">
        <v>1623</v>
      </c>
      <c r="D130" s="8" t="s">
        <v>1624</v>
      </c>
      <c r="E130" s="8">
        <v>64</v>
      </c>
      <c r="F130" s="8" t="s">
        <v>1625</v>
      </c>
      <c r="G130" s="8" t="s">
        <v>1626</v>
      </c>
      <c r="H130" s="8" t="s">
        <v>1627</v>
      </c>
      <c r="I130" s="8" t="s">
        <v>1628</v>
      </c>
      <c r="J130" s="8">
        <v>348032</v>
      </c>
      <c r="K130" s="8" t="s">
        <v>1630</v>
      </c>
      <c r="L130" s="8" t="s">
        <v>312</v>
      </c>
      <c r="M130" s="8" t="s">
        <v>1631</v>
      </c>
      <c r="N130" s="8"/>
      <c r="O130" s="8"/>
      <c r="P130" s="8"/>
      <c r="Q130" s="8"/>
      <c r="R130" s="8"/>
      <c r="S130" s="8"/>
      <c r="T130" s="8"/>
      <c r="U130" s="8"/>
      <c r="V130" s="8"/>
      <c r="W130" s="8"/>
      <c r="X130" s="8"/>
      <c r="Y130" s="8"/>
      <c r="Z130" s="8"/>
    </row>
    <row r="131" spans="1:26" ht="15.75" customHeight="1">
      <c r="A131" s="8" t="s">
        <v>1632</v>
      </c>
      <c r="B131" s="8" t="s">
        <v>236</v>
      </c>
      <c r="C131" s="8" t="s">
        <v>1633</v>
      </c>
      <c r="D131" s="8" t="s">
        <v>1634</v>
      </c>
      <c r="E131" s="8">
        <v>91</v>
      </c>
      <c r="F131" s="8" t="s">
        <v>1635</v>
      </c>
      <c r="G131" s="8" t="s">
        <v>1636</v>
      </c>
      <c r="H131" s="8" t="s">
        <v>1637</v>
      </c>
      <c r="I131" s="8" t="s">
        <v>1638</v>
      </c>
      <c r="J131" s="8">
        <v>4706365</v>
      </c>
      <c r="K131" s="8" t="s">
        <v>1639</v>
      </c>
      <c r="L131" s="8" t="s">
        <v>312</v>
      </c>
      <c r="M131" s="8" t="s">
        <v>1640</v>
      </c>
      <c r="N131" s="8"/>
      <c r="O131" s="8"/>
      <c r="P131" s="8"/>
      <c r="Q131" s="8"/>
      <c r="R131" s="8"/>
      <c r="S131" s="8"/>
      <c r="T131" s="8"/>
      <c r="U131" s="8"/>
      <c r="V131" s="8"/>
      <c r="W131" s="8"/>
      <c r="X131" s="8"/>
      <c r="Y131" s="8"/>
      <c r="Z131" s="8"/>
    </row>
    <row r="132" spans="1:26" ht="15.75" customHeight="1">
      <c r="A132" s="8" t="s">
        <v>1641</v>
      </c>
      <c r="B132" s="8" t="s">
        <v>147</v>
      </c>
      <c r="C132" s="8" t="s">
        <v>1642</v>
      </c>
      <c r="D132" s="8" t="s">
        <v>1643</v>
      </c>
      <c r="E132" s="8">
        <v>73</v>
      </c>
      <c r="F132" s="8" t="s">
        <v>1644</v>
      </c>
      <c r="G132" s="8" t="s">
        <v>1645</v>
      </c>
      <c r="H132" s="8" t="s">
        <v>1646</v>
      </c>
      <c r="I132" s="8" t="s">
        <v>1647</v>
      </c>
      <c r="J132" s="8">
        <v>579856</v>
      </c>
      <c r="K132" s="8" t="s">
        <v>1649</v>
      </c>
      <c r="L132" s="8" t="s">
        <v>312</v>
      </c>
      <c r="M132" s="8" t="s">
        <v>1650</v>
      </c>
      <c r="N132" s="8"/>
      <c r="O132" s="8"/>
      <c r="P132" s="8"/>
      <c r="Q132" s="8"/>
      <c r="R132" s="8"/>
      <c r="S132" s="8"/>
      <c r="T132" s="8"/>
      <c r="U132" s="8"/>
      <c r="V132" s="8"/>
      <c r="W132" s="8"/>
      <c r="X132" s="8"/>
      <c r="Y132" s="8"/>
      <c r="Z132" s="8"/>
    </row>
    <row r="133" spans="1:26" ht="15.75" customHeight="1">
      <c r="A133" s="8" t="s">
        <v>1651</v>
      </c>
      <c r="B133" s="8" t="s">
        <v>1652</v>
      </c>
      <c r="C133" s="8" t="s">
        <v>1653</v>
      </c>
      <c r="D133" s="8" t="s">
        <v>1654</v>
      </c>
      <c r="E133" s="8">
        <v>55</v>
      </c>
      <c r="F133" s="8" t="s">
        <v>1655</v>
      </c>
      <c r="G133" s="8" t="s">
        <v>1656</v>
      </c>
      <c r="H133" s="8" t="s">
        <v>1657</v>
      </c>
      <c r="I133" s="8" t="s">
        <v>1658</v>
      </c>
      <c r="J133" s="8">
        <v>50476</v>
      </c>
      <c r="K133" s="8" t="s">
        <v>1659</v>
      </c>
      <c r="L133" s="8" t="s">
        <v>312</v>
      </c>
      <c r="M133" s="8" t="s">
        <v>1660</v>
      </c>
      <c r="N133" s="8"/>
      <c r="O133" s="8"/>
      <c r="P133" s="8"/>
      <c r="Q133" s="8"/>
      <c r="R133" s="8"/>
      <c r="S133" s="8"/>
      <c r="T133" s="8"/>
      <c r="U133" s="8"/>
      <c r="V133" s="8"/>
      <c r="W133" s="8"/>
      <c r="X133" s="8"/>
      <c r="Y133" s="8"/>
      <c r="Z133" s="8"/>
    </row>
    <row r="134" spans="1:26" ht="15.75" customHeight="1">
      <c r="A134" s="8" t="s">
        <v>1661</v>
      </c>
      <c r="B134" s="8" t="s">
        <v>1662</v>
      </c>
      <c r="C134" s="8" t="s">
        <v>1663</v>
      </c>
      <c r="D134" s="8" t="s">
        <v>1664</v>
      </c>
      <c r="E134" s="8">
        <v>71</v>
      </c>
      <c r="F134" s="8" t="s">
        <v>1665</v>
      </c>
      <c r="G134" s="8" t="s">
        <v>1666</v>
      </c>
      <c r="H134" s="8" t="s">
        <v>1667</v>
      </c>
      <c r="I134" s="8" t="s">
        <v>1668</v>
      </c>
      <c r="J134" s="8">
        <v>720719</v>
      </c>
      <c r="K134" s="8" t="s">
        <v>1669</v>
      </c>
      <c r="L134" s="8" t="s">
        <v>312</v>
      </c>
      <c r="M134" s="8" t="s">
        <v>1670</v>
      </c>
      <c r="N134" s="8"/>
      <c r="O134" s="8"/>
      <c r="P134" s="8"/>
      <c r="Q134" s="8"/>
      <c r="R134" s="8"/>
      <c r="S134" s="8"/>
      <c r="T134" s="8"/>
      <c r="U134" s="8"/>
      <c r="V134" s="8"/>
      <c r="W134" s="8"/>
      <c r="X134" s="8"/>
      <c r="Y134" s="8"/>
      <c r="Z134" s="8"/>
    </row>
    <row r="135" spans="1:26" ht="15.75" customHeight="1">
      <c r="A135" s="8" t="s">
        <v>1671</v>
      </c>
      <c r="B135" s="8" t="s">
        <v>1672</v>
      </c>
      <c r="C135" s="8" t="s">
        <v>1673</v>
      </c>
      <c r="D135" s="8" t="s">
        <v>1674</v>
      </c>
      <c r="E135" s="8">
        <v>55</v>
      </c>
      <c r="F135" s="8" t="s">
        <v>1675</v>
      </c>
      <c r="G135" s="8" t="s">
        <v>1676</v>
      </c>
      <c r="H135" s="8" t="s">
        <v>1677</v>
      </c>
      <c r="I135" s="8" t="s">
        <v>1678</v>
      </c>
      <c r="J135" s="8">
        <v>54301</v>
      </c>
      <c r="K135" s="8" t="s">
        <v>1679</v>
      </c>
      <c r="L135" s="8" t="s">
        <v>312</v>
      </c>
      <c r="M135" s="8" t="s">
        <v>1680</v>
      </c>
      <c r="N135" s="8"/>
      <c r="O135" s="8"/>
      <c r="P135" s="8"/>
      <c r="Q135" s="8"/>
      <c r="R135" s="8"/>
      <c r="S135" s="8"/>
      <c r="T135" s="8"/>
      <c r="U135" s="8"/>
      <c r="V135" s="8"/>
      <c r="W135" s="8"/>
      <c r="X135" s="8"/>
      <c r="Y135" s="8"/>
      <c r="Z135" s="8"/>
    </row>
    <row r="136" spans="1:26" ht="15.75" customHeight="1">
      <c r="A136" s="8" t="s">
        <v>1682</v>
      </c>
      <c r="B136" s="8" t="s">
        <v>1683</v>
      </c>
      <c r="C136" s="8"/>
      <c r="D136" s="8" t="s">
        <v>1684</v>
      </c>
      <c r="E136" s="8">
        <v>18</v>
      </c>
      <c r="F136" s="8" t="s">
        <v>1685</v>
      </c>
      <c r="G136" s="8" t="s">
        <v>1686</v>
      </c>
      <c r="H136" s="8" t="s">
        <v>1687</v>
      </c>
      <c r="I136" s="8" t="s">
        <v>1688</v>
      </c>
      <c r="J136" s="8">
        <v>117</v>
      </c>
      <c r="K136" s="8" t="s">
        <v>1689</v>
      </c>
      <c r="L136" s="8" t="s">
        <v>312</v>
      </c>
      <c r="M136" s="8" t="s">
        <v>1690</v>
      </c>
      <c r="N136" s="8"/>
      <c r="O136" s="8"/>
      <c r="P136" s="8"/>
      <c r="Q136" s="8"/>
      <c r="R136" s="8"/>
      <c r="S136" s="8"/>
      <c r="T136" s="8"/>
      <c r="U136" s="8"/>
      <c r="V136" s="8"/>
      <c r="W136" s="8"/>
      <c r="X136" s="8"/>
      <c r="Y136" s="8"/>
      <c r="Z136" s="8"/>
    </row>
    <row r="137" spans="1:26" ht="15.75" customHeight="1">
      <c r="A137" s="8" t="s">
        <v>1691</v>
      </c>
      <c r="B137" s="8" t="s">
        <v>216</v>
      </c>
      <c r="C137" s="8" t="s">
        <v>1692</v>
      </c>
      <c r="D137" s="8" t="s">
        <v>1693</v>
      </c>
      <c r="E137" s="8">
        <v>80</v>
      </c>
      <c r="F137" s="8" t="s">
        <v>1694</v>
      </c>
      <c r="G137" s="8" t="s">
        <v>1695</v>
      </c>
      <c r="H137" s="8" t="s">
        <v>1696</v>
      </c>
      <c r="I137" s="8" t="s">
        <v>1697</v>
      </c>
      <c r="J137" s="8">
        <v>1964480</v>
      </c>
      <c r="K137" s="8" t="s">
        <v>1698</v>
      </c>
      <c r="L137" s="8" t="s">
        <v>312</v>
      </c>
      <c r="M137" s="8" t="s">
        <v>1699</v>
      </c>
      <c r="N137" s="8"/>
      <c r="O137" s="8"/>
      <c r="P137" s="8"/>
      <c r="Q137" s="8"/>
      <c r="R137" s="8"/>
      <c r="S137" s="8"/>
      <c r="T137" s="8"/>
      <c r="U137" s="8"/>
      <c r="V137" s="8"/>
      <c r="W137" s="8"/>
      <c r="X137" s="8"/>
      <c r="Y137" s="8"/>
      <c r="Z137" s="8"/>
    </row>
    <row r="138" spans="1:26" ht="15.75" customHeight="1">
      <c r="A138" s="8" t="s">
        <v>1700</v>
      </c>
      <c r="B138" s="8" t="s">
        <v>233</v>
      </c>
      <c r="C138" s="8" t="s">
        <v>1701</v>
      </c>
      <c r="D138" s="8" t="s">
        <v>1702</v>
      </c>
      <c r="E138" s="8">
        <v>71</v>
      </c>
      <c r="F138" s="8" t="s">
        <v>1704</v>
      </c>
      <c r="G138" s="8" t="s">
        <v>1705</v>
      </c>
      <c r="H138" s="8" t="s">
        <v>1706</v>
      </c>
      <c r="I138" s="8" t="s">
        <v>1707</v>
      </c>
      <c r="J138" s="8">
        <v>1004017</v>
      </c>
      <c r="K138" s="8" t="s">
        <v>1708</v>
      </c>
      <c r="L138" s="8" t="s">
        <v>312</v>
      </c>
      <c r="M138" s="8" t="s">
        <v>1709</v>
      </c>
      <c r="N138" s="8"/>
      <c r="O138" s="8"/>
      <c r="P138" s="8"/>
      <c r="Q138" s="8"/>
      <c r="R138" s="8"/>
      <c r="S138" s="8"/>
      <c r="T138" s="8"/>
      <c r="U138" s="8"/>
      <c r="V138" s="8"/>
      <c r="W138" s="8"/>
      <c r="X138" s="8"/>
      <c r="Y138" s="8"/>
      <c r="Z138" s="8"/>
    </row>
    <row r="139" spans="1:26" ht="15.75" customHeight="1">
      <c r="A139" s="8" t="s">
        <v>1710</v>
      </c>
      <c r="B139" s="8" t="s">
        <v>1712</v>
      </c>
      <c r="C139" s="8" t="s">
        <v>1713</v>
      </c>
      <c r="D139" s="8" t="s">
        <v>1714</v>
      </c>
      <c r="E139" s="8">
        <v>65</v>
      </c>
      <c r="F139" s="8" t="s">
        <v>1715</v>
      </c>
      <c r="G139" s="8" t="s">
        <v>1716</v>
      </c>
      <c r="H139" s="8" t="s">
        <v>1717</v>
      </c>
      <c r="I139" s="8" t="s">
        <v>1718</v>
      </c>
      <c r="J139" s="8">
        <v>256763</v>
      </c>
      <c r="K139" s="8" t="s">
        <v>1719</v>
      </c>
      <c r="L139" s="8" t="s">
        <v>312</v>
      </c>
      <c r="M139" s="8" t="s">
        <v>1720</v>
      </c>
      <c r="N139" s="8"/>
      <c r="O139" s="8"/>
      <c r="P139" s="8"/>
      <c r="Q139" s="8"/>
      <c r="R139" s="8"/>
      <c r="S139" s="8"/>
      <c r="T139" s="8"/>
      <c r="U139" s="8"/>
      <c r="V139" s="8"/>
      <c r="W139" s="8"/>
      <c r="X139" s="8"/>
      <c r="Y139" s="8"/>
      <c r="Z139" s="8"/>
    </row>
    <row r="140" spans="1:26" ht="15.75" customHeight="1">
      <c r="A140" s="8" t="s">
        <v>1722</v>
      </c>
      <c r="B140" s="8" t="s">
        <v>255</v>
      </c>
      <c r="C140" s="8" t="s">
        <v>1723</v>
      </c>
      <c r="D140" s="8" t="s">
        <v>1724</v>
      </c>
      <c r="E140" s="8">
        <v>57</v>
      </c>
      <c r="F140" s="8" t="s">
        <v>1725</v>
      </c>
      <c r="G140" s="8" t="s">
        <v>1726</v>
      </c>
      <c r="H140" s="8" t="s">
        <v>1727</v>
      </c>
      <c r="I140" s="8" t="s">
        <v>1728</v>
      </c>
      <c r="J140" s="8">
        <v>206614</v>
      </c>
      <c r="K140" s="8" t="s">
        <v>1730</v>
      </c>
      <c r="L140" s="8" t="s">
        <v>312</v>
      </c>
      <c r="M140" s="8" t="s">
        <v>1731</v>
      </c>
      <c r="N140" s="8"/>
      <c r="O140" s="8"/>
      <c r="P140" s="8"/>
      <c r="Q140" s="8"/>
      <c r="R140" s="8"/>
      <c r="S140" s="8"/>
      <c r="T140" s="8"/>
      <c r="U140" s="8"/>
      <c r="V140" s="8"/>
      <c r="W140" s="8"/>
      <c r="X140" s="8"/>
      <c r="Y140" s="8"/>
      <c r="Z140" s="8"/>
    </row>
    <row r="141" spans="1:26" ht="15.75" customHeight="1">
      <c r="A141" s="8" t="s">
        <v>1732</v>
      </c>
      <c r="B141" s="8" t="s">
        <v>1733</v>
      </c>
      <c r="C141" s="8" t="s">
        <v>1734</v>
      </c>
      <c r="D141" s="8" t="s">
        <v>1735</v>
      </c>
      <c r="E141" s="8">
        <v>91</v>
      </c>
      <c r="F141" s="8" t="s">
        <v>1736</v>
      </c>
      <c r="G141" s="8" t="s">
        <v>1737</v>
      </c>
      <c r="H141" s="8" t="s">
        <v>1738</v>
      </c>
      <c r="I141" s="8" t="s">
        <v>1739</v>
      </c>
      <c r="J141" s="8">
        <v>1545721</v>
      </c>
      <c r="K141" s="8" t="s">
        <v>1740</v>
      </c>
      <c r="L141" s="8" t="s">
        <v>312</v>
      </c>
      <c r="M141" s="8" t="s">
        <v>1741</v>
      </c>
      <c r="N141" s="8"/>
      <c r="O141" s="8"/>
      <c r="P141" s="8"/>
      <c r="Q141" s="8"/>
      <c r="R141" s="8"/>
      <c r="S141" s="8"/>
      <c r="T141" s="8"/>
      <c r="U141" s="8"/>
      <c r="V141" s="8"/>
      <c r="W141" s="8"/>
      <c r="X141" s="8"/>
      <c r="Y141" s="8"/>
      <c r="Z141" s="8"/>
    </row>
    <row r="142" spans="1:26" ht="15.75" customHeight="1">
      <c r="A142" s="8" t="s">
        <v>1742</v>
      </c>
      <c r="B142" s="8" t="s">
        <v>1743</v>
      </c>
      <c r="C142" s="8" t="s">
        <v>1744</v>
      </c>
      <c r="D142" s="8" t="s">
        <v>1745</v>
      </c>
      <c r="E142" s="8">
        <v>48</v>
      </c>
      <c r="F142" s="8" t="s">
        <v>1746</v>
      </c>
      <c r="G142" s="8" t="s">
        <v>1747</v>
      </c>
      <c r="H142" s="8" t="s">
        <v>1748</v>
      </c>
      <c r="I142" s="8" t="s">
        <v>1749</v>
      </c>
      <c r="J142" s="8">
        <v>34352</v>
      </c>
      <c r="K142" s="8" t="s">
        <v>1750</v>
      </c>
      <c r="L142" s="8" t="s">
        <v>312</v>
      </c>
      <c r="M142" s="8" t="s">
        <v>1752</v>
      </c>
      <c r="N142" s="8"/>
      <c r="O142" s="8"/>
      <c r="P142" s="8"/>
      <c r="Q142" s="8"/>
      <c r="R142" s="8"/>
      <c r="S142" s="8"/>
      <c r="T142" s="8"/>
      <c r="U142" s="8"/>
      <c r="V142" s="8"/>
      <c r="W142" s="8"/>
      <c r="X142" s="8"/>
      <c r="Y142" s="8"/>
      <c r="Z142" s="8"/>
    </row>
    <row r="143" spans="1:26" ht="15.75" customHeight="1">
      <c r="A143" s="8" t="s">
        <v>1753</v>
      </c>
      <c r="B143" s="8" t="s">
        <v>1754</v>
      </c>
      <c r="C143" s="8" t="s">
        <v>1755</v>
      </c>
      <c r="D143" s="8" t="s">
        <v>1756</v>
      </c>
      <c r="E143" s="8">
        <v>67</v>
      </c>
      <c r="F143" s="8" t="s">
        <v>1757</v>
      </c>
      <c r="G143" s="8" t="s">
        <v>1758</v>
      </c>
      <c r="H143" s="8" t="s">
        <v>1760</v>
      </c>
      <c r="I143" s="8" t="s">
        <v>1761</v>
      </c>
      <c r="J143" s="8">
        <v>361481</v>
      </c>
      <c r="K143" s="8" t="s">
        <v>1762</v>
      </c>
      <c r="L143" s="8" t="s">
        <v>312</v>
      </c>
      <c r="M143" s="8" t="s">
        <v>1763</v>
      </c>
      <c r="N143" s="8"/>
      <c r="O143" s="8"/>
      <c r="P143" s="8"/>
      <c r="Q143" s="8"/>
      <c r="R143" s="8"/>
      <c r="S143" s="8"/>
      <c r="T143" s="8"/>
      <c r="U143" s="8"/>
      <c r="V143" s="8"/>
      <c r="W143" s="8"/>
      <c r="X143" s="8"/>
      <c r="Y143" s="8"/>
      <c r="Z143" s="8"/>
    </row>
    <row r="144" spans="1:26" ht="15.75" customHeight="1">
      <c r="A144" s="8" t="s">
        <v>1764</v>
      </c>
      <c r="B144" s="8" t="s">
        <v>1765</v>
      </c>
      <c r="C144" s="8" t="s">
        <v>1766</v>
      </c>
      <c r="D144" s="8" t="s">
        <v>1767</v>
      </c>
      <c r="E144" s="8">
        <v>51</v>
      </c>
      <c r="F144" s="8" t="s">
        <v>1768</v>
      </c>
      <c r="G144" s="8" t="s">
        <v>1769</v>
      </c>
      <c r="H144" s="8" t="s">
        <v>1770</v>
      </c>
      <c r="I144" s="8" t="s">
        <v>1771</v>
      </c>
      <c r="J144" s="8">
        <v>61014</v>
      </c>
      <c r="K144" s="8" t="s">
        <v>1772</v>
      </c>
      <c r="L144" s="8" t="s">
        <v>312</v>
      </c>
      <c r="M144" s="8" t="s">
        <v>1773</v>
      </c>
      <c r="N144" s="8"/>
      <c r="O144" s="8"/>
      <c r="P144" s="8"/>
      <c r="Q144" s="8"/>
      <c r="R144" s="8"/>
      <c r="S144" s="8"/>
      <c r="T144" s="8"/>
      <c r="U144" s="8"/>
      <c r="V144" s="8"/>
      <c r="W144" s="8"/>
      <c r="X144" s="8"/>
      <c r="Y144" s="8"/>
      <c r="Z144" s="8"/>
    </row>
    <row r="145" spans="1:26" ht="15.75" customHeight="1">
      <c r="A145" s="8" t="s">
        <v>1774</v>
      </c>
      <c r="B145" s="8" t="s">
        <v>1775</v>
      </c>
      <c r="C145" s="8" t="s">
        <v>1776</v>
      </c>
      <c r="D145" s="8" t="s">
        <v>1777</v>
      </c>
      <c r="E145" s="8">
        <v>68</v>
      </c>
      <c r="F145" s="8" t="s">
        <v>1778</v>
      </c>
      <c r="G145" s="8" t="s">
        <v>1779</v>
      </c>
      <c r="H145" s="8" t="s">
        <v>1780</v>
      </c>
      <c r="I145" s="8" t="s">
        <v>1781</v>
      </c>
      <c r="J145" s="8">
        <v>614669</v>
      </c>
      <c r="K145" s="8" t="s">
        <v>1782</v>
      </c>
      <c r="L145" s="8" t="s">
        <v>312</v>
      </c>
      <c r="M145" s="8" t="s">
        <v>1783</v>
      </c>
      <c r="N145" s="8"/>
      <c r="O145" s="8"/>
      <c r="P145" s="8"/>
      <c r="Q145" s="8"/>
      <c r="R145" s="8"/>
      <c r="S145" s="8"/>
      <c r="T145" s="8"/>
      <c r="U145" s="8"/>
      <c r="V145" s="8"/>
      <c r="W145" s="8"/>
      <c r="X145" s="8"/>
      <c r="Y145" s="8"/>
      <c r="Z145" s="8"/>
    </row>
    <row r="146" spans="1:26" ht="15.75" customHeight="1">
      <c r="A146" s="8" t="s">
        <v>1784</v>
      </c>
      <c r="B146" s="8" t="s">
        <v>1786</v>
      </c>
      <c r="C146" s="8" t="s">
        <v>1788</v>
      </c>
      <c r="D146" s="8" t="s">
        <v>1789</v>
      </c>
      <c r="E146" s="8">
        <v>55</v>
      </c>
      <c r="F146" s="8" t="s">
        <v>1790</v>
      </c>
      <c r="G146" s="8" t="s">
        <v>1791</v>
      </c>
      <c r="H146" s="8" t="s">
        <v>1792</v>
      </c>
      <c r="I146" s="8" t="s">
        <v>1793</v>
      </c>
      <c r="J146" s="8">
        <v>66950</v>
      </c>
      <c r="K146" s="8" t="s">
        <v>1794</v>
      </c>
      <c r="L146" s="8" t="s">
        <v>312</v>
      </c>
      <c r="M146" s="8" t="s">
        <v>1795</v>
      </c>
      <c r="N146" s="8"/>
      <c r="O146" s="8"/>
      <c r="P146" s="8"/>
      <c r="Q146" s="8"/>
      <c r="R146" s="8"/>
      <c r="S146" s="8"/>
      <c r="T146" s="8"/>
      <c r="U146" s="8"/>
      <c r="V146" s="8"/>
      <c r="W146" s="8"/>
      <c r="X146" s="8"/>
      <c r="Y146" s="8"/>
      <c r="Z146" s="8"/>
    </row>
    <row r="147" spans="1:26" ht="15.75" customHeight="1">
      <c r="A147" s="8" t="s">
        <v>1796</v>
      </c>
      <c r="B147" s="8" t="s">
        <v>1797</v>
      </c>
      <c r="C147" s="8" t="s">
        <v>1798</v>
      </c>
      <c r="D147" s="8" t="s">
        <v>1799</v>
      </c>
      <c r="E147" s="8">
        <v>45</v>
      </c>
      <c r="F147" s="8" t="s">
        <v>1800</v>
      </c>
      <c r="G147" s="8" t="s">
        <v>1801</v>
      </c>
      <c r="H147" s="8" t="s">
        <v>1802</v>
      </c>
      <c r="I147" s="8" t="s">
        <v>1803</v>
      </c>
      <c r="J147" s="8">
        <v>26005</v>
      </c>
      <c r="K147" s="8" t="s">
        <v>1804</v>
      </c>
      <c r="L147" s="8" t="s">
        <v>312</v>
      </c>
      <c r="M147" s="8" t="s">
        <v>1805</v>
      </c>
      <c r="N147" s="8"/>
      <c r="O147" s="8"/>
      <c r="P147" s="8"/>
      <c r="Q147" s="8"/>
      <c r="R147" s="8"/>
      <c r="S147" s="8"/>
      <c r="T147" s="8"/>
      <c r="U147" s="8"/>
      <c r="V147" s="8"/>
      <c r="W147" s="8"/>
      <c r="X147" s="8"/>
      <c r="Y147" s="8"/>
      <c r="Z147" s="8"/>
    </row>
    <row r="148" spans="1:26" ht="15.75" customHeight="1">
      <c r="A148" s="8" t="s">
        <v>1806</v>
      </c>
      <c r="B148" s="8" t="s">
        <v>1759</v>
      </c>
      <c r="C148" s="8" t="s">
        <v>1807</v>
      </c>
      <c r="D148" s="8" t="s">
        <v>1808</v>
      </c>
      <c r="E148" s="8">
        <v>71</v>
      </c>
      <c r="F148" s="8" t="s">
        <v>1809</v>
      </c>
      <c r="G148" s="8" t="s">
        <v>1810</v>
      </c>
      <c r="H148" s="8" t="s">
        <v>1811</v>
      </c>
      <c r="I148" s="8" t="s">
        <v>1812</v>
      </c>
      <c r="J148" s="8">
        <v>736834</v>
      </c>
      <c r="K148" s="8" t="s">
        <v>1813</v>
      </c>
      <c r="L148" s="8" t="s">
        <v>312</v>
      </c>
      <c r="M148" s="8" t="s">
        <v>1814</v>
      </c>
      <c r="N148" s="8"/>
      <c r="O148" s="8"/>
      <c r="P148" s="8"/>
      <c r="Q148" s="8"/>
      <c r="R148" s="8"/>
      <c r="S148" s="8"/>
      <c r="T148" s="8"/>
      <c r="U148" s="8"/>
      <c r="V148" s="8"/>
      <c r="W148" s="8"/>
      <c r="X148" s="8"/>
      <c r="Y148" s="8"/>
      <c r="Z148" s="8"/>
    </row>
    <row r="149" spans="1:26" ht="15.75" customHeight="1">
      <c r="A149" s="8" t="s">
        <v>1815</v>
      </c>
      <c r="B149" s="8" t="s">
        <v>115</v>
      </c>
      <c r="C149" s="8" t="s">
        <v>1816</v>
      </c>
      <c r="D149" s="8" t="s">
        <v>1817</v>
      </c>
      <c r="E149" s="8">
        <v>87</v>
      </c>
      <c r="F149" s="8" t="s">
        <v>1818</v>
      </c>
      <c r="G149" s="8" t="s">
        <v>1819</v>
      </c>
      <c r="H149" s="8" t="s">
        <v>1820</v>
      </c>
      <c r="I149" s="8" t="s">
        <v>1821</v>
      </c>
      <c r="J149" s="8">
        <v>4336487</v>
      </c>
      <c r="K149" s="8" t="s">
        <v>1822</v>
      </c>
      <c r="L149" s="8" t="s">
        <v>312</v>
      </c>
      <c r="M149" s="8" t="s">
        <v>1823</v>
      </c>
      <c r="N149" s="8"/>
      <c r="O149" s="8"/>
      <c r="P149" s="8"/>
      <c r="Q149" s="8"/>
      <c r="R149" s="8"/>
      <c r="S149" s="8"/>
      <c r="T149" s="8"/>
      <c r="U149" s="8"/>
      <c r="V149" s="8"/>
      <c r="W149" s="8"/>
      <c r="X149" s="8"/>
      <c r="Y149" s="8"/>
      <c r="Z149" s="8"/>
    </row>
    <row r="150" spans="1:26" ht="15.75" customHeight="1">
      <c r="A150" s="8" t="s">
        <v>1824</v>
      </c>
      <c r="B150" s="8" t="s">
        <v>1825</v>
      </c>
      <c r="C150" s="8" t="s">
        <v>164</v>
      </c>
      <c r="D150" s="8" t="s">
        <v>1826</v>
      </c>
      <c r="E150" s="8">
        <v>50</v>
      </c>
      <c r="F150" s="8" t="s">
        <v>1827</v>
      </c>
      <c r="G150" s="8" t="s">
        <v>1828</v>
      </c>
      <c r="H150" s="8" t="s">
        <v>1829</v>
      </c>
      <c r="I150" s="8" t="s">
        <v>1830</v>
      </c>
      <c r="J150" s="8">
        <v>103615</v>
      </c>
      <c r="K150" s="8" t="s">
        <v>1831</v>
      </c>
      <c r="L150" s="8" t="s">
        <v>312</v>
      </c>
      <c r="M150" s="8" t="s">
        <v>1832</v>
      </c>
      <c r="N150" s="8"/>
      <c r="O150" s="8"/>
      <c r="P150" s="8"/>
      <c r="Q150" s="8"/>
      <c r="R150" s="8"/>
      <c r="S150" s="8"/>
      <c r="T150" s="8"/>
      <c r="U150" s="8"/>
      <c r="V150" s="8"/>
      <c r="W150" s="8"/>
      <c r="X150" s="8"/>
      <c r="Y150" s="8"/>
      <c r="Z150" s="8"/>
    </row>
    <row r="151" spans="1:26" ht="15.75" customHeight="1">
      <c r="A151" s="8" t="s">
        <v>1834</v>
      </c>
      <c r="B151" s="8" t="s">
        <v>1835</v>
      </c>
      <c r="C151" s="8" t="s">
        <v>1836</v>
      </c>
      <c r="D151" s="8" t="s">
        <v>1837</v>
      </c>
      <c r="E151" s="8">
        <v>51</v>
      </c>
      <c r="F151" s="8" t="s">
        <v>1838</v>
      </c>
      <c r="G151" s="8" t="s">
        <v>1839</v>
      </c>
      <c r="H151" s="8" t="s">
        <v>1840</v>
      </c>
      <c r="I151" s="8" t="s">
        <v>1841</v>
      </c>
      <c r="J151" s="8">
        <v>57878</v>
      </c>
      <c r="K151" s="8" t="s">
        <v>1843</v>
      </c>
      <c r="L151" s="8" t="s">
        <v>312</v>
      </c>
      <c r="M151" s="8" t="s">
        <v>1844</v>
      </c>
      <c r="N151" s="8"/>
      <c r="O151" s="8"/>
      <c r="P151" s="8"/>
      <c r="Q151" s="8"/>
      <c r="R151" s="8"/>
      <c r="S151" s="8"/>
      <c r="T151" s="8"/>
      <c r="U151" s="8"/>
      <c r="V151" s="8"/>
      <c r="W151" s="8"/>
      <c r="X151" s="8"/>
      <c r="Y151" s="8"/>
      <c r="Z151" s="8"/>
    </row>
    <row r="152" spans="1:26" ht="15.75" customHeight="1">
      <c r="A152" s="8" t="s">
        <v>1845</v>
      </c>
      <c r="B152" s="8" t="s">
        <v>1846</v>
      </c>
      <c r="C152" s="8" t="s">
        <v>1847</v>
      </c>
      <c r="D152" s="8" t="s">
        <v>1848</v>
      </c>
      <c r="E152" s="8">
        <v>50</v>
      </c>
      <c r="F152" s="8" t="s">
        <v>1849</v>
      </c>
      <c r="G152" s="8" t="s">
        <v>1850</v>
      </c>
      <c r="H152" s="8" t="s">
        <v>1851</v>
      </c>
      <c r="I152" s="8" t="s">
        <v>1852</v>
      </c>
      <c r="J152" s="8">
        <v>22777</v>
      </c>
      <c r="K152" s="8" t="s">
        <v>1853</v>
      </c>
      <c r="L152" s="8" t="s">
        <v>312</v>
      </c>
      <c r="M152" s="8" t="s">
        <v>1854</v>
      </c>
      <c r="N152" s="8"/>
      <c r="O152" s="8"/>
      <c r="P152" s="8"/>
      <c r="Q152" s="8"/>
      <c r="R152" s="8"/>
      <c r="S152" s="8"/>
      <c r="T152" s="8"/>
      <c r="U152" s="8"/>
      <c r="V152" s="8"/>
      <c r="W152" s="8"/>
      <c r="X152" s="8"/>
      <c r="Y152" s="8"/>
      <c r="Z152" s="8"/>
    </row>
    <row r="153" spans="1:26" ht="15.75" customHeight="1">
      <c r="A153" s="8" t="s">
        <v>1855</v>
      </c>
      <c r="B153" s="8" t="s">
        <v>1856</v>
      </c>
      <c r="C153" s="8" t="s">
        <v>1857</v>
      </c>
      <c r="D153" s="8" t="s">
        <v>1858</v>
      </c>
      <c r="E153" s="8">
        <v>69</v>
      </c>
      <c r="F153" s="8" t="s">
        <v>1859</v>
      </c>
      <c r="G153" s="8" t="s">
        <v>1860</v>
      </c>
      <c r="H153" s="8" t="s">
        <v>1861</v>
      </c>
      <c r="I153" s="8" t="s">
        <v>1862</v>
      </c>
      <c r="J153" s="8">
        <v>541907</v>
      </c>
      <c r="K153" s="8" t="s">
        <v>1863</v>
      </c>
      <c r="L153" s="8" t="s">
        <v>312</v>
      </c>
      <c r="M153" s="8" t="s">
        <v>1864</v>
      </c>
      <c r="N153" s="8"/>
      <c r="O153" s="8"/>
      <c r="P153" s="8"/>
      <c r="Q153" s="8"/>
      <c r="R153" s="8"/>
      <c r="S153" s="8"/>
      <c r="T153" s="8"/>
      <c r="U153" s="8"/>
      <c r="V153" s="8"/>
      <c r="W153" s="8"/>
      <c r="X153" s="8"/>
      <c r="Y153" s="8"/>
      <c r="Z153" s="8"/>
    </row>
    <row r="154" spans="1:26" ht="15.75" customHeight="1">
      <c r="A154" s="8" t="s">
        <v>1865</v>
      </c>
      <c r="B154" s="8" t="s">
        <v>1866</v>
      </c>
      <c r="C154" s="8" t="s">
        <v>1867</v>
      </c>
      <c r="D154" s="8" t="s">
        <v>1868</v>
      </c>
      <c r="E154" s="8">
        <v>76</v>
      </c>
      <c r="F154" s="8" t="s">
        <v>1869</v>
      </c>
      <c r="G154" s="8" t="s">
        <v>1870</v>
      </c>
      <c r="H154" s="8" t="s">
        <v>1871</v>
      </c>
      <c r="I154" s="8" t="s">
        <v>1872</v>
      </c>
      <c r="J154" s="8">
        <v>479734</v>
      </c>
      <c r="K154" s="8" t="s">
        <v>1873</v>
      </c>
      <c r="L154" s="8" t="s">
        <v>312</v>
      </c>
      <c r="M154" s="8" t="s">
        <v>1875</v>
      </c>
      <c r="N154" s="8"/>
      <c r="O154" s="8"/>
      <c r="P154" s="8"/>
      <c r="Q154" s="8"/>
      <c r="R154" s="8"/>
      <c r="S154" s="8"/>
      <c r="T154" s="8"/>
      <c r="U154" s="8"/>
      <c r="V154" s="8"/>
      <c r="W154" s="8"/>
      <c r="X154" s="8"/>
      <c r="Y154" s="8"/>
      <c r="Z154" s="8"/>
    </row>
    <row r="155" spans="1:26" ht="15.75" customHeight="1">
      <c r="A155" s="8" t="s">
        <v>1876</v>
      </c>
      <c r="B155" s="8" t="s">
        <v>1877</v>
      </c>
      <c r="C155" s="8" t="s">
        <v>1878</v>
      </c>
      <c r="D155" s="8" t="s">
        <v>1879</v>
      </c>
      <c r="E155" s="8">
        <v>88</v>
      </c>
      <c r="F155" s="8" t="s">
        <v>1880</v>
      </c>
      <c r="G155" s="8" t="s">
        <v>1881</v>
      </c>
      <c r="H155" s="8" t="s">
        <v>1882</v>
      </c>
      <c r="I155" s="8" t="s">
        <v>1883</v>
      </c>
      <c r="J155" s="8">
        <v>1921492</v>
      </c>
      <c r="K155" s="8" t="s">
        <v>1885</v>
      </c>
      <c r="L155" s="8" t="s">
        <v>312</v>
      </c>
      <c r="M155" s="8" t="s">
        <v>1886</v>
      </c>
      <c r="N155" s="8"/>
      <c r="O155" s="8"/>
      <c r="P155" s="8"/>
      <c r="Q155" s="8"/>
      <c r="R155" s="8"/>
      <c r="S155" s="8"/>
      <c r="T155" s="8"/>
      <c r="U155" s="8"/>
      <c r="V155" s="8"/>
      <c r="W155" s="8"/>
      <c r="X155" s="8"/>
      <c r="Y155" s="8"/>
      <c r="Z155" s="8"/>
    </row>
    <row r="156" spans="1:26" ht="15.75" customHeight="1">
      <c r="A156" s="8" t="s">
        <v>1887</v>
      </c>
      <c r="B156" s="8" t="s">
        <v>75</v>
      </c>
      <c r="C156" s="8" t="s">
        <v>1888</v>
      </c>
      <c r="D156" s="8" t="s">
        <v>1889</v>
      </c>
      <c r="E156" s="8">
        <v>58</v>
      </c>
      <c r="F156" s="8" t="s">
        <v>1890</v>
      </c>
      <c r="G156" s="8" t="s">
        <v>1892</v>
      </c>
      <c r="H156" s="8" t="s">
        <v>1893</v>
      </c>
      <c r="I156" s="8" t="s">
        <v>1894</v>
      </c>
      <c r="J156" s="8">
        <v>144602</v>
      </c>
      <c r="K156" s="8" t="s">
        <v>1895</v>
      </c>
      <c r="L156" s="8" t="s">
        <v>312</v>
      </c>
      <c r="M156" s="8" t="s">
        <v>1896</v>
      </c>
      <c r="N156" s="8"/>
      <c r="O156" s="8"/>
      <c r="P156" s="8"/>
      <c r="Q156" s="8"/>
      <c r="R156" s="8"/>
      <c r="S156" s="8"/>
      <c r="T156" s="8"/>
      <c r="U156" s="8"/>
      <c r="V156" s="8"/>
      <c r="W156" s="8"/>
      <c r="X156" s="8"/>
      <c r="Y156" s="8"/>
      <c r="Z156" s="8"/>
    </row>
    <row r="157" spans="1:26" ht="15.75" customHeight="1">
      <c r="A157" s="8" t="s">
        <v>1897</v>
      </c>
      <c r="B157" s="8" t="s">
        <v>1898</v>
      </c>
      <c r="C157" s="8" t="s">
        <v>1899</v>
      </c>
      <c r="D157" s="8" t="s">
        <v>1900</v>
      </c>
      <c r="E157" s="8">
        <v>69</v>
      </c>
      <c r="F157" s="8" t="s">
        <v>1901</v>
      </c>
      <c r="G157" s="8" t="s">
        <v>1902</v>
      </c>
      <c r="H157" s="8" t="s">
        <v>1903</v>
      </c>
      <c r="I157" s="8" t="s">
        <v>1904</v>
      </c>
      <c r="J157" s="8">
        <v>519060</v>
      </c>
      <c r="K157" s="8" t="s">
        <v>1905</v>
      </c>
      <c r="L157" s="8" t="s">
        <v>312</v>
      </c>
      <c r="M157" s="8" t="s">
        <v>1906</v>
      </c>
      <c r="N157" s="8"/>
      <c r="O157" s="8"/>
      <c r="P157" s="8"/>
      <c r="Q157" s="8"/>
      <c r="R157" s="8"/>
      <c r="S157" s="8"/>
      <c r="T157" s="8"/>
      <c r="U157" s="8"/>
      <c r="V157" s="8"/>
      <c r="W157" s="8"/>
      <c r="X157" s="8"/>
      <c r="Y157" s="8"/>
      <c r="Z157" s="8"/>
    </row>
    <row r="158" spans="1:26" ht="15.75" customHeight="1">
      <c r="A158" s="8" t="s">
        <v>1907</v>
      </c>
      <c r="B158" s="8" t="s">
        <v>1909</v>
      </c>
      <c r="C158" s="8" t="s">
        <v>1910</v>
      </c>
      <c r="D158" s="8" t="s">
        <v>1911</v>
      </c>
      <c r="E158" s="8">
        <v>66</v>
      </c>
      <c r="F158" s="8" t="s">
        <v>1912</v>
      </c>
      <c r="G158" s="8" t="s">
        <v>1913</v>
      </c>
      <c r="H158" s="8" t="s">
        <v>1914</v>
      </c>
      <c r="I158" s="8" t="s">
        <v>1915</v>
      </c>
      <c r="J158" s="8">
        <v>687550</v>
      </c>
      <c r="K158" s="8" t="s">
        <v>1916</v>
      </c>
      <c r="L158" s="8" t="s">
        <v>312</v>
      </c>
      <c r="M158" s="8" t="s">
        <v>1917</v>
      </c>
      <c r="N158" s="8"/>
      <c r="O158" s="8"/>
      <c r="P158" s="8"/>
      <c r="Q158" s="8"/>
      <c r="R158" s="8"/>
      <c r="S158" s="8"/>
      <c r="T158" s="8"/>
      <c r="U158" s="8"/>
      <c r="V158" s="8"/>
      <c r="W158" s="8"/>
      <c r="X158" s="8"/>
      <c r="Y158" s="8"/>
      <c r="Z158" s="8"/>
    </row>
    <row r="159" spans="1:26" ht="15.75" customHeight="1">
      <c r="A159" s="8" t="s">
        <v>1918</v>
      </c>
      <c r="B159" s="8" t="s">
        <v>1919</v>
      </c>
      <c r="C159" s="8" t="s">
        <v>1920</v>
      </c>
      <c r="D159" s="8" t="s">
        <v>1921</v>
      </c>
      <c r="E159" s="8">
        <v>44</v>
      </c>
      <c r="F159" s="8" t="s">
        <v>1922</v>
      </c>
      <c r="G159" s="8" t="s">
        <v>1923</v>
      </c>
      <c r="H159" s="8" t="s">
        <v>1924</v>
      </c>
      <c r="I159" s="8" t="s">
        <v>1925</v>
      </c>
      <c r="J159" s="8">
        <v>30445</v>
      </c>
      <c r="K159" s="8" t="s">
        <v>1927</v>
      </c>
      <c r="L159" s="8" t="s">
        <v>312</v>
      </c>
      <c r="M159" s="8" t="s">
        <v>1928</v>
      </c>
      <c r="N159" s="8"/>
      <c r="O159" s="8"/>
      <c r="P159" s="8"/>
      <c r="Q159" s="8"/>
      <c r="R159" s="8"/>
      <c r="S159" s="8"/>
      <c r="T159" s="8"/>
      <c r="U159" s="8"/>
      <c r="V159" s="8"/>
      <c r="W159" s="8"/>
      <c r="X159" s="8"/>
      <c r="Y159" s="8"/>
      <c r="Z159" s="8"/>
    </row>
    <row r="160" spans="1:26" ht="15.75" customHeight="1">
      <c r="A160" s="8" t="s">
        <v>1929</v>
      </c>
      <c r="B160" s="8" t="s">
        <v>77</v>
      </c>
      <c r="C160" s="8" t="s">
        <v>1930</v>
      </c>
      <c r="D160" s="8" t="s">
        <v>1931</v>
      </c>
      <c r="E160" s="8">
        <v>83</v>
      </c>
      <c r="F160" s="8" t="s">
        <v>1932</v>
      </c>
      <c r="G160" s="8" t="s">
        <v>1933</v>
      </c>
      <c r="H160" s="8" t="s">
        <v>1934</v>
      </c>
      <c r="I160" s="8" t="s">
        <v>1935</v>
      </c>
      <c r="J160" s="8">
        <v>3426774</v>
      </c>
      <c r="K160" s="8" t="s">
        <v>1936</v>
      </c>
      <c r="L160" s="8" t="s">
        <v>312</v>
      </c>
      <c r="M160" s="8" t="s">
        <v>1937</v>
      </c>
      <c r="N160" s="8"/>
      <c r="O160" s="8"/>
      <c r="P160" s="8"/>
      <c r="Q160" s="8"/>
      <c r="R160" s="8"/>
      <c r="S160" s="8"/>
      <c r="T160" s="8"/>
      <c r="U160" s="8"/>
      <c r="V160" s="8"/>
      <c r="W160" s="8"/>
      <c r="X160" s="8"/>
      <c r="Y160" s="8"/>
      <c r="Z160" s="8"/>
    </row>
    <row r="161" spans="1:26" ht="15.75" customHeight="1">
      <c r="A161" s="8" t="s">
        <v>1938</v>
      </c>
      <c r="B161" s="8" t="s">
        <v>1939</v>
      </c>
      <c r="C161" s="8" t="s">
        <v>379</v>
      </c>
      <c r="D161" s="8" t="s">
        <v>1940</v>
      </c>
      <c r="E161" s="8">
        <v>43</v>
      </c>
      <c r="F161" s="8" t="s">
        <v>1941</v>
      </c>
      <c r="G161" s="8" t="s">
        <v>1943</v>
      </c>
      <c r="H161" s="8" t="s">
        <v>1944</v>
      </c>
      <c r="I161" s="8" t="s">
        <v>1945</v>
      </c>
      <c r="J161" s="8">
        <v>11467</v>
      </c>
      <c r="K161" s="8" t="s">
        <v>1946</v>
      </c>
      <c r="L161" s="8" t="s">
        <v>312</v>
      </c>
      <c r="M161" s="8" t="s">
        <v>1947</v>
      </c>
      <c r="N161" s="8"/>
      <c r="O161" s="8"/>
      <c r="P161" s="8"/>
      <c r="Q161" s="8"/>
      <c r="R161" s="8"/>
      <c r="S161" s="8"/>
      <c r="T161" s="8"/>
      <c r="U161" s="8"/>
      <c r="V161" s="8"/>
      <c r="W161" s="8"/>
      <c r="X161" s="8"/>
      <c r="Y161" s="8"/>
      <c r="Z161" s="8"/>
    </row>
    <row r="162" spans="1:26" ht="15.75" customHeight="1">
      <c r="A162" s="8" t="s">
        <v>1948</v>
      </c>
      <c r="B162" s="8" t="s">
        <v>1949</v>
      </c>
      <c r="C162" s="8" t="s">
        <v>1950</v>
      </c>
      <c r="D162" s="8" t="s">
        <v>1951</v>
      </c>
      <c r="E162" s="8">
        <v>74</v>
      </c>
      <c r="F162" s="8" t="s">
        <v>1952</v>
      </c>
      <c r="G162" s="8" t="s">
        <v>1953</v>
      </c>
      <c r="H162" s="8" t="s">
        <v>1954</v>
      </c>
      <c r="I162" s="8" t="s">
        <v>1955</v>
      </c>
      <c r="J162" s="8">
        <v>470751</v>
      </c>
      <c r="K162" s="8" t="s">
        <v>1956</v>
      </c>
      <c r="L162" s="8" t="s">
        <v>312</v>
      </c>
      <c r="M162" s="8" t="s">
        <v>1957</v>
      </c>
      <c r="N162" s="8"/>
      <c r="O162" s="8"/>
      <c r="P162" s="8"/>
      <c r="Q162" s="8"/>
      <c r="R162" s="8"/>
      <c r="S162" s="8"/>
      <c r="T162" s="8"/>
      <c r="U162" s="8"/>
      <c r="V162" s="8"/>
      <c r="W162" s="8"/>
      <c r="X162" s="8"/>
      <c r="Y162" s="8"/>
      <c r="Z162" s="8"/>
    </row>
    <row r="163" spans="1:26" ht="15.75" customHeight="1">
      <c r="A163" s="8" t="s">
        <v>1958</v>
      </c>
      <c r="B163" s="8" t="s">
        <v>95</v>
      </c>
      <c r="C163" s="8" t="s">
        <v>1959</v>
      </c>
      <c r="D163" s="8" t="s">
        <v>1960</v>
      </c>
      <c r="E163" s="8">
        <v>70</v>
      </c>
      <c r="F163" s="8" t="s">
        <v>1961</v>
      </c>
      <c r="G163" s="8" t="s">
        <v>1962</v>
      </c>
      <c r="H163" s="8" t="s">
        <v>1963</v>
      </c>
      <c r="I163" s="8" t="s">
        <v>1964</v>
      </c>
      <c r="J163" s="8">
        <v>681657</v>
      </c>
      <c r="K163" s="8" t="s">
        <v>1965</v>
      </c>
      <c r="L163" s="8" t="s">
        <v>312</v>
      </c>
      <c r="M163" s="8" t="s">
        <v>1966</v>
      </c>
      <c r="N163" s="8"/>
      <c r="O163" s="8"/>
      <c r="P163" s="8"/>
      <c r="Q163" s="8"/>
      <c r="R163" s="8"/>
      <c r="S163" s="8"/>
      <c r="T163" s="8"/>
      <c r="U163" s="8"/>
      <c r="V163" s="8"/>
      <c r="W163" s="8"/>
      <c r="X163" s="8"/>
      <c r="Y163" s="8"/>
      <c r="Z163" s="8"/>
    </row>
    <row r="164" spans="1:26" ht="15.75" customHeight="1">
      <c r="A164" s="8" t="s">
        <v>1967</v>
      </c>
      <c r="B164" s="8" t="s">
        <v>1968</v>
      </c>
      <c r="C164" s="8" t="s">
        <v>1969</v>
      </c>
      <c r="D164" s="8" t="s">
        <v>1970</v>
      </c>
      <c r="E164" s="8">
        <v>70</v>
      </c>
      <c r="F164" s="8" t="s">
        <v>1971</v>
      </c>
      <c r="G164" s="8" t="s">
        <v>1972</v>
      </c>
      <c r="H164" s="8" t="s">
        <v>1973</v>
      </c>
      <c r="I164" s="8" t="s">
        <v>1974</v>
      </c>
      <c r="J164" s="8">
        <v>581691</v>
      </c>
      <c r="K164" s="8" t="s">
        <v>1975</v>
      </c>
      <c r="L164" s="8" t="s">
        <v>312</v>
      </c>
      <c r="M164" s="8" t="s">
        <v>1976</v>
      </c>
      <c r="N164" s="8"/>
      <c r="O164" s="8"/>
      <c r="P164" s="8"/>
      <c r="Q164" s="8"/>
      <c r="R164" s="8"/>
      <c r="S164" s="8"/>
      <c r="T164" s="8"/>
      <c r="U164" s="8"/>
      <c r="V164" s="8"/>
      <c r="W164" s="8"/>
      <c r="X164" s="8"/>
      <c r="Y164" s="8"/>
      <c r="Z164" s="8"/>
    </row>
    <row r="165" spans="1:26" ht="15.75" customHeight="1">
      <c r="A165" s="8" t="s">
        <v>1978</v>
      </c>
      <c r="B165" s="8" t="s">
        <v>160</v>
      </c>
      <c r="C165" s="8" t="s">
        <v>1979</v>
      </c>
      <c r="D165" s="8" t="s">
        <v>1980</v>
      </c>
      <c r="E165" s="8">
        <v>57</v>
      </c>
      <c r="F165" s="8" t="s">
        <v>1981</v>
      </c>
      <c r="G165" s="8" t="s">
        <v>1982</v>
      </c>
      <c r="H165" s="8" t="s">
        <v>1983</v>
      </c>
      <c r="I165" s="8" t="s">
        <v>1984</v>
      </c>
      <c r="J165" s="8">
        <v>220710</v>
      </c>
      <c r="K165" s="8" t="s">
        <v>1985</v>
      </c>
      <c r="L165" s="8" t="s">
        <v>312</v>
      </c>
      <c r="M165" s="8" t="s">
        <v>1986</v>
      </c>
      <c r="N165" s="8"/>
      <c r="O165" s="8"/>
      <c r="P165" s="8"/>
      <c r="Q165" s="8"/>
      <c r="R165" s="8"/>
      <c r="S165" s="8"/>
      <c r="T165" s="8"/>
      <c r="U165" s="8"/>
      <c r="V165" s="8"/>
      <c r="W165" s="8"/>
      <c r="X165" s="8"/>
      <c r="Y165" s="8"/>
      <c r="Z165" s="8"/>
    </row>
    <row r="166" spans="1:26" ht="15.75" customHeight="1">
      <c r="A166" s="8" t="s">
        <v>1989</v>
      </c>
      <c r="B166" s="8" t="s">
        <v>1990</v>
      </c>
      <c r="C166" s="8" t="s">
        <v>1991</v>
      </c>
      <c r="D166" s="8" t="s">
        <v>1992</v>
      </c>
      <c r="E166" s="8">
        <v>63</v>
      </c>
      <c r="F166" s="8" t="s">
        <v>1993</v>
      </c>
      <c r="G166" s="8" t="s">
        <v>1994</v>
      </c>
      <c r="H166" s="8" t="s">
        <v>1995</v>
      </c>
      <c r="I166" s="8" t="s">
        <v>1996</v>
      </c>
      <c r="J166" s="8">
        <v>314844</v>
      </c>
      <c r="K166" s="8" t="s">
        <v>1997</v>
      </c>
      <c r="L166" s="8" t="s">
        <v>312</v>
      </c>
      <c r="M166" s="8" t="s">
        <v>1998</v>
      </c>
      <c r="N166" s="8"/>
      <c r="O166" s="8"/>
      <c r="P166" s="8"/>
      <c r="Q166" s="8"/>
      <c r="R166" s="8"/>
      <c r="S166" s="8"/>
      <c r="T166" s="8"/>
      <c r="U166" s="8"/>
      <c r="V166" s="8"/>
      <c r="W166" s="8"/>
      <c r="X166" s="8"/>
      <c r="Y166" s="8"/>
      <c r="Z166" s="8"/>
    </row>
    <row r="167" spans="1:26" ht="15.75" customHeight="1">
      <c r="A167" s="8" t="s">
        <v>1999</v>
      </c>
      <c r="B167" s="8" t="s">
        <v>1261</v>
      </c>
      <c r="C167" s="8" t="s">
        <v>2000</v>
      </c>
      <c r="D167" s="8" t="s">
        <v>2001</v>
      </c>
      <c r="E167" s="8">
        <v>78</v>
      </c>
      <c r="F167" s="8" t="s">
        <v>2002</v>
      </c>
      <c r="G167" s="8" t="s">
        <v>2003</v>
      </c>
      <c r="H167" s="8" t="s">
        <v>2005</v>
      </c>
      <c r="I167" s="8" t="s">
        <v>2006</v>
      </c>
      <c r="J167" s="8">
        <v>3385761</v>
      </c>
      <c r="K167" s="8" t="s">
        <v>2007</v>
      </c>
      <c r="L167" s="8" t="s">
        <v>312</v>
      </c>
      <c r="M167" s="8" t="s">
        <v>2008</v>
      </c>
      <c r="N167" s="8"/>
      <c r="O167" s="8"/>
      <c r="P167" s="8"/>
      <c r="Q167" s="8"/>
      <c r="R167" s="8"/>
      <c r="S167" s="8"/>
      <c r="T167" s="8"/>
      <c r="U167" s="8"/>
      <c r="V167" s="8"/>
      <c r="W167" s="8"/>
      <c r="X167" s="8"/>
      <c r="Y167" s="8"/>
      <c r="Z167" s="8"/>
    </row>
    <row r="168" spans="1:26" ht="15.75" customHeight="1">
      <c r="A168" s="8" t="s">
        <v>2009</v>
      </c>
      <c r="B168" s="8" t="s">
        <v>127</v>
      </c>
      <c r="C168" s="8" t="s">
        <v>2010</v>
      </c>
      <c r="D168" s="8" t="s">
        <v>2011</v>
      </c>
      <c r="E168" s="8">
        <v>79</v>
      </c>
      <c r="F168" s="8" t="s">
        <v>2012</v>
      </c>
      <c r="G168" s="8" t="s">
        <v>2013</v>
      </c>
      <c r="H168" s="8" t="s">
        <v>2014</v>
      </c>
      <c r="I168" s="8" t="s">
        <v>2015</v>
      </c>
      <c r="J168" s="8">
        <v>2735169</v>
      </c>
      <c r="K168" s="8" t="s">
        <v>2016</v>
      </c>
      <c r="L168" s="8" t="s">
        <v>312</v>
      </c>
      <c r="M168" s="8" t="s">
        <v>2017</v>
      </c>
      <c r="N168" s="8"/>
      <c r="O168" s="8"/>
      <c r="P168" s="8"/>
      <c r="Q168" s="8"/>
      <c r="R168" s="8"/>
      <c r="S168" s="8"/>
      <c r="T168" s="8"/>
      <c r="U168" s="8"/>
      <c r="V168" s="8"/>
      <c r="W168" s="8"/>
      <c r="X168" s="8"/>
      <c r="Y168" s="8"/>
      <c r="Z168" s="8"/>
    </row>
    <row r="169" spans="1:26" ht="15.75" customHeight="1">
      <c r="A169" s="8" t="s">
        <v>2018</v>
      </c>
      <c r="B169" s="8" t="s">
        <v>2019</v>
      </c>
      <c r="C169" s="8" t="s">
        <v>2020</v>
      </c>
      <c r="D169" s="8" t="s">
        <v>2021</v>
      </c>
      <c r="E169" s="8">
        <v>52</v>
      </c>
      <c r="F169" s="8" t="s">
        <v>2022</v>
      </c>
      <c r="G169" s="8" t="s">
        <v>2023</v>
      </c>
      <c r="H169" s="8" t="s">
        <v>2024</v>
      </c>
      <c r="I169" s="8" t="s">
        <v>2025</v>
      </c>
      <c r="J169" s="8">
        <v>121335</v>
      </c>
      <c r="K169" s="8" t="s">
        <v>2026</v>
      </c>
      <c r="L169" s="8" t="s">
        <v>312</v>
      </c>
      <c r="M169" s="8" t="s">
        <v>2027</v>
      </c>
      <c r="N169" s="8"/>
      <c r="O169" s="8"/>
      <c r="P169" s="8"/>
      <c r="Q169" s="8"/>
      <c r="R169" s="8"/>
      <c r="S169" s="8"/>
      <c r="T169" s="8"/>
      <c r="U169" s="8"/>
      <c r="V169" s="8"/>
      <c r="W169" s="8"/>
      <c r="X169" s="8"/>
      <c r="Y169" s="8"/>
      <c r="Z169" s="8"/>
    </row>
    <row r="170" spans="1:26" ht="15.75" customHeight="1">
      <c r="A170" s="8" t="s">
        <v>2028</v>
      </c>
      <c r="B170" s="8" t="s">
        <v>179</v>
      </c>
      <c r="C170" s="8" t="s">
        <v>2029</v>
      </c>
      <c r="D170" s="8" t="s">
        <v>2030</v>
      </c>
      <c r="E170" s="8">
        <v>77</v>
      </c>
      <c r="F170" s="8" t="s">
        <v>2031</v>
      </c>
      <c r="G170" s="8" t="s">
        <v>2032</v>
      </c>
      <c r="H170" s="8" t="s">
        <v>2033</v>
      </c>
      <c r="I170" s="8" t="s">
        <v>2034</v>
      </c>
      <c r="J170" s="8">
        <v>1745583</v>
      </c>
      <c r="K170" s="8" t="s">
        <v>2035</v>
      </c>
      <c r="L170" s="8" t="s">
        <v>312</v>
      </c>
      <c r="M170" s="8" t="s">
        <v>2037</v>
      </c>
      <c r="N170" s="8"/>
      <c r="O170" s="8"/>
      <c r="P170" s="8"/>
      <c r="Q170" s="8"/>
      <c r="R170" s="8"/>
      <c r="S170" s="8"/>
      <c r="T170" s="8"/>
      <c r="U170" s="8"/>
      <c r="V170" s="8"/>
      <c r="W170" s="8"/>
      <c r="X170" s="8"/>
      <c r="Y170" s="8"/>
      <c r="Z170" s="8"/>
    </row>
    <row r="171" spans="1:26" ht="15.75" customHeight="1">
      <c r="A171" s="8" t="s">
        <v>2038</v>
      </c>
      <c r="B171" s="8" t="s">
        <v>2039</v>
      </c>
      <c r="C171" s="8" t="s">
        <v>2040</v>
      </c>
      <c r="D171" s="8" t="s">
        <v>2041</v>
      </c>
      <c r="E171" s="8">
        <v>43</v>
      </c>
      <c r="F171" s="8" t="s">
        <v>2042</v>
      </c>
      <c r="G171" s="8" t="s">
        <v>2043</v>
      </c>
      <c r="H171" s="8" t="s">
        <v>2044</v>
      </c>
      <c r="I171" s="8" t="s">
        <v>2045</v>
      </c>
      <c r="J171" s="8">
        <v>17753</v>
      </c>
      <c r="K171" s="8" t="s">
        <v>2046</v>
      </c>
      <c r="L171" s="8" t="s">
        <v>312</v>
      </c>
      <c r="M171" s="8" t="s">
        <v>2047</v>
      </c>
      <c r="N171" s="8"/>
      <c r="O171" s="8"/>
      <c r="P171" s="8"/>
      <c r="Q171" s="8"/>
      <c r="R171" s="8"/>
      <c r="S171" s="8"/>
      <c r="T171" s="8"/>
      <c r="U171" s="8"/>
      <c r="V171" s="8"/>
      <c r="W171" s="8"/>
      <c r="X171" s="8"/>
      <c r="Y171" s="8"/>
      <c r="Z171" s="8"/>
    </row>
    <row r="172" spans="1:26" ht="15.75" customHeight="1">
      <c r="A172" s="8" t="s">
        <v>2048</v>
      </c>
      <c r="B172" s="8" t="s">
        <v>1721</v>
      </c>
      <c r="C172" s="8" t="s">
        <v>2049</v>
      </c>
      <c r="D172" s="8" t="s">
        <v>2050</v>
      </c>
      <c r="E172" s="8">
        <v>75</v>
      </c>
      <c r="F172" s="8" t="s">
        <v>2051</v>
      </c>
      <c r="G172" s="8" t="s">
        <v>2052</v>
      </c>
      <c r="H172" s="8" t="s">
        <v>2053</v>
      </c>
      <c r="I172" s="8" t="s">
        <v>2054</v>
      </c>
      <c r="J172" s="8">
        <v>856720</v>
      </c>
      <c r="K172" s="8" t="s">
        <v>2055</v>
      </c>
      <c r="L172" s="8" t="s">
        <v>312</v>
      </c>
      <c r="M172" s="8" t="s">
        <v>2056</v>
      </c>
      <c r="N172" s="8"/>
      <c r="O172" s="8"/>
      <c r="P172" s="8"/>
      <c r="Q172" s="8"/>
      <c r="R172" s="8"/>
      <c r="S172" s="8"/>
      <c r="T172" s="8"/>
      <c r="U172" s="8"/>
      <c r="V172" s="8"/>
      <c r="W172" s="8"/>
      <c r="X172" s="8"/>
      <c r="Y172" s="8"/>
      <c r="Z172" s="8"/>
    </row>
    <row r="173" spans="1:26" ht="15.75" customHeight="1">
      <c r="A173" s="8" t="s">
        <v>2057</v>
      </c>
      <c r="B173" s="8" t="s">
        <v>265</v>
      </c>
      <c r="C173" s="8" t="s">
        <v>2058</v>
      </c>
      <c r="D173" s="8" t="s">
        <v>2059</v>
      </c>
      <c r="E173" s="8">
        <v>70</v>
      </c>
      <c r="F173" s="8" t="s">
        <v>2060</v>
      </c>
      <c r="G173" s="8" t="s">
        <v>2061</v>
      </c>
      <c r="H173" s="8" t="s">
        <v>2062</v>
      </c>
      <c r="I173" s="8" t="s">
        <v>2063</v>
      </c>
      <c r="J173" s="8">
        <v>708283</v>
      </c>
      <c r="K173" s="8" t="s">
        <v>2064</v>
      </c>
      <c r="L173" s="8" t="s">
        <v>312</v>
      </c>
      <c r="M173" s="8" t="s">
        <v>2065</v>
      </c>
      <c r="N173" s="8"/>
      <c r="O173" s="8"/>
      <c r="P173" s="8"/>
      <c r="Q173" s="8"/>
      <c r="R173" s="8"/>
      <c r="S173" s="8"/>
      <c r="T173" s="8"/>
      <c r="U173" s="8"/>
      <c r="V173" s="8"/>
      <c r="W173" s="8"/>
      <c r="X173" s="8"/>
      <c r="Y173" s="8"/>
      <c r="Z173" s="8"/>
    </row>
    <row r="174" spans="1:26" ht="15.75" customHeight="1">
      <c r="A174" s="8" t="s">
        <v>2066</v>
      </c>
      <c r="B174" s="8" t="s">
        <v>25</v>
      </c>
      <c r="C174" s="8" t="s">
        <v>2067</v>
      </c>
      <c r="D174" s="8" t="s">
        <v>2068</v>
      </c>
      <c r="E174" s="8">
        <v>67</v>
      </c>
      <c r="F174" s="8" t="s">
        <v>2069</v>
      </c>
      <c r="G174" s="8" t="s">
        <v>2070</v>
      </c>
      <c r="H174" s="8" t="s">
        <v>2071</v>
      </c>
      <c r="I174" s="8" t="s">
        <v>2072</v>
      </c>
      <c r="J174" s="8">
        <v>404115</v>
      </c>
      <c r="K174" s="8" t="s">
        <v>2073</v>
      </c>
      <c r="L174" s="8" t="s">
        <v>312</v>
      </c>
      <c r="M174" s="8" t="s">
        <v>2074</v>
      </c>
      <c r="N174" s="8"/>
      <c r="O174" s="8"/>
      <c r="P174" s="8"/>
      <c r="Q174" s="8"/>
      <c r="R174" s="8"/>
      <c r="S174" s="8"/>
      <c r="T174" s="8"/>
      <c r="U174" s="8"/>
      <c r="V174" s="8"/>
      <c r="W174" s="8"/>
      <c r="X174" s="8"/>
      <c r="Y174" s="8"/>
      <c r="Z174" s="8"/>
    </row>
    <row r="175" spans="1:26" ht="15.75" customHeight="1">
      <c r="A175" s="8" t="s">
        <v>2075</v>
      </c>
      <c r="B175" s="8" t="s">
        <v>2076</v>
      </c>
      <c r="C175" s="8" t="s">
        <v>2077</v>
      </c>
      <c r="D175" s="8" t="s">
        <v>2078</v>
      </c>
      <c r="E175" s="8">
        <v>55</v>
      </c>
      <c r="F175" s="8" t="s">
        <v>2079</v>
      </c>
      <c r="G175" s="8" t="s">
        <v>2080</v>
      </c>
      <c r="H175" s="8" t="s">
        <v>2081</v>
      </c>
      <c r="I175" s="8" t="s">
        <v>2082</v>
      </c>
      <c r="J175" s="8">
        <v>115423</v>
      </c>
      <c r="K175" s="8" t="s">
        <v>2083</v>
      </c>
      <c r="L175" s="8" t="s">
        <v>312</v>
      </c>
      <c r="M175" s="8" t="s">
        <v>2084</v>
      </c>
      <c r="N175" s="8"/>
      <c r="O175" s="8"/>
      <c r="P175" s="8"/>
      <c r="Q175" s="8"/>
      <c r="R175" s="8"/>
      <c r="S175" s="8"/>
      <c r="T175" s="8"/>
      <c r="U175" s="8"/>
      <c r="V175" s="8"/>
      <c r="W175" s="8"/>
      <c r="X175" s="8"/>
      <c r="Y175" s="8"/>
      <c r="Z175" s="8"/>
    </row>
    <row r="176" spans="1:26" ht="15.75" customHeight="1">
      <c r="A176" s="8" t="s">
        <v>2086</v>
      </c>
      <c r="B176" s="8" t="s">
        <v>2087</v>
      </c>
      <c r="C176" s="8" t="s">
        <v>2088</v>
      </c>
      <c r="D176" s="8" t="s">
        <v>2089</v>
      </c>
      <c r="E176" s="8">
        <v>64</v>
      </c>
      <c r="F176" s="8" t="s">
        <v>2090</v>
      </c>
      <c r="G176" s="8" t="s">
        <v>2091</v>
      </c>
      <c r="H176" s="8" t="s">
        <v>2092</v>
      </c>
      <c r="I176" s="8" t="s">
        <v>2093</v>
      </c>
      <c r="J176" s="8">
        <v>325677</v>
      </c>
      <c r="K176" s="8" t="s">
        <v>2094</v>
      </c>
      <c r="L176" s="8" t="s">
        <v>312</v>
      </c>
      <c r="M176" s="8" t="s">
        <v>2095</v>
      </c>
      <c r="N176" s="8"/>
      <c r="O176" s="8"/>
      <c r="P176" s="8"/>
      <c r="Q176" s="8"/>
      <c r="R176" s="8"/>
      <c r="S176" s="8"/>
      <c r="T176" s="8"/>
      <c r="U176" s="8"/>
      <c r="V176" s="8"/>
      <c r="W176" s="8"/>
      <c r="X176" s="8"/>
      <c r="Y176" s="8"/>
      <c r="Z176" s="8"/>
    </row>
    <row r="177" spans="1:26" ht="15.75" customHeight="1">
      <c r="A177" s="8" t="s">
        <v>2096</v>
      </c>
      <c r="B177" s="8" t="s">
        <v>2097</v>
      </c>
      <c r="C177" s="8" t="s">
        <v>2098</v>
      </c>
      <c r="D177" s="8" t="s">
        <v>2099</v>
      </c>
      <c r="E177" s="8">
        <v>95</v>
      </c>
      <c r="F177" s="8" t="s">
        <v>2100</v>
      </c>
      <c r="G177" s="8" t="s">
        <v>2101</v>
      </c>
      <c r="H177" s="8" t="s">
        <v>2102</v>
      </c>
      <c r="I177" s="8" t="s">
        <v>2103</v>
      </c>
      <c r="J177" s="8">
        <v>5705971</v>
      </c>
      <c r="K177" s="8" t="s">
        <v>2105</v>
      </c>
      <c r="L177" s="8" t="s">
        <v>312</v>
      </c>
      <c r="M177" s="8" t="s">
        <v>2106</v>
      </c>
      <c r="N177" s="8"/>
      <c r="O177" s="8"/>
      <c r="P177" s="8"/>
      <c r="Q177" s="8"/>
      <c r="R177" s="8"/>
      <c r="S177" s="8"/>
      <c r="T177" s="8"/>
      <c r="U177" s="8"/>
      <c r="V177" s="8"/>
      <c r="W177" s="8"/>
      <c r="X177" s="8"/>
      <c r="Y177" s="8"/>
      <c r="Z177" s="8"/>
    </row>
    <row r="178" spans="1:26" ht="15.75" customHeight="1">
      <c r="A178" s="8" t="s">
        <v>2107</v>
      </c>
      <c r="B178" s="8" t="s">
        <v>2108</v>
      </c>
      <c r="C178" s="8" t="s">
        <v>2109</v>
      </c>
      <c r="D178" s="8" t="s">
        <v>2110</v>
      </c>
      <c r="E178" s="8">
        <v>60</v>
      </c>
      <c r="F178" s="8" t="s">
        <v>2111</v>
      </c>
      <c r="G178" s="8" t="s">
        <v>2112</v>
      </c>
      <c r="H178" s="8" t="s">
        <v>2114</v>
      </c>
      <c r="I178" s="8" t="s">
        <v>2115</v>
      </c>
      <c r="J178" s="8">
        <v>255350</v>
      </c>
      <c r="K178" s="8" t="s">
        <v>2116</v>
      </c>
      <c r="L178" s="8" t="s">
        <v>312</v>
      </c>
      <c r="M178" s="8" t="s">
        <v>2117</v>
      </c>
      <c r="N178" s="8"/>
      <c r="O178" s="8"/>
      <c r="P178" s="8"/>
      <c r="Q178" s="8"/>
      <c r="R178" s="8"/>
      <c r="S178" s="8"/>
      <c r="T178" s="8"/>
      <c r="U178" s="8"/>
      <c r="V178" s="8"/>
      <c r="W178" s="8"/>
      <c r="X178" s="8"/>
      <c r="Y178" s="8"/>
      <c r="Z178" s="8"/>
    </row>
    <row r="179" spans="1:26" ht="15.75" customHeight="1">
      <c r="A179" s="8" t="s">
        <v>2118</v>
      </c>
      <c r="B179" s="8" t="s">
        <v>2119</v>
      </c>
      <c r="C179" s="8"/>
      <c r="D179" s="8" t="s">
        <v>2120</v>
      </c>
      <c r="E179" s="8">
        <v>7</v>
      </c>
      <c r="F179" s="8" t="s">
        <v>2121</v>
      </c>
      <c r="G179" s="8" t="s">
        <v>2122</v>
      </c>
      <c r="H179" s="8" t="s">
        <v>2123</v>
      </c>
      <c r="I179" s="8" t="s">
        <v>2124</v>
      </c>
      <c r="J179" s="8">
        <v>1459</v>
      </c>
      <c r="K179" s="8" t="s">
        <v>2125</v>
      </c>
      <c r="L179" s="8" t="s">
        <v>312</v>
      </c>
      <c r="M179" s="8" t="s">
        <v>2126</v>
      </c>
      <c r="N179" s="8"/>
      <c r="O179" s="8"/>
      <c r="P179" s="8"/>
      <c r="Q179" s="8"/>
      <c r="R179" s="8"/>
      <c r="S179" s="8"/>
      <c r="T179" s="8"/>
      <c r="U179" s="8"/>
      <c r="V179" s="8"/>
      <c r="W179" s="8"/>
      <c r="X179" s="8"/>
      <c r="Y179" s="8"/>
      <c r="Z179" s="8"/>
    </row>
    <row r="180" spans="1:26" ht="15.75" customHeight="1">
      <c r="A180" s="8" t="s">
        <v>2127</v>
      </c>
      <c r="B180" s="8" t="s">
        <v>64</v>
      </c>
      <c r="C180" s="8" t="s">
        <v>2128</v>
      </c>
      <c r="D180" s="8" t="s">
        <v>2129</v>
      </c>
      <c r="E180" s="8">
        <v>79</v>
      </c>
      <c r="F180" s="8" t="s">
        <v>2130</v>
      </c>
      <c r="G180" s="8" t="s">
        <v>2131</v>
      </c>
      <c r="H180" s="8" t="s">
        <v>2132</v>
      </c>
      <c r="I180" s="8" t="s">
        <v>2133</v>
      </c>
      <c r="J180" s="8">
        <v>1430731</v>
      </c>
      <c r="K180" s="8" t="s">
        <v>2134</v>
      </c>
      <c r="L180" s="8" t="s">
        <v>312</v>
      </c>
      <c r="M180" s="8" t="s">
        <v>2135</v>
      </c>
      <c r="N180" s="8"/>
      <c r="O180" s="8"/>
      <c r="P180" s="8"/>
      <c r="Q180" s="8"/>
      <c r="R180" s="8"/>
      <c r="S180" s="8"/>
      <c r="T180" s="8"/>
      <c r="U180" s="8"/>
      <c r="V180" s="8"/>
      <c r="W180" s="8"/>
      <c r="X180" s="8"/>
      <c r="Y180" s="8"/>
      <c r="Z180" s="8"/>
    </row>
    <row r="181" spans="1:26" ht="15.75" customHeight="1">
      <c r="A181" s="8" t="s">
        <v>2136</v>
      </c>
      <c r="B181" s="8" t="s">
        <v>996</v>
      </c>
      <c r="C181" s="8" t="s">
        <v>2137</v>
      </c>
      <c r="D181" s="8" t="s">
        <v>2138</v>
      </c>
      <c r="E181" s="8">
        <v>59</v>
      </c>
      <c r="F181" s="8" t="s">
        <v>2139</v>
      </c>
      <c r="G181" s="8" t="s">
        <v>2140</v>
      </c>
      <c r="H181" s="8" t="s">
        <v>2142</v>
      </c>
      <c r="I181" s="8" t="s">
        <v>2143</v>
      </c>
      <c r="J181" s="8">
        <v>111095</v>
      </c>
      <c r="K181" s="8" t="s">
        <v>2145</v>
      </c>
      <c r="L181" s="8" t="s">
        <v>312</v>
      </c>
      <c r="M181" s="8" t="s">
        <v>2146</v>
      </c>
      <c r="N181" s="8"/>
      <c r="O181" s="8"/>
      <c r="P181" s="8"/>
      <c r="Q181" s="8"/>
      <c r="R181" s="8"/>
      <c r="S181" s="8"/>
      <c r="T181" s="8"/>
      <c r="U181" s="8"/>
      <c r="V181" s="8"/>
      <c r="W181" s="8"/>
      <c r="X181" s="8"/>
      <c r="Y181" s="8"/>
      <c r="Z181" s="8"/>
    </row>
    <row r="182" spans="1:26" ht="15.75" customHeight="1">
      <c r="A182" s="8" t="s">
        <v>2147</v>
      </c>
      <c r="B182" s="8" t="s">
        <v>2148</v>
      </c>
      <c r="C182" s="8" t="s">
        <v>2149</v>
      </c>
      <c r="D182" s="8" t="s">
        <v>2150</v>
      </c>
      <c r="E182" s="8">
        <v>75</v>
      </c>
      <c r="F182" s="8" t="s">
        <v>2151</v>
      </c>
      <c r="G182" s="8" t="s">
        <v>2152</v>
      </c>
      <c r="H182" s="8" t="s">
        <v>2153</v>
      </c>
      <c r="I182" s="8" t="s">
        <v>2154</v>
      </c>
      <c r="J182" s="8">
        <v>730786</v>
      </c>
      <c r="K182" s="8" t="s">
        <v>2155</v>
      </c>
      <c r="L182" s="8" t="s">
        <v>312</v>
      </c>
      <c r="M182" s="8" t="s">
        <v>2156</v>
      </c>
      <c r="N182" s="8"/>
      <c r="O182" s="8"/>
      <c r="P182" s="8"/>
      <c r="Q182" s="8"/>
      <c r="R182" s="8"/>
      <c r="S182" s="8"/>
      <c r="T182" s="8"/>
      <c r="U182" s="8"/>
      <c r="V182" s="8"/>
      <c r="W182" s="8"/>
      <c r="X182" s="8"/>
      <c r="Y182" s="8"/>
      <c r="Z182" s="8"/>
    </row>
    <row r="183" spans="1:26" ht="15.75" customHeight="1">
      <c r="A183" s="8" t="s">
        <v>2157</v>
      </c>
      <c r="B183" s="8" t="s">
        <v>814</v>
      </c>
      <c r="C183" s="8" t="s">
        <v>2158</v>
      </c>
      <c r="D183" s="8" t="s">
        <v>2159</v>
      </c>
      <c r="E183" s="8">
        <v>68</v>
      </c>
      <c r="F183" s="8" t="s">
        <v>2160</v>
      </c>
      <c r="G183" s="8" t="s">
        <v>2161</v>
      </c>
      <c r="H183" s="8" t="s">
        <v>2162</v>
      </c>
      <c r="I183" s="8" t="s">
        <v>2163</v>
      </c>
      <c r="J183" s="8">
        <v>503464</v>
      </c>
      <c r="K183" s="8" t="s">
        <v>2164</v>
      </c>
      <c r="L183" s="8" t="s">
        <v>312</v>
      </c>
      <c r="M183" s="8" t="s">
        <v>2165</v>
      </c>
      <c r="N183" s="8"/>
      <c r="O183" s="8"/>
      <c r="P183" s="8"/>
      <c r="Q183" s="8"/>
      <c r="R183" s="8"/>
      <c r="S183" s="8"/>
      <c r="T183" s="8"/>
      <c r="U183" s="8"/>
      <c r="V183" s="8"/>
      <c r="W183" s="8"/>
      <c r="X183" s="8"/>
      <c r="Y183" s="8"/>
      <c r="Z183" s="8"/>
    </row>
    <row r="184" spans="1:26" ht="15.75" customHeight="1">
      <c r="A184" s="8" t="s">
        <v>2166</v>
      </c>
      <c r="B184" s="8" t="s">
        <v>132</v>
      </c>
      <c r="C184" s="8" t="s">
        <v>2167</v>
      </c>
      <c r="D184" s="8" t="s">
        <v>2168</v>
      </c>
      <c r="E184" s="8">
        <v>72</v>
      </c>
      <c r="F184" s="8" t="s">
        <v>2169</v>
      </c>
      <c r="G184" s="8" t="s">
        <v>2170</v>
      </c>
      <c r="H184" s="8" t="s">
        <v>2171</v>
      </c>
      <c r="I184" s="8" t="s">
        <v>2172</v>
      </c>
      <c r="J184" s="8">
        <v>814335</v>
      </c>
      <c r="K184" s="8" t="s">
        <v>2173</v>
      </c>
      <c r="L184" s="8" t="s">
        <v>312</v>
      </c>
      <c r="M184" s="8" t="s">
        <v>2174</v>
      </c>
      <c r="N184" s="8"/>
      <c r="O184" s="8"/>
      <c r="P184" s="8"/>
      <c r="Q184" s="8"/>
      <c r="R184" s="8"/>
      <c r="S184" s="8"/>
      <c r="T184" s="8"/>
      <c r="U184" s="8"/>
      <c r="V184" s="8"/>
      <c r="W184" s="8"/>
      <c r="X184" s="8"/>
      <c r="Y184" s="8"/>
      <c r="Z184" s="8"/>
    </row>
    <row r="185" spans="1:26" ht="15.75" customHeight="1">
      <c r="A185" s="8" t="s">
        <v>2175</v>
      </c>
      <c r="B185" s="8" t="s">
        <v>2176</v>
      </c>
      <c r="C185" s="8" t="s">
        <v>2177</v>
      </c>
      <c r="D185" s="8" t="s">
        <v>2178</v>
      </c>
      <c r="E185" s="8">
        <v>71</v>
      </c>
      <c r="F185" s="8" t="s">
        <v>2179</v>
      </c>
      <c r="G185" s="8" t="s">
        <v>2181</v>
      </c>
      <c r="H185" s="8" t="s">
        <v>2182</v>
      </c>
      <c r="I185" s="8" t="s">
        <v>2183</v>
      </c>
      <c r="J185" s="8">
        <v>426042</v>
      </c>
      <c r="K185" s="8" t="s">
        <v>2184</v>
      </c>
      <c r="L185" s="8" t="s">
        <v>312</v>
      </c>
      <c r="M185" s="8" t="s">
        <v>2185</v>
      </c>
      <c r="N185" s="8"/>
      <c r="O185" s="8"/>
      <c r="P185" s="8"/>
      <c r="Q185" s="8"/>
      <c r="R185" s="8"/>
      <c r="S185" s="8"/>
      <c r="T185" s="8"/>
      <c r="U185" s="8"/>
      <c r="V185" s="8"/>
      <c r="W185" s="8"/>
      <c r="X185" s="8"/>
      <c r="Y185" s="8"/>
      <c r="Z185" s="8"/>
    </row>
    <row r="186" spans="1:26" ht="15.75" customHeight="1">
      <c r="A186" s="8" t="s">
        <v>2186</v>
      </c>
      <c r="B186" s="8" t="s">
        <v>62</v>
      </c>
      <c r="C186" s="8" t="s">
        <v>2187</v>
      </c>
      <c r="D186" s="8" t="s">
        <v>2188</v>
      </c>
      <c r="E186" s="8">
        <v>57</v>
      </c>
      <c r="F186" s="8" t="s">
        <v>2189</v>
      </c>
      <c r="G186" s="8" t="s">
        <v>2190</v>
      </c>
      <c r="H186" s="8" t="s">
        <v>2191</v>
      </c>
      <c r="I186" s="8" t="s">
        <v>2192</v>
      </c>
      <c r="J186" s="8">
        <v>105534</v>
      </c>
      <c r="K186" s="8" t="s">
        <v>2193</v>
      </c>
      <c r="L186" s="8" t="s">
        <v>312</v>
      </c>
      <c r="M186" s="8" t="s">
        <v>2194</v>
      </c>
      <c r="N186" s="8"/>
      <c r="O186" s="8"/>
      <c r="P186" s="8"/>
      <c r="Q186" s="8"/>
      <c r="R186" s="8"/>
      <c r="S186" s="8"/>
      <c r="T186" s="8"/>
      <c r="U186" s="8"/>
      <c r="V186" s="8"/>
      <c r="W186" s="8"/>
      <c r="X186" s="8"/>
      <c r="Y186" s="8"/>
      <c r="Z186" s="8"/>
    </row>
    <row r="187" spans="1:26" ht="15.75" customHeight="1">
      <c r="A187" s="8" t="s">
        <v>2195</v>
      </c>
      <c r="B187" s="8" t="s">
        <v>171</v>
      </c>
      <c r="C187" s="8" t="s">
        <v>2196</v>
      </c>
      <c r="D187" s="8" t="s">
        <v>2197</v>
      </c>
      <c r="E187" s="8">
        <v>77</v>
      </c>
      <c r="F187" s="8" t="s">
        <v>2198</v>
      </c>
      <c r="G187" s="8" t="s">
        <v>2199</v>
      </c>
      <c r="H187" s="8" t="s">
        <v>2200</v>
      </c>
      <c r="I187" s="8" t="s">
        <v>2201</v>
      </c>
      <c r="J187" s="8">
        <v>1891040</v>
      </c>
      <c r="K187" s="8" t="s">
        <v>2202</v>
      </c>
      <c r="L187" s="8" t="s">
        <v>312</v>
      </c>
      <c r="M187" s="8" t="s">
        <v>2203</v>
      </c>
      <c r="N187" s="8"/>
      <c r="O187" s="8"/>
      <c r="P187" s="8"/>
      <c r="Q187" s="8"/>
      <c r="R187" s="8"/>
      <c r="S187" s="8"/>
      <c r="T187" s="8"/>
      <c r="U187" s="8"/>
      <c r="V187" s="8"/>
      <c r="W187" s="8"/>
      <c r="X187" s="8"/>
      <c r="Y187" s="8"/>
      <c r="Z187" s="8"/>
    </row>
    <row r="188" spans="1:26" ht="15.75" customHeight="1">
      <c r="A188" s="8" t="s">
        <v>2204</v>
      </c>
      <c r="B188" s="8" t="s">
        <v>2206</v>
      </c>
      <c r="C188" s="8" t="s">
        <v>2207</v>
      </c>
      <c r="D188" s="8" t="s">
        <v>2208</v>
      </c>
      <c r="E188" s="8">
        <v>63</v>
      </c>
      <c r="F188" s="8" t="s">
        <v>2209</v>
      </c>
      <c r="G188" s="8" t="s">
        <v>2210</v>
      </c>
      <c r="H188" s="8" t="s">
        <v>2211</v>
      </c>
      <c r="I188" s="8" t="s">
        <v>2212</v>
      </c>
      <c r="J188" s="8">
        <v>448289</v>
      </c>
      <c r="K188" s="8" t="s">
        <v>2213</v>
      </c>
      <c r="L188" s="8" t="s">
        <v>312</v>
      </c>
      <c r="M188" s="8" t="s">
        <v>2214</v>
      </c>
      <c r="N188" s="8"/>
      <c r="O188" s="8"/>
      <c r="P188" s="8"/>
      <c r="Q188" s="8"/>
      <c r="R188" s="8"/>
      <c r="S188" s="8"/>
      <c r="T188" s="8"/>
      <c r="U188" s="8"/>
      <c r="V188" s="8"/>
      <c r="W188" s="8"/>
      <c r="X188" s="8"/>
      <c r="Y188" s="8"/>
      <c r="Z188" s="8"/>
    </row>
    <row r="189" spans="1:26" ht="15.75" customHeight="1">
      <c r="A189" s="8" t="s">
        <v>2215</v>
      </c>
      <c r="B189" s="8" t="s">
        <v>246</v>
      </c>
      <c r="C189" s="8" t="s">
        <v>2216</v>
      </c>
      <c r="D189" s="8" t="s">
        <v>2217</v>
      </c>
      <c r="E189" s="8">
        <v>66</v>
      </c>
      <c r="F189" s="8" t="s">
        <v>2218</v>
      </c>
      <c r="G189" s="8" t="s">
        <v>2219</v>
      </c>
      <c r="H189" s="8" t="s">
        <v>2220</v>
      </c>
      <c r="I189" s="8" t="s">
        <v>2221</v>
      </c>
      <c r="J189" s="8">
        <v>314380</v>
      </c>
      <c r="K189" s="8" t="s">
        <v>2222</v>
      </c>
      <c r="L189" s="8" t="s">
        <v>312</v>
      </c>
      <c r="M189" s="8" t="s">
        <v>2223</v>
      </c>
      <c r="N189" s="8"/>
      <c r="O189" s="8"/>
      <c r="P189" s="8"/>
      <c r="Q189" s="8"/>
      <c r="R189" s="8"/>
      <c r="S189" s="8"/>
      <c r="T189" s="8"/>
      <c r="U189" s="8"/>
      <c r="V189" s="8"/>
      <c r="W189" s="8"/>
      <c r="X189" s="8"/>
      <c r="Y189" s="8"/>
      <c r="Z189" s="8"/>
    </row>
    <row r="190" spans="1:26" ht="15.75" customHeight="1">
      <c r="A190" s="8" t="s">
        <v>2224</v>
      </c>
      <c r="B190" s="8" t="s">
        <v>2225</v>
      </c>
      <c r="C190" s="8" t="s">
        <v>2226</v>
      </c>
      <c r="D190" s="8" t="s">
        <v>2227</v>
      </c>
      <c r="E190" s="8">
        <v>58</v>
      </c>
      <c r="F190" s="8" t="s">
        <v>2229</v>
      </c>
      <c r="G190" s="8" t="s">
        <v>2230</v>
      </c>
      <c r="H190" s="8" t="s">
        <v>2231</v>
      </c>
      <c r="I190" s="8" t="s">
        <v>2232</v>
      </c>
      <c r="J190" s="8">
        <v>248146</v>
      </c>
      <c r="K190" s="8" t="s">
        <v>2233</v>
      </c>
      <c r="L190" s="8" t="s">
        <v>312</v>
      </c>
      <c r="M190" s="8" t="s">
        <v>2234</v>
      </c>
      <c r="N190" s="8"/>
      <c r="O190" s="8"/>
      <c r="P190" s="8"/>
      <c r="Q190" s="8"/>
      <c r="R190" s="8"/>
      <c r="S190" s="8"/>
      <c r="T190" s="8"/>
      <c r="U190" s="8"/>
      <c r="V190" s="8"/>
      <c r="W190" s="8"/>
      <c r="X190" s="8"/>
      <c r="Y190" s="8"/>
      <c r="Z190" s="8"/>
    </row>
    <row r="191" spans="1:26" ht="15.75" customHeight="1">
      <c r="A191" s="8" t="s">
        <v>2235</v>
      </c>
      <c r="B191" s="8" t="s">
        <v>2236</v>
      </c>
      <c r="C191" s="8"/>
      <c r="D191" s="8" t="s">
        <v>2237</v>
      </c>
      <c r="E191" s="8">
        <v>21</v>
      </c>
      <c r="F191" s="8" t="s">
        <v>2238</v>
      </c>
      <c r="G191" s="8" t="s">
        <v>2239</v>
      </c>
      <c r="H191" s="8" t="s">
        <v>2240</v>
      </c>
      <c r="I191" s="8" t="s">
        <v>2241</v>
      </c>
      <c r="J191" s="8">
        <v>8080</v>
      </c>
      <c r="K191" s="8" t="s">
        <v>2243</v>
      </c>
      <c r="L191" s="8" t="s">
        <v>312</v>
      </c>
      <c r="M191" s="8" t="s">
        <v>2244</v>
      </c>
      <c r="N191" s="8"/>
      <c r="O191" s="8"/>
      <c r="P191" s="8"/>
      <c r="Q191" s="8"/>
      <c r="R191" s="8"/>
      <c r="S191" s="8"/>
      <c r="T191" s="8"/>
      <c r="U191" s="8"/>
      <c r="V191" s="8"/>
      <c r="W191" s="8"/>
      <c r="X191" s="8"/>
      <c r="Y191" s="8"/>
      <c r="Z191" s="8"/>
    </row>
    <row r="192" spans="1:26" ht="15.75" customHeight="1">
      <c r="A192" s="8" t="s">
        <v>2245</v>
      </c>
      <c r="B192" s="8" t="s">
        <v>142</v>
      </c>
      <c r="C192" s="8" t="s">
        <v>2246</v>
      </c>
      <c r="D192" s="8" t="s">
        <v>2247</v>
      </c>
      <c r="E192" s="8">
        <v>69</v>
      </c>
      <c r="F192" s="8" t="s">
        <v>2248</v>
      </c>
      <c r="G192" s="8" t="s">
        <v>2249</v>
      </c>
      <c r="H192" s="8" t="s">
        <v>2250</v>
      </c>
      <c r="I192" s="8" t="s">
        <v>2253</v>
      </c>
      <c r="J192" s="8">
        <v>601460</v>
      </c>
      <c r="K192" s="8" t="s">
        <v>2254</v>
      </c>
      <c r="L192" s="8" t="s">
        <v>312</v>
      </c>
      <c r="M192" s="8" t="s">
        <v>2255</v>
      </c>
      <c r="N192" s="8"/>
      <c r="O192" s="8"/>
      <c r="P192" s="8"/>
      <c r="Q192" s="8"/>
      <c r="R192" s="8"/>
      <c r="S192" s="8"/>
      <c r="T192" s="8"/>
      <c r="U192" s="8"/>
      <c r="V192" s="8"/>
      <c r="W192" s="8"/>
      <c r="X192" s="8"/>
      <c r="Y192" s="8"/>
      <c r="Z192" s="8"/>
    </row>
    <row r="193" spans="1:26" ht="15.75" customHeight="1">
      <c r="A193" s="8" t="s">
        <v>2256</v>
      </c>
      <c r="B193" s="8" t="s">
        <v>2257</v>
      </c>
      <c r="C193" s="8"/>
      <c r="D193" s="8" t="s">
        <v>2258</v>
      </c>
      <c r="E193" s="8">
        <v>60</v>
      </c>
      <c r="F193" s="8" t="s">
        <v>2259</v>
      </c>
      <c r="G193" s="8" t="s">
        <v>2260</v>
      </c>
      <c r="H193" s="8" t="s">
        <v>2261</v>
      </c>
      <c r="I193" s="8" t="s">
        <v>2262</v>
      </c>
      <c r="J193" s="8">
        <v>178837</v>
      </c>
      <c r="K193" s="8" t="s">
        <v>2263</v>
      </c>
      <c r="L193" s="8" t="s">
        <v>312</v>
      </c>
      <c r="M193" s="8" t="s">
        <v>2264</v>
      </c>
      <c r="N193" s="8"/>
      <c r="O193" s="8"/>
      <c r="P193" s="8"/>
      <c r="Q193" s="8"/>
      <c r="R193" s="8"/>
      <c r="S193" s="8"/>
      <c r="T193" s="8"/>
      <c r="U193" s="8"/>
      <c r="V193" s="8"/>
      <c r="W193" s="8"/>
      <c r="X193" s="8"/>
      <c r="Y193" s="8"/>
      <c r="Z193" s="8"/>
    </row>
    <row r="194" spans="1:26" ht="15.75" customHeight="1">
      <c r="A194" s="8" t="s">
        <v>2265</v>
      </c>
      <c r="B194" s="8" t="s">
        <v>2228</v>
      </c>
      <c r="C194" s="8" t="s">
        <v>2266</v>
      </c>
      <c r="D194" s="8" t="s">
        <v>2267</v>
      </c>
      <c r="E194" s="8">
        <v>62</v>
      </c>
      <c r="F194" s="8" t="s">
        <v>2268</v>
      </c>
      <c r="G194" s="8" t="s">
        <v>2269</v>
      </c>
      <c r="H194" s="8" t="s">
        <v>2270</v>
      </c>
      <c r="I194" s="8" t="s">
        <v>2271</v>
      </c>
      <c r="J194" s="8">
        <v>515076</v>
      </c>
      <c r="K194" s="8" t="s">
        <v>2272</v>
      </c>
      <c r="L194" s="8" t="s">
        <v>312</v>
      </c>
      <c r="M194" s="8" t="s">
        <v>2273</v>
      </c>
      <c r="N194" s="8"/>
      <c r="O194" s="8"/>
      <c r="P194" s="8"/>
      <c r="Q194" s="8"/>
      <c r="R194" s="8"/>
      <c r="S194" s="8"/>
      <c r="T194" s="8"/>
      <c r="U194" s="8"/>
      <c r="V194" s="8"/>
      <c r="W194" s="8"/>
      <c r="X194" s="8"/>
      <c r="Y194" s="8"/>
      <c r="Z194" s="8"/>
    </row>
    <row r="195" spans="1:26" ht="15.75" customHeight="1">
      <c r="A195" s="8" t="s">
        <v>2274</v>
      </c>
      <c r="B195" s="8" t="s">
        <v>2275</v>
      </c>
      <c r="C195" s="8" t="s">
        <v>2276</v>
      </c>
      <c r="D195" s="8" t="s">
        <v>2277</v>
      </c>
      <c r="E195" s="8">
        <v>60</v>
      </c>
      <c r="F195" s="8" t="s">
        <v>2278</v>
      </c>
      <c r="G195" s="8" t="s">
        <v>2279</v>
      </c>
      <c r="H195" s="8" t="s">
        <v>2280</v>
      </c>
      <c r="I195" s="8" t="s">
        <v>2281</v>
      </c>
      <c r="J195" s="8">
        <v>90526</v>
      </c>
      <c r="K195" s="8" t="s">
        <v>2282</v>
      </c>
      <c r="L195" s="8" t="s">
        <v>312</v>
      </c>
      <c r="M195" s="8" t="s">
        <v>2283</v>
      </c>
      <c r="N195" s="8"/>
      <c r="O195" s="8"/>
      <c r="P195" s="8"/>
      <c r="Q195" s="8"/>
      <c r="R195" s="8"/>
      <c r="S195" s="8"/>
      <c r="T195" s="8"/>
      <c r="U195" s="8"/>
      <c r="V195" s="8"/>
      <c r="W195" s="8"/>
      <c r="X195" s="8"/>
      <c r="Y195" s="8"/>
      <c r="Z195" s="8"/>
    </row>
    <row r="196" spans="1:26" ht="15.75" customHeight="1">
      <c r="A196" s="8" t="s">
        <v>2284</v>
      </c>
      <c r="B196" s="8" t="s">
        <v>60</v>
      </c>
      <c r="C196" s="8" t="s">
        <v>2285</v>
      </c>
      <c r="D196" s="8" t="s">
        <v>2286</v>
      </c>
      <c r="E196" s="8">
        <v>57</v>
      </c>
      <c r="F196" s="8" t="s">
        <v>2287</v>
      </c>
      <c r="G196" s="8" t="s">
        <v>2288</v>
      </c>
      <c r="H196" s="8" t="s">
        <v>2289</v>
      </c>
      <c r="I196" s="8" t="s">
        <v>2290</v>
      </c>
      <c r="J196" s="8">
        <v>118061</v>
      </c>
      <c r="K196" s="8" t="s">
        <v>2291</v>
      </c>
      <c r="L196" s="8" t="s">
        <v>312</v>
      </c>
      <c r="M196" s="8" t="s">
        <v>2292</v>
      </c>
      <c r="N196" s="8"/>
      <c r="O196" s="8"/>
      <c r="P196" s="8"/>
      <c r="Q196" s="8"/>
      <c r="R196" s="8"/>
      <c r="S196" s="8"/>
      <c r="T196" s="8"/>
      <c r="U196" s="8"/>
      <c r="V196" s="8"/>
      <c r="W196" s="8"/>
      <c r="X196" s="8"/>
      <c r="Y196" s="8"/>
      <c r="Z196" s="8"/>
    </row>
    <row r="197" spans="1:26" ht="15.75" customHeight="1">
      <c r="A197" s="8" t="s">
        <v>2293</v>
      </c>
      <c r="B197" s="8" t="s">
        <v>65</v>
      </c>
      <c r="C197" s="8" t="s">
        <v>2294</v>
      </c>
      <c r="D197" s="8" t="s">
        <v>2295</v>
      </c>
      <c r="E197" s="8">
        <v>61</v>
      </c>
      <c r="F197" s="8" t="s">
        <v>2296</v>
      </c>
      <c r="G197" s="8" t="s">
        <v>2297</v>
      </c>
      <c r="H197" s="8" t="s">
        <v>2298</v>
      </c>
      <c r="I197" s="8" t="s">
        <v>2300</v>
      </c>
      <c r="J197" s="8">
        <v>203428</v>
      </c>
      <c r="K197" s="8" t="s">
        <v>2301</v>
      </c>
      <c r="L197" s="8" t="s">
        <v>312</v>
      </c>
      <c r="M197" s="8" t="s">
        <v>2302</v>
      </c>
      <c r="N197" s="8"/>
      <c r="O197" s="8"/>
      <c r="P197" s="8"/>
      <c r="Q197" s="8"/>
      <c r="R197" s="8"/>
      <c r="S197" s="8"/>
      <c r="T197" s="8"/>
      <c r="U197" s="8"/>
      <c r="V197" s="8"/>
      <c r="W197" s="8"/>
      <c r="X197" s="8"/>
      <c r="Y197" s="8"/>
      <c r="Z197" s="8"/>
    </row>
    <row r="198" spans="1:26" ht="15.75" customHeight="1">
      <c r="A198" s="8" t="s">
        <v>2303</v>
      </c>
      <c r="B198" s="8" t="s">
        <v>2304</v>
      </c>
      <c r="C198" s="8" t="s">
        <v>2305</v>
      </c>
      <c r="D198" s="8" t="s">
        <v>2306</v>
      </c>
      <c r="E198" s="8">
        <v>82</v>
      </c>
      <c r="F198" s="8" t="s">
        <v>2307</v>
      </c>
      <c r="G198" s="8" t="s">
        <v>2308</v>
      </c>
      <c r="H198" s="8" t="s">
        <v>2309</v>
      </c>
      <c r="I198" s="8" t="s">
        <v>2310</v>
      </c>
      <c r="J198" s="8">
        <v>3816345</v>
      </c>
      <c r="K198" s="8" t="s">
        <v>2311</v>
      </c>
      <c r="L198" s="8" t="s">
        <v>312</v>
      </c>
      <c r="M198" s="8" t="s">
        <v>2312</v>
      </c>
      <c r="N198" s="8"/>
      <c r="O198" s="8"/>
      <c r="P198" s="8"/>
      <c r="Q198" s="8"/>
      <c r="R198" s="8"/>
      <c r="S198" s="8"/>
      <c r="T198" s="8"/>
      <c r="U198" s="8"/>
      <c r="V198" s="8"/>
      <c r="W198" s="8"/>
      <c r="X198" s="8"/>
      <c r="Y198" s="8"/>
      <c r="Z198" s="8"/>
    </row>
    <row r="199" spans="1:26" ht="15.75" customHeight="1">
      <c r="A199" s="8" t="s">
        <v>2313</v>
      </c>
      <c r="B199" s="8" t="s">
        <v>1926</v>
      </c>
      <c r="C199" s="8" t="s">
        <v>2314</v>
      </c>
      <c r="D199" s="8" t="s">
        <v>2315</v>
      </c>
      <c r="E199" s="8">
        <v>71</v>
      </c>
      <c r="F199" s="8" t="s">
        <v>2316</v>
      </c>
      <c r="G199" s="8" t="s">
        <v>2317</v>
      </c>
      <c r="H199" s="8" t="s">
        <v>2318</v>
      </c>
      <c r="I199" s="8" t="s">
        <v>2319</v>
      </c>
      <c r="J199" s="8">
        <v>851167</v>
      </c>
      <c r="K199" s="8" t="s">
        <v>2320</v>
      </c>
      <c r="L199" s="8" t="s">
        <v>312</v>
      </c>
      <c r="M199" s="8" t="s">
        <v>2321</v>
      </c>
      <c r="N199" s="8"/>
      <c r="O199" s="8"/>
      <c r="P199" s="8"/>
      <c r="Q199" s="8"/>
      <c r="R199" s="8"/>
      <c r="S199" s="8"/>
      <c r="T199" s="8"/>
      <c r="U199" s="8"/>
      <c r="V199" s="8"/>
      <c r="W199" s="8"/>
      <c r="X199" s="8"/>
      <c r="Y199" s="8"/>
      <c r="Z199" s="8"/>
    </row>
    <row r="200" spans="1:26" ht="15.75" customHeight="1">
      <c r="A200" s="8" t="s">
        <v>2322</v>
      </c>
      <c r="B200" s="8" t="s">
        <v>93</v>
      </c>
      <c r="C200" s="8" t="s">
        <v>2323</v>
      </c>
      <c r="D200" s="8" t="s">
        <v>2324</v>
      </c>
      <c r="E200" s="8">
        <v>73</v>
      </c>
      <c r="F200" s="8" t="s">
        <v>2325</v>
      </c>
      <c r="G200" s="8" t="s">
        <v>2326</v>
      </c>
      <c r="H200" s="8" t="s">
        <v>2327</v>
      </c>
      <c r="I200" s="8" t="s">
        <v>2328</v>
      </c>
      <c r="J200" s="8">
        <v>744461</v>
      </c>
      <c r="K200" s="8" t="s">
        <v>2330</v>
      </c>
      <c r="L200" s="8" t="s">
        <v>312</v>
      </c>
      <c r="M200" s="8" t="s">
        <v>2331</v>
      </c>
      <c r="N200" s="8"/>
      <c r="O200" s="8"/>
      <c r="P200" s="8"/>
      <c r="Q200" s="8"/>
      <c r="R200" s="8"/>
      <c r="S200" s="8"/>
      <c r="T200" s="8"/>
      <c r="U200" s="8"/>
      <c r="V200" s="8"/>
      <c r="W200" s="8"/>
      <c r="X200" s="8"/>
      <c r="Y200" s="8"/>
      <c r="Z200" s="8"/>
    </row>
    <row r="201" spans="1:26" ht="15.75" customHeight="1">
      <c r="A201" s="8" t="s">
        <v>2332</v>
      </c>
      <c r="B201" s="8" t="s">
        <v>68</v>
      </c>
      <c r="C201" s="8" t="s">
        <v>2333</v>
      </c>
      <c r="D201" s="8" t="s">
        <v>2334</v>
      </c>
      <c r="E201" s="8">
        <v>79</v>
      </c>
      <c r="F201" s="8" t="s">
        <v>2335</v>
      </c>
      <c r="G201" s="8" t="s">
        <v>2336</v>
      </c>
      <c r="H201" s="8" t="s">
        <v>2338</v>
      </c>
      <c r="I201" s="8" t="s">
        <v>2339</v>
      </c>
      <c r="J201" s="8">
        <v>2172929</v>
      </c>
      <c r="K201" s="8" t="s">
        <v>2340</v>
      </c>
      <c r="L201" s="8" t="s">
        <v>312</v>
      </c>
      <c r="M201" s="8" t="s">
        <v>2341</v>
      </c>
      <c r="N201" s="8"/>
      <c r="O201" s="8"/>
      <c r="P201" s="8"/>
      <c r="Q201" s="8"/>
      <c r="R201" s="8"/>
      <c r="S201" s="8"/>
      <c r="T201" s="8"/>
      <c r="U201" s="8"/>
      <c r="V201" s="8"/>
      <c r="W201" s="8"/>
      <c r="X201" s="8"/>
      <c r="Y201" s="8"/>
      <c r="Z201" s="8"/>
    </row>
    <row r="202" spans="1:26" ht="15.75" customHeight="1">
      <c r="A202" s="8" t="s">
        <v>2342</v>
      </c>
      <c r="B202" s="8" t="s">
        <v>2343</v>
      </c>
      <c r="C202" s="8" t="s">
        <v>2344</v>
      </c>
      <c r="D202" s="8" t="s">
        <v>2345</v>
      </c>
      <c r="E202" s="8">
        <v>73</v>
      </c>
      <c r="F202" s="8" t="s">
        <v>2346</v>
      </c>
      <c r="G202" s="8" t="s">
        <v>2347</v>
      </c>
      <c r="H202" s="8" t="s">
        <v>2348</v>
      </c>
      <c r="I202" s="8" t="s">
        <v>2349</v>
      </c>
      <c r="J202" s="8">
        <v>1146166</v>
      </c>
      <c r="K202" s="8" t="s">
        <v>2350</v>
      </c>
      <c r="L202" s="8" t="s">
        <v>312</v>
      </c>
      <c r="M202" s="8" t="s">
        <v>2351</v>
      </c>
      <c r="N202" s="8"/>
      <c r="O202" s="8"/>
      <c r="P202" s="8"/>
      <c r="Q202" s="8"/>
      <c r="R202" s="8"/>
      <c r="S202" s="8"/>
      <c r="T202" s="8"/>
      <c r="U202" s="8"/>
      <c r="V202" s="8"/>
      <c r="W202" s="8"/>
      <c r="X202" s="8"/>
      <c r="Y202" s="8"/>
      <c r="Z202" s="8"/>
    </row>
    <row r="203" spans="1:26" ht="15.75" customHeight="1">
      <c r="A203" s="8" t="s">
        <v>2352</v>
      </c>
      <c r="B203" s="8" t="s">
        <v>2353</v>
      </c>
      <c r="C203" s="8" t="s">
        <v>2355</v>
      </c>
      <c r="D203" s="8" t="s">
        <v>2356</v>
      </c>
      <c r="E203" s="8">
        <v>76</v>
      </c>
      <c r="F203" s="8" t="s">
        <v>2357</v>
      </c>
      <c r="G203" s="8" t="s">
        <v>2358</v>
      </c>
      <c r="H203" s="8" t="s">
        <v>2359</v>
      </c>
      <c r="I203" s="8" t="s">
        <v>2360</v>
      </c>
      <c r="J203" s="8">
        <v>1099738</v>
      </c>
      <c r="K203" s="8" t="s">
        <v>2361</v>
      </c>
      <c r="L203" s="8" t="s">
        <v>312</v>
      </c>
      <c r="M203" s="8" t="s">
        <v>2362</v>
      </c>
      <c r="N203" s="8"/>
      <c r="O203" s="8"/>
      <c r="P203" s="8"/>
      <c r="Q203" s="8"/>
      <c r="R203" s="8"/>
      <c r="S203" s="8"/>
      <c r="T203" s="8"/>
      <c r="U203" s="8"/>
      <c r="V203" s="8"/>
      <c r="W203" s="8"/>
      <c r="X203" s="8"/>
      <c r="Y203" s="8"/>
      <c r="Z203" s="8"/>
    </row>
    <row r="204" spans="1:26" ht="15.75" customHeight="1">
      <c r="A204" s="8" t="s">
        <v>2363</v>
      </c>
      <c r="B204" s="8" t="s">
        <v>183</v>
      </c>
      <c r="C204" s="8" t="s">
        <v>2364</v>
      </c>
      <c r="D204" s="8" t="s">
        <v>2365</v>
      </c>
      <c r="E204" s="8">
        <v>61</v>
      </c>
      <c r="F204" s="8" t="s">
        <v>2366</v>
      </c>
      <c r="G204" s="8" t="s">
        <v>2367</v>
      </c>
      <c r="H204" s="8" t="s">
        <v>2368</v>
      </c>
      <c r="I204" s="8" t="s">
        <v>2369</v>
      </c>
      <c r="J204" s="8">
        <v>113702</v>
      </c>
      <c r="K204" s="8" t="s">
        <v>2370</v>
      </c>
      <c r="L204" s="8" t="s">
        <v>312</v>
      </c>
      <c r="M204" s="8" t="s">
        <v>2371</v>
      </c>
      <c r="N204" s="8"/>
      <c r="O204" s="8"/>
      <c r="P204" s="8"/>
      <c r="Q204" s="8"/>
      <c r="R204" s="8"/>
      <c r="S204" s="8"/>
      <c r="T204" s="8"/>
      <c r="U204" s="8"/>
      <c r="V204" s="8"/>
      <c r="W204" s="8"/>
      <c r="X204" s="8"/>
      <c r="Y204" s="8"/>
      <c r="Z204" s="8"/>
    </row>
    <row r="205" spans="1:26" ht="15.75" customHeight="1">
      <c r="A205" s="8" t="s">
        <v>2373</v>
      </c>
      <c r="B205" s="8" t="s">
        <v>90</v>
      </c>
      <c r="C205" s="8" t="s">
        <v>2374</v>
      </c>
      <c r="D205" s="8" t="s">
        <v>2375</v>
      </c>
      <c r="E205" s="8">
        <v>85</v>
      </c>
      <c r="F205" s="8" t="s">
        <v>2376</v>
      </c>
      <c r="G205" s="8" t="s">
        <v>2377</v>
      </c>
      <c r="H205" s="8" t="s">
        <v>2378</v>
      </c>
      <c r="I205" s="8" t="s">
        <v>2379</v>
      </c>
      <c r="J205" s="8">
        <v>3975151</v>
      </c>
      <c r="K205" s="8" t="s">
        <v>2380</v>
      </c>
      <c r="L205" s="8" t="s">
        <v>312</v>
      </c>
      <c r="M205" s="8" t="s">
        <v>2381</v>
      </c>
      <c r="N205" s="8"/>
      <c r="O205" s="8"/>
      <c r="P205" s="8"/>
      <c r="Q205" s="8"/>
      <c r="R205" s="8"/>
      <c r="S205" s="8"/>
      <c r="T205" s="8"/>
      <c r="U205" s="8"/>
      <c r="V205" s="8"/>
      <c r="W205" s="8"/>
      <c r="X205" s="8"/>
      <c r="Y205" s="8"/>
      <c r="Z205" s="8"/>
    </row>
    <row r="206" spans="1:26" ht="15.75" customHeight="1">
      <c r="A206" s="8" t="s">
        <v>2382</v>
      </c>
      <c r="B206" s="8" t="s">
        <v>2383</v>
      </c>
      <c r="C206" s="8" t="s">
        <v>2384</v>
      </c>
      <c r="D206" s="8" t="s">
        <v>2385</v>
      </c>
      <c r="E206" s="8">
        <v>53</v>
      </c>
      <c r="F206" s="8" t="s">
        <v>2386</v>
      </c>
      <c r="G206" s="8" t="s">
        <v>2387</v>
      </c>
      <c r="H206" s="8" t="s">
        <v>2388</v>
      </c>
      <c r="I206" s="8" t="s">
        <v>2389</v>
      </c>
      <c r="J206" s="8">
        <v>75275</v>
      </c>
      <c r="K206" s="8" t="s">
        <v>2390</v>
      </c>
      <c r="L206" s="8" t="s">
        <v>312</v>
      </c>
      <c r="M206" s="8" t="s">
        <v>2391</v>
      </c>
      <c r="N206" s="8"/>
      <c r="O206" s="8"/>
      <c r="P206" s="8"/>
      <c r="Q206" s="8"/>
      <c r="R206" s="8"/>
      <c r="S206" s="8"/>
      <c r="T206" s="8"/>
      <c r="U206" s="8"/>
      <c r="V206" s="8"/>
      <c r="W206" s="8"/>
      <c r="X206" s="8"/>
      <c r="Y206" s="8"/>
      <c r="Z206" s="8"/>
    </row>
    <row r="207" spans="1:26" ht="15.75" customHeight="1">
      <c r="A207" s="8" t="s">
        <v>2392</v>
      </c>
      <c r="B207" s="8" t="s">
        <v>2393</v>
      </c>
      <c r="C207" s="8" t="s">
        <v>2394</v>
      </c>
      <c r="D207" s="8" t="s">
        <v>2395</v>
      </c>
      <c r="E207" s="8">
        <v>93</v>
      </c>
      <c r="F207" s="8" t="s">
        <v>2396</v>
      </c>
      <c r="G207" s="8" t="s">
        <v>2397</v>
      </c>
      <c r="H207" s="8" t="s">
        <v>2398</v>
      </c>
      <c r="I207" s="8" t="s">
        <v>2400</v>
      </c>
      <c r="J207" s="8">
        <v>10666149</v>
      </c>
      <c r="K207" s="8" t="s">
        <v>2401</v>
      </c>
      <c r="L207" s="8" t="s">
        <v>312</v>
      </c>
      <c r="M207" s="8" t="s">
        <v>2402</v>
      </c>
      <c r="N207" s="8"/>
      <c r="O207" s="8"/>
      <c r="P207" s="8"/>
      <c r="Q207" s="8"/>
      <c r="R207" s="8"/>
      <c r="S207" s="8"/>
      <c r="T207" s="8"/>
      <c r="U207" s="8"/>
      <c r="V207" s="8"/>
      <c r="W207" s="8"/>
      <c r="X207" s="8"/>
      <c r="Y207" s="8"/>
      <c r="Z207" s="8"/>
    </row>
    <row r="208" spans="1:26" ht="15.75" customHeight="1">
      <c r="A208" s="8" t="s">
        <v>2403</v>
      </c>
      <c r="B208" s="8" t="s">
        <v>82</v>
      </c>
      <c r="C208" s="8" t="s">
        <v>2404</v>
      </c>
      <c r="D208" s="8" t="s">
        <v>2405</v>
      </c>
      <c r="E208" s="8">
        <v>55</v>
      </c>
      <c r="F208" s="8" t="s">
        <v>2408</v>
      </c>
      <c r="G208" s="8" t="s">
        <v>2409</v>
      </c>
      <c r="H208" s="8" t="s">
        <v>2410</v>
      </c>
      <c r="I208" s="8" t="s">
        <v>2411</v>
      </c>
      <c r="J208" s="8">
        <v>152693</v>
      </c>
      <c r="K208" s="8" t="s">
        <v>2412</v>
      </c>
      <c r="L208" s="8" t="s">
        <v>312</v>
      </c>
      <c r="M208" s="8" t="s">
        <v>2413</v>
      </c>
      <c r="N208" s="8"/>
      <c r="O208" s="8"/>
      <c r="P208" s="8"/>
      <c r="Q208" s="8"/>
      <c r="R208" s="8"/>
      <c r="S208" s="8"/>
      <c r="T208" s="8"/>
      <c r="U208" s="8"/>
      <c r="V208" s="8"/>
      <c r="W208" s="8"/>
      <c r="X208" s="8"/>
      <c r="Y208" s="8"/>
      <c r="Z208" s="8"/>
    </row>
    <row r="209" spans="1:26" ht="15.75" customHeight="1">
      <c r="A209" s="8" t="s">
        <v>2414</v>
      </c>
      <c r="B209" s="8" t="s">
        <v>113</v>
      </c>
      <c r="C209" s="8" t="s">
        <v>2415</v>
      </c>
      <c r="D209" s="8" t="s">
        <v>2416</v>
      </c>
      <c r="E209" s="8">
        <v>72</v>
      </c>
      <c r="F209" s="8" t="s">
        <v>2417</v>
      </c>
      <c r="G209" s="8" t="s">
        <v>2418</v>
      </c>
      <c r="H209" s="8" t="s">
        <v>2419</v>
      </c>
      <c r="I209" s="8" t="s">
        <v>2420</v>
      </c>
      <c r="J209" s="8">
        <v>476432</v>
      </c>
      <c r="K209" s="8" t="s">
        <v>2421</v>
      </c>
      <c r="L209" s="8" t="s">
        <v>312</v>
      </c>
      <c r="M209" s="8" t="s">
        <v>2423</v>
      </c>
      <c r="N209" s="8"/>
      <c r="O209" s="8"/>
      <c r="P209" s="8"/>
      <c r="Q209" s="8"/>
      <c r="R209" s="8"/>
      <c r="S209" s="8"/>
      <c r="T209" s="8"/>
      <c r="U209" s="8"/>
      <c r="V209" s="8"/>
      <c r="W209" s="8"/>
      <c r="X209" s="8"/>
      <c r="Y209" s="8"/>
      <c r="Z209" s="8"/>
    </row>
    <row r="210" spans="1:26" ht="15.75" customHeight="1">
      <c r="A210" s="8" t="s">
        <v>2424</v>
      </c>
      <c r="B210" s="8" t="s">
        <v>2425</v>
      </c>
      <c r="C210" s="8" t="s">
        <v>2426</v>
      </c>
      <c r="D210" s="8" t="s">
        <v>2427</v>
      </c>
      <c r="E210" s="8">
        <v>40</v>
      </c>
      <c r="F210" s="8" t="s">
        <v>2428</v>
      </c>
      <c r="G210" s="8" t="s">
        <v>2429</v>
      </c>
      <c r="H210" s="8" t="s">
        <v>2430</v>
      </c>
      <c r="I210" s="8" t="s">
        <v>2431</v>
      </c>
      <c r="J210" s="8">
        <v>21253</v>
      </c>
      <c r="K210" s="8" t="s">
        <v>2432</v>
      </c>
      <c r="L210" s="8" t="s">
        <v>312</v>
      </c>
      <c r="M210" s="8" t="s">
        <v>2433</v>
      </c>
      <c r="N210" s="8"/>
      <c r="O210" s="8"/>
      <c r="P210" s="8"/>
      <c r="Q210" s="8"/>
      <c r="R210" s="8"/>
      <c r="S210" s="8"/>
      <c r="T210" s="8"/>
      <c r="U210" s="8"/>
      <c r="V210" s="8"/>
      <c r="W210" s="8"/>
      <c r="X210" s="8"/>
      <c r="Y210" s="8"/>
      <c r="Z210" s="8"/>
    </row>
    <row r="211" spans="1:26" ht="15.75" customHeight="1">
      <c r="A211" s="8" t="s">
        <v>2435</v>
      </c>
      <c r="B211" s="8" t="s">
        <v>2436</v>
      </c>
      <c r="C211" s="8" t="s">
        <v>2437</v>
      </c>
      <c r="D211" s="8" t="s">
        <v>2438</v>
      </c>
      <c r="E211" s="8">
        <v>59</v>
      </c>
      <c r="F211" s="8" t="s">
        <v>2439</v>
      </c>
      <c r="G211" s="8" t="s">
        <v>2440</v>
      </c>
      <c r="H211" s="8" t="s">
        <v>2441</v>
      </c>
      <c r="I211" s="8" t="s">
        <v>2442</v>
      </c>
      <c r="J211" s="8">
        <v>139416</v>
      </c>
      <c r="K211" s="8" t="s">
        <v>2443</v>
      </c>
      <c r="L211" s="8" t="s">
        <v>312</v>
      </c>
      <c r="M211" s="8" t="s">
        <v>2444</v>
      </c>
      <c r="N211" s="8"/>
      <c r="O211" s="8"/>
      <c r="P211" s="8"/>
      <c r="Q211" s="8"/>
      <c r="R211" s="8"/>
      <c r="S211" s="8"/>
      <c r="T211" s="8"/>
      <c r="U211" s="8"/>
      <c r="V211" s="8"/>
      <c r="W211" s="8"/>
      <c r="X211" s="8"/>
      <c r="Y211" s="8"/>
      <c r="Z211" s="8"/>
    </row>
    <row r="212" spans="1:26" ht="15.75" customHeight="1">
      <c r="A212" s="8" t="s">
        <v>2445</v>
      </c>
      <c r="B212" s="8" t="s">
        <v>2446</v>
      </c>
      <c r="C212" s="8" t="s">
        <v>2447</v>
      </c>
      <c r="D212" s="8" t="s">
        <v>2448</v>
      </c>
      <c r="E212" s="8">
        <v>70</v>
      </c>
      <c r="F212" s="8" t="s">
        <v>2449</v>
      </c>
      <c r="G212" s="8" t="s">
        <v>2450</v>
      </c>
      <c r="H212" s="8" t="s">
        <v>2451</v>
      </c>
      <c r="I212" s="8" t="s">
        <v>2453</v>
      </c>
      <c r="J212" s="8">
        <v>583273</v>
      </c>
      <c r="K212" s="8" t="s">
        <v>2454</v>
      </c>
      <c r="L212" s="8" t="s">
        <v>312</v>
      </c>
      <c r="M212" s="8" t="s">
        <v>2455</v>
      </c>
      <c r="N212" s="8"/>
      <c r="O212" s="8"/>
      <c r="P212" s="8"/>
      <c r="Q212" s="8"/>
      <c r="R212" s="8"/>
      <c r="S212" s="8"/>
      <c r="T212" s="8"/>
      <c r="U212" s="8"/>
      <c r="V212" s="8"/>
      <c r="W212" s="8"/>
      <c r="X212" s="8"/>
      <c r="Y212" s="8"/>
      <c r="Z212" s="8"/>
    </row>
    <row r="213" spans="1:26" ht="15.75" customHeight="1">
      <c r="A213" s="8" t="s">
        <v>2457</v>
      </c>
      <c r="B213" s="1" t="s">
        <v>2458</v>
      </c>
      <c r="C213" s="8" t="s">
        <v>2459</v>
      </c>
      <c r="D213" s="8" t="s">
        <v>2460</v>
      </c>
      <c r="E213" s="8">
        <v>63</v>
      </c>
      <c r="F213" s="8" t="s">
        <v>2461</v>
      </c>
      <c r="G213" s="8" t="s">
        <v>2462</v>
      </c>
      <c r="H213" s="8" t="s">
        <v>2463</v>
      </c>
      <c r="I213" s="8" t="s">
        <v>2464</v>
      </c>
      <c r="J213" s="8">
        <v>249080</v>
      </c>
      <c r="K213" s="8" t="s">
        <v>2465</v>
      </c>
      <c r="L213" s="8" t="s">
        <v>312</v>
      </c>
      <c r="M213" s="8" t="s">
        <v>2466</v>
      </c>
      <c r="N213" s="8"/>
      <c r="O213" s="8"/>
      <c r="P213" s="8"/>
      <c r="Q213" s="8"/>
      <c r="R213" s="8"/>
      <c r="S213" s="8"/>
      <c r="T213" s="8"/>
      <c r="U213" s="8"/>
      <c r="V213" s="8"/>
      <c r="W213" s="8"/>
      <c r="X213" s="8"/>
      <c r="Y213" s="8"/>
      <c r="Z213" s="8"/>
    </row>
    <row r="214" spans="1:26" ht="15.75" customHeight="1">
      <c r="A214" s="8" t="s">
        <v>2468</v>
      </c>
      <c r="B214" s="8" t="s">
        <v>2469</v>
      </c>
      <c r="C214" s="8" t="s">
        <v>2470</v>
      </c>
      <c r="D214" s="8" t="s">
        <v>2471</v>
      </c>
      <c r="E214" s="8">
        <v>70</v>
      </c>
      <c r="F214" s="8" t="s">
        <v>2472</v>
      </c>
      <c r="G214" s="8" t="s">
        <v>2473</v>
      </c>
      <c r="H214" s="8" t="s">
        <v>2474</v>
      </c>
      <c r="I214" s="8" t="s">
        <v>2475</v>
      </c>
      <c r="J214" s="8">
        <v>348863</v>
      </c>
      <c r="K214" s="8" t="s">
        <v>2476</v>
      </c>
      <c r="L214" s="8" t="s">
        <v>312</v>
      </c>
      <c r="M214" s="8" t="s">
        <v>2477</v>
      </c>
      <c r="N214" s="8"/>
      <c r="O214" s="8"/>
      <c r="P214" s="8"/>
      <c r="Q214" s="8"/>
      <c r="R214" s="8"/>
      <c r="S214" s="8"/>
      <c r="T214" s="8"/>
      <c r="U214" s="8"/>
      <c r="V214" s="8"/>
      <c r="W214" s="8"/>
      <c r="X214" s="8"/>
      <c r="Y214" s="8"/>
      <c r="Z214" s="8"/>
    </row>
    <row r="215" spans="1:26" ht="15.75" customHeight="1">
      <c r="A215" s="8" t="s">
        <v>2478</v>
      </c>
      <c r="B215" s="8" t="s">
        <v>2479</v>
      </c>
      <c r="C215" s="8" t="s">
        <v>2480</v>
      </c>
      <c r="D215" s="8" t="s">
        <v>2481</v>
      </c>
      <c r="E215" s="8">
        <v>60</v>
      </c>
      <c r="F215" s="8" t="s">
        <v>2482</v>
      </c>
      <c r="G215" s="8" t="s">
        <v>2483</v>
      </c>
      <c r="H215" s="8" t="s">
        <v>2484</v>
      </c>
      <c r="I215" s="8" t="s">
        <v>2485</v>
      </c>
      <c r="J215" s="8">
        <v>181263</v>
      </c>
      <c r="K215" s="8" t="s">
        <v>2486</v>
      </c>
      <c r="L215" s="8" t="s">
        <v>312</v>
      </c>
      <c r="M215" s="8" t="s">
        <v>2487</v>
      </c>
      <c r="N215" s="8"/>
      <c r="O215" s="8"/>
      <c r="P215" s="8"/>
      <c r="Q215" s="8"/>
      <c r="R215" s="8"/>
      <c r="S215" s="8"/>
      <c r="T215" s="8"/>
      <c r="U215" s="8"/>
      <c r="V215" s="8"/>
      <c r="W215" s="8"/>
      <c r="X215" s="8"/>
      <c r="Y215" s="8"/>
      <c r="Z215" s="8"/>
    </row>
    <row r="216" spans="1:26" ht="15.75" customHeight="1">
      <c r="A216" s="8" t="s">
        <v>2488</v>
      </c>
      <c r="B216" s="8" t="s">
        <v>2489</v>
      </c>
      <c r="C216" s="8" t="s">
        <v>2490</v>
      </c>
      <c r="D216" s="8" t="s">
        <v>2491</v>
      </c>
      <c r="E216" s="8">
        <v>62</v>
      </c>
      <c r="F216" s="8" t="s">
        <v>2492</v>
      </c>
      <c r="G216" s="8" t="s">
        <v>2493</v>
      </c>
      <c r="H216" s="8" t="s">
        <v>2494</v>
      </c>
      <c r="I216" s="8" t="s">
        <v>2495</v>
      </c>
      <c r="J216" s="8">
        <v>90512</v>
      </c>
      <c r="K216" s="8" t="s">
        <v>2496</v>
      </c>
      <c r="L216" s="8" t="s">
        <v>312</v>
      </c>
      <c r="M216" s="8" t="s">
        <v>2497</v>
      </c>
      <c r="N216" s="8"/>
      <c r="O216" s="8"/>
      <c r="P216" s="8"/>
      <c r="Q216" s="8"/>
      <c r="R216" s="8"/>
      <c r="S216" s="8"/>
      <c r="T216" s="8"/>
      <c r="U216" s="8"/>
      <c r="V216" s="8"/>
      <c r="W216" s="8"/>
      <c r="X216" s="8"/>
      <c r="Y216" s="8"/>
      <c r="Z216" s="8"/>
    </row>
    <row r="217" spans="1:26" ht="15.75" customHeight="1">
      <c r="A217" s="8" t="s">
        <v>2498</v>
      </c>
      <c r="B217" s="8" t="s">
        <v>2499</v>
      </c>
      <c r="C217" s="8" t="s">
        <v>116</v>
      </c>
      <c r="D217" s="8" t="s">
        <v>2500</v>
      </c>
      <c r="E217" s="8">
        <v>65</v>
      </c>
      <c r="F217" s="8" t="s">
        <v>2502</v>
      </c>
      <c r="G217" s="8" t="s">
        <v>2503</v>
      </c>
      <c r="H217" s="8" t="s">
        <v>2504</v>
      </c>
      <c r="I217" s="8" t="s">
        <v>2505</v>
      </c>
      <c r="J217" s="8">
        <v>303586</v>
      </c>
      <c r="K217" s="8" t="s">
        <v>2506</v>
      </c>
      <c r="L217" s="8" t="s">
        <v>312</v>
      </c>
      <c r="M217" s="8" t="s">
        <v>2507</v>
      </c>
      <c r="N217" s="8"/>
      <c r="O217" s="8"/>
      <c r="P217" s="8"/>
      <c r="Q217" s="8"/>
      <c r="R217" s="8"/>
      <c r="S217" s="8"/>
      <c r="T217" s="8"/>
      <c r="U217" s="8"/>
      <c r="V217" s="8"/>
      <c r="W217" s="8"/>
      <c r="X217" s="8"/>
      <c r="Y217" s="8"/>
      <c r="Z217" s="8"/>
    </row>
    <row r="218" spans="1:26" ht="15.75" customHeight="1">
      <c r="A218" s="8" t="s">
        <v>2508</v>
      </c>
      <c r="B218" s="8" t="s">
        <v>2509</v>
      </c>
      <c r="C218" s="8" t="s">
        <v>2510</v>
      </c>
      <c r="D218" s="8" t="s">
        <v>2511</v>
      </c>
      <c r="E218" s="8">
        <v>49</v>
      </c>
      <c r="F218" s="8" t="s">
        <v>2512</v>
      </c>
      <c r="G218" s="8" t="s">
        <v>2513</v>
      </c>
      <c r="H218" s="8" t="s">
        <v>2514</v>
      </c>
      <c r="I218" s="8" t="s">
        <v>2516</v>
      </c>
      <c r="J218" s="8">
        <v>99235</v>
      </c>
      <c r="K218" s="8" t="s">
        <v>2517</v>
      </c>
      <c r="L218" s="8" t="s">
        <v>312</v>
      </c>
      <c r="M218" s="8" t="s">
        <v>2518</v>
      </c>
      <c r="N218" s="8"/>
      <c r="O218" s="8"/>
      <c r="P218" s="8"/>
      <c r="Q218" s="8"/>
      <c r="R218" s="8"/>
      <c r="S218" s="8"/>
      <c r="T218" s="8"/>
      <c r="U218" s="8"/>
      <c r="V218" s="8"/>
      <c r="W218" s="8"/>
      <c r="X218" s="8"/>
      <c r="Y218" s="8"/>
      <c r="Z218" s="8"/>
    </row>
    <row r="219" spans="1:26" ht="15.75" customHeight="1">
      <c r="A219" s="8" t="s">
        <v>2519</v>
      </c>
      <c r="B219" s="8" t="s">
        <v>218</v>
      </c>
      <c r="C219" s="8" t="s">
        <v>2520</v>
      </c>
      <c r="D219" s="8" t="s">
        <v>2521</v>
      </c>
      <c r="E219" s="8">
        <v>58</v>
      </c>
      <c r="F219" s="8" t="s">
        <v>2522</v>
      </c>
      <c r="G219" s="8" t="s">
        <v>2523</v>
      </c>
      <c r="H219" s="8" t="s">
        <v>2524</v>
      </c>
      <c r="I219" s="8" t="s">
        <v>2525</v>
      </c>
      <c r="J219" s="8">
        <v>350788</v>
      </c>
      <c r="K219" s="8" t="s">
        <v>2526</v>
      </c>
      <c r="L219" s="8" t="s">
        <v>312</v>
      </c>
      <c r="M219" s="8" t="s">
        <v>2527</v>
      </c>
      <c r="N219" s="8"/>
      <c r="O219" s="8"/>
      <c r="P219" s="8"/>
      <c r="Q219" s="8"/>
      <c r="R219" s="8"/>
      <c r="S219" s="8"/>
      <c r="T219" s="8"/>
      <c r="U219" s="8"/>
      <c r="V219" s="8"/>
      <c r="W219" s="8"/>
      <c r="X219" s="8"/>
      <c r="Y219" s="8"/>
      <c r="Z219" s="8"/>
    </row>
    <row r="220" spans="1:26" ht="15.75" customHeight="1">
      <c r="A220" s="8" t="s">
        <v>2528</v>
      </c>
      <c r="B220" s="8" t="s">
        <v>50</v>
      </c>
      <c r="C220" s="8" t="s">
        <v>2529</v>
      </c>
      <c r="D220" s="8" t="s">
        <v>2530</v>
      </c>
      <c r="E220" s="8">
        <v>43</v>
      </c>
      <c r="F220" s="8" t="s">
        <v>2531</v>
      </c>
      <c r="G220" s="8" t="s">
        <v>2532</v>
      </c>
      <c r="H220" s="8" t="s">
        <v>2533</v>
      </c>
      <c r="I220" s="8" t="s">
        <v>2534</v>
      </c>
      <c r="J220" s="8">
        <v>13266</v>
      </c>
      <c r="K220" s="8" t="s">
        <v>2535</v>
      </c>
      <c r="L220" s="8" t="s">
        <v>312</v>
      </c>
      <c r="M220" s="8" t="s">
        <v>2536</v>
      </c>
      <c r="N220" s="8"/>
      <c r="O220" s="8"/>
      <c r="P220" s="8"/>
      <c r="Q220" s="8"/>
      <c r="R220" s="8"/>
      <c r="S220" s="8"/>
      <c r="T220" s="8"/>
      <c r="U220" s="8"/>
      <c r="V220" s="8"/>
      <c r="W220" s="8"/>
      <c r="X220" s="8"/>
      <c r="Y220" s="8"/>
      <c r="Z220" s="8"/>
    </row>
    <row r="221" spans="1:26" ht="15.75" customHeight="1">
      <c r="A221" s="8" t="s">
        <v>2537</v>
      </c>
      <c r="B221" s="8" t="s">
        <v>211</v>
      </c>
      <c r="C221" s="8" t="s">
        <v>2538</v>
      </c>
      <c r="D221" s="8" t="s">
        <v>2539</v>
      </c>
      <c r="E221" s="8">
        <v>64</v>
      </c>
      <c r="F221" s="8" t="s">
        <v>2540</v>
      </c>
      <c r="G221" s="8" t="s">
        <v>2541</v>
      </c>
      <c r="H221" s="8" t="s">
        <v>2542</v>
      </c>
      <c r="I221" s="8" t="s">
        <v>2543</v>
      </c>
      <c r="J221" s="8">
        <v>589220</v>
      </c>
      <c r="K221" s="8" t="s">
        <v>2544</v>
      </c>
      <c r="L221" s="8" t="s">
        <v>312</v>
      </c>
      <c r="M221" s="8" t="s">
        <v>2545</v>
      </c>
      <c r="N221" s="8"/>
      <c r="O221" s="8"/>
      <c r="P221" s="8"/>
      <c r="Q221" s="8"/>
      <c r="R221" s="8"/>
      <c r="S221" s="8"/>
      <c r="T221" s="8"/>
      <c r="U221" s="8"/>
      <c r="V221" s="8"/>
      <c r="W221" s="8"/>
      <c r="X221" s="8"/>
      <c r="Y221" s="8"/>
      <c r="Z221" s="8"/>
    </row>
    <row r="222" spans="1:26" ht="15.75" customHeight="1">
      <c r="A222" s="8" t="s">
        <v>2546</v>
      </c>
      <c r="B222" s="8" t="s">
        <v>2547</v>
      </c>
      <c r="C222" s="8" t="s">
        <v>2549</v>
      </c>
      <c r="D222" s="8" t="s">
        <v>2550</v>
      </c>
      <c r="E222" s="8">
        <v>66</v>
      </c>
      <c r="F222" s="8" t="s">
        <v>2551</v>
      </c>
      <c r="G222" s="8" t="s">
        <v>2552</v>
      </c>
      <c r="H222" s="8" t="s">
        <v>2553</v>
      </c>
      <c r="I222" s="8" t="s">
        <v>2554</v>
      </c>
      <c r="J222" s="8">
        <v>204166</v>
      </c>
      <c r="K222" s="8" t="s">
        <v>2555</v>
      </c>
      <c r="L222" s="8" t="s">
        <v>312</v>
      </c>
      <c r="M222" s="8" t="s">
        <v>2556</v>
      </c>
      <c r="N222" s="8"/>
      <c r="O222" s="8"/>
      <c r="P222" s="8"/>
      <c r="Q222" s="8"/>
      <c r="R222" s="8"/>
      <c r="S222" s="8"/>
      <c r="T222" s="8"/>
      <c r="U222" s="8"/>
      <c r="V222" s="8"/>
      <c r="W222" s="8"/>
      <c r="X222" s="8"/>
      <c r="Y222" s="8"/>
      <c r="Z222" s="8"/>
    </row>
    <row r="223" spans="1:26" ht="15.75" customHeight="1">
      <c r="A223" s="8" t="s">
        <v>2558</v>
      </c>
      <c r="B223" s="1" t="s">
        <v>47</v>
      </c>
      <c r="C223" s="8" t="s">
        <v>2559</v>
      </c>
      <c r="D223" s="8" t="s">
        <v>2560</v>
      </c>
      <c r="E223" s="8">
        <v>57</v>
      </c>
      <c r="F223" s="8" t="s">
        <v>2561</v>
      </c>
      <c r="G223" s="8" t="s">
        <v>2562</v>
      </c>
      <c r="H223" s="8" t="s">
        <v>2563</v>
      </c>
      <c r="I223" s="8" t="s">
        <v>2564</v>
      </c>
      <c r="J223" s="8">
        <v>135137</v>
      </c>
      <c r="K223" s="8" t="s">
        <v>2565</v>
      </c>
      <c r="L223" s="8" t="s">
        <v>312</v>
      </c>
      <c r="M223" s="8" t="s">
        <v>2566</v>
      </c>
      <c r="N223" s="8"/>
      <c r="O223" s="8"/>
      <c r="P223" s="8"/>
      <c r="Q223" s="8"/>
      <c r="R223" s="8"/>
      <c r="S223" s="8"/>
      <c r="T223" s="8"/>
      <c r="U223" s="8"/>
      <c r="V223" s="8"/>
      <c r="W223" s="8"/>
      <c r="X223" s="8"/>
      <c r="Y223" s="8"/>
      <c r="Z223" s="8"/>
    </row>
    <row r="224" spans="1:26" ht="15.75" customHeight="1">
      <c r="A224" s="8" t="s">
        <v>2567</v>
      </c>
      <c r="B224" s="8" t="s">
        <v>2568</v>
      </c>
      <c r="C224" s="8" t="s">
        <v>2569</v>
      </c>
      <c r="D224" s="8" t="s">
        <v>2570</v>
      </c>
      <c r="E224" s="8">
        <v>70</v>
      </c>
      <c r="F224" s="8" t="s">
        <v>2571</v>
      </c>
      <c r="G224" s="8" t="s">
        <v>2572</v>
      </c>
      <c r="H224" s="8" t="s">
        <v>2573</v>
      </c>
      <c r="I224" s="8" t="s">
        <v>2574</v>
      </c>
      <c r="J224" s="8">
        <v>259490</v>
      </c>
      <c r="K224" s="8" t="s">
        <v>2575</v>
      </c>
      <c r="L224" s="8" t="s">
        <v>312</v>
      </c>
      <c r="M224" s="8" t="s">
        <v>2576</v>
      </c>
      <c r="N224" s="8"/>
      <c r="O224" s="8"/>
      <c r="P224" s="8"/>
      <c r="Q224" s="8"/>
      <c r="R224" s="8"/>
      <c r="S224" s="8"/>
      <c r="T224" s="8"/>
      <c r="U224" s="8"/>
      <c r="V224" s="8"/>
      <c r="W224" s="8"/>
      <c r="X224" s="8"/>
      <c r="Y224" s="8"/>
      <c r="Z224" s="8"/>
    </row>
    <row r="225" spans="1:26" ht="15.75" customHeight="1">
      <c r="A225" s="8" t="s">
        <v>2577</v>
      </c>
      <c r="B225" s="8" t="s">
        <v>89</v>
      </c>
      <c r="C225" s="8" t="s">
        <v>46</v>
      </c>
      <c r="D225" s="8" t="s">
        <v>2578</v>
      </c>
      <c r="E225" s="8">
        <v>54</v>
      </c>
      <c r="F225" s="8" t="s">
        <v>2579</v>
      </c>
      <c r="G225" s="8" t="s">
        <v>2580</v>
      </c>
      <c r="H225" s="8" t="s">
        <v>2581</v>
      </c>
      <c r="I225" s="8" t="s">
        <v>2582</v>
      </c>
      <c r="J225" s="8">
        <v>110800</v>
      </c>
      <c r="K225" s="8" t="s">
        <v>2583</v>
      </c>
      <c r="L225" s="8" t="s">
        <v>312</v>
      </c>
      <c r="M225" s="8" t="s">
        <v>2584</v>
      </c>
      <c r="N225" s="8"/>
      <c r="O225" s="8"/>
      <c r="P225" s="8"/>
      <c r="Q225" s="8"/>
      <c r="R225" s="8"/>
      <c r="S225" s="8"/>
      <c r="T225" s="8"/>
      <c r="U225" s="8"/>
      <c r="V225" s="8"/>
      <c r="W225" s="8"/>
      <c r="X225" s="8"/>
      <c r="Y225" s="8"/>
      <c r="Z225" s="8"/>
    </row>
    <row r="226" spans="1:26" ht="15.75" customHeight="1">
      <c r="A226" s="8" t="s">
        <v>2585</v>
      </c>
      <c r="B226" s="8" t="s">
        <v>89</v>
      </c>
      <c r="C226" s="8" t="s">
        <v>2586</v>
      </c>
      <c r="D226" s="8" t="s">
        <v>2587</v>
      </c>
      <c r="E226" s="8">
        <v>77</v>
      </c>
      <c r="F226" s="8" t="s">
        <v>2588</v>
      </c>
      <c r="G226" s="8" t="s">
        <v>2589</v>
      </c>
      <c r="H226" s="8" t="s">
        <v>2590</v>
      </c>
      <c r="I226" s="8" t="s">
        <v>2591</v>
      </c>
      <c r="J226" s="8">
        <v>1873839</v>
      </c>
      <c r="K226" s="8" t="s">
        <v>2592</v>
      </c>
      <c r="L226" s="8" t="s">
        <v>312</v>
      </c>
      <c r="M226" s="8" t="s">
        <v>2594</v>
      </c>
      <c r="N226" s="8"/>
      <c r="O226" s="8"/>
      <c r="P226" s="8"/>
      <c r="Q226" s="8"/>
      <c r="R226" s="8"/>
      <c r="S226" s="8"/>
      <c r="T226" s="8"/>
      <c r="U226" s="8"/>
      <c r="V226" s="8"/>
      <c r="W226" s="8"/>
      <c r="X226" s="8"/>
      <c r="Y226" s="8"/>
      <c r="Z226" s="8"/>
    </row>
    <row r="227" spans="1:26" ht="15.75" customHeight="1">
      <c r="A227" s="8" t="s">
        <v>2596</v>
      </c>
      <c r="B227" s="8" t="s">
        <v>2597</v>
      </c>
      <c r="C227" s="8" t="s">
        <v>2598</v>
      </c>
      <c r="D227" s="8" t="s">
        <v>2599</v>
      </c>
      <c r="E227" s="8">
        <v>63</v>
      </c>
      <c r="F227" s="8" t="s">
        <v>2600</v>
      </c>
      <c r="G227" s="8" t="s">
        <v>2601</v>
      </c>
      <c r="H227" s="8" t="s">
        <v>2602</v>
      </c>
      <c r="I227" s="8" t="s">
        <v>2603</v>
      </c>
      <c r="J227" s="8">
        <v>145162</v>
      </c>
      <c r="K227" s="8" t="s">
        <v>2604</v>
      </c>
      <c r="L227" s="8" t="s">
        <v>312</v>
      </c>
      <c r="M227" s="8" t="s">
        <v>2605</v>
      </c>
      <c r="N227" s="8"/>
      <c r="O227" s="8"/>
      <c r="P227" s="8"/>
      <c r="Q227" s="8"/>
      <c r="R227" s="8"/>
      <c r="S227" s="8"/>
      <c r="T227" s="8"/>
      <c r="U227" s="8"/>
      <c r="V227" s="8"/>
      <c r="W227" s="8"/>
      <c r="X227" s="8"/>
      <c r="Y227" s="8"/>
      <c r="Z227" s="8"/>
    </row>
    <row r="228" spans="1:26" ht="15.75" customHeight="1">
      <c r="A228" s="8" t="s">
        <v>2606</v>
      </c>
      <c r="B228" s="8" t="s">
        <v>2607</v>
      </c>
      <c r="C228" s="8" t="s">
        <v>2608</v>
      </c>
      <c r="D228" s="8" t="s">
        <v>2609</v>
      </c>
      <c r="E228" s="8">
        <v>84</v>
      </c>
      <c r="F228" s="8" t="s">
        <v>2610</v>
      </c>
      <c r="G228" s="8" t="s">
        <v>2611</v>
      </c>
      <c r="H228" s="8" t="s">
        <v>2612</v>
      </c>
      <c r="I228" s="8" t="s">
        <v>2613</v>
      </c>
      <c r="J228" s="8">
        <v>2413734</v>
      </c>
      <c r="K228" s="8" t="s">
        <v>2614</v>
      </c>
      <c r="L228" s="8" t="s">
        <v>312</v>
      </c>
      <c r="M228" s="8" t="s">
        <v>2615</v>
      </c>
      <c r="N228" s="8"/>
      <c r="O228" s="8"/>
      <c r="P228" s="8"/>
      <c r="Q228" s="8"/>
      <c r="R228" s="8"/>
      <c r="S228" s="8"/>
      <c r="T228" s="8"/>
      <c r="U228" s="8"/>
      <c r="V228" s="8"/>
      <c r="W228" s="8"/>
      <c r="X228" s="8"/>
      <c r="Y228" s="8"/>
      <c r="Z228" s="8"/>
    </row>
    <row r="229" spans="1:26" ht="15.75" customHeight="1">
      <c r="A229" s="8" t="s">
        <v>2616</v>
      </c>
      <c r="B229" s="8" t="s">
        <v>155</v>
      </c>
      <c r="C229" s="8" t="s">
        <v>2617</v>
      </c>
      <c r="D229" s="8" t="s">
        <v>2618</v>
      </c>
      <c r="E229" s="8">
        <v>71</v>
      </c>
      <c r="F229" s="8" t="s">
        <v>2619</v>
      </c>
      <c r="G229" s="8" t="s">
        <v>2620</v>
      </c>
      <c r="H229" s="8" t="s">
        <v>2621</v>
      </c>
      <c r="I229" s="8" t="s">
        <v>2622</v>
      </c>
      <c r="J229" s="8">
        <v>765356</v>
      </c>
      <c r="K229" s="8" t="s">
        <v>2623</v>
      </c>
      <c r="L229" s="8" t="s">
        <v>312</v>
      </c>
      <c r="M229" s="8" t="s">
        <v>2624</v>
      </c>
      <c r="N229" s="8"/>
      <c r="O229" s="8"/>
      <c r="P229" s="8"/>
      <c r="Q229" s="8"/>
      <c r="R229" s="8"/>
      <c r="S229" s="8"/>
      <c r="T229" s="8"/>
      <c r="U229" s="8"/>
      <c r="V229" s="8"/>
      <c r="W229" s="8"/>
      <c r="X229" s="8"/>
      <c r="Y229" s="8"/>
      <c r="Z229" s="8"/>
    </row>
    <row r="230" spans="1:26" ht="15.75" customHeight="1">
      <c r="A230" s="8" t="s">
        <v>2625</v>
      </c>
      <c r="B230" s="8" t="s">
        <v>2626</v>
      </c>
      <c r="C230" s="8" t="s">
        <v>2627</v>
      </c>
      <c r="D230" s="8" t="s">
        <v>2628</v>
      </c>
      <c r="E230" s="8">
        <v>50</v>
      </c>
      <c r="F230" s="8" t="s">
        <v>2629</v>
      </c>
      <c r="G230" s="8" t="s">
        <v>2630</v>
      </c>
      <c r="H230" s="8" t="s">
        <v>2631</v>
      </c>
      <c r="I230" s="8" t="s">
        <v>2632</v>
      </c>
      <c r="J230" s="8">
        <v>30985</v>
      </c>
      <c r="K230" s="8" t="s">
        <v>2633</v>
      </c>
      <c r="L230" s="8" t="s">
        <v>312</v>
      </c>
      <c r="M230" s="8" t="s">
        <v>2634</v>
      </c>
      <c r="N230" s="8"/>
      <c r="O230" s="8"/>
      <c r="P230" s="8"/>
      <c r="Q230" s="8"/>
      <c r="R230" s="8"/>
      <c r="S230" s="8"/>
      <c r="T230" s="8"/>
      <c r="U230" s="8"/>
      <c r="V230" s="8"/>
      <c r="W230" s="8"/>
      <c r="X230" s="8"/>
      <c r="Y230" s="8"/>
      <c r="Z230" s="8"/>
    </row>
    <row r="231" spans="1:26" ht="15.75" customHeight="1">
      <c r="A231" s="8" t="s">
        <v>2635</v>
      </c>
      <c r="B231" s="8" t="s">
        <v>2636</v>
      </c>
      <c r="C231" s="8" t="s">
        <v>2637</v>
      </c>
      <c r="D231" s="8" t="s">
        <v>2639</v>
      </c>
      <c r="E231" s="8">
        <v>52</v>
      </c>
      <c r="F231" s="8" t="s">
        <v>2640</v>
      </c>
      <c r="G231" s="8" t="s">
        <v>2641</v>
      </c>
      <c r="H231" s="8" t="s">
        <v>2642</v>
      </c>
      <c r="I231" s="8" t="s">
        <v>2643</v>
      </c>
      <c r="J231" s="8">
        <v>51984</v>
      </c>
      <c r="K231" s="8" t="s">
        <v>2644</v>
      </c>
      <c r="L231" s="8" t="s">
        <v>312</v>
      </c>
      <c r="M231" s="8" t="s">
        <v>2645</v>
      </c>
      <c r="N231" s="8"/>
      <c r="O231" s="8"/>
      <c r="P231" s="8"/>
      <c r="Q231" s="8"/>
      <c r="R231" s="8"/>
      <c r="S231" s="8"/>
      <c r="T231" s="8"/>
      <c r="U231" s="8"/>
      <c r="V231" s="8"/>
      <c r="W231" s="8"/>
      <c r="X231" s="8"/>
      <c r="Y231" s="8"/>
      <c r="Z231" s="8"/>
    </row>
    <row r="232" spans="1:26" ht="15.75" customHeight="1">
      <c r="A232" s="8" t="s">
        <v>2646</v>
      </c>
      <c r="B232" s="8" t="s">
        <v>1194</v>
      </c>
      <c r="C232" s="8" t="s">
        <v>2647</v>
      </c>
      <c r="D232" s="8" t="s">
        <v>2648</v>
      </c>
      <c r="E232" s="8">
        <v>58</v>
      </c>
      <c r="F232" s="8" t="s">
        <v>2649</v>
      </c>
      <c r="G232" s="8" t="s">
        <v>2650</v>
      </c>
      <c r="H232" s="8" t="s">
        <v>2651</v>
      </c>
      <c r="I232" s="8" t="s">
        <v>2652</v>
      </c>
      <c r="J232" s="8">
        <v>261819</v>
      </c>
      <c r="K232" s="8" t="s">
        <v>2653</v>
      </c>
      <c r="L232" s="8" t="s">
        <v>312</v>
      </c>
      <c r="M232" s="8" t="s">
        <v>2654</v>
      </c>
      <c r="N232" s="8"/>
      <c r="O232" s="8"/>
      <c r="P232" s="8"/>
      <c r="Q232" s="8"/>
      <c r="R232" s="8"/>
      <c r="S232" s="8"/>
      <c r="T232" s="8"/>
      <c r="U232" s="8"/>
      <c r="V232" s="8"/>
      <c r="W232" s="8"/>
      <c r="X232" s="8"/>
      <c r="Y232" s="8"/>
      <c r="Z232" s="8"/>
    </row>
    <row r="233" spans="1:26" ht="15.75" customHeight="1">
      <c r="A233" s="8" t="s">
        <v>2655</v>
      </c>
      <c r="B233" s="8" t="s">
        <v>2656</v>
      </c>
      <c r="C233" s="8" t="s">
        <v>2657</v>
      </c>
      <c r="D233" s="8" t="s">
        <v>2658</v>
      </c>
      <c r="E233" s="8">
        <v>60</v>
      </c>
      <c r="F233" s="8" t="s">
        <v>2659</v>
      </c>
      <c r="G233" s="8" t="s">
        <v>2660</v>
      </c>
      <c r="H233" s="8" t="s">
        <v>2661</v>
      </c>
      <c r="I233" s="8" t="s">
        <v>2662</v>
      </c>
      <c r="J233" s="8">
        <v>137396</v>
      </c>
      <c r="K233" s="8" t="s">
        <v>2663</v>
      </c>
      <c r="L233" s="8" t="s">
        <v>312</v>
      </c>
      <c r="M233" s="8" t="s">
        <v>2664</v>
      </c>
      <c r="N233" s="8"/>
      <c r="O233" s="8"/>
      <c r="P233" s="8"/>
      <c r="Q233" s="8"/>
      <c r="R233" s="8"/>
      <c r="S233" s="8"/>
      <c r="T233" s="8"/>
      <c r="U233" s="8"/>
      <c r="V233" s="8"/>
      <c r="W233" s="8"/>
      <c r="X233" s="8"/>
      <c r="Y233" s="8"/>
      <c r="Z233" s="8"/>
    </row>
    <row r="234" spans="1:26" ht="15.75" customHeight="1">
      <c r="A234" s="8" t="s">
        <v>2665</v>
      </c>
      <c r="B234" s="8" t="s">
        <v>99</v>
      </c>
      <c r="C234" s="8" t="s">
        <v>2666</v>
      </c>
      <c r="D234" s="8" t="s">
        <v>2667</v>
      </c>
      <c r="E234" s="8">
        <v>65</v>
      </c>
      <c r="F234" s="8" t="s">
        <v>2668</v>
      </c>
      <c r="G234" s="8" t="s">
        <v>2669</v>
      </c>
      <c r="H234" s="8" t="s">
        <v>2670</v>
      </c>
      <c r="I234" s="8" t="s">
        <v>2671</v>
      </c>
      <c r="J234" s="8">
        <v>311843</v>
      </c>
      <c r="K234" s="8" t="s">
        <v>2672</v>
      </c>
      <c r="L234" s="8" t="s">
        <v>312</v>
      </c>
      <c r="M234" s="8" t="s">
        <v>2673</v>
      </c>
      <c r="N234" s="8"/>
      <c r="O234" s="8"/>
      <c r="P234" s="8"/>
      <c r="Q234" s="8"/>
      <c r="R234" s="8"/>
      <c r="S234" s="8"/>
      <c r="T234" s="8"/>
      <c r="U234" s="8"/>
      <c r="V234" s="8"/>
      <c r="W234" s="8"/>
      <c r="X234" s="8"/>
      <c r="Y234" s="8"/>
      <c r="Z234" s="8"/>
    </row>
    <row r="235" spans="1:26" ht="15.75" customHeight="1">
      <c r="A235" s="8" t="s">
        <v>2675</v>
      </c>
      <c r="B235" s="8" t="s">
        <v>2676</v>
      </c>
      <c r="C235" s="8" t="s">
        <v>2677</v>
      </c>
      <c r="D235" s="8" t="s">
        <v>2678</v>
      </c>
      <c r="E235" s="8">
        <v>58</v>
      </c>
      <c r="F235" s="8" t="s">
        <v>2679</v>
      </c>
      <c r="G235" s="8" t="s">
        <v>2680</v>
      </c>
      <c r="H235" s="8" t="s">
        <v>2681</v>
      </c>
      <c r="I235" s="8" t="s">
        <v>2682</v>
      </c>
      <c r="J235" s="8">
        <v>88339</v>
      </c>
      <c r="K235" s="8" t="s">
        <v>2683</v>
      </c>
      <c r="L235" s="8" t="s">
        <v>312</v>
      </c>
      <c r="M235" s="8" t="s">
        <v>2684</v>
      </c>
      <c r="N235" s="8"/>
      <c r="O235" s="8"/>
      <c r="P235" s="8"/>
      <c r="Q235" s="8"/>
      <c r="R235" s="8"/>
      <c r="S235" s="8"/>
      <c r="T235" s="8"/>
      <c r="U235" s="8"/>
      <c r="V235" s="8"/>
      <c r="W235" s="8"/>
      <c r="X235" s="8"/>
      <c r="Y235" s="8"/>
      <c r="Z235" s="8"/>
    </row>
    <row r="236" spans="1:26" ht="15.75" customHeight="1">
      <c r="A236" s="8" t="s">
        <v>2686</v>
      </c>
      <c r="B236" s="8" t="s">
        <v>273</v>
      </c>
      <c r="C236" s="8" t="s">
        <v>2687</v>
      </c>
      <c r="D236" s="8" t="s">
        <v>2688</v>
      </c>
      <c r="E236" s="8">
        <v>77</v>
      </c>
      <c r="F236" s="8" t="s">
        <v>2689</v>
      </c>
      <c r="G236" s="8" t="s">
        <v>2690</v>
      </c>
      <c r="H236" s="8" t="s">
        <v>2691</v>
      </c>
      <c r="I236" s="8" t="s">
        <v>2692</v>
      </c>
      <c r="J236" s="8">
        <v>1205200</v>
      </c>
      <c r="K236" s="8" t="s">
        <v>2693</v>
      </c>
      <c r="L236" s="8" t="s">
        <v>312</v>
      </c>
      <c r="M236" s="8" t="s">
        <v>2694</v>
      </c>
      <c r="N236" s="8"/>
      <c r="O236" s="8"/>
      <c r="P236" s="8"/>
      <c r="Q236" s="8"/>
      <c r="R236" s="8"/>
      <c r="S236" s="8"/>
      <c r="T236" s="8"/>
      <c r="U236" s="8"/>
      <c r="V236" s="8"/>
      <c r="W236" s="8"/>
      <c r="X236" s="8"/>
      <c r="Y236" s="8"/>
      <c r="Z236" s="8"/>
    </row>
    <row r="237" spans="1:26" ht="15.75" customHeight="1">
      <c r="A237" s="8" t="s">
        <v>2695</v>
      </c>
      <c r="B237" s="8" t="s">
        <v>74</v>
      </c>
      <c r="C237" s="8" t="s">
        <v>2696</v>
      </c>
      <c r="D237" s="8" t="s">
        <v>2697</v>
      </c>
      <c r="E237" s="8">
        <v>53</v>
      </c>
      <c r="F237" s="8" t="s">
        <v>2698</v>
      </c>
      <c r="G237" s="8" t="s">
        <v>2699</v>
      </c>
      <c r="H237" s="8" t="s">
        <v>2701</v>
      </c>
      <c r="I237" s="8" t="s">
        <v>2702</v>
      </c>
      <c r="J237" s="8">
        <v>100256</v>
      </c>
      <c r="K237" s="8" t="s">
        <v>2703</v>
      </c>
      <c r="L237" s="8" t="s">
        <v>312</v>
      </c>
      <c r="M237" s="8" t="s">
        <v>2704</v>
      </c>
      <c r="N237" s="8"/>
      <c r="O237" s="8"/>
      <c r="P237" s="8"/>
      <c r="Q237" s="8"/>
      <c r="R237" s="8"/>
      <c r="S237" s="8"/>
      <c r="T237" s="8"/>
      <c r="U237" s="8"/>
      <c r="V237" s="8"/>
      <c r="W237" s="8"/>
      <c r="X237" s="8"/>
      <c r="Y237" s="8"/>
      <c r="Z237" s="8"/>
    </row>
    <row r="238" spans="1:26" ht="15.75" customHeight="1">
      <c r="A238" s="8" t="s">
        <v>2705</v>
      </c>
      <c r="B238" s="8" t="s">
        <v>2706</v>
      </c>
      <c r="C238" s="8" t="s">
        <v>2707</v>
      </c>
      <c r="D238" s="8" t="s">
        <v>2708</v>
      </c>
      <c r="E238" s="8">
        <v>69</v>
      </c>
      <c r="F238" s="8" t="s">
        <v>2709</v>
      </c>
      <c r="G238" s="8" t="s">
        <v>2710</v>
      </c>
      <c r="H238" s="8" t="s">
        <v>2711</v>
      </c>
      <c r="I238" s="8" t="s">
        <v>2712</v>
      </c>
      <c r="J238" s="8">
        <v>448919</v>
      </c>
      <c r="K238" s="8" t="s">
        <v>2713</v>
      </c>
      <c r="L238" s="8" t="s">
        <v>312</v>
      </c>
      <c r="M238" s="8" t="s">
        <v>2714</v>
      </c>
      <c r="N238" s="8"/>
      <c r="O238" s="8"/>
      <c r="P238" s="8"/>
      <c r="Q238" s="8"/>
      <c r="R238" s="8"/>
      <c r="S238" s="8"/>
      <c r="T238" s="8"/>
      <c r="U238" s="8"/>
      <c r="V238" s="8"/>
      <c r="W238" s="8"/>
      <c r="X238" s="8"/>
      <c r="Y238" s="8"/>
      <c r="Z238" s="8"/>
    </row>
    <row r="239" spans="1:26" ht="15.75" customHeight="1">
      <c r="A239" s="8" t="s">
        <v>2715</v>
      </c>
      <c r="B239" s="8" t="s">
        <v>2716</v>
      </c>
      <c r="C239" s="8" t="s">
        <v>2717</v>
      </c>
      <c r="D239" s="8" t="s">
        <v>2718</v>
      </c>
      <c r="E239" s="8">
        <v>59</v>
      </c>
      <c r="F239" s="8" t="s">
        <v>2719</v>
      </c>
      <c r="G239" s="8" t="s">
        <v>2720</v>
      </c>
      <c r="H239" s="8" t="s">
        <v>2721</v>
      </c>
      <c r="I239" s="8" t="s">
        <v>2722</v>
      </c>
      <c r="J239" s="8">
        <v>82648</v>
      </c>
      <c r="K239" s="8" t="s">
        <v>2724</v>
      </c>
      <c r="L239" s="8" t="s">
        <v>312</v>
      </c>
      <c r="M239" s="8" t="s">
        <v>2725</v>
      </c>
      <c r="N239" s="8"/>
      <c r="O239" s="8"/>
      <c r="P239" s="8"/>
      <c r="Q239" s="8"/>
      <c r="R239" s="8"/>
      <c r="S239" s="8"/>
      <c r="T239" s="8"/>
      <c r="U239" s="8"/>
      <c r="V239" s="8"/>
      <c r="W239" s="8"/>
      <c r="X239" s="8"/>
      <c r="Y239" s="8"/>
      <c r="Z239" s="8"/>
    </row>
    <row r="240" spans="1:26" ht="15.75" customHeight="1">
      <c r="A240" s="8" t="s">
        <v>2726</v>
      </c>
      <c r="B240" s="8" t="s">
        <v>2727</v>
      </c>
      <c r="C240" s="8" t="s">
        <v>2728</v>
      </c>
      <c r="D240" s="8" t="s">
        <v>2729</v>
      </c>
      <c r="E240" s="8">
        <v>44</v>
      </c>
      <c r="F240" s="8" t="s">
        <v>2730</v>
      </c>
      <c r="G240" s="8" t="s">
        <v>2731</v>
      </c>
      <c r="H240" s="8" t="s">
        <v>2732</v>
      </c>
      <c r="I240" s="8" t="s">
        <v>2733</v>
      </c>
      <c r="J240" s="8">
        <v>31456</v>
      </c>
      <c r="K240" s="8" t="s">
        <v>2735</v>
      </c>
      <c r="L240" s="8" t="s">
        <v>312</v>
      </c>
      <c r="M240" s="8" t="s">
        <v>2736</v>
      </c>
      <c r="N240" s="8"/>
      <c r="O240" s="8"/>
      <c r="P240" s="8"/>
      <c r="Q240" s="8"/>
      <c r="R240" s="8"/>
      <c r="S240" s="8"/>
      <c r="T240" s="8"/>
      <c r="U240" s="8"/>
      <c r="V240" s="8"/>
      <c r="W240" s="8"/>
      <c r="X240" s="8"/>
      <c r="Y240" s="8"/>
      <c r="Z240" s="8"/>
    </row>
    <row r="241" spans="1:26" ht="15.75" customHeight="1">
      <c r="A241" s="8" t="s">
        <v>2737</v>
      </c>
      <c r="B241" s="8" t="s">
        <v>2738</v>
      </c>
      <c r="C241" s="8" t="s">
        <v>2739</v>
      </c>
      <c r="D241" s="8" t="s">
        <v>2740</v>
      </c>
      <c r="E241" s="8">
        <v>56</v>
      </c>
      <c r="F241" s="8" t="s">
        <v>2741</v>
      </c>
      <c r="G241" s="8" t="s">
        <v>2743</v>
      </c>
      <c r="H241" s="8" t="s">
        <v>2744</v>
      </c>
      <c r="I241" s="8" t="s">
        <v>2745</v>
      </c>
      <c r="J241" s="8">
        <v>84923</v>
      </c>
      <c r="K241" s="8" t="s">
        <v>2746</v>
      </c>
      <c r="L241" s="8" t="s">
        <v>312</v>
      </c>
      <c r="M241" s="8" t="s">
        <v>2747</v>
      </c>
      <c r="N241" s="8"/>
      <c r="O241" s="8"/>
      <c r="P241" s="8"/>
      <c r="Q241" s="8"/>
      <c r="R241" s="8"/>
      <c r="S241" s="8"/>
      <c r="T241" s="8"/>
      <c r="U241" s="8"/>
      <c r="V241" s="8"/>
      <c r="W241" s="8"/>
      <c r="X241" s="8"/>
      <c r="Y241" s="8"/>
      <c r="Z241" s="8"/>
    </row>
    <row r="242" spans="1:26" ht="15.75" customHeight="1">
      <c r="A242" s="8" t="s">
        <v>2748</v>
      </c>
      <c r="B242" s="8" t="s">
        <v>2749</v>
      </c>
      <c r="C242" s="8" t="s">
        <v>2750</v>
      </c>
      <c r="D242" s="8" t="s">
        <v>2751</v>
      </c>
      <c r="E242" s="8">
        <v>79</v>
      </c>
      <c r="F242" s="8" t="s">
        <v>2752</v>
      </c>
      <c r="G242" s="8" t="s">
        <v>2753</v>
      </c>
      <c r="H242" s="8" t="s">
        <v>2754</v>
      </c>
      <c r="I242" s="8" t="s">
        <v>2755</v>
      </c>
      <c r="J242" s="8">
        <v>2150004</v>
      </c>
      <c r="K242" s="8" t="s">
        <v>2756</v>
      </c>
      <c r="L242" s="8" t="s">
        <v>312</v>
      </c>
      <c r="M242" s="8" t="s">
        <v>2757</v>
      </c>
      <c r="N242" s="8"/>
      <c r="O242" s="8"/>
      <c r="P242" s="8"/>
      <c r="Q242" s="8"/>
      <c r="R242" s="8"/>
      <c r="S242" s="8"/>
      <c r="T242" s="8"/>
      <c r="U242" s="8"/>
      <c r="V242" s="8"/>
      <c r="W242" s="8"/>
      <c r="X242" s="8"/>
      <c r="Y242" s="8"/>
      <c r="Z242" s="8"/>
    </row>
    <row r="243" spans="1:26" ht="15.75" customHeight="1">
      <c r="A243" s="8" t="s">
        <v>2758</v>
      </c>
      <c r="B243" s="8" t="s">
        <v>2759</v>
      </c>
      <c r="C243" s="8" t="s">
        <v>2760</v>
      </c>
      <c r="D243" s="8" t="s">
        <v>2761</v>
      </c>
      <c r="E243" s="8">
        <v>61</v>
      </c>
      <c r="F243" s="8" t="s">
        <v>2762</v>
      </c>
      <c r="G243" s="8" t="s">
        <v>2763</v>
      </c>
      <c r="H243" s="8" t="s">
        <v>2764</v>
      </c>
      <c r="I243" s="8" t="s">
        <v>2765</v>
      </c>
      <c r="J243" s="8">
        <v>147921</v>
      </c>
      <c r="K243" s="8" t="s">
        <v>2766</v>
      </c>
      <c r="L243" s="8" t="s">
        <v>312</v>
      </c>
      <c r="M243" s="8" t="s">
        <v>2767</v>
      </c>
      <c r="N243" s="8"/>
      <c r="O243" s="8"/>
      <c r="P243" s="8"/>
      <c r="Q243" s="8"/>
      <c r="R243" s="8"/>
      <c r="S243" s="8"/>
      <c r="T243" s="8"/>
      <c r="U243" s="8"/>
      <c r="V243" s="8"/>
      <c r="W243" s="8"/>
      <c r="X243" s="8"/>
      <c r="Y243" s="8"/>
      <c r="Z243" s="8"/>
    </row>
    <row r="244" spans="1:26" ht="15.75" customHeight="1">
      <c r="A244" s="8" t="s">
        <v>2768</v>
      </c>
      <c r="B244" s="8" t="s">
        <v>2769</v>
      </c>
      <c r="C244" s="8" t="s">
        <v>2770</v>
      </c>
      <c r="D244" s="8" t="s">
        <v>2771</v>
      </c>
      <c r="E244" s="8">
        <v>76</v>
      </c>
      <c r="F244" s="8" t="s">
        <v>2772</v>
      </c>
      <c r="G244" s="8" t="s">
        <v>2773</v>
      </c>
      <c r="H244" s="8" t="s">
        <v>2775</v>
      </c>
      <c r="I244" s="8" t="s">
        <v>2776</v>
      </c>
      <c r="J244" s="8">
        <v>1208501</v>
      </c>
      <c r="K244" s="8" t="s">
        <v>2777</v>
      </c>
      <c r="L244" s="8" t="s">
        <v>312</v>
      </c>
      <c r="M244" s="8" t="s">
        <v>2778</v>
      </c>
      <c r="N244" s="8"/>
      <c r="O244" s="8"/>
      <c r="P244" s="8"/>
      <c r="Q244" s="8"/>
      <c r="R244" s="8"/>
      <c r="S244" s="8"/>
      <c r="T244" s="8"/>
      <c r="U244" s="8"/>
      <c r="V244" s="8"/>
      <c r="W244" s="8"/>
      <c r="X244" s="8"/>
      <c r="Y244" s="8"/>
      <c r="Z244" s="8"/>
    </row>
    <row r="245" spans="1:26" ht="15.75" customHeight="1">
      <c r="A245" s="8" t="s">
        <v>2780</v>
      </c>
      <c r="B245" s="8" t="s">
        <v>2781</v>
      </c>
      <c r="C245" s="8" t="s">
        <v>2782</v>
      </c>
      <c r="D245" s="8" t="s">
        <v>2783</v>
      </c>
      <c r="E245" s="8">
        <v>59</v>
      </c>
      <c r="F245" s="8" t="s">
        <v>2784</v>
      </c>
      <c r="G245" s="8" t="s">
        <v>2785</v>
      </c>
      <c r="H245" s="8" t="s">
        <v>2787</v>
      </c>
      <c r="I245" s="8" t="s">
        <v>2788</v>
      </c>
      <c r="J245" s="8">
        <v>74068</v>
      </c>
      <c r="K245" s="8" t="s">
        <v>2789</v>
      </c>
      <c r="L245" s="8" t="s">
        <v>312</v>
      </c>
      <c r="M245" s="8" t="s">
        <v>2790</v>
      </c>
      <c r="N245" s="8"/>
      <c r="O245" s="8"/>
      <c r="P245" s="8"/>
      <c r="Q245" s="8"/>
      <c r="R245" s="8"/>
      <c r="S245" s="8"/>
      <c r="T245" s="8"/>
      <c r="U245" s="8"/>
      <c r="V245" s="8"/>
      <c r="W245" s="8"/>
      <c r="X245" s="8"/>
      <c r="Y245" s="8"/>
      <c r="Z245" s="8"/>
    </row>
    <row r="246" spans="1:26" ht="15.75" customHeight="1">
      <c r="A246" s="8" t="s">
        <v>2791</v>
      </c>
      <c r="B246" s="8" t="s">
        <v>2792</v>
      </c>
      <c r="C246" s="8" t="s">
        <v>2793</v>
      </c>
      <c r="D246" s="8" t="s">
        <v>2794</v>
      </c>
      <c r="E246" s="8">
        <v>79</v>
      </c>
      <c r="F246" s="8" t="s">
        <v>2795</v>
      </c>
      <c r="G246" s="8" t="s">
        <v>2796</v>
      </c>
      <c r="H246" s="8" t="s">
        <v>2797</v>
      </c>
      <c r="I246" s="8" t="s">
        <v>2798</v>
      </c>
      <c r="J246" s="8">
        <v>1695884</v>
      </c>
      <c r="K246" s="8" t="s">
        <v>2799</v>
      </c>
      <c r="L246" s="8" t="s">
        <v>312</v>
      </c>
      <c r="M246" s="8" t="s">
        <v>2800</v>
      </c>
      <c r="N246" s="8"/>
      <c r="O246" s="8"/>
      <c r="P246" s="8"/>
      <c r="Q246" s="8"/>
      <c r="R246" s="8"/>
      <c r="S246" s="8"/>
      <c r="T246" s="8"/>
      <c r="U246" s="8"/>
      <c r="V246" s="8"/>
      <c r="W246" s="8"/>
      <c r="X246" s="8"/>
      <c r="Y246" s="8"/>
      <c r="Z246" s="8"/>
    </row>
    <row r="247" spans="1:26" ht="15.75" customHeight="1">
      <c r="A247" s="8" t="s">
        <v>2801</v>
      </c>
      <c r="B247" s="8" t="s">
        <v>1385</v>
      </c>
      <c r="C247" s="8" t="s">
        <v>2802</v>
      </c>
      <c r="D247" s="8" t="s">
        <v>2803</v>
      </c>
      <c r="E247" s="8">
        <v>60</v>
      </c>
      <c r="F247" s="8" t="s">
        <v>2804</v>
      </c>
      <c r="G247" s="8" t="s">
        <v>2805</v>
      </c>
      <c r="H247" s="8" t="s">
        <v>2806</v>
      </c>
      <c r="I247" s="8" t="s">
        <v>2807</v>
      </c>
      <c r="J247" s="8">
        <v>114230</v>
      </c>
      <c r="K247" s="8" t="s">
        <v>2809</v>
      </c>
      <c r="L247" s="8" t="s">
        <v>312</v>
      </c>
      <c r="M247" s="8" t="s">
        <v>2810</v>
      </c>
      <c r="N247" s="8"/>
      <c r="O247" s="8"/>
      <c r="P247" s="8"/>
      <c r="Q247" s="8"/>
      <c r="R247" s="8"/>
      <c r="S247" s="8"/>
      <c r="T247" s="8"/>
      <c r="U247" s="8"/>
      <c r="V247" s="8"/>
      <c r="W247" s="8"/>
      <c r="X247" s="8"/>
      <c r="Y247" s="8"/>
      <c r="Z247" s="8"/>
    </row>
    <row r="248" spans="1:26" ht="15.75" customHeight="1">
      <c r="A248" s="8" t="s">
        <v>2811</v>
      </c>
      <c r="B248" s="8" t="s">
        <v>2812</v>
      </c>
      <c r="C248" s="8" t="s">
        <v>2813</v>
      </c>
      <c r="D248" s="8" t="s">
        <v>2814</v>
      </c>
      <c r="E248" s="8">
        <v>59</v>
      </c>
      <c r="F248" s="8" t="s">
        <v>2815</v>
      </c>
      <c r="G248" s="8" t="s">
        <v>2816</v>
      </c>
      <c r="H248" s="8" t="s">
        <v>2817</v>
      </c>
      <c r="I248" s="8" t="s">
        <v>2818</v>
      </c>
      <c r="J248" s="8">
        <v>153079</v>
      </c>
      <c r="K248" s="8" t="s">
        <v>2819</v>
      </c>
      <c r="L248" s="8" t="s">
        <v>312</v>
      </c>
      <c r="M248" s="8" t="s">
        <v>2820</v>
      </c>
      <c r="N248" s="8"/>
      <c r="O248" s="8"/>
      <c r="P248" s="8"/>
      <c r="Q248" s="8"/>
      <c r="R248" s="8"/>
      <c r="S248" s="8"/>
      <c r="T248" s="8"/>
      <c r="U248" s="8"/>
      <c r="V248" s="8"/>
      <c r="W248" s="8"/>
      <c r="X248" s="8"/>
      <c r="Y248" s="8"/>
      <c r="Z248" s="8"/>
    </row>
    <row r="249" spans="1:26" ht="15.75" customHeight="1">
      <c r="A249" s="8" t="s">
        <v>2822</v>
      </c>
      <c r="B249" s="8" t="s">
        <v>2823</v>
      </c>
      <c r="C249" s="8" t="s">
        <v>2824</v>
      </c>
      <c r="D249" s="8" t="s">
        <v>2825</v>
      </c>
      <c r="E249" s="8">
        <v>77</v>
      </c>
      <c r="F249" s="8" t="s">
        <v>2826</v>
      </c>
      <c r="G249" s="8" t="s">
        <v>2827</v>
      </c>
      <c r="H249" s="8" t="s">
        <v>2828</v>
      </c>
      <c r="I249" s="8" t="s">
        <v>2829</v>
      </c>
      <c r="J249" s="8">
        <v>1480402</v>
      </c>
      <c r="K249" s="8" t="s">
        <v>2830</v>
      </c>
      <c r="L249" s="8" t="s">
        <v>312</v>
      </c>
      <c r="M249" s="8" t="s">
        <v>2832</v>
      </c>
      <c r="N249" s="8"/>
      <c r="O249" s="8"/>
      <c r="P249" s="8"/>
      <c r="Q249" s="8"/>
      <c r="R249" s="8"/>
      <c r="S249" s="8"/>
      <c r="T249" s="8"/>
      <c r="U249" s="8"/>
      <c r="V249" s="8"/>
      <c r="W249" s="8"/>
      <c r="X249" s="8"/>
      <c r="Y249" s="8"/>
      <c r="Z249" s="8"/>
    </row>
    <row r="250" spans="1:26" ht="15.75" customHeight="1">
      <c r="A250" s="8" t="s">
        <v>2833</v>
      </c>
      <c r="B250" s="8" t="s">
        <v>1874</v>
      </c>
      <c r="C250" s="8" t="s">
        <v>2834</v>
      </c>
      <c r="D250" s="8" t="s">
        <v>2835</v>
      </c>
      <c r="E250" s="8">
        <v>75</v>
      </c>
      <c r="F250" s="8" t="s">
        <v>2836</v>
      </c>
      <c r="G250" s="8" t="s">
        <v>2837</v>
      </c>
      <c r="H250" s="8" t="s">
        <v>2838</v>
      </c>
      <c r="I250" s="8" t="s">
        <v>2839</v>
      </c>
      <c r="J250" s="8">
        <v>2036836</v>
      </c>
      <c r="K250" s="8" t="s">
        <v>2840</v>
      </c>
      <c r="L250" s="8" t="s">
        <v>312</v>
      </c>
      <c r="M250" s="8" t="s">
        <v>2841</v>
      </c>
      <c r="N250" s="8"/>
      <c r="O250" s="8"/>
      <c r="P250" s="8"/>
      <c r="Q250" s="8"/>
      <c r="R250" s="8"/>
      <c r="S250" s="8"/>
      <c r="T250" s="8"/>
      <c r="U250" s="8"/>
      <c r="V250" s="8"/>
      <c r="W250" s="8"/>
      <c r="X250" s="8"/>
      <c r="Y250" s="8"/>
      <c r="Z250" s="8"/>
    </row>
    <row r="251" spans="1:26" ht="15.75" customHeight="1">
      <c r="A251" s="8" t="s">
        <v>2842</v>
      </c>
      <c r="B251" s="8" t="s">
        <v>2843</v>
      </c>
      <c r="C251" s="8" t="s">
        <v>2844</v>
      </c>
      <c r="D251" s="8" t="s">
        <v>2845</v>
      </c>
      <c r="E251" s="8">
        <v>45</v>
      </c>
      <c r="F251" s="8" t="s">
        <v>2846</v>
      </c>
      <c r="G251" s="8" t="s">
        <v>2847</v>
      </c>
      <c r="H251" s="8" t="s">
        <v>2848</v>
      </c>
      <c r="I251" s="8" t="s">
        <v>2849</v>
      </c>
      <c r="J251" s="8">
        <v>18545</v>
      </c>
      <c r="K251" s="8" t="s">
        <v>2850</v>
      </c>
      <c r="L251" s="8" t="s">
        <v>312</v>
      </c>
      <c r="M251" s="8" t="s">
        <v>2851</v>
      </c>
      <c r="N251" s="8"/>
      <c r="O251" s="8"/>
      <c r="P251" s="8"/>
      <c r="Q251" s="8"/>
      <c r="R251" s="8"/>
      <c r="S251" s="8"/>
      <c r="T251" s="8"/>
      <c r="U251" s="8"/>
      <c r="V251" s="8"/>
      <c r="W251" s="8"/>
      <c r="X251" s="8"/>
      <c r="Y251" s="8"/>
      <c r="Z251" s="8"/>
    </row>
    <row r="252" spans="1:26" ht="15.75" customHeight="1">
      <c r="A252" s="8" t="s">
        <v>2852</v>
      </c>
      <c r="B252" s="8" t="s">
        <v>2853</v>
      </c>
      <c r="C252" s="8" t="s">
        <v>2854</v>
      </c>
      <c r="D252" s="8" t="s">
        <v>2855</v>
      </c>
      <c r="E252" s="8">
        <v>56</v>
      </c>
      <c r="F252" s="8" t="s">
        <v>2856</v>
      </c>
      <c r="G252" s="8" t="s">
        <v>2857</v>
      </c>
      <c r="H252" s="8" t="s">
        <v>2858</v>
      </c>
      <c r="I252" s="8" t="s">
        <v>2859</v>
      </c>
      <c r="J252" s="8">
        <v>72197</v>
      </c>
      <c r="K252" s="8" t="s">
        <v>2860</v>
      </c>
      <c r="L252" s="8" t="s">
        <v>312</v>
      </c>
      <c r="M252" s="8" t="s">
        <v>2861</v>
      </c>
      <c r="N252" s="8"/>
      <c r="O252" s="8"/>
      <c r="P252" s="8"/>
      <c r="Q252" s="8"/>
      <c r="R252" s="8"/>
      <c r="S252" s="8"/>
      <c r="T252" s="8"/>
      <c r="U252" s="8"/>
      <c r="V252" s="8"/>
      <c r="W252" s="8"/>
      <c r="X252" s="8"/>
      <c r="Y252" s="8"/>
      <c r="Z252" s="8"/>
    </row>
    <row r="253" spans="1:26" ht="15.75" customHeight="1">
      <c r="A253" s="8" t="s">
        <v>2862</v>
      </c>
      <c r="B253" s="8" t="s">
        <v>101</v>
      </c>
      <c r="C253" s="8" t="s">
        <v>2863</v>
      </c>
      <c r="D253" s="8" t="s">
        <v>2864</v>
      </c>
      <c r="E253" s="8">
        <v>64</v>
      </c>
      <c r="F253" s="8" t="s">
        <v>2865</v>
      </c>
      <c r="G253" s="8" t="s">
        <v>2866</v>
      </c>
      <c r="H253" s="8" t="s">
        <v>2867</v>
      </c>
      <c r="I253" s="8" t="s">
        <v>2868</v>
      </c>
      <c r="J253" s="8">
        <v>531941</v>
      </c>
      <c r="K253" s="8" t="s">
        <v>2869</v>
      </c>
      <c r="L253" s="8" t="s">
        <v>312</v>
      </c>
      <c r="M253" s="8" t="s">
        <v>2870</v>
      </c>
      <c r="N253" s="8"/>
      <c r="O253" s="8"/>
      <c r="P253" s="8"/>
      <c r="Q253" s="8"/>
      <c r="R253" s="8"/>
      <c r="S253" s="8"/>
      <c r="T253" s="8"/>
      <c r="U253" s="8"/>
      <c r="V253" s="8"/>
      <c r="W253" s="8"/>
      <c r="X253" s="8"/>
      <c r="Y253" s="8"/>
      <c r="Z253" s="8"/>
    </row>
    <row r="254" spans="1:26" ht="15.75" customHeight="1">
      <c r="A254" s="8" t="s">
        <v>2871</v>
      </c>
      <c r="B254" s="8" t="s">
        <v>2872</v>
      </c>
      <c r="C254" s="8" t="s">
        <v>379</v>
      </c>
      <c r="D254" s="8" t="s">
        <v>2873</v>
      </c>
      <c r="E254" s="8">
        <v>49</v>
      </c>
      <c r="F254" s="8" t="s">
        <v>2875</v>
      </c>
      <c r="G254" s="8" t="s">
        <v>2876</v>
      </c>
      <c r="H254" s="8" t="s">
        <v>2877</v>
      </c>
      <c r="I254" s="8" t="s">
        <v>2878</v>
      </c>
      <c r="J254" s="8">
        <v>20274</v>
      </c>
      <c r="K254" s="8" t="s">
        <v>2879</v>
      </c>
      <c r="L254" s="8" t="s">
        <v>312</v>
      </c>
      <c r="M254" s="8" t="s">
        <v>2880</v>
      </c>
      <c r="N254" s="8"/>
      <c r="O254" s="8"/>
      <c r="P254" s="8"/>
      <c r="Q254" s="8"/>
      <c r="R254" s="8"/>
      <c r="S254" s="8"/>
      <c r="T254" s="8"/>
      <c r="U254" s="8"/>
      <c r="V254" s="8"/>
      <c r="W254" s="8"/>
      <c r="X254" s="8"/>
      <c r="Y254" s="8"/>
      <c r="Z254" s="8"/>
    </row>
    <row r="255" spans="1:26" ht="15.75" customHeight="1">
      <c r="A255" s="8" t="s">
        <v>2881</v>
      </c>
      <c r="B255" s="8" t="s">
        <v>40</v>
      </c>
      <c r="C255" s="8" t="s">
        <v>2884</v>
      </c>
      <c r="D255" s="8" t="s">
        <v>2885</v>
      </c>
      <c r="E255" s="8">
        <v>73</v>
      </c>
      <c r="F255" s="8" t="s">
        <v>2886</v>
      </c>
      <c r="G255" s="8" t="s">
        <v>2887</v>
      </c>
      <c r="H255" s="8" t="s">
        <v>2888</v>
      </c>
      <c r="I255" s="8" t="s">
        <v>2889</v>
      </c>
      <c r="J255" s="8">
        <v>1080982</v>
      </c>
      <c r="K255" s="8" t="s">
        <v>2890</v>
      </c>
      <c r="L255" s="8" t="s">
        <v>312</v>
      </c>
      <c r="M255" s="8" t="s">
        <v>2891</v>
      </c>
      <c r="N255" s="8"/>
      <c r="O255" s="8"/>
      <c r="P255" s="8"/>
      <c r="Q255" s="8"/>
      <c r="R255" s="8"/>
      <c r="S255" s="8"/>
      <c r="T255" s="8"/>
      <c r="U255" s="8"/>
      <c r="V255" s="8"/>
      <c r="W255" s="8"/>
      <c r="X255" s="8"/>
      <c r="Y255" s="8"/>
      <c r="Z255" s="8"/>
    </row>
    <row r="256" spans="1:26" ht="15.75" customHeight="1">
      <c r="A256" s="8" t="s">
        <v>2892</v>
      </c>
      <c r="B256" s="8" t="s">
        <v>130</v>
      </c>
      <c r="C256" s="8" t="s">
        <v>2893</v>
      </c>
      <c r="D256" s="8" t="s">
        <v>2894</v>
      </c>
      <c r="E256" s="8">
        <v>58</v>
      </c>
      <c r="F256" s="8" t="s">
        <v>2895</v>
      </c>
      <c r="G256" s="8" t="s">
        <v>2896</v>
      </c>
      <c r="H256" s="8" t="s">
        <v>2897</v>
      </c>
      <c r="I256" s="8" t="s">
        <v>2898</v>
      </c>
      <c r="J256" s="8">
        <v>123884</v>
      </c>
      <c r="K256" s="8" t="s">
        <v>2899</v>
      </c>
      <c r="L256" s="8" t="s">
        <v>312</v>
      </c>
      <c r="M256" s="8" t="s">
        <v>2900</v>
      </c>
      <c r="N256" s="8"/>
      <c r="O256" s="8"/>
      <c r="P256" s="8"/>
      <c r="Q256" s="8"/>
      <c r="R256" s="8"/>
      <c r="S256" s="8"/>
      <c r="T256" s="8"/>
      <c r="U256" s="8"/>
      <c r="V256" s="8"/>
      <c r="W256" s="8"/>
      <c r="X256" s="8"/>
      <c r="Y256" s="8"/>
      <c r="Z256" s="8"/>
    </row>
    <row r="257" spans="1:26" ht="15.75" customHeight="1">
      <c r="A257" s="8" t="s">
        <v>2901</v>
      </c>
      <c r="B257" s="8" t="s">
        <v>2902</v>
      </c>
      <c r="C257" s="8"/>
      <c r="D257" s="8" t="s">
        <v>2903</v>
      </c>
      <c r="E257" s="8">
        <v>7</v>
      </c>
      <c r="F257" s="8" t="s">
        <v>2904</v>
      </c>
      <c r="G257" s="8" t="s">
        <v>2905</v>
      </c>
      <c r="H257" s="8" t="s">
        <v>2906</v>
      </c>
      <c r="I257" s="8" t="s">
        <v>2907</v>
      </c>
      <c r="J257" s="8">
        <v>1002</v>
      </c>
      <c r="K257" s="8" t="s">
        <v>2908</v>
      </c>
      <c r="L257" s="8" t="s">
        <v>312</v>
      </c>
      <c r="M257" s="8" t="s">
        <v>2909</v>
      </c>
      <c r="N257" s="8"/>
      <c r="O257" s="8"/>
      <c r="P257" s="8"/>
      <c r="Q257" s="8"/>
      <c r="R257" s="8"/>
      <c r="S257" s="8"/>
      <c r="T257" s="8"/>
      <c r="U257" s="8"/>
      <c r="V257" s="8"/>
      <c r="W257" s="8"/>
      <c r="X257" s="8"/>
      <c r="Y257" s="8"/>
      <c r="Z257" s="8"/>
    </row>
    <row r="258" spans="1:26" ht="15.75" customHeight="1">
      <c r="A258" s="8" t="s">
        <v>2910</v>
      </c>
      <c r="B258" s="8" t="s">
        <v>2911</v>
      </c>
      <c r="C258" s="8" t="s">
        <v>2912</v>
      </c>
      <c r="D258" s="8" t="s">
        <v>2913</v>
      </c>
      <c r="E258" s="8">
        <v>61</v>
      </c>
      <c r="F258" s="8" t="s">
        <v>2914</v>
      </c>
      <c r="G258" s="8" t="s">
        <v>2915</v>
      </c>
      <c r="H258" s="8" t="s">
        <v>2916</v>
      </c>
      <c r="I258" s="8" t="s">
        <v>2917</v>
      </c>
      <c r="J258" s="8">
        <v>253580</v>
      </c>
      <c r="K258" s="8" t="s">
        <v>2918</v>
      </c>
      <c r="L258" s="8" t="s">
        <v>312</v>
      </c>
      <c r="M258" s="8" t="s">
        <v>2919</v>
      </c>
      <c r="N258" s="8"/>
      <c r="O258" s="8"/>
      <c r="P258" s="8"/>
      <c r="Q258" s="8"/>
      <c r="R258" s="8"/>
      <c r="S258" s="8"/>
      <c r="T258" s="8"/>
      <c r="U258" s="8"/>
      <c r="V258" s="8"/>
      <c r="W258" s="8"/>
      <c r="X258" s="8"/>
      <c r="Y258" s="8"/>
      <c r="Z258" s="8"/>
    </row>
    <row r="259" spans="1:26" ht="15.75" customHeight="1">
      <c r="A259" s="8" t="s">
        <v>2920</v>
      </c>
      <c r="B259" s="8" t="s">
        <v>184</v>
      </c>
      <c r="C259" s="8" t="s">
        <v>70</v>
      </c>
      <c r="D259" s="8" t="s">
        <v>2921</v>
      </c>
      <c r="E259" s="8">
        <v>37</v>
      </c>
      <c r="F259" s="8" t="s">
        <v>2922</v>
      </c>
      <c r="G259" s="8" t="s">
        <v>2923</v>
      </c>
      <c r="H259" s="8" t="s">
        <v>2924</v>
      </c>
      <c r="I259" s="8" t="s">
        <v>2925</v>
      </c>
      <c r="J259" s="8">
        <v>20835</v>
      </c>
      <c r="K259" s="8" t="s">
        <v>2926</v>
      </c>
      <c r="L259" s="8" t="s">
        <v>312</v>
      </c>
      <c r="M259" s="8" t="s">
        <v>2927</v>
      </c>
      <c r="N259" s="8"/>
      <c r="O259" s="8"/>
      <c r="P259" s="8"/>
      <c r="Q259" s="8"/>
      <c r="R259" s="8"/>
      <c r="S259" s="8"/>
      <c r="T259" s="8"/>
      <c r="U259" s="8"/>
      <c r="V259" s="8"/>
      <c r="W259" s="8"/>
      <c r="X259" s="8"/>
      <c r="Y259" s="8"/>
      <c r="Z259" s="8"/>
    </row>
    <row r="260" spans="1:26" ht="15.75" customHeight="1">
      <c r="A260" s="8" t="s">
        <v>2928</v>
      </c>
      <c r="B260" s="8" t="s">
        <v>2930</v>
      </c>
      <c r="C260" s="8" t="s">
        <v>2931</v>
      </c>
      <c r="D260" s="8" t="s">
        <v>2933</v>
      </c>
      <c r="E260" s="8">
        <v>62</v>
      </c>
      <c r="F260" s="8" t="s">
        <v>2934</v>
      </c>
      <c r="G260" s="8" t="s">
        <v>2935</v>
      </c>
      <c r="H260" s="8" t="s">
        <v>2936</v>
      </c>
      <c r="I260" s="8" t="s">
        <v>2937</v>
      </c>
      <c r="J260" s="8">
        <v>125628</v>
      </c>
      <c r="K260" s="8" t="s">
        <v>2938</v>
      </c>
      <c r="L260" s="8" t="s">
        <v>312</v>
      </c>
      <c r="M260" s="8" t="s">
        <v>2939</v>
      </c>
      <c r="N260" s="8"/>
      <c r="O260" s="8"/>
      <c r="P260" s="8"/>
      <c r="Q260" s="8"/>
      <c r="R260" s="8"/>
      <c r="S260" s="8"/>
      <c r="T260" s="8"/>
      <c r="U260" s="8"/>
      <c r="V260" s="8"/>
      <c r="W260" s="8"/>
      <c r="X260" s="8"/>
      <c r="Y260" s="8"/>
      <c r="Z260" s="8"/>
    </row>
    <row r="261" spans="1:26" ht="15.75" customHeight="1">
      <c r="A261" s="8" t="s">
        <v>2941</v>
      </c>
      <c r="B261" s="8" t="s">
        <v>2942</v>
      </c>
      <c r="C261" s="8" t="s">
        <v>219</v>
      </c>
      <c r="D261" s="8" t="s">
        <v>2943</v>
      </c>
      <c r="E261" s="8">
        <v>13</v>
      </c>
      <c r="F261" s="8" t="s">
        <v>2944</v>
      </c>
      <c r="G261" s="8" t="s">
        <v>2945</v>
      </c>
      <c r="H261" s="8" t="s">
        <v>2946</v>
      </c>
      <c r="I261" s="8" t="s">
        <v>2947</v>
      </c>
      <c r="J261" s="8">
        <v>1056</v>
      </c>
      <c r="K261" s="8" t="s">
        <v>2948</v>
      </c>
      <c r="L261" s="8" t="s">
        <v>312</v>
      </c>
      <c r="M261" s="8" t="s">
        <v>2949</v>
      </c>
      <c r="N261" s="8"/>
      <c r="O261" s="8"/>
      <c r="P261" s="8"/>
      <c r="Q261" s="8"/>
      <c r="R261" s="8"/>
      <c r="S261" s="8"/>
      <c r="T261" s="8"/>
      <c r="U261" s="8"/>
      <c r="V261" s="8"/>
      <c r="W261" s="8"/>
      <c r="X261" s="8"/>
      <c r="Y261" s="8"/>
      <c r="Z261" s="8"/>
    </row>
    <row r="262" spans="1:26" ht="15.75" customHeight="1">
      <c r="A262" s="8" t="s">
        <v>2950</v>
      </c>
      <c r="B262" s="8" t="s">
        <v>188</v>
      </c>
      <c r="C262" s="8" t="s">
        <v>2951</v>
      </c>
      <c r="D262" s="8" t="s">
        <v>2952</v>
      </c>
      <c r="E262" s="8">
        <v>78</v>
      </c>
      <c r="F262" s="8" t="s">
        <v>2953</v>
      </c>
      <c r="G262" s="8" t="s">
        <v>2954</v>
      </c>
      <c r="H262" s="8" t="s">
        <v>2955</v>
      </c>
      <c r="I262" s="8" t="s">
        <v>2956</v>
      </c>
      <c r="J262" s="8">
        <v>2067417</v>
      </c>
      <c r="K262" s="8" t="s">
        <v>2957</v>
      </c>
      <c r="L262" s="8" t="s">
        <v>312</v>
      </c>
      <c r="M262" s="8" t="s">
        <v>2958</v>
      </c>
      <c r="N262" s="8"/>
      <c r="O262" s="8"/>
      <c r="P262" s="8"/>
      <c r="Q262" s="8"/>
      <c r="R262" s="8"/>
      <c r="S262" s="8"/>
      <c r="T262" s="8"/>
      <c r="U262" s="8"/>
      <c r="V262" s="8"/>
      <c r="W262" s="8"/>
      <c r="X262" s="8"/>
      <c r="Y262" s="8"/>
      <c r="Z262" s="8"/>
    </row>
    <row r="263" spans="1:26" ht="15.75" customHeight="1">
      <c r="A263" s="8" t="s">
        <v>2959</v>
      </c>
      <c r="B263" s="8" t="s">
        <v>2960</v>
      </c>
      <c r="C263" s="8" t="s">
        <v>2961</v>
      </c>
      <c r="D263" s="8" t="s">
        <v>2962</v>
      </c>
      <c r="E263" s="8">
        <v>10</v>
      </c>
      <c r="F263" s="8" t="s">
        <v>2963</v>
      </c>
      <c r="G263" s="8" t="s">
        <v>2964</v>
      </c>
      <c r="H263" s="8" t="s">
        <v>2965</v>
      </c>
      <c r="I263" s="8" t="s">
        <v>2966</v>
      </c>
      <c r="J263" s="8">
        <v>1589</v>
      </c>
      <c r="K263" s="8" t="s">
        <v>2967</v>
      </c>
      <c r="L263" s="8" t="s">
        <v>312</v>
      </c>
      <c r="M263" s="8" t="s">
        <v>2968</v>
      </c>
      <c r="N263" s="8"/>
      <c r="O263" s="8"/>
      <c r="P263" s="8"/>
      <c r="Q263" s="8"/>
      <c r="R263" s="8"/>
      <c r="S263" s="8"/>
      <c r="T263" s="8"/>
      <c r="U263" s="8"/>
      <c r="V263" s="8"/>
      <c r="W263" s="8"/>
      <c r="X263" s="8"/>
      <c r="Y263" s="8"/>
      <c r="Z263" s="8"/>
    </row>
    <row r="264" spans="1:26" ht="15.75" customHeight="1">
      <c r="A264" s="8" t="s">
        <v>2969</v>
      </c>
      <c r="B264" s="8" t="s">
        <v>2329</v>
      </c>
      <c r="C264" s="8" t="s">
        <v>2970</v>
      </c>
      <c r="D264" s="8" t="s">
        <v>2971</v>
      </c>
      <c r="E264" s="8">
        <v>62</v>
      </c>
      <c r="F264" s="8" t="s">
        <v>2972</v>
      </c>
      <c r="G264" s="8" t="s">
        <v>2973</v>
      </c>
      <c r="H264" s="8" t="s">
        <v>2974</v>
      </c>
      <c r="I264" s="8" t="s">
        <v>2975</v>
      </c>
      <c r="J264" s="8">
        <v>265178</v>
      </c>
      <c r="K264" s="8" t="s">
        <v>2976</v>
      </c>
      <c r="L264" s="8" t="s">
        <v>312</v>
      </c>
      <c r="M264" s="8" t="s">
        <v>2977</v>
      </c>
      <c r="N264" s="8"/>
      <c r="O264" s="8"/>
      <c r="P264" s="8"/>
      <c r="Q264" s="8"/>
      <c r="R264" s="8"/>
      <c r="S264" s="8"/>
      <c r="T264" s="8"/>
      <c r="U264" s="8"/>
      <c r="V264" s="8"/>
      <c r="W264" s="8"/>
      <c r="X264" s="8"/>
      <c r="Y264" s="8"/>
      <c r="Z264" s="8"/>
    </row>
    <row r="265" spans="1:26" ht="15.75" customHeight="1">
      <c r="A265" s="8" t="s">
        <v>2979</v>
      </c>
      <c r="B265" s="8" t="s">
        <v>2723</v>
      </c>
      <c r="C265" s="8" t="s">
        <v>2980</v>
      </c>
      <c r="D265" s="8" t="s">
        <v>2981</v>
      </c>
      <c r="E265" s="8">
        <v>58</v>
      </c>
      <c r="F265" s="8" t="s">
        <v>2982</v>
      </c>
      <c r="G265" s="8" t="s">
        <v>2983</v>
      </c>
      <c r="H265" s="8" t="s">
        <v>2984</v>
      </c>
      <c r="I265" s="8" t="s">
        <v>2985</v>
      </c>
      <c r="J265" s="8">
        <v>199873</v>
      </c>
      <c r="K265" s="8" t="s">
        <v>2986</v>
      </c>
      <c r="L265" s="8" t="s">
        <v>312</v>
      </c>
      <c r="M265" s="8" t="s">
        <v>2987</v>
      </c>
      <c r="N265" s="8"/>
      <c r="O265" s="8"/>
      <c r="P265" s="8"/>
      <c r="Q265" s="8"/>
      <c r="R265" s="8"/>
      <c r="S265" s="8"/>
      <c r="T265" s="8"/>
      <c r="U265" s="8"/>
      <c r="V265" s="8"/>
      <c r="W265" s="8"/>
      <c r="X265" s="8"/>
      <c r="Y265" s="8"/>
      <c r="Z265" s="8"/>
    </row>
    <row r="266" spans="1:26" ht="15.75" customHeight="1">
      <c r="A266" s="8" t="s">
        <v>2988</v>
      </c>
      <c r="B266" s="8" t="s">
        <v>678</v>
      </c>
      <c r="C266" s="8" t="s">
        <v>2989</v>
      </c>
      <c r="D266" s="8" t="s">
        <v>2990</v>
      </c>
      <c r="E266" s="8">
        <v>71</v>
      </c>
      <c r="F266" s="8" t="s">
        <v>2991</v>
      </c>
      <c r="G266" s="8" t="s">
        <v>2992</v>
      </c>
      <c r="H266" s="8" t="s">
        <v>2993</v>
      </c>
      <c r="I266" s="8" t="s">
        <v>2994</v>
      </c>
      <c r="J266" s="8">
        <v>639384</v>
      </c>
      <c r="K266" s="8" t="s">
        <v>2995</v>
      </c>
      <c r="L266" s="8" t="s">
        <v>312</v>
      </c>
      <c r="M266" s="8" t="s">
        <v>2996</v>
      </c>
      <c r="N266" s="8"/>
      <c r="O266" s="8"/>
      <c r="P266" s="8"/>
      <c r="Q266" s="8"/>
      <c r="R266" s="8"/>
      <c r="S266" s="8"/>
      <c r="T266" s="8"/>
      <c r="U266" s="8"/>
      <c r="V266" s="8"/>
      <c r="W266" s="8"/>
      <c r="X266" s="8"/>
      <c r="Y266" s="8"/>
      <c r="Z266" s="8"/>
    </row>
    <row r="267" spans="1:26" ht="15.75" customHeight="1">
      <c r="A267" s="8" t="s">
        <v>2997</v>
      </c>
      <c r="B267" s="8" t="s">
        <v>223</v>
      </c>
      <c r="C267" s="8" t="s">
        <v>2998</v>
      </c>
      <c r="D267" s="8" t="s">
        <v>2999</v>
      </c>
      <c r="E267" s="8">
        <v>76</v>
      </c>
      <c r="F267" s="8" t="s">
        <v>3000</v>
      </c>
      <c r="G267" s="8" t="s">
        <v>3001</v>
      </c>
      <c r="H267" s="8" t="s">
        <v>3002</v>
      </c>
      <c r="I267" s="8" t="s">
        <v>3003</v>
      </c>
      <c r="J267" s="8">
        <v>1282580</v>
      </c>
      <c r="K267" s="8" t="s">
        <v>3004</v>
      </c>
      <c r="L267" s="8" t="s">
        <v>312</v>
      </c>
      <c r="M267" s="8" t="s">
        <v>3005</v>
      </c>
      <c r="N267" s="8"/>
      <c r="O267" s="8"/>
      <c r="P267" s="8"/>
      <c r="Q267" s="8"/>
      <c r="R267" s="8"/>
      <c r="S267" s="8"/>
      <c r="T267" s="8"/>
      <c r="U267" s="8"/>
      <c r="V267" s="8"/>
      <c r="W267" s="8"/>
      <c r="X267" s="8"/>
      <c r="Y267" s="8"/>
      <c r="Z267" s="8"/>
    </row>
    <row r="268" spans="1:26" ht="15.75" customHeight="1">
      <c r="A268" s="8" t="s">
        <v>3006</v>
      </c>
      <c r="B268" s="8" t="s">
        <v>3007</v>
      </c>
      <c r="C268" s="8" t="s">
        <v>3008</v>
      </c>
      <c r="D268" s="8" t="s">
        <v>3009</v>
      </c>
      <c r="E268" s="8">
        <v>52</v>
      </c>
      <c r="F268" s="8" t="s">
        <v>3011</v>
      </c>
      <c r="G268" s="8" t="s">
        <v>3012</v>
      </c>
      <c r="H268" s="8" t="s">
        <v>3013</v>
      </c>
      <c r="I268" s="8" t="s">
        <v>3014</v>
      </c>
      <c r="J268" s="8">
        <v>53177</v>
      </c>
      <c r="K268" s="8" t="s">
        <v>3015</v>
      </c>
      <c r="L268" s="8" t="s">
        <v>312</v>
      </c>
      <c r="M268" s="8" t="s">
        <v>3016</v>
      </c>
      <c r="N268" s="8"/>
      <c r="O268" s="8"/>
      <c r="P268" s="8"/>
      <c r="Q268" s="8"/>
      <c r="R268" s="8"/>
      <c r="S268" s="8"/>
      <c r="T268" s="8"/>
      <c r="U268" s="8"/>
      <c r="V268" s="8"/>
      <c r="W268" s="8"/>
      <c r="X268" s="8"/>
      <c r="Y268" s="8"/>
      <c r="Z268" s="8"/>
    </row>
    <row r="269" spans="1:26" ht="15.75" customHeight="1">
      <c r="A269" s="8" t="s">
        <v>3018</v>
      </c>
      <c r="B269" s="8" t="s">
        <v>3019</v>
      </c>
      <c r="C269" s="8" t="s">
        <v>3020</v>
      </c>
      <c r="D269" s="8" t="s">
        <v>3021</v>
      </c>
      <c r="E269" s="8">
        <v>63</v>
      </c>
      <c r="F269" s="8" t="s">
        <v>3022</v>
      </c>
      <c r="G269" s="8" t="s">
        <v>3023</v>
      </c>
      <c r="H269" s="8" t="s">
        <v>3024</v>
      </c>
      <c r="I269" s="8" t="s">
        <v>3025</v>
      </c>
      <c r="J269" s="8">
        <v>66745</v>
      </c>
      <c r="K269" s="8" t="s">
        <v>3026</v>
      </c>
      <c r="L269" s="8" t="s">
        <v>312</v>
      </c>
      <c r="M269" s="8" t="s">
        <v>3027</v>
      </c>
      <c r="N269" s="8"/>
      <c r="O269" s="8"/>
      <c r="P269" s="8"/>
      <c r="Q269" s="8"/>
      <c r="R269" s="8"/>
      <c r="S269" s="8"/>
      <c r="T269" s="8"/>
      <c r="U269" s="8"/>
      <c r="V269" s="8"/>
      <c r="W269" s="8"/>
      <c r="X269" s="8"/>
      <c r="Y269" s="8"/>
      <c r="Z269" s="8"/>
    </row>
    <row r="270" spans="1:26" ht="15.75" customHeight="1">
      <c r="A270" s="8" t="s">
        <v>3028</v>
      </c>
      <c r="B270" s="8" t="s">
        <v>235</v>
      </c>
      <c r="C270" s="8" t="s">
        <v>3030</v>
      </c>
      <c r="D270" s="8" t="s">
        <v>3031</v>
      </c>
      <c r="E270" s="8">
        <v>73</v>
      </c>
      <c r="F270" s="8" t="s">
        <v>3033</v>
      </c>
      <c r="G270" s="8" t="s">
        <v>3034</v>
      </c>
      <c r="H270" s="8" t="s">
        <v>3035</v>
      </c>
      <c r="I270" s="8" t="s">
        <v>3036</v>
      </c>
      <c r="J270" s="8">
        <v>769540</v>
      </c>
      <c r="K270" s="8" t="s">
        <v>3037</v>
      </c>
      <c r="L270" s="8" t="s">
        <v>312</v>
      </c>
      <c r="M270" s="8" t="s">
        <v>3038</v>
      </c>
      <c r="N270" s="8"/>
      <c r="O270" s="8"/>
      <c r="P270" s="8"/>
      <c r="Q270" s="8"/>
      <c r="R270" s="8"/>
      <c r="S270" s="8"/>
      <c r="T270" s="8"/>
      <c r="U270" s="8"/>
      <c r="V270" s="8"/>
      <c r="W270" s="8"/>
      <c r="X270" s="8"/>
      <c r="Y270" s="8"/>
      <c r="Z270" s="8"/>
    </row>
    <row r="271" spans="1:26" ht="15.75" customHeight="1">
      <c r="A271" s="8" t="s">
        <v>3039</v>
      </c>
      <c r="B271" s="8" t="s">
        <v>69</v>
      </c>
      <c r="C271" s="8" t="s">
        <v>3040</v>
      </c>
      <c r="D271" s="8" t="s">
        <v>3041</v>
      </c>
      <c r="E271" s="8">
        <v>66</v>
      </c>
      <c r="F271" s="8" t="s">
        <v>3042</v>
      </c>
      <c r="G271" s="8" t="s">
        <v>3043</v>
      </c>
      <c r="H271" s="8" t="s">
        <v>3044</v>
      </c>
      <c r="I271" s="8" t="s">
        <v>3045</v>
      </c>
      <c r="J271" s="8">
        <v>561116</v>
      </c>
      <c r="K271" s="8" t="s">
        <v>3046</v>
      </c>
      <c r="L271" s="8" t="s">
        <v>312</v>
      </c>
      <c r="M271" s="8" t="s">
        <v>3047</v>
      </c>
      <c r="N271" s="8"/>
      <c r="O271" s="8"/>
      <c r="P271" s="8"/>
      <c r="Q271" s="8"/>
      <c r="R271" s="8"/>
      <c r="S271" s="8"/>
      <c r="T271" s="8"/>
      <c r="U271" s="8"/>
      <c r="V271" s="8"/>
      <c r="W271" s="8"/>
      <c r="X271" s="8"/>
      <c r="Y271" s="8"/>
      <c r="Z271" s="8"/>
    </row>
    <row r="272" spans="1:26" ht="15.75" customHeight="1">
      <c r="A272" s="8" t="s">
        <v>3048</v>
      </c>
      <c r="B272" s="8" t="s">
        <v>3049</v>
      </c>
      <c r="C272" s="8" t="s">
        <v>3050</v>
      </c>
      <c r="D272" s="8" t="s">
        <v>3051</v>
      </c>
      <c r="E272" s="8">
        <v>55</v>
      </c>
      <c r="F272" s="8" t="s">
        <v>3052</v>
      </c>
      <c r="G272" s="8" t="s">
        <v>3053</v>
      </c>
      <c r="H272" s="8" t="s">
        <v>3054</v>
      </c>
      <c r="I272" s="8" t="s">
        <v>3055</v>
      </c>
      <c r="J272" s="8">
        <v>68248</v>
      </c>
      <c r="K272" s="8" t="s">
        <v>3056</v>
      </c>
      <c r="L272" s="8" t="s">
        <v>312</v>
      </c>
      <c r="M272" s="8" t="s">
        <v>3058</v>
      </c>
      <c r="N272" s="8"/>
      <c r="O272" s="8"/>
      <c r="P272" s="8"/>
      <c r="Q272" s="8"/>
      <c r="R272" s="8"/>
      <c r="S272" s="8"/>
      <c r="T272" s="8"/>
      <c r="U272" s="8"/>
      <c r="V272" s="8"/>
      <c r="W272" s="8"/>
      <c r="X272" s="8"/>
      <c r="Y272" s="8"/>
      <c r="Z272" s="8"/>
    </row>
    <row r="273" spans="1:26" ht="15.75" customHeight="1">
      <c r="A273" s="8" t="s">
        <v>3059</v>
      </c>
      <c r="B273" s="8" t="s">
        <v>202</v>
      </c>
      <c r="C273" s="8" t="s">
        <v>3060</v>
      </c>
      <c r="D273" s="8" t="s">
        <v>3061</v>
      </c>
      <c r="E273" s="8">
        <v>80</v>
      </c>
      <c r="F273" s="8" t="s">
        <v>3062</v>
      </c>
      <c r="G273" s="8" t="s">
        <v>3063</v>
      </c>
      <c r="H273" s="8" t="s">
        <v>3064</v>
      </c>
      <c r="I273" s="8" t="s">
        <v>3065</v>
      </c>
      <c r="J273" s="8">
        <v>2402493</v>
      </c>
      <c r="K273" s="8" t="s">
        <v>3066</v>
      </c>
      <c r="L273" s="8" t="s">
        <v>312</v>
      </c>
      <c r="M273" s="8" t="s">
        <v>3068</v>
      </c>
      <c r="N273" s="8"/>
      <c r="O273" s="8"/>
      <c r="P273" s="8"/>
      <c r="Q273" s="8"/>
      <c r="R273" s="8"/>
      <c r="S273" s="8"/>
      <c r="T273" s="8"/>
      <c r="U273" s="8"/>
      <c r="V273" s="8"/>
      <c r="W273" s="8"/>
      <c r="X273" s="8"/>
      <c r="Y273" s="8"/>
      <c r="Z273" s="8"/>
    </row>
    <row r="274" spans="1:26" ht="15.75" customHeight="1">
      <c r="A274" s="8" t="s">
        <v>3069</v>
      </c>
      <c r="B274" s="8" t="s">
        <v>197</v>
      </c>
      <c r="C274" s="8" t="s">
        <v>3070</v>
      </c>
      <c r="D274" s="8" t="s">
        <v>3071</v>
      </c>
      <c r="E274" s="8">
        <v>71</v>
      </c>
      <c r="F274" s="8" t="s">
        <v>3072</v>
      </c>
      <c r="G274" s="8" t="s">
        <v>3073</v>
      </c>
      <c r="H274" s="8" t="s">
        <v>3075</v>
      </c>
      <c r="I274" s="8" t="s">
        <v>3076</v>
      </c>
      <c r="J274" s="8">
        <v>795158</v>
      </c>
      <c r="K274" s="8" t="s">
        <v>3077</v>
      </c>
      <c r="L274" s="8" t="s">
        <v>312</v>
      </c>
      <c r="M274" s="8" t="s">
        <v>3078</v>
      </c>
      <c r="N274" s="8"/>
      <c r="O274" s="8"/>
      <c r="P274" s="8"/>
      <c r="Q274" s="8"/>
      <c r="R274" s="8"/>
      <c r="S274" s="8"/>
      <c r="T274" s="8"/>
      <c r="U274" s="8"/>
      <c r="V274" s="8"/>
      <c r="W274" s="8"/>
      <c r="X274" s="8"/>
      <c r="Y274" s="8"/>
      <c r="Z274" s="8"/>
    </row>
    <row r="275" spans="1:26" ht="15.75" customHeight="1">
      <c r="A275" s="8" t="s">
        <v>3079</v>
      </c>
      <c r="B275" s="8" t="s">
        <v>3080</v>
      </c>
      <c r="C275" s="8" t="s">
        <v>3081</v>
      </c>
      <c r="D275" s="8" t="s">
        <v>3082</v>
      </c>
      <c r="E275" s="8">
        <v>73</v>
      </c>
      <c r="F275" s="8" t="s">
        <v>3083</v>
      </c>
      <c r="G275" s="8" t="s">
        <v>3084</v>
      </c>
      <c r="H275" s="8" t="s">
        <v>3085</v>
      </c>
      <c r="I275" s="8" t="s">
        <v>3086</v>
      </c>
      <c r="J275" s="8">
        <v>1105147</v>
      </c>
      <c r="K275" s="8" t="s">
        <v>3087</v>
      </c>
      <c r="L275" s="8" t="s">
        <v>312</v>
      </c>
      <c r="M275" s="8" t="s">
        <v>3088</v>
      </c>
      <c r="N275" s="8"/>
      <c r="O275" s="8"/>
      <c r="P275" s="8"/>
      <c r="Q275" s="8"/>
      <c r="R275" s="8"/>
      <c r="S275" s="8"/>
      <c r="T275" s="8"/>
      <c r="U275" s="8"/>
      <c r="V275" s="8"/>
      <c r="W275" s="8"/>
      <c r="X275" s="8"/>
      <c r="Y275" s="8"/>
      <c r="Z275" s="8"/>
    </row>
    <row r="276" spans="1:26" ht="15.75" customHeight="1">
      <c r="A276" s="8" t="s">
        <v>3090</v>
      </c>
      <c r="B276" s="8" t="s">
        <v>1125</v>
      </c>
      <c r="C276" s="8" t="s">
        <v>3091</v>
      </c>
      <c r="D276" s="8" t="s">
        <v>3092</v>
      </c>
      <c r="E276" s="8">
        <v>64</v>
      </c>
      <c r="F276" s="8" t="s">
        <v>3093</v>
      </c>
      <c r="G276" s="8" t="s">
        <v>3094</v>
      </c>
      <c r="H276" s="8" t="s">
        <v>3095</v>
      </c>
      <c r="I276" s="8" t="s">
        <v>3096</v>
      </c>
      <c r="J276" s="8">
        <v>334634</v>
      </c>
      <c r="K276" s="8" t="s">
        <v>3097</v>
      </c>
      <c r="L276" s="8" t="s">
        <v>312</v>
      </c>
      <c r="M276" s="8" t="s">
        <v>3098</v>
      </c>
      <c r="N276" s="8"/>
      <c r="O276" s="8"/>
      <c r="P276" s="8"/>
      <c r="Q276" s="8"/>
      <c r="R276" s="8"/>
      <c r="S276" s="8"/>
      <c r="T276" s="8"/>
      <c r="U276" s="8"/>
      <c r="V276" s="8"/>
      <c r="W276" s="8"/>
      <c r="X276" s="8"/>
      <c r="Y276" s="8"/>
      <c r="Z276" s="8"/>
    </row>
    <row r="277" spans="1:26" ht="15.75" customHeight="1">
      <c r="A277" s="8" t="s">
        <v>3099</v>
      </c>
      <c r="B277" s="8" t="s">
        <v>3100</v>
      </c>
      <c r="C277" s="8" t="s">
        <v>3101</v>
      </c>
      <c r="D277" s="8" t="s">
        <v>3102</v>
      </c>
      <c r="E277" s="8">
        <v>58</v>
      </c>
      <c r="F277" s="8" t="s">
        <v>3103</v>
      </c>
      <c r="G277" s="8" t="s">
        <v>3104</v>
      </c>
      <c r="H277" s="8" t="s">
        <v>3105</v>
      </c>
      <c r="I277" s="8" t="s">
        <v>3106</v>
      </c>
      <c r="J277" s="8">
        <v>147272</v>
      </c>
      <c r="K277" s="8" t="s">
        <v>3107</v>
      </c>
      <c r="L277" s="8" t="s">
        <v>312</v>
      </c>
      <c r="M277" s="8" t="s">
        <v>3108</v>
      </c>
      <c r="N277" s="8"/>
      <c r="O277" s="8"/>
      <c r="P277" s="8"/>
      <c r="Q277" s="8"/>
      <c r="R277" s="8"/>
      <c r="S277" s="8"/>
      <c r="T277" s="8"/>
      <c r="U277" s="8"/>
      <c r="V277" s="8"/>
      <c r="W277" s="8"/>
      <c r="X277" s="8"/>
      <c r="Y277" s="8"/>
      <c r="Z277" s="8"/>
    </row>
    <row r="278" spans="1:26" ht="15.75" customHeight="1">
      <c r="A278" s="8" t="s">
        <v>3109</v>
      </c>
      <c r="B278" s="8" t="s">
        <v>107</v>
      </c>
      <c r="C278" s="8" t="s">
        <v>3110</v>
      </c>
      <c r="D278" s="8" t="s">
        <v>3111</v>
      </c>
      <c r="E278" s="8">
        <v>76</v>
      </c>
      <c r="F278" s="8" t="s">
        <v>3112</v>
      </c>
      <c r="G278" s="8" t="s">
        <v>3113</v>
      </c>
      <c r="H278" s="8" t="s">
        <v>3114</v>
      </c>
      <c r="I278" s="8" t="s">
        <v>3115</v>
      </c>
      <c r="J278" s="8">
        <v>1466377</v>
      </c>
      <c r="K278" s="8" t="s">
        <v>3116</v>
      </c>
      <c r="L278" s="8" t="s">
        <v>312</v>
      </c>
      <c r="M278" s="8" t="s">
        <v>3117</v>
      </c>
      <c r="N278" s="8"/>
      <c r="O278" s="8"/>
      <c r="P278" s="8"/>
      <c r="Q278" s="8"/>
      <c r="R278" s="8"/>
      <c r="S278" s="8"/>
      <c r="T278" s="8"/>
      <c r="U278" s="8"/>
      <c r="V278" s="8"/>
      <c r="W278" s="8"/>
      <c r="X278" s="8"/>
      <c r="Y278" s="8"/>
      <c r="Z278" s="8"/>
    </row>
    <row r="279" spans="1:26" ht="15.75" customHeight="1">
      <c r="A279" s="8" t="s">
        <v>3118</v>
      </c>
      <c r="B279" s="8" t="s">
        <v>3119</v>
      </c>
      <c r="C279" s="8" t="s">
        <v>3120</v>
      </c>
      <c r="D279" s="8" t="s">
        <v>3121</v>
      </c>
      <c r="E279" s="8">
        <v>51</v>
      </c>
      <c r="F279" s="8" t="s">
        <v>3122</v>
      </c>
      <c r="G279" s="8" t="s">
        <v>3123</v>
      </c>
      <c r="H279" s="8" t="s">
        <v>3124</v>
      </c>
      <c r="I279" s="8" t="s">
        <v>3125</v>
      </c>
      <c r="J279" s="8">
        <v>88464</v>
      </c>
      <c r="K279" s="8" t="s">
        <v>3126</v>
      </c>
      <c r="L279" s="8" t="s">
        <v>312</v>
      </c>
      <c r="M279" s="8" t="s">
        <v>3127</v>
      </c>
      <c r="N279" s="8"/>
      <c r="O279" s="8"/>
      <c r="P279" s="8"/>
      <c r="Q279" s="8"/>
      <c r="R279" s="8"/>
      <c r="S279" s="8"/>
      <c r="T279" s="8"/>
      <c r="U279" s="8"/>
      <c r="V279" s="8"/>
      <c r="W279" s="8"/>
      <c r="X279" s="8"/>
      <c r="Y279" s="8"/>
      <c r="Z279" s="8"/>
    </row>
    <row r="280" spans="1:26" ht="15.75" customHeight="1">
      <c r="A280" s="8" t="s">
        <v>3128</v>
      </c>
      <c r="B280" s="8" t="s">
        <v>3129</v>
      </c>
      <c r="C280" s="8" t="s">
        <v>3130</v>
      </c>
      <c r="D280" s="8" t="s">
        <v>3131</v>
      </c>
      <c r="E280" s="8">
        <v>62</v>
      </c>
      <c r="F280" s="8" t="s">
        <v>3132</v>
      </c>
      <c r="G280" s="8" t="s">
        <v>3133</v>
      </c>
      <c r="H280" s="8" t="s">
        <v>3134</v>
      </c>
      <c r="I280" s="8" t="s">
        <v>3135</v>
      </c>
      <c r="J280" s="8">
        <v>383724</v>
      </c>
      <c r="K280" s="8" t="s">
        <v>3136</v>
      </c>
      <c r="L280" s="8" t="s">
        <v>312</v>
      </c>
      <c r="M280" s="8" t="s">
        <v>3138</v>
      </c>
      <c r="N280" s="8"/>
      <c r="O280" s="8"/>
      <c r="P280" s="8"/>
      <c r="Q280" s="8"/>
      <c r="R280" s="8"/>
      <c r="S280" s="8"/>
      <c r="T280" s="8"/>
      <c r="U280" s="8"/>
      <c r="V280" s="8"/>
      <c r="W280" s="8"/>
      <c r="X280" s="8"/>
      <c r="Y280" s="8"/>
      <c r="Z280" s="8"/>
    </row>
    <row r="281" spans="1:26" ht="15.75" customHeight="1">
      <c r="A281" s="8" t="s">
        <v>3139</v>
      </c>
      <c r="B281" s="8" t="s">
        <v>85</v>
      </c>
      <c r="C281" s="8" t="s">
        <v>3140</v>
      </c>
      <c r="D281" s="8" t="s">
        <v>3141</v>
      </c>
      <c r="E281" s="8">
        <v>68</v>
      </c>
      <c r="F281" s="8" t="s">
        <v>3142</v>
      </c>
      <c r="G281" s="8" t="s">
        <v>3143</v>
      </c>
      <c r="H281" s="8" t="s">
        <v>3144</v>
      </c>
      <c r="I281" s="8" t="s">
        <v>3145</v>
      </c>
      <c r="J281" s="8">
        <v>376327</v>
      </c>
      <c r="K281" s="8" t="s">
        <v>3146</v>
      </c>
      <c r="L281" s="8" t="s">
        <v>312</v>
      </c>
      <c r="M281" s="8" t="s">
        <v>3147</v>
      </c>
      <c r="N281" s="8"/>
      <c r="O281" s="8"/>
      <c r="P281" s="8"/>
      <c r="Q281" s="8"/>
      <c r="R281" s="8"/>
      <c r="S281" s="8"/>
      <c r="T281" s="8"/>
      <c r="U281" s="8"/>
      <c r="V281" s="8"/>
      <c r="W281" s="8"/>
      <c r="X281" s="8"/>
      <c r="Y281" s="8"/>
      <c r="Z281" s="8"/>
    </row>
    <row r="282" spans="1:26" ht="15.75" customHeight="1">
      <c r="A282" s="8" t="s">
        <v>3148</v>
      </c>
      <c r="B282" s="8" t="s">
        <v>3149</v>
      </c>
      <c r="C282" s="8" t="s">
        <v>3150</v>
      </c>
      <c r="D282" s="8" t="s">
        <v>3151</v>
      </c>
      <c r="E282" s="8">
        <v>65</v>
      </c>
      <c r="F282" s="8" t="s">
        <v>3152</v>
      </c>
      <c r="G282" s="8" t="s">
        <v>3153</v>
      </c>
      <c r="H282" s="8" t="s">
        <v>3154</v>
      </c>
      <c r="I282" s="8" t="s">
        <v>3155</v>
      </c>
      <c r="J282" s="8">
        <v>245079</v>
      </c>
      <c r="K282" s="8" t="s">
        <v>3156</v>
      </c>
      <c r="L282" s="8" t="s">
        <v>312</v>
      </c>
      <c r="M282" s="8" t="s">
        <v>3157</v>
      </c>
      <c r="N282" s="8"/>
      <c r="O282" s="8"/>
      <c r="P282" s="8"/>
      <c r="Q282" s="8"/>
      <c r="R282" s="8"/>
      <c r="S282" s="8"/>
      <c r="T282" s="8"/>
      <c r="U282" s="8"/>
      <c r="V282" s="8"/>
      <c r="W282" s="8"/>
      <c r="X282" s="8"/>
      <c r="Y282" s="8"/>
      <c r="Z282" s="8"/>
    </row>
    <row r="283" spans="1:26" ht="15.75" customHeight="1">
      <c r="A283" s="8" t="s">
        <v>3158</v>
      </c>
      <c r="B283" s="8" t="s">
        <v>3159</v>
      </c>
      <c r="C283" s="8" t="s">
        <v>3160</v>
      </c>
      <c r="D283" s="8" t="s">
        <v>3161</v>
      </c>
      <c r="E283" s="8">
        <v>93</v>
      </c>
      <c r="F283" s="8" t="s">
        <v>3162</v>
      </c>
      <c r="G283" s="8" t="s">
        <v>3163</v>
      </c>
      <c r="H283" s="8" t="s">
        <v>3164</v>
      </c>
      <c r="I283" s="8" t="s">
        <v>3165</v>
      </c>
      <c r="J283" s="8">
        <v>6050352</v>
      </c>
      <c r="K283" s="8" t="s">
        <v>3166</v>
      </c>
      <c r="L283" s="8" t="s">
        <v>312</v>
      </c>
      <c r="M283" s="8" t="s">
        <v>3167</v>
      </c>
      <c r="N283" s="8"/>
      <c r="O283" s="8"/>
      <c r="P283" s="8"/>
      <c r="Q283" s="8"/>
      <c r="R283" s="8"/>
      <c r="S283" s="8"/>
      <c r="T283" s="8"/>
      <c r="U283" s="8"/>
      <c r="V283" s="8"/>
      <c r="W283" s="8"/>
      <c r="X283" s="8"/>
      <c r="Y283" s="8"/>
      <c r="Z283" s="8"/>
    </row>
    <row r="284" spans="1:26" ht="15.75" customHeight="1">
      <c r="A284" s="8" t="s">
        <v>3168</v>
      </c>
      <c r="B284" s="8" t="s">
        <v>129</v>
      </c>
      <c r="C284" s="8" t="s">
        <v>3169</v>
      </c>
      <c r="D284" s="8" t="s">
        <v>3170</v>
      </c>
      <c r="E284" s="8">
        <v>74</v>
      </c>
      <c r="F284" s="8" t="s">
        <v>3171</v>
      </c>
      <c r="G284" s="8" t="s">
        <v>3172</v>
      </c>
      <c r="H284" s="8" t="s">
        <v>3173</v>
      </c>
      <c r="I284" s="8" t="s">
        <v>3174</v>
      </c>
      <c r="J284" s="8">
        <v>891263</v>
      </c>
      <c r="K284" s="8" t="s">
        <v>3175</v>
      </c>
      <c r="L284" s="8" t="s">
        <v>312</v>
      </c>
      <c r="M284" s="8" t="s">
        <v>3176</v>
      </c>
      <c r="N284" s="8"/>
      <c r="O284" s="8"/>
      <c r="P284" s="8"/>
      <c r="Q284" s="8"/>
      <c r="R284" s="8"/>
      <c r="S284" s="8"/>
      <c r="T284" s="8"/>
      <c r="U284" s="8"/>
      <c r="V284" s="8"/>
      <c r="W284" s="8"/>
      <c r="X284" s="8"/>
      <c r="Y284" s="8"/>
      <c r="Z284" s="8"/>
    </row>
    <row r="285" spans="1:26" ht="15.75" customHeight="1">
      <c r="A285" s="8" t="s">
        <v>3177</v>
      </c>
      <c r="B285" s="8" t="s">
        <v>133</v>
      </c>
      <c r="C285" s="8" t="s">
        <v>3178</v>
      </c>
      <c r="D285" s="8" t="s">
        <v>3179</v>
      </c>
      <c r="E285" s="8">
        <v>71</v>
      </c>
      <c r="F285" s="8" t="s">
        <v>3180</v>
      </c>
      <c r="G285" s="8" t="s">
        <v>3181</v>
      </c>
      <c r="H285" s="8" t="s">
        <v>3182</v>
      </c>
      <c r="I285" s="8" t="s">
        <v>3184</v>
      </c>
      <c r="J285" s="8">
        <v>839475</v>
      </c>
      <c r="K285" s="8" t="s">
        <v>3185</v>
      </c>
      <c r="L285" s="8" t="s">
        <v>312</v>
      </c>
      <c r="M285" s="8" t="s">
        <v>3186</v>
      </c>
      <c r="N285" s="8"/>
      <c r="O285" s="8"/>
      <c r="P285" s="8"/>
      <c r="Q285" s="8"/>
      <c r="R285" s="8"/>
      <c r="S285" s="8"/>
      <c r="T285" s="8"/>
      <c r="U285" s="8"/>
      <c r="V285" s="8"/>
      <c r="W285" s="8"/>
      <c r="X285" s="8"/>
      <c r="Y285" s="8"/>
      <c r="Z285" s="8"/>
    </row>
    <row r="286" spans="1:26" ht="15.75" customHeight="1">
      <c r="A286" s="8" t="s">
        <v>3187</v>
      </c>
      <c r="B286" s="8" t="s">
        <v>3188</v>
      </c>
      <c r="C286" s="8" t="s">
        <v>3189</v>
      </c>
      <c r="D286" s="8" t="s">
        <v>3190</v>
      </c>
      <c r="E286" s="8">
        <v>68</v>
      </c>
      <c r="F286" s="8" t="s">
        <v>3191</v>
      </c>
      <c r="G286" s="8" t="s">
        <v>3192</v>
      </c>
      <c r="H286" s="8" t="s">
        <v>3193</v>
      </c>
      <c r="I286" s="8" t="s">
        <v>3194</v>
      </c>
      <c r="J286" s="8">
        <v>388240</v>
      </c>
      <c r="K286" s="8" t="s">
        <v>3195</v>
      </c>
      <c r="L286" s="8" t="s">
        <v>312</v>
      </c>
      <c r="M286" s="8" t="s">
        <v>3196</v>
      </c>
      <c r="N286" s="8"/>
      <c r="O286" s="8"/>
      <c r="P286" s="8"/>
      <c r="Q286" s="8"/>
      <c r="R286" s="8"/>
      <c r="S286" s="8"/>
      <c r="T286" s="8"/>
      <c r="U286" s="8"/>
      <c r="V286" s="8"/>
      <c r="W286" s="8"/>
      <c r="X286" s="8"/>
      <c r="Y286" s="8"/>
      <c r="Z286" s="8"/>
    </row>
    <row r="287" spans="1:26" ht="15.75" customHeight="1">
      <c r="A287" s="8" t="s">
        <v>3197</v>
      </c>
      <c r="B287" s="8" t="s">
        <v>3198</v>
      </c>
      <c r="C287" s="8" t="s">
        <v>3199</v>
      </c>
      <c r="D287" s="8" t="s">
        <v>3200</v>
      </c>
      <c r="E287" s="8">
        <v>77</v>
      </c>
      <c r="F287" s="8" t="s">
        <v>3201</v>
      </c>
      <c r="G287" s="8" t="s">
        <v>3202</v>
      </c>
      <c r="H287" s="8" t="s">
        <v>3203</v>
      </c>
      <c r="I287" s="8" t="s">
        <v>3204</v>
      </c>
      <c r="J287" s="8">
        <v>2457646</v>
      </c>
      <c r="K287" s="8" t="s">
        <v>3205</v>
      </c>
      <c r="L287" s="8" t="s">
        <v>312</v>
      </c>
      <c r="M287" s="8" t="s">
        <v>3206</v>
      </c>
      <c r="N287" s="8"/>
      <c r="O287" s="8"/>
      <c r="P287" s="8"/>
      <c r="Q287" s="8"/>
      <c r="R287" s="8"/>
      <c r="S287" s="8"/>
      <c r="T287" s="8"/>
      <c r="U287" s="8"/>
      <c r="V287" s="8"/>
      <c r="W287" s="8"/>
      <c r="X287" s="8"/>
      <c r="Y287" s="8"/>
      <c r="Z287" s="8"/>
    </row>
    <row r="288" spans="1:26" ht="15.75" customHeight="1">
      <c r="A288" s="8" t="s">
        <v>3207</v>
      </c>
      <c r="B288" s="8" t="s">
        <v>3208</v>
      </c>
      <c r="C288" s="8" t="s">
        <v>3209</v>
      </c>
      <c r="D288" s="8" t="s">
        <v>3210</v>
      </c>
      <c r="E288" s="8">
        <v>50</v>
      </c>
      <c r="F288" s="8" t="s">
        <v>3211</v>
      </c>
      <c r="G288" s="8" t="s">
        <v>3212</v>
      </c>
      <c r="H288" s="8" t="s">
        <v>3213</v>
      </c>
      <c r="I288" s="8" t="s">
        <v>3214</v>
      </c>
      <c r="J288" s="8">
        <v>28478</v>
      </c>
      <c r="K288" s="8" t="s">
        <v>3215</v>
      </c>
      <c r="L288" s="8" t="s">
        <v>312</v>
      </c>
      <c r="M288" s="8" t="s">
        <v>3216</v>
      </c>
      <c r="N288" s="8"/>
      <c r="O288" s="8"/>
      <c r="P288" s="8"/>
      <c r="Q288" s="8"/>
      <c r="R288" s="8"/>
      <c r="S288" s="8"/>
      <c r="T288" s="8"/>
      <c r="U288" s="8"/>
      <c r="V288" s="8"/>
      <c r="W288" s="8"/>
      <c r="X288" s="8"/>
      <c r="Y288" s="8"/>
      <c r="Z288" s="8"/>
    </row>
    <row r="289" spans="1:26" ht="15.75" customHeight="1">
      <c r="A289" s="8" t="s">
        <v>3217</v>
      </c>
      <c r="B289" s="8" t="s">
        <v>3218</v>
      </c>
      <c r="C289" s="8" t="s">
        <v>3219</v>
      </c>
      <c r="D289" s="8" t="s">
        <v>3220</v>
      </c>
      <c r="E289" s="8">
        <v>57</v>
      </c>
      <c r="F289" s="8" t="s">
        <v>3221</v>
      </c>
      <c r="G289" s="8" t="s">
        <v>3222</v>
      </c>
      <c r="H289" s="8" t="s">
        <v>3223</v>
      </c>
      <c r="I289" s="8" t="s">
        <v>3224</v>
      </c>
      <c r="J289" s="8">
        <v>51410</v>
      </c>
      <c r="K289" s="8" t="s">
        <v>3225</v>
      </c>
      <c r="L289" s="8" t="s">
        <v>312</v>
      </c>
      <c r="M289" s="8" t="s">
        <v>3226</v>
      </c>
      <c r="N289" s="8"/>
      <c r="O289" s="8"/>
      <c r="P289" s="8"/>
      <c r="Q289" s="8"/>
      <c r="R289" s="8"/>
      <c r="S289" s="8"/>
      <c r="T289" s="8"/>
      <c r="U289" s="8"/>
      <c r="V289" s="8"/>
      <c r="W289" s="8"/>
      <c r="X289" s="8"/>
      <c r="Y289" s="8"/>
      <c r="Z289" s="8"/>
    </row>
    <row r="290" spans="1:26" ht="15.75" customHeight="1">
      <c r="A290" s="8" t="s">
        <v>3227</v>
      </c>
      <c r="B290" s="8" t="s">
        <v>24</v>
      </c>
      <c r="C290" s="8"/>
      <c r="D290" s="8" t="s">
        <v>3228</v>
      </c>
      <c r="E290" s="8">
        <v>1</v>
      </c>
      <c r="F290" s="8" t="s">
        <v>3229</v>
      </c>
      <c r="G290" s="8">
        <v>5</v>
      </c>
      <c r="H290" s="8" t="s">
        <v>3230</v>
      </c>
      <c r="I290" s="8" t="s">
        <v>3231</v>
      </c>
      <c r="J290" s="8">
        <v>289</v>
      </c>
      <c r="K290" s="8" t="s">
        <v>3232</v>
      </c>
      <c r="L290" s="8" t="s">
        <v>312</v>
      </c>
      <c r="M290" s="8" t="s">
        <v>3233</v>
      </c>
      <c r="N290" s="8"/>
      <c r="O290" s="8"/>
      <c r="P290" s="8"/>
      <c r="Q290" s="8"/>
      <c r="R290" s="8"/>
      <c r="S290" s="8"/>
      <c r="T290" s="8"/>
      <c r="U290" s="8"/>
      <c r="V290" s="8"/>
      <c r="W290" s="8"/>
      <c r="X290" s="8"/>
      <c r="Y290" s="8"/>
      <c r="Z290" s="8"/>
    </row>
    <row r="291" spans="1:26" ht="15.75" customHeight="1">
      <c r="A291" s="8" t="s">
        <v>3234</v>
      </c>
      <c r="B291" s="8" t="s">
        <v>1142</v>
      </c>
      <c r="C291" s="8" t="s">
        <v>3236</v>
      </c>
      <c r="D291" s="8" t="s">
        <v>3237</v>
      </c>
      <c r="E291" s="8">
        <v>68</v>
      </c>
      <c r="F291" s="8" t="s">
        <v>3238</v>
      </c>
      <c r="G291" s="8" t="s">
        <v>3239</v>
      </c>
      <c r="H291" s="8" t="s">
        <v>3240</v>
      </c>
      <c r="I291" s="8" t="s">
        <v>3241</v>
      </c>
      <c r="J291" s="8">
        <v>347659</v>
      </c>
      <c r="K291" s="8" t="s">
        <v>3242</v>
      </c>
      <c r="L291" s="8" t="s">
        <v>312</v>
      </c>
      <c r="M291" s="8" t="s">
        <v>3243</v>
      </c>
      <c r="N291" s="8"/>
      <c r="O291" s="8"/>
      <c r="P291" s="8"/>
      <c r="Q291" s="8"/>
      <c r="R291" s="8"/>
      <c r="S291" s="8"/>
      <c r="T291" s="8"/>
      <c r="U291" s="8"/>
      <c r="V291" s="8"/>
      <c r="W291" s="8"/>
      <c r="X291" s="8"/>
      <c r="Y291" s="8"/>
      <c r="Z291" s="8"/>
    </row>
    <row r="292" spans="1:26" ht="15.75" customHeight="1">
      <c r="A292" s="8" t="s">
        <v>3244</v>
      </c>
      <c r="B292" s="8" t="s">
        <v>3245</v>
      </c>
      <c r="C292" s="8"/>
      <c r="D292" s="8" t="s">
        <v>3246</v>
      </c>
      <c r="E292" s="8">
        <v>28</v>
      </c>
      <c r="F292" s="8" t="s">
        <v>3247</v>
      </c>
      <c r="G292" s="8" t="s">
        <v>3248</v>
      </c>
      <c r="H292" s="8" t="s">
        <v>3249</v>
      </c>
      <c r="I292" s="8" t="s">
        <v>3250</v>
      </c>
      <c r="J292" s="8">
        <v>1290</v>
      </c>
      <c r="K292" s="8" t="s">
        <v>3251</v>
      </c>
      <c r="L292" s="8" t="s">
        <v>312</v>
      </c>
      <c r="M292" s="8" t="s">
        <v>3252</v>
      </c>
      <c r="N292" s="8"/>
      <c r="O292" s="8"/>
      <c r="P292" s="8"/>
      <c r="Q292" s="8"/>
      <c r="R292" s="8"/>
      <c r="S292" s="8"/>
      <c r="T292" s="8"/>
      <c r="U292" s="8"/>
      <c r="V292" s="8"/>
      <c r="W292" s="8"/>
      <c r="X292" s="8"/>
      <c r="Y292" s="8"/>
      <c r="Z292" s="8"/>
    </row>
    <row r="293" spans="1:26" ht="15.75" customHeight="1">
      <c r="A293" s="8" t="s">
        <v>3253</v>
      </c>
      <c r="B293" s="8" t="s">
        <v>3254</v>
      </c>
      <c r="C293" s="8"/>
      <c r="D293" s="8" t="s">
        <v>3255</v>
      </c>
      <c r="E293" s="8">
        <v>0</v>
      </c>
      <c r="F293" s="8"/>
      <c r="G293" s="8"/>
      <c r="H293" s="8"/>
      <c r="I293" s="8" t="s">
        <v>3256</v>
      </c>
      <c r="J293" s="8">
        <v>67210</v>
      </c>
      <c r="K293" s="8" t="s">
        <v>3257</v>
      </c>
      <c r="L293" s="8" t="s">
        <v>312</v>
      </c>
      <c r="M293" s="8" t="s">
        <v>3258</v>
      </c>
      <c r="N293" s="8"/>
      <c r="O293" s="8"/>
      <c r="P293" s="8"/>
      <c r="Q293" s="8"/>
      <c r="R293" s="8"/>
      <c r="S293" s="8"/>
      <c r="T293" s="8"/>
      <c r="U293" s="8"/>
      <c r="V293" s="8"/>
      <c r="W293" s="8"/>
      <c r="X293" s="8"/>
      <c r="Y293" s="8"/>
      <c r="Z293" s="8"/>
    </row>
    <row r="294" spans="1:26" ht="15.75" customHeight="1">
      <c r="A294" s="8" t="s">
        <v>3259</v>
      </c>
      <c r="B294" s="8" t="s">
        <v>97</v>
      </c>
      <c r="C294" s="8" t="s">
        <v>3260</v>
      </c>
      <c r="D294" s="8" t="s">
        <v>3261</v>
      </c>
      <c r="E294" s="8">
        <v>61</v>
      </c>
      <c r="F294" s="8" t="s">
        <v>3262</v>
      </c>
      <c r="G294" s="8" t="s">
        <v>3263</v>
      </c>
      <c r="H294" s="8" t="s">
        <v>3264</v>
      </c>
      <c r="I294" s="8" t="s">
        <v>3265</v>
      </c>
      <c r="J294" s="8">
        <v>233231</v>
      </c>
      <c r="K294" s="8" t="s">
        <v>3266</v>
      </c>
      <c r="L294" s="8" t="s">
        <v>312</v>
      </c>
      <c r="M294" s="8" t="s">
        <v>3267</v>
      </c>
      <c r="N294" s="8"/>
      <c r="O294" s="8"/>
      <c r="P294" s="8"/>
      <c r="Q294" s="8"/>
      <c r="R294" s="8"/>
      <c r="S294" s="8"/>
      <c r="T294" s="8"/>
      <c r="U294" s="8"/>
      <c r="V294" s="8"/>
      <c r="W294" s="8"/>
      <c r="X294" s="8"/>
      <c r="Y294" s="8"/>
      <c r="Z294" s="8"/>
    </row>
    <row r="295" spans="1:26" ht="15.75" customHeight="1">
      <c r="A295" s="8" t="s">
        <v>3268</v>
      </c>
      <c r="B295" s="8" t="s">
        <v>3269</v>
      </c>
      <c r="C295" s="8" t="s">
        <v>3270</v>
      </c>
      <c r="D295" s="8" t="s">
        <v>3271</v>
      </c>
      <c r="E295" s="8">
        <v>75</v>
      </c>
      <c r="F295" s="8" t="s">
        <v>3272</v>
      </c>
      <c r="G295" s="8" t="s">
        <v>3273</v>
      </c>
      <c r="H295" s="8" t="s">
        <v>3274</v>
      </c>
      <c r="I295" s="8" t="s">
        <v>3275</v>
      </c>
      <c r="J295" s="8">
        <v>1203743</v>
      </c>
      <c r="K295" s="8" t="s">
        <v>3276</v>
      </c>
      <c r="L295" s="8" t="s">
        <v>312</v>
      </c>
      <c r="M295" s="8" t="s">
        <v>3278</v>
      </c>
      <c r="N295" s="8"/>
      <c r="O295" s="8"/>
      <c r="P295" s="8"/>
      <c r="Q295" s="8"/>
      <c r="R295" s="8"/>
      <c r="S295" s="8"/>
      <c r="T295" s="8"/>
      <c r="U295" s="8"/>
      <c r="V295" s="8"/>
      <c r="W295" s="8"/>
      <c r="X295" s="8"/>
      <c r="Y295" s="8"/>
      <c r="Z295" s="8"/>
    </row>
    <row r="296" spans="1:26" ht="15.75" customHeight="1">
      <c r="A296" s="8" t="s">
        <v>3279</v>
      </c>
      <c r="B296" s="8" t="s">
        <v>490</v>
      </c>
      <c r="C296" s="8" t="s">
        <v>3280</v>
      </c>
      <c r="D296" s="8" t="s">
        <v>3281</v>
      </c>
      <c r="E296" s="8">
        <v>81</v>
      </c>
      <c r="F296" s="8" t="s">
        <v>3282</v>
      </c>
      <c r="G296" s="8" t="s">
        <v>3283</v>
      </c>
      <c r="H296" s="8" t="s">
        <v>3284</v>
      </c>
      <c r="I296" s="8" t="s">
        <v>3285</v>
      </c>
      <c r="J296" s="8">
        <v>1729662</v>
      </c>
      <c r="K296" s="8" t="s">
        <v>3286</v>
      </c>
      <c r="L296" s="8" t="s">
        <v>312</v>
      </c>
      <c r="M296" s="8" t="s">
        <v>3287</v>
      </c>
      <c r="N296" s="8"/>
      <c r="O296" s="8"/>
      <c r="P296" s="8"/>
      <c r="Q296" s="8"/>
      <c r="R296" s="8"/>
      <c r="S296" s="8"/>
      <c r="T296" s="8"/>
      <c r="U296" s="8"/>
      <c r="V296" s="8"/>
      <c r="W296" s="8"/>
      <c r="X296" s="8"/>
      <c r="Y296" s="8"/>
      <c r="Z296" s="8"/>
    </row>
    <row r="297" spans="1:26" ht="15.75" customHeight="1">
      <c r="A297" s="8" t="s">
        <v>3288</v>
      </c>
      <c r="B297" s="8" t="s">
        <v>3289</v>
      </c>
      <c r="C297" s="8" t="s">
        <v>3290</v>
      </c>
      <c r="D297" s="8" t="s">
        <v>3291</v>
      </c>
      <c r="E297" s="8">
        <v>69</v>
      </c>
      <c r="F297" s="8" t="s">
        <v>3292</v>
      </c>
      <c r="G297" s="8" t="s">
        <v>3293</v>
      </c>
      <c r="H297" s="8" t="s">
        <v>3294</v>
      </c>
      <c r="I297" s="8" t="s">
        <v>3295</v>
      </c>
      <c r="J297" s="8">
        <v>424232</v>
      </c>
      <c r="K297" s="8" t="s">
        <v>3296</v>
      </c>
      <c r="L297" s="8" t="s">
        <v>312</v>
      </c>
      <c r="M297" s="8" t="s">
        <v>3297</v>
      </c>
      <c r="N297" s="8"/>
      <c r="O297" s="8"/>
      <c r="P297" s="8"/>
      <c r="Q297" s="8"/>
      <c r="R297" s="8"/>
      <c r="S297" s="8"/>
      <c r="T297" s="8"/>
      <c r="U297" s="8"/>
      <c r="V297" s="8"/>
      <c r="W297" s="8"/>
      <c r="X297" s="8"/>
      <c r="Y297" s="8"/>
      <c r="Z297" s="8"/>
    </row>
    <row r="298" spans="1:26" ht="15.75" customHeight="1">
      <c r="A298" s="8" t="s">
        <v>3298</v>
      </c>
      <c r="B298" s="8" t="s">
        <v>3299</v>
      </c>
      <c r="C298" s="8" t="s">
        <v>3300</v>
      </c>
      <c r="D298" s="8" t="s">
        <v>3301</v>
      </c>
      <c r="E298" s="8">
        <v>57</v>
      </c>
      <c r="F298" s="8" t="s">
        <v>3302</v>
      </c>
      <c r="G298" s="8" t="s">
        <v>3303</v>
      </c>
      <c r="H298" s="8" t="s">
        <v>3304</v>
      </c>
      <c r="I298" s="8" t="s">
        <v>3305</v>
      </c>
      <c r="J298" s="8">
        <v>142460</v>
      </c>
      <c r="K298" s="8" t="s">
        <v>3306</v>
      </c>
      <c r="L298" s="8" t="s">
        <v>312</v>
      </c>
      <c r="M298" s="8" t="s">
        <v>3307</v>
      </c>
      <c r="N298" s="8"/>
      <c r="O298" s="8"/>
      <c r="P298" s="8"/>
      <c r="Q298" s="8"/>
      <c r="R298" s="8"/>
      <c r="S298" s="8"/>
      <c r="T298" s="8"/>
      <c r="U298" s="8"/>
      <c r="V298" s="8"/>
      <c r="W298" s="8"/>
      <c r="X298" s="8"/>
      <c r="Y298" s="8"/>
      <c r="Z298" s="8"/>
    </row>
    <row r="299" spans="1:26" ht="15.75" customHeight="1">
      <c r="A299" s="8" t="s">
        <v>3308</v>
      </c>
      <c r="B299" s="8" t="s">
        <v>287</v>
      </c>
      <c r="C299" s="8" t="s">
        <v>3309</v>
      </c>
      <c r="D299" s="8" t="s">
        <v>3310</v>
      </c>
      <c r="E299" s="8">
        <v>70</v>
      </c>
      <c r="F299" s="8" t="s">
        <v>3311</v>
      </c>
      <c r="G299" s="8" t="s">
        <v>3312</v>
      </c>
      <c r="H299" s="8" t="s">
        <v>3313</v>
      </c>
      <c r="I299" s="8" t="s">
        <v>3314</v>
      </c>
      <c r="J299" s="8">
        <v>924461</v>
      </c>
      <c r="K299" s="8" t="s">
        <v>3315</v>
      </c>
      <c r="L299" s="8" t="s">
        <v>312</v>
      </c>
      <c r="M299" s="8" t="s">
        <v>3316</v>
      </c>
      <c r="N299" s="8"/>
      <c r="O299" s="8"/>
      <c r="P299" s="8"/>
      <c r="Q299" s="8"/>
      <c r="R299" s="8"/>
      <c r="S299" s="8"/>
      <c r="T299" s="8"/>
      <c r="U299" s="8"/>
      <c r="V299" s="8"/>
      <c r="W299" s="8"/>
      <c r="X299" s="8"/>
      <c r="Y299" s="8"/>
      <c r="Z299" s="8"/>
    </row>
    <row r="300" spans="1:26" ht="15.75" customHeight="1">
      <c r="A300" s="8" t="s">
        <v>3317</v>
      </c>
      <c r="B300" s="8" t="s">
        <v>3318</v>
      </c>
      <c r="C300" s="8" t="s">
        <v>3319</v>
      </c>
      <c r="D300" s="8" t="s">
        <v>3320</v>
      </c>
      <c r="E300" s="8">
        <v>73</v>
      </c>
      <c r="F300" s="8" t="s">
        <v>3321</v>
      </c>
      <c r="G300" s="8" t="s">
        <v>3322</v>
      </c>
      <c r="H300" s="8" t="s">
        <v>3323</v>
      </c>
      <c r="I300" s="8" t="s">
        <v>3324</v>
      </c>
      <c r="J300" s="8">
        <v>482392</v>
      </c>
      <c r="K300" s="8" t="s">
        <v>3325</v>
      </c>
      <c r="L300" s="8" t="s">
        <v>312</v>
      </c>
      <c r="M300" s="8" t="s">
        <v>3326</v>
      </c>
      <c r="N300" s="8"/>
      <c r="O300" s="8"/>
      <c r="P300" s="8"/>
      <c r="Q300" s="8"/>
      <c r="R300" s="8"/>
      <c r="S300" s="8"/>
      <c r="T300" s="8"/>
      <c r="U300" s="8"/>
      <c r="V300" s="8"/>
      <c r="W300" s="8"/>
      <c r="X300" s="8"/>
      <c r="Y300" s="8"/>
      <c r="Z300" s="8"/>
    </row>
    <row r="301" spans="1:26" ht="15.75" customHeight="1">
      <c r="A301" s="8" t="s">
        <v>3327</v>
      </c>
      <c r="B301" s="8" t="s">
        <v>3328</v>
      </c>
      <c r="C301" s="8" t="s">
        <v>3329</v>
      </c>
      <c r="D301" s="8" t="s">
        <v>3330</v>
      </c>
      <c r="E301" s="8">
        <v>46</v>
      </c>
      <c r="F301" s="8" t="s">
        <v>3331</v>
      </c>
      <c r="G301" s="8" t="s">
        <v>3332</v>
      </c>
      <c r="H301" s="8" t="s">
        <v>3333</v>
      </c>
      <c r="I301" s="8" t="s">
        <v>3335</v>
      </c>
      <c r="J301" s="8">
        <v>52963</v>
      </c>
      <c r="K301" s="8" t="s">
        <v>3336</v>
      </c>
      <c r="L301" s="8" t="s">
        <v>312</v>
      </c>
      <c r="M301" s="8" t="s">
        <v>3337</v>
      </c>
      <c r="N301" s="8"/>
      <c r="O301" s="8"/>
      <c r="P301" s="8"/>
      <c r="Q301" s="8"/>
      <c r="R301" s="8"/>
      <c r="S301" s="8"/>
      <c r="T301" s="8"/>
      <c r="U301" s="8"/>
      <c r="V301" s="8"/>
      <c r="W301" s="8"/>
      <c r="X301" s="8"/>
      <c r="Y301" s="8"/>
      <c r="Z301" s="8"/>
    </row>
    <row r="302" spans="1:26" ht="15.75" customHeight="1">
      <c r="A302" s="8" t="s">
        <v>3338</v>
      </c>
      <c r="B302" s="8" t="s">
        <v>3339</v>
      </c>
      <c r="C302" s="8" t="s">
        <v>3340</v>
      </c>
      <c r="D302" s="8" t="s">
        <v>3341</v>
      </c>
      <c r="E302" s="8">
        <v>65</v>
      </c>
      <c r="F302" s="8" t="s">
        <v>3342</v>
      </c>
      <c r="G302" s="8" t="s">
        <v>3343</v>
      </c>
      <c r="H302" s="8" t="s">
        <v>3344</v>
      </c>
      <c r="I302" s="8" t="s">
        <v>3345</v>
      </c>
      <c r="J302" s="8">
        <v>329407</v>
      </c>
      <c r="K302" s="8" t="s">
        <v>3346</v>
      </c>
      <c r="L302" s="8" t="s">
        <v>312</v>
      </c>
      <c r="M302" s="8" t="s">
        <v>3347</v>
      </c>
      <c r="N302" s="8"/>
      <c r="O302" s="8"/>
      <c r="P302" s="8"/>
      <c r="Q302" s="8"/>
      <c r="R302" s="8"/>
      <c r="S302" s="8"/>
      <c r="T302" s="8"/>
      <c r="U302" s="8"/>
      <c r="V302" s="8"/>
      <c r="W302" s="8"/>
      <c r="X302" s="8"/>
      <c r="Y302" s="8"/>
      <c r="Z302" s="8"/>
    </row>
    <row r="303" spans="1:26" ht="15.75" customHeight="1">
      <c r="A303" s="8" t="s">
        <v>3348</v>
      </c>
      <c r="B303" s="8" t="s">
        <v>3349</v>
      </c>
      <c r="C303" s="8" t="s">
        <v>3350</v>
      </c>
      <c r="D303" s="8" t="s">
        <v>3351</v>
      </c>
      <c r="E303" s="8">
        <v>52</v>
      </c>
      <c r="F303" s="8" t="s">
        <v>3352</v>
      </c>
      <c r="G303" s="8" t="s">
        <v>3353</v>
      </c>
      <c r="H303" s="8" t="s">
        <v>3354</v>
      </c>
      <c r="I303" s="8" t="s">
        <v>3355</v>
      </c>
      <c r="J303" s="8">
        <v>74509</v>
      </c>
      <c r="K303" s="8" t="s">
        <v>3356</v>
      </c>
      <c r="L303" s="8" t="s">
        <v>312</v>
      </c>
      <c r="M303" s="8" t="s">
        <v>3357</v>
      </c>
      <c r="N303" s="8"/>
      <c r="O303" s="8"/>
      <c r="P303" s="8"/>
      <c r="Q303" s="8"/>
      <c r="R303" s="8"/>
      <c r="S303" s="8"/>
      <c r="T303" s="8"/>
      <c r="U303" s="8"/>
      <c r="V303" s="8"/>
      <c r="W303" s="8"/>
      <c r="X303" s="8"/>
      <c r="Y303" s="8"/>
      <c r="Z303" s="8"/>
    </row>
    <row r="304" spans="1:26" ht="15.75" customHeight="1">
      <c r="A304" s="8" t="s">
        <v>3358</v>
      </c>
      <c r="B304" s="8" t="s">
        <v>3359</v>
      </c>
      <c r="C304" s="8" t="s">
        <v>3360</v>
      </c>
      <c r="D304" s="8" t="s">
        <v>3361</v>
      </c>
      <c r="E304" s="8">
        <v>51</v>
      </c>
      <c r="F304" s="8" t="s">
        <v>3362</v>
      </c>
      <c r="G304" s="8" t="s">
        <v>3363</v>
      </c>
      <c r="H304" s="8" t="s">
        <v>3364</v>
      </c>
      <c r="I304" s="8" t="s">
        <v>3365</v>
      </c>
      <c r="J304" s="8">
        <v>60079</v>
      </c>
      <c r="K304" s="8" t="s">
        <v>3366</v>
      </c>
      <c r="L304" s="8" t="s">
        <v>312</v>
      </c>
      <c r="M304" s="8" t="s">
        <v>3367</v>
      </c>
      <c r="N304" s="8"/>
      <c r="O304" s="8"/>
      <c r="P304" s="8"/>
      <c r="Q304" s="8"/>
      <c r="R304" s="8"/>
      <c r="S304" s="8"/>
      <c r="T304" s="8"/>
      <c r="U304" s="8"/>
      <c r="V304" s="8"/>
      <c r="W304" s="8"/>
      <c r="X304" s="8"/>
      <c r="Y304" s="8"/>
      <c r="Z304" s="8"/>
    </row>
    <row r="305" spans="1:26" ht="15.75" customHeight="1">
      <c r="A305" s="8" t="s">
        <v>3368</v>
      </c>
      <c r="B305" s="8" t="s">
        <v>3369</v>
      </c>
      <c r="C305" s="8" t="s">
        <v>3370</v>
      </c>
      <c r="D305" s="8" t="s">
        <v>3371</v>
      </c>
      <c r="E305" s="8">
        <v>61</v>
      </c>
      <c r="F305" s="8" t="s">
        <v>3372</v>
      </c>
      <c r="G305" s="8" t="s">
        <v>3373</v>
      </c>
      <c r="H305" s="8" t="s">
        <v>3374</v>
      </c>
      <c r="I305" s="8" t="s">
        <v>3375</v>
      </c>
      <c r="J305" s="8">
        <v>131385</v>
      </c>
      <c r="K305" s="8" t="s">
        <v>3376</v>
      </c>
      <c r="L305" s="8" t="s">
        <v>312</v>
      </c>
      <c r="M305" s="8" t="s">
        <v>3377</v>
      </c>
      <c r="N305" s="8"/>
      <c r="O305" s="8"/>
      <c r="P305" s="8"/>
      <c r="Q305" s="8"/>
      <c r="R305" s="8"/>
      <c r="S305" s="8"/>
      <c r="T305" s="8"/>
      <c r="U305" s="8"/>
      <c r="V305" s="8"/>
      <c r="W305" s="8"/>
      <c r="X305" s="8"/>
      <c r="Y305" s="8"/>
      <c r="Z305" s="8"/>
    </row>
    <row r="306" spans="1:26" ht="15.75" customHeight="1">
      <c r="A306" s="8" t="s">
        <v>3378</v>
      </c>
      <c r="B306" s="8" t="s">
        <v>3379</v>
      </c>
      <c r="C306" s="8" t="s">
        <v>3380</v>
      </c>
      <c r="D306" s="8" t="s">
        <v>3382</v>
      </c>
      <c r="E306" s="8">
        <v>54</v>
      </c>
      <c r="F306" s="8" t="s">
        <v>3383</v>
      </c>
      <c r="G306" s="8" t="s">
        <v>3384</v>
      </c>
      <c r="H306" s="8" t="s">
        <v>3385</v>
      </c>
      <c r="I306" s="8" t="s">
        <v>3386</v>
      </c>
      <c r="J306" s="8">
        <v>32620</v>
      </c>
      <c r="K306" s="8" t="s">
        <v>3387</v>
      </c>
      <c r="L306" s="8" t="s">
        <v>312</v>
      </c>
      <c r="M306" s="8" t="s">
        <v>3388</v>
      </c>
      <c r="N306" s="8"/>
      <c r="O306" s="8"/>
      <c r="P306" s="8"/>
      <c r="Q306" s="8"/>
      <c r="R306" s="8"/>
      <c r="S306" s="8"/>
      <c r="T306" s="8"/>
      <c r="U306" s="8"/>
      <c r="V306" s="8"/>
      <c r="W306" s="8"/>
      <c r="X306" s="8"/>
      <c r="Y306" s="8"/>
      <c r="Z306" s="8"/>
    </row>
    <row r="307" spans="1:26"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 customHeight="1"/>
  <cols>
    <col min="3" max="3" width="16.7109375" customWidth="1"/>
    <col min="11" max="15" width="16.28515625" customWidth="1"/>
  </cols>
  <sheetData>
    <row r="1" spans="1:18">
      <c r="A1" s="2" t="s">
        <v>1</v>
      </c>
      <c r="B1" s="2" t="s">
        <v>4</v>
      </c>
      <c r="C1" s="2" t="s">
        <v>5</v>
      </c>
      <c r="D1" s="5" t="s">
        <v>6</v>
      </c>
      <c r="E1" s="6" t="s">
        <v>14</v>
      </c>
      <c r="F1" s="6" t="s">
        <v>15</v>
      </c>
      <c r="G1" s="6" t="s">
        <v>16</v>
      </c>
      <c r="H1" s="6" t="s">
        <v>17</v>
      </c>
      <c r="I1" s="6" t="s">
        <v>18</v>
      </c>
      <c r="J1" s="6" t="s">
        <v>19</v>
      </c>
      <c r="K1" s="6" t="str">
        <f t="shared" ref="K1:O1" si="0">F1&amp;" as % of artists"</f>
        <v>70s as % of artists</v>
      </c>
      <c r="L1" s="6" t="str">
        <f t="shared" si="0"/>
        <v>80s as % of artists</v>
      </c>
      <c r="M1" s="6" t="str">
        <f t="shared" si="0"/>
        <v>90s as % of artists</v>
      </c>
      <c r="N1" s="6" t="str">
        <f t="shared" si="0"/>
        <v>00s as % of artists</v>
      </c>
      <c r="O1" s="6" t="str">
        <f t="shared" si="0"/>
        <v>10s as % of artists</v>
      </c>
    </row>
    <row r="2" spans="1:18">
      <c r="A2" s="2" t="s">
        <v>21</v>
      </c>
      <c r="B2" s="7" t="str">
        <f t="shared" ref="B2:B285" si="1">"*"&amp;A2&amp;"*"</f>
        <v>*rock*</v>
      </c>
      <c r="C2" s="7" t="str">
        <f t="shared" ref="C2:C285" si="2">IF(COUNTIF(A:A,B2)&gt;1,"includes "&amp;COUNTIF(A:A,B2)&amp;" genres","")</f>
        <v>includes 47 genres</v>
      </c>
      <c r="D2" s="7">
        <v>301</v>
      </c>
      <c r="E2">
        <f t="shared" ref="E2:E285" si="3">SUM(F2:J2)-D2</f>
        <v>160</v>
      </c>
      <c r="F2">
        <f>COUNTIFS(festivaldata!$G:$G,$B2,festivaldata!$C:$C,F$1)</f>
        <v>3</v>
      </c>
      <c r="G2">
        <f>COUNTIFS(festivaldata!$G:$G,$B2,festivaldata!$C:$C,G$1)</f>
        <v>20</v>
      </c>
      <c r="H2">
        <f>COUNTIFS(festivaldata!$G:$G,$B2,festivaldata!$C:$C,H$1)</f>
        <v>48</v>
      </c>
      <c r="I2">
        <f>COUNTIFS(festivaldata!$G:$G,$B2,festivaldata!$C:$C,I$1)</f>
        <v>179</v>
      </c>
      <c r="J2">
        <f>COUNTIFS(festivaldata!$G:$G,$B2,festivaldata!$C:$C,J$1)</f>
        <v>211</v>
      </c>
      <c r="K2" s="9">
        <f>F2/COUNTIF(festivaldata!$C:$C,F$1)</f>
        <v>0.75</v>
      </c>
      <c r="L2" s="9">
        <f>G2/COUNTIF(festivaldata!$C:$C,G$1)</f>
        <v>0.95238095238095233</v>
      </c>
      <c r="M2" s="9">
        <f>H2/COUNTIF(festivaldata!$C:$C,H$1)</f>
        <v>0.88888888888888884</v>
      </c>
      <c r="N2" s="9">
        <f>I2/COUNTIF(festivaldata!$C:$C,I$1)</f>
        <v>0.78165938864628826</v>
      </c>
      <c r="O2" s="9">
        <f>J2/COUNTIF(festivaldata!$C:$C,J$1)</f>
        <v>0.63363363363363367</v>
      </c>
    </row>
    <row r="3" spans="1:18">
      <c r="A3" s="5" t="s">
        <v>30</v>
      </c>
      <c r="B3" s="7" t="str">
        <f t="shared" si="1"/>
        <v>*alternative rock*</v>
      </c>
      <c r="C3" s="7" t="str">
        <f t="shared" si="2"/>
        <v>includes 3 genres</v>
      </c>
      <c r="D3" s="7">
        <v>239</v>
      </c>
      <c r="E3">
        <f t="shared" si="3"/>
        <v>3</v>
      </c>
      <c r="F3">
        <f>COUNTIFS(festivaldata!$G:$G,$B3,festivaldata!$C:$C,F$1)</f>
        <v>0</v>
      </c>
      <c r="G3">
        <f>COUNTIFS(festivaldata!$G:$G,$B3,festivaldata!$C:$C,G$1)</f>
        <v>7</v>
      </c>
      <c r="H3">
        <f>COUNTIFS(festivaldata!$G:$G,$B3,festivaldata!$C:$C,H$1)</f>
        <v>37</v>
      </c>
      <c r="I3">
        <f>COUNTIFS(festivaldata!$G:$G,$B3,festivaldata!$C:$C,I$1)</f>
        <v>102</v>
      </c>
      <c r="J3">
        <f>COUNTIFS(festivaldata!$G:$G,$B3,festivaldata!$C:$C,J$1)</f>
        <v>96</v>
      </c>
      <c r="K3" s="9">
        <f>F3/COUNTIF(festivaldata!$C:$C,F$1)</f>
        <v>0</v>
      </c>
      <c r="L3" s="9">
        <f>G3/COUNTIF(festivaldata!$C:$C,G$1)</f>
        <v>0.33333333333333331</v>
      </c>
      <c r="M3" s="9">
        <f>H3/COUNTIF(festivaldata!$C:$C,H$1)</f>
        <v>0.68518518518518523</v>
      </c>
      <c r="N3" s="9">
        <f>I3/COUNTIF(festivaldata!$C:$C,I$1)</f>
        <v>0.44541484716157204</v>
      </c>
      <c r="O3" s="9">
        <f>J3/COUNTIF(festivaldata!$C:$C,J$1)</f>
        <v>0.28828828828828829</v>
      </c>
      <c r="R3">
        <v>10.5</v>
      </c>
    </row>
    <row r="4" spans="1:18">
      <c r="A4" s="5" t="s">
        <v>36</v>
      </c>
      <c r="B4" s="7" t="str">
        <f t="shared" si="1"/>
        <v>*indie rock*</v>
      </c>
      <c r="C4" s="7" t="str">
        <f t="shared" si="2"/>
        <v>includes 4 genres</v>
      </c>
      <c r="D4" s="7">
        <v>218</v>
      </c>
      <c r="E4">
        <f t="shared" si="3"/>
        <v>1</v>
      </c>
      <c r="F4">
        <f>COUNTIFS(festivaldata!$G:$G,$B4,festivaldata!$C:$C,F$1)</f>
        <v>0</v>
      </c>
      <c r="G4">
        <f>COUNTIFS(festivaldata!$G:$G,$B4,festivaldata!$C:$C,G$1)</f>
        <v>3</v>
      </c>
      <c r="H4">
        <f>COUNTIFS(festivaldata!$G:$G,$B4,festivaldata!$C:$C,H$1)</f>
        <v>27</v>
      </c>
      <c r="I4">
        <f>COUNTIFS(festivaldata!$G:$G,$B4,festivaldata!$C:$C,I$1)</f>
        <v>90</v>
      </c>
      <c r="J4">
        <f>COUNTIFS(festivaldata!$G:$G,$B4,festivaldata!$C:$C,J$1)</f>
        <v>99</v>
      </c>
      <c r="K4" s="9">
        <f>F4/COUNTIF(festivaldata!$C:$C,F$1)</f>
        <v>0</v>
      </c>
      <c r="L4" s="9">
        <f>G4/COUNTIF(festivaldata!$C:$C,G$1)</f>
        <v>0.14285714285714285</v>
      </c>
      <c r="M4" s="9">
        <f>H4/COUNTIF(festivaldata!$C:$C,H$1)</f>
        <v>0.5</v>
      </c>
      <c r="N4" s="9">
        <f>I4/COUNTIF(festivaldata!$C:$C,I$1)</f>
        <v>0.3930131004366812</v>
      </c>
      <c r="O4" s="9">
        <f>J4/COUNTIF(festivaldata!$C:$C,J$1)</f>
        <v>0.29729729729729731</v>
      </c>
    </row>
    <row r="5" spans="1:18">
      <c r="A5" s="5" t="s">
        <v>43</v>
      </c>
      <c r="B5" s="7" t="str">
        <f t="shared" si="1"/>
        <v>*permanent wave*</v>
      </c>
      <c r="C5" s="7" t="str">
        <f t="shared" si="2"/>
        <v/>
      </c>
      <c r="D5" s="7">
        <v>181</v>
      </c>
      <c r="E5">
        <f t="shared" si="3"/>
        <v>0</v>
      </c>
      <c r="F5">
        <f>COUNTIFS(festivaldata!$G:$G,$B5,festivaldata!$C:$C,F$1)</f>
        <v>2</v>
      </c>
      <c r="G5">
        <f>COUNTIFS(festivaldata!$G:$G,$B5,festivaldata!$C:$C,G$1)</f>
        <v>7</v>
      </c>
      <c r="H5">
        <f>COUNTIFS(festivaldata!$G:$G,$B5,festivaldata!$C:$C,H$1)</f>
        <v>25</v>
      </c>
      <c r="I5">
        <f>COUNTIFS(festivaldata!$G:$G,$B5,festivaldata!$C:$C,I$1)</f>
        <v>85</v>
      </c>
      <c r="J5">
        <f>COUNTIFS(festivaldata!$G:$G,$B5,festivaldata!$C:$C,J$1)</f>
        <v>62</v>
      </c>
      <c r="K5" s="9">
        <f>F5/COUNTIF(festivaldata!$C:$C,F$1)</f>
        <v>0.5</v>
      </c>
      <c r="L5" s="9">
        <f>G5/COUNTIF(festivaldata!$C:$C,G$1)</f>
        <v>0.33333333333333331</v>
      </c>
      <c r="M5" s="9">
        <f>H5/COUNTIF(festivaldata!$C:$C,H$1)</f>
        <v>0.46296296296296297</v>
      </c>
      <c r="N5" s="9">
        <f>I5/COUNTIF(festivaldata!$C:$C,I$1)</f>
        <v>0.37117903930131002</v>
      </c>
      <c r="O5" s="9">
        <f>J5/COUNTIF(festivaldata!$C:$C,J$1)</f>
        <v>0.18618618618618618</v>
      </c>
    </row>
    <row r="6" spans="1:18">
      <c r="A6" s="5" t="s">
        <v>46</v>
      </c>
      <c r="B6" s="7" t="str">
        <f t="shared" si="1"/>
        <v>*pop rock*</v>
      </c>
      <c r="C6" s="7" t="str">
        <f t="shared" si="2"/>
        <v/>
      </c>
      <c r="D6" s="7">
        <v>147</v>
      </c>
      <c r="E6">
        <f t="shared" si="3"/>
        <v>0</v>
      </c>
      <c r="F6">
        <f>COUNTIFS(festivaldata!$G:$G,$B6,festivaldata!$C:$C,F$1)</f>
        <v>0</v>
      </c>
      <c r="G6">
        <f>COUNTIFS(festivaldata!$G:$G,$B6,festivaldata!$C:$C,G$1)</f>
        <v>5</v>
      </c>
      <c r="H6">
        <f>COUNTIFS(festivaldata!$G:$G,$B6,festivaldata!$C:$C,H$1)</f>
        <v>21</v>
      </c>
      <c r="I6">
        <f>COUNTIFS(festivaldata!$G:$G,$B6,festivaldata!$C:$C,I$1)</f>
        <v>78</v>
      </c>
      <c r="J6">
        <f>COUNTIFS(festivaldata!$G:$G,$B6,festivaldata!$C:$C,J$1)</f>
        <v>43</v>
      </c>
      <c r="K6" s="9">
        <f>F6/COUNTIF(festivaldata!$C:$C,F$1)</f>
        <v>0</v>
      </c>
      <c r="L6" s="9">
        <f>G6/COUNTIF(festivaldata!$C:$C,G$1)</f>
        <v>0.23809523809523808</v>
      </c>
      <c r="M6" s="9">
        <f>H6/COUNTIF(festivaldata!$C:$C,H$1)</f>
        <v>0.3888888888888889</v>
      </c>
      <c r="N6" s="9">
        <f>I6/COUNTIF(festivaldata!$C:$C,I$1)</f>
        <v>0.34061135371179041</v>
      </c>
      <c r="O6" s="9">
        <f>J6/COUNTIF(festivaldata!$C:$C,J$1)</f>
        <v>0.12912912912912913</v>
      </c>
    </row>
    <row r="7" spans="1:18">
      <c r="A7" s="5" t="s">
        <v>51</v>
      </c>
      <c r="B7" s="7" t="str">
        <f t="shared" si="1"/>
        <v>*garage rock*</v>
      </c>
      <c r="C7" s="7" t="str">
        <f t="shared" si="2"/>
        <v/>
      </c>
      <c r="D7" s="7">
        <v>145</v>
      </c>
      <c r="E7">
        <f t="shared" si="3"/>
        <v>0</v>
      </c>
      <c r="F7">
        <f>COUNTIFS(festivaldata!$G:$G,$B7,festivaldata!$C:$C,F$1)</f>
        <v>1</v>
      </c>
      <c r="G7">
        <f>COUNTIFS(festivaldata!$G:$G,$B7,festivaldata!$C:$C,G$1)</f>
        <v>0</v>
      </c>
      <c r="H7">
        <f>COUNTIFS(festivaldata!$G:$G,$B7,festivaldata!$C:$C,H$1)</f>
        <v>18</v>
      </c>
      <c r="I7">
        <f>COUNTIFS(festivaldata!$G:$G,$B7,festivaldata!$C:$C,I$1)</f>
        <v>60</v>
      </c>
      <c r="J7">
        <f>COUNTIFS(festivaldata!$G:$G,$B7,festivaldata!$C:$C,J$1)</f>
        <v>66</v>
      </c>
      <c r="K7" s="9">
        <f>F7/COUNTIF(festivaldata!$C:$C,F$1)</f>
        <v>0.25</v>
      </c>
      <c r="L7" s="9">
        <f>G7/COUNTIF(festivaldata!$C:$C,G$1)</f>
        <v>0</v>
      </c>
      <c r="M7" s="9">
        <f>H7/COUNTIF(festivaldata!$C:$C,H$1)</f>
        <v>0.33333333333333331</v>
      </c>
      <c r="N7" s="9">
        <f>I7/COUNTIF(festivaldata!$C:$C,I$1)</f>
        <v>0.26200873362445415</v>
      </c>
      <c r="O7" s="9">
        <f>J7/COUNTIF(festivaldata!$C:$C,J$1)</f>
        <v>0.1981981981981982</v>
      </c>
    </row>
    <row r="8" spans="1:18">
      <c r="A8" s="5" t="s">
        <v>57</v>
      </c>
      <c r="B8" s="7" t="str">
        <f t="shared" si="1"/>
        <v>*electronic*</v>
      </c>
      <c r="C8" s="7" t="str">
        <f t="shared" si="2"/>
        <v/>
      </c>
      <c r="D8" s="7">
        <v>134</v>
      </c>
      <c r="E8">
        <f t="shared" si="3"/>
        <v>0</v>
      </c>
      <c r="F8">
        <f>COUNTIFS(festivaldata!$G:$G,$B8,festivaldata!$C:$C,F$1)</f>
        <v>0</v>
      </c>
      <c r="G8">
        <f>COUNTIFS(festivaldata!$G:$G,$B8,festivaldata!$C:$C,G$1)</f>
        <v>1</v>
      </c>
      <c r="H8">
        <f>COUNTIFS(festivaldata!$G:$G,$B8,festivaldata!$C:$C,H$1)</f>
        <v>25</v>
      </c>
      <c r="I8">
        <f>COUNTIFS(festivaldata!$G:$G,$B8,festivaldata!$C:$C,I$1)</f>
        <v>56</v>
      </c>
      <c r="J8">
        <f>COUNTIFS(festivaldata!$G:$G,$B8,festivaldata!$C:$C,J$1)</f>
        <v>52</v>
      </c>
      <c r="K8" s="9">
        <f>F8/COUNTIF(festivaldata!$C:$C,F$1)</f>
        <v>0</v>
      </c>
      <c r="L8" s="9">
        <f>G8/COUNTIF(festivaldata!$C:$C,G$1)</f>
        <v>4.7619047619047616E-2</v>
      </c>
      <c r="M8" s="9">
        <f>H8/COUNTIF(festivaldata!$C:$C,H$1)</f>
        <v>0.46296296296296297</v>
      </c>
      <c r="N8" s="9">
        <f>I8/COUNTIF(festivaldata!$C:$C,I$1)</f>
        <v>0.24454148471615719</v>
      </c>
      <c r="O8" s="9">
        <f>J8/COUNTIF(festivaldata!$C:$C,J$1)</f>
        <v>0.15615615615615616</v>
      </c>
    </row>
    <row r="9" spans="1:18">
      <c r="A9" s="5" t="s">
        <v>63</v>
      </c>
      <c r="B9" s="7" t="str">
        <f t="shared" si="1"/>
        <v>*dance rock*</v>
      </c>
      <c r="C9" s="7" t="str">
        <f t="shared" si="2"/>
        <v/>
      </c>
      <c r="D9" s="7">
        <v>132</v>
      </c>
      <c r="E9">
        <f t="shared" si="3"/>
        <v>0</v>
      </c>
      <c r="F9">
        <f>COUNTIFS(festivaldata!$G:$G,$B9,festivaldata!$C:$C,F$1)</f>
        <v>3</v>
      </c>
      <c r="G9">
        <f>COUNTIFS(festivaldata!$G:$G,$B9,festivaldata!$C:$C,G$1)</f>
        <v>10</v>
      </c>
      <c r="H9">
        <f>COUNTIFS(festivaldata!$G:$G,$B9,festivaldata!$C:$C,H$1)</f>
        <v>32</v>
      </c>
      <c r="I9">
        <f>COUNTIFS(festivaldata!$G:$G,$B9,festivaldata!$C:$C,I$1)</f>
        <v>33</v>
      </c>
      <c r="J9">
        <f>COUNTIFS(festivaldata!$G:$G,$B9,festivaldata!$C:$C,J$1)</f>
        <v>54</v>
      </c>
      <c r="K9" s="9">
        <f>F9/COUNTIF(festivaldata!$C:$C,F$1)</f>
        <v>0.75</v>
      </c>
      <c r="L9" s="9">
        <f>G9/COUNTIF(festivaldata!$C:$C,G$1)</f>
        <v>0.47619047619047616</v>
      </c>
      <c r="M9" s="9">
        <f>H9/COUNTIF(festivaldata!$C:$C,H$1)</f>
        <v>0.59259259259259256</v>
      </c>
      <c r="N9" s="9">
        <f>I9/COUNTIF(festivaldata!$C:$C,I$1)</f>
        <v>0.14410480349344978</v>
      </c>
      <c r="O9" s="9">
        <f>J9/COUNTIF(festivaldata!$C:$C,J$1)</f>
        <v>0.16216216216216217</v>
      </c>
    </row>
    <row r="10" spans="1:18">
      <c r="A10" s="5" t="s">
        <v>67</v>
      </c>
      <c r="B10" s="7" t="str">
        <f t="shared" si="1"/>
        <v>*new wave*</v>
      </c>
      <c r="C10" s="7" t="str">
        <f t="shared" si="2"/>
        <v>includes 2 genres</v>
      </c>
      <c r="D10" s="7">
        <v>132</v>
      </c>
      <c r="E10">
        <f t="shared" si="3"/>
        <v>15</v>
      </c>
      <c r="F10">
        <f>COUNTIFS(festivaldata!$G:$G,$B10,festivaldata!$C:$C,F$1)</f>
        <v>3</v>
      </c>
      <c r="G10">
        <f>COUNTIFS(festivaldata!$G:$G,$B10,festivaldata!$C:$C,G$1)</f>
        <v>11</v>
      </c>
      <c r="H10">
        <f>COUNTIFS(festivaldata!$G:$G,$B10,festivaldata!$C:$C,H$1)</f>
        <v>34</v>
      </c>
      <c r="I10">
        <f>COUNTIFS(festivaldata!$G:$G,$B10,festivaldata!$C:$C,I$1)</f>
        <v>39</v>
      </c>
      <c r="J10">
        <f>COUNTIFS(festivaldata!$G:$G,$B10,festivaldata!$C:$C,J$1)</f>
        <v>60</v>
      </c>
      <c r="K10" s="9">
        <f>F10/COUNTIF(festivaldata!$C:$C,F$1)</f>
        <v>0.75</v>
      </c>
      <c r="L10" s="9">
        <f>G10/COUNTIF(festivaldata!$C:$C,G$1)</f>
        <v>0.52380952380952384</v>
      </c>
      <c r="M10" s="9">
        <f>H10/COUNTIF(festivaldata!$C:$C,H$1)</f>
        <v>0.62962962962962965</v>
      </c>
      <c r="N10" s="9">
        <f>I10/COUNTIF(festivaldata!$C:$C,I$1)</f>
        <v>0.1703056768558952</v>
      </c>
      <c r="O10" s="9">
        <f>J10/COUNTIF(festivaldata!$C:$C,J$1)</f>
        <v>0.18018018018018017</v>
      </c>
    </row>
    <row r="11" spans="1:18">
      <c r="A11" s="5" t="s">
        <v>70</v>
      </c>
      <c r="B11" s="7" t="str">
        <f t="shared" si="1"/>
        <v>*britpop*</v>
      </c>
      <c r="C11" s="7" t="str">
        <f t="shared" si="2"/>
        <v/>
      </c>
      <c r="D11" s="7">
        <v>103</v>
      </c>
      <c r="E11">
        <f t="shared" si="3"/>
        <v>0</v>
      </c>
      <c r="F11">
        <f>COUNTIFS(festivaldata!$G:$G,$B11,festivaldata!$C:$C,F$1)</f>
        <v>1</v>
      </c>
      <c r="G11">
        <f>COUNTIFS(festivaldata!$G:$G,$B11,festivaldata!$C:$C,G$1)</f>
        <v>2</v>
      </c>
      <c r="H11">
        <f>COUNTIFS(festivaldata!$G:$G,$B11,festivaldata!$C:$C,H$1)</f>
        <v>29</v>
      </c>
      <c r="I11">
        <f>COUNTIFS(festivaldata!$G:$G,$B11,festivaldata!$C:$C,I$1)</f>
        <v>46</v>
      </c>
      <c r="J11">
        <f>COUNTIFS(festivaldata!$G:$G,$B11,festivaldata!$C:$C,J$1)</f>
        <v>25</v>
      </c>
      <c r="K11" s="9">
        <f>F11/COUNTIF(festivaldata!$C:$C,F$1)</f>
        <v>0.25</v>
      </c>
      <c r="L11" s="9">
        <f>G11/COUNTIF(festivaldata!$C:$C,G$1)</f>
        <v>9.5238095238095233E-2</v>
      </c>
      <c r="M11" s="9">
        <f>H11/COUNTIF(festivaldata!$C:$C,H$1)</f>
        <v>0.53703703703703709</v>
      </c>
      <c r="N11" s="9">
        <f>I11/COUNTIF(festivaldata!$C:$C,I$1)</f>
        <v>0.20087336244541484</v>
      </c>
      <c r="O11" s="9">
        <f>J11/COUNTIF(festivaldata!$C:$C,J$1)</f>
        <v>7.5075075075075076E-2</v>
      </c>
    </row>
    <row r="12" spans="1:18">
      <c r="A12" s="5" t="s">
        <v>72</v>
      </c>
      <c r="B12" s="7" t="str">
        <f t="shared" si="1"/>
        <v>*classic rock*</v>
      </c>
      <c r="C12" s="7" t="str">
        <f t="shared" si="2"/>
        <v/>
      </c>
      <c r="D12" s="7">
        <v>99</v>
      </c>
      <c r="E12">
        <f t="shared" si="3"/>
        <v>0</v>
      </c>
      <c r="F12">
        <f>COUNTIFS(festivaldata!$G:$G,$B12,festivaldata!$C:$C,F$1)</f>
        <v>2</v>
      </c>
      <c r="G12">
        <f>COUNTIFS(festivaldata!$G:$G,$B12,festivaldata!$C:$C,G$1)</f>
        <v>8</v>
      </c>
      <c r="H12">
        <f>COUNTIFS(festivaldata!$G:$G,$B12,festivaldata!$C:$C,H$1)</f>
        <v>13</v>
      </c>
      <c r="I12">
        <f>COUNTIFS(festivaldata!$G:$G,$B12,festivaldata!$C:$C,I$1)</f>
        <v>41</v>
      </c>
      <c r="J12">
        <f>COUNTIFS(festivaldata!$G:$G,$B12,festivaldata!$C:$C,J$1)</f>
        <v>35</v>
      </c>
      <c r="K12" s="9">
        <f>F12/COUNTIF(festivaldata!$C:$C,F$1)</f>
        <v>0.5</v>
      </c>
      <c r="L12" s="9">
        <f>G12/COUNTIF(festivaldata!$C:$C,G$1)</f>
        <v>0.38095238095238093</v>
      </c>
      <c r="M12" s="9">
        <f>H12/COUNTIF(festivaldata!$C:$C,H$1)</f>
        <v>0.24074074074074073</v>
      </c>
      <c r="N12" s="9">
        <f>I12/COUNTIF(festivaldata!$C:$C,I$1)</f>
        <v>0.17903930131004367</v>
      </c>
      <c r="O12" s="9">
        <f>J12/COUNTIF(festivaldata!$C:$C,J$1)</f>
        <v>0.10510510510510511</v>
      </c>
    </row>
    <row r="13" spans="1:18">
      <c r="A13" s="5" t="s">
        <v>78</v>
      </c>
      <c r="B13" s="7" t="str">
        <f t="shared" si="1"/>
        <v>*singer-songwriter*</v>
      </c>
      <c r="C13" s="7" t="str">
        <f t="shared" si="2"/>
        <v/>
      </c>
      <c r="D13" s="7">
        <v>95</v>
      </c>
      <c r="E13">
        <f t="shared" si="3"/>
        <v>0</v>
      </c>
      <c r="F13">
        <f>COUNTIFS(festivaldata!$G:$G,$B13,festivaldata!$C:$C,F$1)</f>
        <v>3</v>
      </c>
      <c r="G13">
        <f>COUNTIFS(festivaldata!$G:$G,$B13,festivaldata!$C:$C,G$1)</f>
        <v>8</v>
      </c>
      <c r="H13">
        <f>COUNTIFS(festivaldata!$G:$G,$B13,festivaldata!$C:$C,H$1)</f>
        <v>7</v>
      </c>
      <c r="I13">
        <f>COUNTIFS(festivaldata!$G:$G,$B13,festivaldata!$C:$C,I$1)</f>
        <v>38</v>
      </c>
      <c r="J13">
        <f>COUNTIFS(festivaldata!$G:$G,$B13,festivaldata!$C:$C,J$1)</f>
        <v>39</v>
      </c>
      <c r="K13" s="9">
        <f>F13/COUNTIF(festivaldata!$C:$C,F$1)</f>
        <v>0.75</v>
      </c>
      <c r="L13" s="9">
        <f>G13/COUNTIF(festivaldata!$C:$C,G$1)</f>
        <v>0.38095238095238093</v>
      </c>
      <c r="M13" s="9">
        <f>H13/COUNTIF(festivaldata!$C:$C,H$1)</f>
        <v>0.12962962962962962</v>
      </c>
      <c r="N13" s="9">
        <f>I13/COUNTIF(festivaldata!$C:$C,I$1)</f>
        <v>0.16593886462882096</v>
      </c>
      <c r="O13" s="9">
        <f>J13/COUNTIF(festivaldata!$C:$C,J$1)</f>
        <v>0.11711711711711711</v>
      </c>
    </row>
    <row r="14" spans="1:18">
      <c r="A14" s="5" t="s">
        <v>83</v>
      </c>
      <c r="B14" s="7" t="str">
        <f t="shared" si="1"/>
        <v>*indie pop*</v>
      </c>
      <c r="C14" s="7" t="str">
        <f t="shared" si="2"/>
        <v/>
      </c>
      <c r="D14" s="7">
        <v>91</v>
      </c>
      <c r="E14">
        <f t="shared" si="3"/>
        <v>0</v>
      </c>
      <c r="F14">
        <f>COUNTIFS(festivaldata!$G:$G,$B14,festivaldata!$C:$C,F$1)</f>
        <v>0</v>
      </c>
      <c r="G14">
        <f>COUNTIFS(festivaldata!$G:$G,$B14,festivaldata!$C:$C,G$1)</f>
        <v>0</v>
      </c>
      <c r="H14">
        <f>COUNTIFS(festivaldata!$G:$G,$B14,festivaldata!$C:$C,H$1)</f>
        <v>0</v>
      </c>
      <c r="I14">
        <f>COUNTIFS(festivaldata!$G:$G,$B14,festivaldata!$C:$C,I$1)</f>
        <v>29</v>
      </c>
      <c r="J14">
        <f>COUNTIFS(festivaldata!$G:$G,$B14,festivaldata!$C:$C,J$1)</f>
        <v>62</v>
      </c>
      <c r="K14" s="9">
        <f>F14/COUNTIF(festivaldata!$C:$C,F$1)</f>
        <v>0</v>
      </c>
      <c r="L14" s="9">
        <f>G14/COUNTIF(festivaldata!$C:$C,G$1)</f>
        <v>0</v>
      </c>
      <c r="M14" s="9">
        <f>H14/COUNTIF(festivaldata!$C:$C,H$1)</f>
        <v>0</v>
      </c>
      <c r="N14" s="9">
        <f>I14/COUNTIF(festivaldata!$C:$C,I$1)</f>
        <v>0.12663755458515283</v>
      </c>
      <c r="O14" s="9">
        <f>J14/COUNTIF(festivaldata!$C:$C,J$1)</f>
        <v>0.18618618618618618</v>
      </c>
    </row>
    <row r="15" spans="1:18">
      <c r="A15" s="5" t="s">
        <v>86</v>
      </c>
      <c r="B15" s="7" t="str">
        <f t="shared" si="1"/>
        <v>*new wave pop*</v>
      </c>
      <c r="C15" s="7" t="str">
        <f t="shared" si="2"/>
        <v/>
      </c>
      <c r="D15" s="7">
        <v>89</v>
      </c>
      <c r="E15">
        <f t="shared" si="3"/>
        <v>0</v>
      </c>
      <c r="F15">
        <f>COUNTIFS(festivaldata!$G:$G,$B15,festivaldata!$C:$C,F$1)</f>
        <v>0</v>
      </c>
      <c r="G15">
        <f>COUNTIFS(festivaldata!$G:$G,$B15,festivaldata!$C:$C,G$1)</f>
        <v>9</v>
      </c>
      <c r="H15">
        <f>COUNTIFS(festivaldata!$G:$G,$B15,festivaldata!$C:$C,H$1)</f>
        <v>20</v>
      </c>
      <c r="I15">
        <f>COUNTIFS(festivaldata!$G:$G,$B15,festivaldata!$C:$C,I$1)</f>
        <v>16</v>
      </c>
      <c r="J15">
        <f>COUNTIFS(festivaldata!$G:$G,$B15,festivaldata!$C:$C,J$1)</f>
        <v>44</v>
      </c>
      <c r="K15" s="9">
        <f>F15/COUNTIF(festivaldata!$C:$C,F$1)</f>
        <v>0</v>
      </c>
      <c r="L15" s="9">
        <f>G15/COUNTIF(festivaldata!$C:$C,G$1)</f>
        <v>0.42857142857142855</v>
      </c>
      <c r="M15" s="9">
        <f>H15/COUNTIF(festivaldata!$C:$C,H$1)</f>
        <v>0.37037037037037035</v>
      </c>
      <c r="N15" s="9">
        <f>I15/COUNTIF(festivaldata!$C:$C,I$1)</f>
        <v>6.9868995633187769E-2</v>
      </c>
      <c r="O15" s="9">
        <f>J15/COUNTIF(festivaldata!$C:$C,J$1)</f>
        <v>0.13213213213213212</v>
      </c>
    </row>
    <row r="16" spans="1:18">
      <c r="A16" s="5" t="s">
        <v>88</v>
      </c>
      <c r="B16" s="7" t="str">
        <f t="shared" si="1"/>
        <v>*album rock*</v>
      </c>
      <c r="C16" s="7" t="str">
        <f t="shared" si="2"/>
        <v/>
      </c>
      <c r="D16" s="7">
        <v>85</v>
      </c>
      <c r="E16">
        <f t="shared" si="3"/>
        <v>0</v>
      </c>
      <c r="F16">
        <f>COUNTIFS(festivaldata!$G:$G,$B16,festivaldata!$C:$C,F$1)</f>
        <v>3</v>
      </c>
      <c r="G16">
        <f>COUNTIFS(festivaldata!$G:$G,$B16,festivaldata!$C:$C,G$1)</f>
        <v>8</v>
      </c>
      <c r="H16">
        <f>COUNTIFS(festivaldata!$G:$G,$B16,festivaldata!$C:$C,H$1)</f>
        <v>6</v>
      </c>
      <c r="I16">
        <f>COUNTIFS(festivaldata!$G:$G,$B16,festivaldata!$C:$C,I$1)</f>
        <v>33</v>
      </c>
      <c r="J16">
        <f>COUNTIFS(festivaldata!$G:$G,$B16,festivaldata!$C:$C,J$1)</f>
        <v>35</v>
      </c>
      <c r="K16" s="9">
        <f>F16/COUNTIF(festivaldata!$C:$C,F$1)</f>
        <v>0.75</v>
      </c>
      <c r="L16" s="9">
        <f>G16/COUNTIF(festivaldata!$C:$C,G$1)</f>
        <v>0.38095238095238093</v>
      </c>
      <c r="M16" s="9">
        <f>H16/COUNTIF(festivaldata!$C:$C,H$1)</f>
        <v>0.1111111111111111</v>
      </c>
      <c r="N16" s="9">
        <f>I16/COUNTIF(festivaldata!$C:$C,I$1)</f>
        <v>0.14410480349344978</v>
      </c>
      <c r="O16" s="9">
        <f>J16/COUNTIF(festivaldata!$C:$C,J$1)</f>
        <v>0.10510510510510511</v>
      </c>
    </row>
    <row r="17" spans="1:15">
      <c r="A17" s="5" t="s">
        <v>91</v>
      </c>
      <c r="B17" s="7" t="str">
        <f t="shared" si="1"/>
        <v>*madchester*</v>
      </c>
      <c r="C17" s="7" t="str">
        <f t="shared" si="2"/>
        <v/>
      </c>
      <c r="D17" s="7">
        <v>79</v>
      </c>
      <c r="E17">
        <f t="shared" si="3"/>
        <v>0</v>
      </c>
      <c r="F17">
        <f>COUNTIFS(festivaldata!$G:$G,$B17,festivaldata!$C:$C,F$1)</f>
        <v>0</v>
      </c>
      <c r="G17">
        <f>COUNTIFS(festivaldata!$G:$G,$B17,festivaldata!$C:$C,G$1)</f>
        <v>3</v>
      </c>
      <c r="H17">
        <f>COUNTIFS(festivaldata!$G:$G,$B17,festivaldata!$C:$C,H$1)</f>
        <v>23</v>
      </c>
      <c r="I17">
        <f>COUNTIFS(festivaldata!$G:$G,$B17,festivaldata!$C:$C,I$1)</f>
        <v>29</v>
      </c>
      <c r="J17">
        <f>COUNTIFS(festivaldata!$G:$G,$B17,festivaldata!$C:$C,J$1)</f>
        <v>24</v>
      </c>
      <c r="K17" s="9">
        <f>F17/COUNTIF(festivaldata!$C:$C,F$1)</f>
        <v>0</v>
      </c>
      <c r="L17" s="9">
        <f>G17/COUNTIF(festivaldata!$C:$C,G$1)</f>
        <v>0.14285714285714285</v>
      </c>
      <c r="M17" s="9">
        <f>H17/COUNTIF(festivaldata!$C:$C,H$1)</f>
        <v>0.42592592592592593</v>
      </c>
      <c r="N17" s="9">
        <f>I17/COUNTIF(festivaldata!$C:$C,I$1)</f>
        <v>0.12663755458515283</v>
      </c>
      <c r="O17" s="9">
        <f>J17/COUNTIF(festivaldata!$C:$C,J$1)</f>
        <v>7.2072072072072071E-2</v>
      </c>
    </row>
    <row r="18" spans="1:15">
      <c r="A18" s="5" t="s">
        <v>92</v>
      </c>
      <c r="B18" s="7" t="str">
        <f t="shared" si="1"/>
        <v>*neo mellow*</v>
      </c>
      <c r="C18" s="7" t="str">
        <f t="shared" si="2"/>
        <v/>
      </c>
      <c r="D18" s="7">
        <v>77</v>
      </c>
      <c r="E18">
        <f t="shared" si="3"/>
        <v>0</v>
      </c>
      <c r="F18">
        <f>COUNTIFS(festivaldata!$G:$G,$B18,festivaldata!$C:$C,F$1)</f>
        <v>0</v>
      </c>
      <c r="G18">
        <f>COUNTIFS(festivaldata!$G:$G,$B18,festivaldata!$C:$C,G$1)</f>
        <v>0</v>
      </c>
      <c r="H18">
        <f>COUNTIFS(festivaldata!$G:$G,$B18,festivaldata!$C:$C,H$1)</f>
        <v>7</v>
      </c>
      <c r="I18">
        <f>COUNTIFS(festivaldata!$G:$G,$B18,festivaldata!$C:$C,I$1)</f>
        <v>47</v>
      </c>
      <c r="J18">
        <f>COUNTIFS(festivaldata!$G:$G,$B18,festivaldata!$C:$C,J$1)</f>
        <v>23</v>
      </c>
      <c r="K18" s="9">
        <f>F18/COUNTIF(festivaldata!$C:$C,F$1)</f>
        <v>0</v>
      </c>
      <c r="L18" s="9">
        <f>G18/COUNTIF(festivaldata!$C:$C,G$1)</f>
        <v>0</v>
      </c>
      <c r="M18" s="9">
        <f>H18/COUNTIF(festivaldata!$C:$C,H$1)</f>
        <v>0.12962962962962962</v>
      </c>
      <c r="N18" s="9">
        <f>I18/COUNTIF(festivaldata!$C:$C,I$1)</f>
        <v>0.20524017467248909</v>
      </c>
      <c r="O18" s="9">
        <f>J18/COUNTIF(festivaldata!$C:$C,J$1)</f>
        <v>6.9069069069069067E-2</v>
      </c>
    </row>
    <row r="19" spans="1:15">
      <c r="A19" s="5" t="s">
        <v>94</v>
      </c>
      <c r="B19" s="7" t="str">
        <f t="shared" si="1"/>
        <v>*art rock*</v>
      </c>
      <c r="C19" s="7" t="str">
        <f t="shared" si="2"/>
        <v/>
      </c>
      <c r="D19" s="7">
        <v>76</v>
      </c>
      <c r="E19">
        <f t="shared" si="3"/>
        <v>0</v>
      </c>
      <c r="F19">
        <f>COUNTIFS(festivaldata!$G:$G,$B19,festivaldata!$C:$C,F$1)</f>
        <v>3</v>
      </c>
      <c r="G19">
        <f>COUNTIFS(festivaldata!$G:$G,$B19,festivaldata!$C:$C,G$1)</f>
        <v>9</v>
      </c>
      <c r="H19">
        <f>COUNTIFS(festivaldata!$G:$G,$B19,festivaldata!$C:$C,H$1)</f>
        <v>8</v>
      </c>
      <c r="I19">
        <f>COUNTIFS(festivaldata!$G:$G,$B19,festivaldata!$C:$C,I$1)</f>
        <v>21</v>
      </c>
      <c r="J19">
        <f>COUNTIFS(festivaldata!$G:$G,$B19,festivaldata!$C:$C,J$1)</f>
        <v>35</v>
      </c>
      <c r="K19" s="9">
        <f>F19/COUNTIF(festivaldata!$C:$C,F$1)</f>
        <v>0.75</v>
      </c>
      <c r="L19" s="9">
        <f>G19/COUNTIF(festivaldata!$C:$C,G$1)</f>
        <v>0.42857142857142855</v>
      </c>
      <c r="M19" s="9">
        <f>H19/COUNTIF(festivaldata!$C:$C,H$1)</f>
        <v>0.14814814814814814</v>
      </c>
      <c r="N19" s="9">
        <f>I19/COUNTIF(festivaldata!$C:$C,I$1)</f>
        <v>9.1703056768558958E-2</v>
      </c>
      <c r="O19" s="9">
        <f>J19/COUNTIF(festivaldata!$C:$C,J$1)</f>
        <v>0.10510510510510511</v>
      </c>
    </row>
    <row r="20" spans="1:15">
      <c r="A20" s="5" t="s">
        <v>98</v>
      </c>
      <c r="B20" s="7" t="str">
        <f t="shared" si="1"/>
        <v>*hard rock*</v>
      </c>
      <c r="C20" s="7" t="str">
        <f t="shared" si="2"/>
        <v/>
      </c>
      <c r="D20" s="7">
        <v>75</v>
      </c>
      <c r="E20">
        <f t="shared" si="3"/>
        <v>0</v>
      </c>
      <c r="F20">
        <f>COUNTIFS(festivaldata!$G:$G,$B20,festivaldata!$C:$C,F$1)</f>
        <v>1</v>
      </c>
      <c r="G20">
        <f>COUNTIFS(festivaldata!$G:$G,$B20,festivaldata!$C:$C,G$1)</f>
        <v>2</v>
      </c>
      <c r="H20">
        <f>COUNTIFS(festivaldata!$G:$G,$B20,festivaldata!$C:$C,H$1)</f>
        <v>6</v>
      </c>
      <c r="I20">
        <f>COUNTIFS(festivaldata!$G:$G,$B20,festivaldata!$C:$C,I$1)</f>
        <v>35</v>
      </c>
      <c r="J20">
        <f>COUNTIFS(festivaldata!$G:$G,$B20,festivaldata!$C:$C,J$1)</f>
        <v>31</v>
      </c>
      <c r="K20" s="9">
        <f>F20/COUNTIF(festivaldata!$C:$C,F$1)</f>
        <v>0.25</v>
      </c>
      <c r="L20" s="9">
        <f>G20/COUNTIF(festivaldata!$C:$C,G$1)</f>
        <v>9.5238095238095233E-2</v>
      </c>
      <c r="M20" s="9">
        <f>H20/COUNTIF(festivaldata!$C:$C,H$1)</f>
        <v>0.1111111111111111</v>
      </c>
      <c r="N20" s="9">
        <f>I20/COUNTIF(festivaldata!$C:$C,I$1)</f>
        <v>0.15283842794759825</v>
      </c>
      <c r="O20" s="9">
        <f>J20/COUNTIF(festivaldata!$C:$C,J$1)</f>
        <v>9.3093093093093091E-2</v>
      </c>
    </row>
    <row r="21" spans="1:15">
      <c r="A21" s="5" t="s">
        <v>100</v>
      </c>
      <c r="B21" s="7" t="str">
        <f t="shared" si="1"/>
        <v>*mellow gold*</v>
      </c>
      <c r="C21" s="7" t="str">
        <f t="shared" si="2"/>
        <v/>
      </c>
      <c r="D21" s="7">
        <v>74</v>
      </c>
      <c r="E21">
        <f t="shared" si="3"/>
        <v>0</v>
      </c>
      <c r="F21">
        <f>COUNTIFS(festivaldata!$G:$G,$B21,festivaldata!$C:$C,F$1)</f>
        <v>2</v>
      </c>
      <c r="G21">
        <f>COUNTIFS(festivaldata!$G:$G,$B21,festivaldata!$C:$C,G$1)</f>
        <v>9</v>
      </c>
      <c r="H21">
        <f>COUNTIFS(festivaldata!$G:$G,$B21,festivaldata!$C:$C,H$1)</f>
        <v>5</v>
      </c>
      <c r="I21">
        <f>COUNTIFS(festivaldata!$G:$G,$B21,festivaldata!$C:$C,I$1)</f>
        <v>27</v>
      </c>
      <c r="J21">
        <f>COUNTIFS(festivaldata!$G:$G,$B21,festivaldata!$C:$C,J$1)</f>
        <v>31</v>
      </c>
      <c r="K21" s="9">
        <f>F21/COUNTIF(festivaldata!$C:$C,F$1)</f>
        <v>0.5</v>
      </c>
      <c r="L21" s="9">
        <f>G21/COUNTIF(festivaldata!$C:$C,G$1)</f>
        <v>0.42857142857142855</v>
      </c>
      <c r="M21" s="9">
        <f>H21/COUNTIF(festivaldata!$C:$C,H$1)</f>
        <v>9.2592592592592587E-2</v>
      </c>
      <c r="N21" s="9">
        <f>I21/COUNTIF(festivaldata!$C:$C,I$1)</f>
        <v>0.11790393013100436</v>
      </c>
      <c r="O21" s="9">
        <f>J21/COUNTIF(festivaldata!$C:$C,J$1)</f>
        <v>9.3093093093093091E-2</v>
      </c>
    </row>
    <row r="22" spans="1:15">
      <c r="A22" s="5" t="s">
        <v>103</v>
      </c>
      <c r="B22" s="7" t="str">
        <f t="shared" si="1"/>
        <v>*pop*</v>
      </c>
      <c r="C22" s="7" t="str">
        <f t="shared" si="2"/>
        <v>includes 35 genres</v>
      </c>
      <c r="D22" s="7">
        <v>74</v>
      </c>
      <c r="E22">
        <f t="shared" si="3"/>
        <v>345</v>
      </c>
      <c r="F22">
        <f>COUNTIFS(festivaldata!$G:$G,$B22,festivaldata!$C:$C,F$1)</f>
        <v>2</v>
      </c>
      <c r="G22">
        <f>COUNTIFS(festivaldata!$G:$G,$B22,festivaldata!$C:$C,G$1)</f>
        <v>11</v>
      </c>
      <c r="H22">
        <f>COUNTIFS(festivaldata!$G:$G,$B22,festivaldata!$C:$C,H$1)</f>
        <v>41</v>
      </c>
      <c r="I22">
        <f>COUNTIFS(festivaldata!$G:$G,$B22,festivaldata!$C:$C,I$1)</f>
        <v>138</v>
      </c>
      <c r="J22">
        <f>COUNTIFS(festivaldata!$G:$G,$B22,festivaldata!$C:$C,J$1)</f>
        <v>227</v>
      </c>
      <c r="K22" s="9">
        <f>F22/COUNTIF(festivaldata!$C:$C,F$1)</f>
        <v>0.5</v>
      </c>
      <c r="L22" s="9">
        <f>G22/COUNTIF(festivaldata!$C:$C,G$1)</f>
        <v>0.52380952380952384</v>
      </c>
      <c r="M22" s="9">
        <f>H22/COUNTIF(festivaldata!$C:$C,H$1)</f>
        <v>0.7592592592592593</v>
      </c>
      <c r="N22" s="9">
        <f>I22/COUNTIF(festivaldata!$C:$C,I$1)</f>
        <v>0.6026200873362445</v>
      </c>
      <c r="O22" s="9">
        <f>J22/COUNTIF(festivaldata!$C:$C,J$1)</f>
        <v>0.68168168168168164</v>
      </c>
    </row>
    <row r="23" spans="1:15">
      <c r="A23" s="5" t="s">
        <v>105</v>
      </c>
      <c r="B23" s="7" t="str">
        <f t="shared" si="1"/>
        <v>*new rave*</v>
      </c>
      <c r="C23" s="7" t="str">
        <f t="shared" si="2"/>
        <v/>
      </c>
      <c r="D23" s="7">
        <v>72</v>
      </c>
      <c r="E23">
        <f t="shared" si="3"/>
        <v>0</v>
      </c>
      <c r="F23">
        <f>COUNTIFS(festivaldata!$G:$G,$B23,festivaldata!$C:$C,F$1)</f>
        <v>0</v>
      </c>
      <c r="G23">
        <f>COUNTIFS(festivaldata!$G:$G,$B23,festivaldata!$C:$C,G$1)</f>
        <v>0</v>
      </c>
      <c r="H23">
        <f>COUNTIFS(festivaldata!$G:$G,$B23,festivaldata!$C:$C,H$1)</f>
        <v>2</v>
      </c>
      <c r="I23">
        <f>COUNTIFS(festivaldata!$G:$G,$B23,festivaldata!$C:$C,I$1)</f>
        <v>26</v>
      </c>
      <c r="J23">
        <f>COUNTIFS(festivaldata!$G:$G,$B23,festivaldata!$C:$C,J$1)</f>
        <v>44</v>
      </c>
      <c r="K23" s="9">
        <f>F23/COUNTIF(festivaldata!$C:$C,F$1)</f>
        <v>0</v>
      </c>
      <c r="L23" s="9">
        <f>G23/COUNTIF(festivaldata!$C:$C,G$1)</f>
        <v>0</v>
      </c>
      <c r="M23" s="9">
        <f>H23/COUNTIF(festivaldata!$C:$C,H$1)</f>
        <v>3.7037037037037035E-2</v>
      </c>
      <c r="N23" s="9">
        <f>I23/COUNTIF(festivaldata!$C:$C,I$1)</f>
        <v>0.11353711790393013</v>
      </c>
      <c r="O23" s="9">
        <f>J23/COUNTIF(festivaldata!$C:$C,J$1)</f>
        <v>0.13213213213213212</v>
      </c>
    </row>
    <row r="24" spans="1:15">
      <c r="A24" s="5" t="s">
        <v>108</v>
      </c>
      <c r="B24" s="7" t="str">
        <f t="shared" si="1"/>
        <v>*new romantic*</v>
      </c>
      <c r="C24" s="7" t="str">
        <f t="shared" si="2"/>
        <v/>
      </c>
      <c r="D24" s="7">
        <v>70</v>
      </c>
      <c r="E24">
        <f t="shared" si="3"/>
        <v>0</v>
      </c>
      <c r="F24">
        <f>COUNTIFS(festivaldata!$G:$G,$B24,festivaldata!$C:$C,F$1)</f>
        <v>1</v>
      </c>
      <c r="G24">
        <f>COUNTIFS(festivaldata!$G:$G,$B24,festivaldata!$C:$C,G$1)</f>
        <v>7</v>
      </c>
      <c r="H24">
        <f>COUNTIFS(festivaldata!$G:$G,$B24,festivaldata!$C:$C,H$1)</f>
        <v>6</v>
      </c>
      <c r="I24">
        <f>COUNTIFS(festivaldata!$G:$G,$B24,festivaldata!$C:$C,I$1)</f>
        <v>14</v>
      </c>
      <c r="J24">
        <f>COUNTIFS(festivaldata!$G:$G,$B24,festivaldata!$C:$C,J$1)</f>
        <v>42</v>
      </c>
      <c r="K24" s="9">
        <f>F24/COUNTIF(festivaldata!$C:$C,F$1)</f>
        <v>0.25</v>
      </c>
      <c r="L24" s="9">
        <f>G24/COUNTIF(festivaldata!$C:$C,G$1)</f>
        <v>0.33333333333333331</v>
      </c>
      <c r="M24" s="9">
        <f>H24/COUNTIF(festivaldata!$C:$C,H$1)</f>
        <v>0.1111111111111111</v>
      </c>
      <c r="N24" s="9">
        <f>I24/COUNTIF(festivaldata!$C:$C,I$1)</f>
        <v>6.1135371179039298E-2</v>
      </c>
      <c r="O24" s="9">
        <f>J24/COUNTIF(festivaldata!$C:$C,J$1)</f>
        <v>0.12612612612612611</v>
      </c>
    </row>
    <row r="25" spans="1:15">
      <c r="A25" s="5" t="s">
        <v>112</v>
      </c>
      <c r="B25" s="7" t="str">
        <f t="shared" si="1"/>
        <v>*alternative dance*</v>
      </c>
      <c r="C25" s="7" t="str">
        <f t="shared" si="2"/>
        <v/>
      </c>
      <c r="D25" s="7">
        <v>69</v>
      </c>
      <c r="E25">
        <f t="shared" si="3"/>
        <v>0</v>
      </c>
      <c r="F25">
        <f>COUNTIFS(festivaldata!$G:$G,$B25,festivaldata!$C:$C,F$1)</f>
        <v>0</v>
      </c>
      <c r="G25">
        <f>COUNTIFS(festivaldata!$G:$G,$B25,festivaldata!$C:$C,G$1)</f>
        <v>1</v>
      </c>
      <c r="H25">
        <f>COUNTIFS(festivaldata!$G:$G,$B25,festivaldata!$C:$C,H$1)</f>
        <v>3</v>
      </c>
      <c r="I25">
        <f>COUNTIFS(festivaldata!$G:$G,$B25,festivaldata!$C:$C,I$1)</f>
        <v>22</v>
      </c>
      <c r="J25">
        <f>COUNTIFS(festivaldata!$G:$G,$B25,festivaldata!$C:$C,J$1)</f>
        <v>43</v>
      </c>
      <c r="K25" s="9">
        <f>F25/COUNTIF(festivaldata!$C:$C,F$1)</f>
        <v>0</v>
      </c>
      <c r="L25" s="9">
        <f>G25/COUNTIF(festivaldata!$C:$C,G$1)</f>
        <v>4.7619047619047616E-2</v>
      </c>
      <c r="M25" s="9">
        <f>H25/COUNTIF(festivaldata!$C:$C,H$1)</f>
        <v>5.5555555555555552E-2</v>
      </c>
      <c r="N25" s="9">
        <f>I25/COUNTIF(festivaldata!$C:$C,I$1)</f>
        <v>9.606986899563319E-2</v>
      </c>
      <c r="O25" s="9">
        <f>J25/COUNTIF(festivaldata!$C:$C,J$1)</f>
        <v>0.12912912912912913</v>
      </c>
    </row>
    <row r="26" spans="1:15">
      <c r="A26" s="5" t="s">
        <v>114</v>
      </c>
      <c r="B26" s="7" t="str">
        <f t="shared" si="1"/>
        <v>*synthpop*</v>
      </c>
      <c r="C26" s="7" t="str">
        <f t="shared" si="2"/>
        <v/>
      </c>
      <c r="D26" s="7">
        <v>69</v>
      </c>
      <c r="E26">
        <f t="shared" si="3"/>
        <v>0</v>
      </c>
      <c r="F26">
        <f>COUNTIFS(festivaldata!$G:$G,$B26,festivaldata!$C:$C,F$1)</f>
        <v>0</v>
      </c>
      <c r="G26">
        <f>COUNTIFS(festivaldata!$G:$G,$B26,festivaldata!$C:$C,G$1)</f>
        <v>5</v>
      </c>
      <c r="H26">
        <f>COUNTIFS(festivaldata!$G:$G,$B26,festivaldata!$C:$C,H$1)</f>
        <v>1</v>
      </c>
      <c r="I26">
        <f>COUNTIFS(festivaldata!$G:$G,$B26,festivaldata!$C:$C,I$1)</f>
        <v>9</v>
      </c>
      <c r="J26">
        <f>COUNTIFS(festivaldata!$G:$G,$B26,festivaldata!$C:$C,J$1)</f>
        <v>54</v>
      </c>
      <c r="K26" s="9">
        <f>F26/COUNTIF(festivaldata!$C:$C,F$1)</f>
        <v>0</v>
      </c>
      <c r="L26" s="9">
        <f>G26/COUNTIF(festivaldata!$C:$C,G$1)</f>
        <v>0.23809523809523808</v>
      </c>
      <c r="M26" s="9">
        <f>H26/COUNTIF(festivaldata!$C:$C,H$1)</f>
        <v>1.8518518518518517E-2</v>
      </c>
      <c r="N26" s="9">
        <f>I26/COUNTIF(festivaldata!$C:$C,I$1)</f>
        <v>3.9301310043668124E-2</v>
      </c>
      <c r="O26" s="9">
        <f>J26/COUNTIF(festivaldata!$C:$C,J$1)</f>
        <v>0.16216216216216217</v>
      </c>
    </row>
    <row r="27" spans="1:15">
      <c r="A27" s="5" t="s">
        <v>116</v>
      </c>
      <c r="B27" s="7" t="str">
        <f t="shared" si="1"/>
        <v>*soft rock*</v>
      </c>
      <c r="C27" s="7" t="str">
        <f t="shared" si="2"/>
        <v/>
      </c>
      <c r="D27" s="7">
        <v>66</v>
      </c>
      <c r="E27">
        <f t="shared" si="3"/>
        <v>0</v>
      </c>
      <c r="F27">
        <f>COUNTIFS(festivaldata!$G:$G,$B27,festivaldata!$C:$C,F$1)</f>
        <v>2</v>
      </c>
      <c r="G27">
        <f>COUNTIFS(festivaldata!$G:$G,$B27,festivaldata!$C:$C,G$1)</f>
        <v>8</v>
      </c>
      <c r="H27">
        <f>COUNTIFS(festivaldata!$G:$G,$B27,festivaldata!$C:$C,H$1)</f>
        <v>3</v>
      </c>
      <c r="I27">
        <f>COUNTIFS(festivaldata!$G:$G,$B27,festivaldata!$C:$C,I$1)</f>
        <v>21</v>
      </c>
      <c r="J27">
        <f>COUNTIFS(festivaldata!$G:$G,$B27,festivaldata!$C:$C,J$1)</f>
        <v>32</v>
      </c>
      <c r="K27" s="9">
        <f>F27/COUNTIF(festivaldata!$C:$C,F$1)</f>
        <v>0.5</v>
      </c>
      <c r="L27" s="9">
        <f>G27/COUNTIF(festivaldata!$C:$C,G$1)</f>
        <v>0.38095238095238093</v>
      </c>
      <c r="M27" s="9">
        <f>H27/COUNTIF(festivaldata!$C:$C,H$1)</f>
        <v>5.5555555555555552E-2</v>
      </c>
      <c r="N27" s="9">
        <f>I27/COUNTIF(festivaldata!$C:$C,I$1)</f>
        <v>9.1703056768558958E-2</v>
      </c>
      <c r="O27" s="9">
        <f>J27/COUNTIF(festivaldata!$C:$C,J$1)</f>
        <v>9.6096096096096095E-2</v>
      </c>
    </row>
    <row r="28" spans="1:15">
      <c r="A28" s="5" t="s">
        <v>120</v>
      </c>
      <c r="B28" s="7" t="str">
        <f t="shared" si="1"/>
        <v>*folk-pop*</v>
      </c>
      <c r="C28" s="7" t="str">
        <f t="shared" si="2"/>
        <v/>
      </c>
      <c r="D28" s="7">
        <v>61</v>
      </c>
      <c r="E28">
        <f t="shared" si="3"/>
        <v>0</v>
      </c>
      <c r="F28">
        <f>COUNTIFS(festivaldata!$G:$G,$B28,festivaldata!$C:$C,F$1)</f>
        <v>0</v>
      </c>
      <c r="G28">
        <f>COUNTIFS(festivaldata!$G:$G,$B28,festivaldata!$C:$C,G$1)</f>
        <v>2</v>
      </c>
      <c r="H28">
        <f>COUNTIFS(festivaldata!$G:$G,$B28,festivaldata!$C:$C,H$1)</f>
        <v>1</v>
      </c>
      <c r="I28">
        <f>COUNTIFS(festivaldata!$G:$G,$B28,festivaldata!$C:$C,I$1)</f>
        <v>15</v>
      </c>
      <c r="J28">
        <f>COUNTIFS(festivaldata!$G:$G,$B28,festivaldata!$C:$C,J$1)</f>
        <v>43</v>
      </c>
      <c r="K28" s="9">
        <f>F28/COUNTIF(festivaldata!$C:$C,F$1)</f>
        <v>0</v>
      </c>
      <c r="L28" s="9">
        <f>G28/COUNTIF(festivaldata!$C:$C,G$1)</f>
        <v>9.5238095238095233E-2</v>
      </c>
      <c r="M28" s="9">
        <f>H28/COUNTIF(festivaldata!$C:$C,H$1)</f>
        <v>1.8518518518518517E-2</v>
      </c>
      <c r="N28" s="9">
        <f>I28/COUNTIF(festivaldata!$C:$C,I$1)</f>
        <v>6.5502183406113537E-2</v>
      </c>
      <c r="O28" s="9">
        <f>J28/COUNTIF(festivaldata!$C:$C,J$1)</f>
        <v>0.12912912912912913</v>
      </c>
    </row>
    <row r="29" spans="1:15">
      <c r="A29" s="5" t="s">
        <v>125</v>
      </c>
      <c r="B29" s="7" t="str">
        <f t="shared" si="1"/>
        <v>*pop christmas*</v>
      </c>
      <c r="C29" s="7" t="str">
        <f t="shared" si="2"/>
        <v/>
      </c>
      <c r="D29" s="7">
        <v>61</v>
      </c>
      <c r="E29">
        <f t="shared" si="3"/>
        <v>0</v>
      </c>
      <c r="F29">
        <f>COUNTIFS(festivaldata!$G:$G,$B29,festivaldata!$C:$C,F$1)</f>
        <v>1</v>
      </c>
      <c r="G29">
        <f>COUNTIFS(festivaldata!$G:$G,$B29,festivaldata!$C:$C,G$1)</f>
        <v>0</v>
      </c>
      <c r="H29">
        <f>COUNTIFS(festivaldata!$G:$G,$B29,festivaldata!$C:$C,H$1)</f>
        <v>2</v>
      </c>
      <c r="I29">
        <f>COUNTIFS(festivaldata!$G:$G,$B29,festivaldata!$C:$C,I$1)</f>
        <v>33</v>
      </c>
      <c r="J29">
        <f>COUNTIFS(festivaldata!$G:$G,$B29,festivaldata!$C:$C,J$1)</f>
        <v>25</v>
      </c>
      <c r="K29" s="9">
        <f>F29/COUNTIF(festivaldata!$C:$C,F$1)</f>
        <v>0.25</v>
      </c>
      <c r="L29" s="9">
        <f>G29/COUNTIF(festivaldata!$C:$C,G$1)</f>
        <v>0</v>
      </c>
      <c r="M29" s="9">
        <f>H29/COUNTIF(festivaldata!$C:$C,H$1)</f>
        <v>3.7037037037037035E-2</v>
      </c>
      <c r="N29" s="9">
        <f>I29/COUNTIF(festivaldata!$C:$C,I$1)</f>
        <v>0.14410480349344978</v>
      </c>
      <c r="O29" s="9">
        <f>J29/COUNTIF(festivaldata!$C:$C,J$1)</f>
        <v>7.5075075075075076E-2</v>
      </c>
    </row>
    <row r="30" spans="1:15">
      <c r="A30" s="5" t="s">
        <v>128</v>
      </c>
      <c r="B30" s="7" t="str">
        <f t="shared" si="1"/>
        <v>*funk rock*</v>
      </c>
      <c r="C30" s="7" t="str">
        <f t="shared" si="2"/>
        <v>includes 2 genres</v>
      </c>
      <c r="D30" s="7">
        <v>58</v>
      </c>
      <c r="E30">
        <f t="shared" si="3"/>
        <v>8</v>
      </c>
      <c r="F30">
        <f>COUNTIFS(festivaldata!$G:$G,$B30,festivaldata!$C:$C,F$1)</f>
        <v>1</v>
      </c>
      <c r="G30">
        <f>COUNTIFS(festivaldata!$G:$G,$B30,festivaldata!$C:$C,G$1)</f>
        <v>2</v>
      </c>
      <c r="H30">
        <f>COUNTIFS(festivaldata!$G:$G,$B30,festivaldata!$C:$C,H$1)</f>
        <v>11</v>
      </c>
      <c r="I30">
        <f>COUNTIFS(festivaldata!$G:$G,$B30,festivaldata!$C:$C,I$1)</f>
        <v>25</v>
      </c>
      <c r="J30">
        <f>COUNTIFS(festivaldata!$G:$G,$B30,festivaldata!$C:$C,J$1)</f>
        <v>27</v>
      </c>
      <c r="K30" s="9">
        <f>F30/COUNTIF(festivaldata!$C:$C,F$1)</f>
        <v>0.25</v>
      </c>
      <c r="L30" s="9">
        <f>G30/COUNTIF(festivaldata!$C:$C,G$1)</f>
        <v>9.5238095238095233E-2</v>
      </c>
      <c r="M30" s="9">
        <f>H30/COUNTIF(festivaldata!$C:$C,H$1)</f>
        <v>0.20370370370370369</v>
      </c>
      <c r="N30" s="9">
        <f>I30/COUNTIF(festivaldata!$C:$C,I$1)</f>
        <v>0.1091703056768559</v>
      </c>
      <c r="O30" s="9">
        <f>J30/COUNTIF(festivaldata!$C:$C,J$1)</f>
        <v>8.1081081081081086E-2</v>
      </c>
    </row>
    <row r="31" spans="1:15">
      <c r="A31" s="5" t="s">
        <v>131</v>
      </c>
      <c r="B31" s="7" t="str">
        <f t="shared" si="1"/>
        <v>*neo-psychedelic*</v>
      </c>
      <c r="C31" s="7" t="str">
        <f t="shared" si="2"/>
        <v/>
      </c>
      <c r="D31" s="7">
        <v>58</v>
      </c>
      <c r="E31">
        <f t="shared" si="3"/>
        <v>0</v>
      </c>
      <c r="F31">
        <f>COUNTIFS(festivaldata!$G:$G,$B31,festivaldata!$C:$C,F$1)</f>
        <v>0</v>
      </c>
      <c r="G31">
        <f>COUNTIFS(festivaldata!$G:$G,$B31,festivaldata!$C:$C,G$1)</f>
        <v>2</v>
      </c>
      <c r="H31">
        <f>COUNTIFS(festivaldata!$G:$G,$B31,festivaldata!$C:$C,H$1)</f>
        <v>11</v>
      </c>
      <c r="I31">
        <f>COUNTIFS(festivaldata!$G:$G,$B31,festivaldata!$C:$C,I$1)</f>
        <v>17</v>
      </c>
      <c r="J31">
        <f>COUNTIFS(festivaldata!$G:$G,$B31,festivaldata!$C:$C,J$1)</f>
        <v>28</v>
      </c>
      <c r="K31" s="9">
        <f>F31/COUNTIF(festivaldata!$C:$C,F$1)</f>
        <v>0</v>
      </c>
      <c r="L31" s="9">
        <f>G31/COUNTIF(festivaldata!$C:$C,G$1)</f>
        <v>9.5238095238095233E-2</v>
      </c>
      <c r="M31" s="9">
        <f>H31/COUNTIF(festivaldata!$C:$C,H$1)</f>
        <v>0.20370370370370369</v>
      </c>
      <c r="N31" s="9">
        <f>I31/COUNTIF(festivaldata!$C:$C,I$1)</f>
        <v>7.4235807860262015E-2</v>
      </c>
      <c r="O31" s="9">
        <f>J31/COUNTIF(festivaldata!$C:$C,J$1)</f>
        <v>8.408408408408409E-2</v>
      </c>
    </row>
    <row r="32" spans="1:15">
      <c r="A32" s="5" t="s">
        <v>136</v>
      </c>
      <c r="B32" s="7" t="str">
        <f t="shared" si="1"/>
        <v>*dance pop*</v>
      </c>
      <c r="C32" s="7" t="str">
        <f t="shared" si="2"/>
        <v/>
      </c>
      <c r="D32" s="7">
        <v>53</v>
      </c>
      <c r="E32">
        <f t="shared" si="3"/>
        <v>0</v>
      </c>
      <c r="F32">
        <f>COUNTIFS(festivaldata!$G:$G,$B32,festivaldata!$C:$C,F$1)</f>
        <v>0</v>
      </c>
      <c r="G32">
        <f>COUNTIFS(festivaldata!$G:$G,$B32,festivaldata!$C:$C,G$1)</f>
        <v>0</v>
      </c>
      <c r="H32">
        <f>COUNTIFS(festivaldata!$G:$G,$B32,festivaldata!$C:$C,H$1)</f>
        <v>2</v>
      </c>
      <c r="I32">
        <f>COUNTIFS(festivaldata!$G:$G,$B32,festivaldata!$C:$C,I$1)</f>
        <v>12</v>
      </c>
      <c r="J32">
        <f>COUNTIFS(festivaldata!$G:$G,$B32,festivaldata!$C:$C,J$1)</f>
        <v>39</v>
      </c>
      <c r="K32" s="9">
        <f>F32/COUNTIF(festivaldata!$C:$C,F$1)</f>
        <v>0</v>
      </c>
      <c r="L32" s="9">
        <f>G32/COUNTIF(festivaldata!$C:$C,G$1)</f>
        <v>0</v>
      </c>
      <c r="M32" s="9">
        <f>H32/COUNTIF(festivaldata!$C:$C,H$1)</f>
        <v>3.7037037037037035E-2</v>
      </c>
      <c r="N32" s="9">
        <f>I32/COUNTIF(festivaldata!$C:$C,I$1)</f>
        <v>5.2401746724890827E-2</v>
      </c>
      <c r="O32" s="9">
        <f>J32/COUNTIF(festivaldata!$C:$C,J$1)</f>
        <v>0.11711711711711711</v>
      </c>
    </row>
    <row r="33" spans="1:15">
      <c r="A33" s="5" t="s">
        <v>141</v>
      </c>
      <c r="B33" s="7" t="str">
        <f t="shared" si="1"/>
        <v>*chamber pop*</v>
      </c>
      <c r="C33" s="7" t="str">
        <f t="shared" si="2"/>
        <v/>
      </c>
      <c r="D33" s="7">
        <v>50</v>
      </c>
      <c r="E33">
        <f t="shared" si="3"/>
        <v>0</v>
      </c>
      <c r="F33">
        <f>COUNTIFS(festivaldata!$G:$G,$B33,festivaldata!$C:$C,F$1)</f>
        <v>0</v>
      </c>
      <c r="G33">
        <f>COUNTIFS(festivaldata!$G:$G,$B33,festivaldata!$C:$C,G$1)</f>
        <v>0</v>
      </c>
      <c r="H33">
        <f>COUNTIFS(festivaldata!$G:$G,$B33,festivaldata!$C:$C,H$1)</f>
        <v>0</v>
      </c>
      <c r="I33">
        <f>COUNTIFS(festivaldata!$G:$G,$B33,festivaldata!$C:$C,I$1)</f>
        <v>14</v>
      </c>
      <c r="J33">
        <f>COUNTIFS(festivaldata!$G:$G,$B33,festivaldata!$C:$C,J$1)</f>
        <v>36</v>
      </c>
      <c r="K33" s="9">
        <f>F33/COUNTIF(festivaldata!$C:$C,F$1)</f>
        <v>0</v>
      </c>
      <c r="L33" s="9">
        <f>G33/COUNTIF(festivaldata!$C:$C,G$1)</f>
        <v>0</v>
      </c>
      <c r="M33" s="9">
        <f>H33/COUNTIF(festivaldata!$C:$C,H$1)</f>
        <v>0</v>
      </c>
      <c r="N33" s="9">
        <f>I33/COUNTIF(festivaldata!$C:$C,I$1)</f>
        <v>6.1135371179039298E-2</v>
      </c>
      <c r="O33" s="9">
        <f>J33/COUNTIF(festivaldata!$C:$C,J$1)</f>
        <v>0.10810810810810811</v>
      </c>
    </row>
    <row r="34" spans="1:15">
      <c r="A34" s="5" t="s">
        <v>145</v>
      </c>
      <c r="B34" s="7" t="str">
        <f t="shared" si="1"/>
        <v>*indie folk*</v>
      </c>
      <c r="C34" s="7" t="str">
        <f t="shared" si="2"/>
        <v/>
      </c>
      <c r="D34" s="7">
        <v>50</v>
      </c>
      <c r="E34">
        <f t="shared" si="3"/>
        <v>0</v>
      </c>
      <c r="F34">
        <f>COUNTIFS(festivaldata!$G:$G,$B34,festivaldata!$C:$C,F$1)</f>
        <v>0</v>
      </c>
      <c r="G34">
        <f>COUNTIFS(festivaldata!$G:$G,$B34,festivaldata!$C:$C,G$1)</f>
        <v>0</v>
      </c>
      <c r="H34">
        <f>COUNTIFS(festivaldata!$G:$G,$B34,festivaldata!$C:$C,H$1)</f>
        <v>0</v>
      </c>
      <c r="I34">
        <f>COUNTIFS(festivaldata!$G:$G,$B34,festivaldata!$C:$C,I$1)</f>
        <v>13</v>
      </c>
      <c r="J34">
        <f>COUNTIFS(festivaldata!$G:$G,$B34,festivaldata!$C:$C,J$1)</f>
        <v>37</v>
      </c>
      <c r="K34" s="9">
        <f>F34/COUNTIF(festivaldata!$C:$C,F$1)</f>
        <v>0</v>
      </c>
      <c r="L34" s="9">
        <f>G34/COUNTIF(festivaldata!$C:$C,G$1)</f>
        <v>0</v>
      </c>
      <c r="M34" s="9">
        <f>H34/COUNTIF(festivaldata!$C:$C,H$1)</f>
        <v>0</v>
      </c>
      <c r="N34" s="9">
        <f>I34/COUNTIF(festivaldata!$C:$C,I$1)</f>
        <v>5.6768558951965066E-2</v>
      </c>
      <c r="O34" s="9">
        <f>J34/COUNTIF(festivaldata!$C:$C,J$1)</f>
        <v>0.1111111111111111</v>
      </c>
    </row>
    <row r="35" spans="1:15">
      <c r="A35" s="5" t="s">
        <v>149</v>
      </c>
      <c r="B35" s="7" t="str">
        <f t="shared" si="1"/>
        <v>*big beat*</v>
      </c>
      <c r="C35" s="7" t="str">
        <f t="shared" si="2"/>
        <v/>
      </c>
      <c r="D35" s="7">
        <v>45</v>
      </c>
      <c r="E35">
        <f t="shared" si="3"/>
        <v>0</v>
      </c>
      <c r="F35">
        <f>COUNTIFS(festivaldata!$G:$G,$B35,festivaldata!$C:$C,F$1)</f>
        <v>0</v>
      </c>
      <c r="G35">
        <f>COUNTIFS(festivaldata!$G:$G,$B35,festivaldata!$C:$C,G$1)</f>
        <v>0</v>
      </c>
      <c r="H35">
        <f>COUNTIFS(festivaldata!$G:$G,$B35,festivaldata!$C:$C,H$1)</f>
        <v>9</v>
      </c>
      <c r="I35">
        <f>COUNTIFS(festivaldata!$G:$G,$B35,festivaldata!$C:$C,I$1)</f>
        <v>24</v>
      </c>
      <c r="J35">
        <f>COUNTIFS(festivaldata!$G:$G,$B35,festivaldata!$C:$C,J$1)</f>
        <v>12</v>
      </c>
      <c r="K35" s="9">
        <f>F35/COUNTIF(festivaldata!$C:$C,F$1)</f>
        <v>0</v>
      </c>
      <c r="L35" s="9">
        <f>G35/COUNTIF(festivaldata!$C:$C,G$1)</f>
        <v>0</v>
      </c>
      <c r="M35" s="9">
        <f>H35/COUNTIF(festivaldata!$C:$C,H$1)</f>
        <v>0.16666666666666666</v>
      </c>
      <c r="N35" s="9">
        <f>I35/COUNTIF(festivaldata!$C:$C,I$1)</f>
        <v>0.10480349344978165</v>
      </c>
      <c r="O35" s="9">
        <f>J35/COUNTIF(festivaldata!$C:$C,J$1)</f>
        <v>3.6036036036036036E-2</v>
      </c>
    </row>
    <row r="36" spans="1:15">
      <c r="A36" s="5" t="s">
        <v>152</v>
      </c>
      <c r="B36" s="7" t="str">
        <f t="shared" si="1"/>
        <v>*post-grunge*</v>
      </c>
      <c r="C36" s="7" t="str">
        <f t="shared" si="2"/>
        <v/>
      </c>
      <c r="D36" s="7">
        <v>43</v>
      </c>
      <c r="E36">
        <f t="shared" si="3"/>
        <v>0</v>
      </c>
      <c r="F36">
        <f>COUNTIFS(festivaldata!$G:$G,$B36,festivaldata!$C:$C,F$1)</f>
        <v>0</v>
      </c>
      <c r="G36">
        <f>COUNTIFS(festivaldata!$G:$G,$B36,festivaldata!$C:$C,G$1)</f>
        <v>0</v>
      </c>
      <c r="H36">
        <f>COUNTIFS(festivaldata!$G:$G,$B36,festivaldata!$C:$C,H$1)</f>
        <v>3</v>
      </c>
      <c r="I36">
        <f>COUNTIFS(festivaldata!$G:$G,$B36,festivaldata!$C:$C,I$1)</f>
        <v>22</v>
      </c>
      <c r="J36">
        <f>COUNTIFS(festivaldata!$G:$G,$B36,festivaldata!$C:$C,J$1)</f>
        <v>18</v>
      </c>
      <c r="K36" s="9">
        <f>F36/COUNTIF(festivaldata!$C:$C,F$1)</f>
        <v>0</v>
      </c>
      <c r="L36" s="9">
        <f>G36/COUNTIF(festivaldata!$C:$C,G$1)</f>
        <v>0</v>
      </c>
      <c r="M36" s="9">
        <f>H36/COUNTIF(festivaldata!$C:$C,H$1)</f>
        <v>5.5555555555555552E-2</v>
      </c>
      <c r="N36" s="9">
        <f>I36/COUNTIF(festivaldata!$C:$C,I$1)</f>
        <v>9.606986899563319E-2</v>
      </c>
      <c r="O36" s="9">
        <f>J36/COUNTIF(festivaldata!$C:$C,J$1)</f>
        <v>5.4054054054054057E-2</v>
      </c>
    </row>
    <row r="37" spans="1:15">
      <c r="A37" s="5" t="s">
        <v>161</v>
      </c>
      <c r="B37" s="7" t="str">
        <f t="shared" si="1"/>
        <v>*roots rock*</v>
      </c>
      <c r="C37" s="7" t="str">
        <f t="shared" si="2"/>
        <v/>
      </c>
      <c r="D37" s="7">
        <v>42</v>
      </c>
      <c r="E37">
        <f t="shared" si="3"/>
        <v>0</v>
      </c>
      <c r="F37">
        <f>COUNTIFS(festivaldata!$G:$G,$B37,festivaldata!$C:$C,F$1)</f>
        <v>0</v>
      </c>
      <c r="G37">
        <f>COUNTIFS(festivaldata!$G:$G,$B37,festivaldata!$C:$C,G$1)</f>
        <v>7</v>
      </c>
      <c r="H37">
        <f>COUNTIFS(festivaldata!$G:$G,$B37,festivaldata!$C:$C,H$1)</f>
        <v>3</v>
      </c>
      <c r="I37">
        <f>COUNTIFS(festivaldata!$G:$G,$B37,festivaldata!$C:$C,I$1)</f>
        <v>20</v>
      </c>
      <c r="J37">
        <f>COUNTIFS(festivaldata!$G:$G,$B37,festivaldata!$C:$C,J$1)</f>
        <v>12</v>
      </c>
      <c r="K37" s="9">
        <f>F37/COUNTIF(festivaldata!$C:$C,F$1)</f>
        <v>0</v>
      </c>
      <c r="L37" s="9">
        <f>G37/COUNTIF(festivaldata!$C:$C,G$1)</f>
        <v>0.33333333333333331</v>
      </c>
      <c r="M37" s="9">
        <f>H37/COUNTIF(festivaldata!$C:$C,H$1)</f>
        <v>5.5555555555555552E-2</v>
      </c>
      <c r="N37" s="9">
        <f>I37/COUNTIF(festivaldata!$C:$C,I$1)</f>
        <v>8.7336244541484712E-2</v>
      </c>
      <c r="O37" s="9">
        <f>J37/COUNTIF(festivaldata!$C:$C,J$1)</f>
        <v>3.6036036036036036E-2</v>
      </c>
    </row>
    <row r="38" spans="1:15">
      <c r="A38" s="5" t="s">
        <v>163</v>
      </c>
      <c r="B38" s="7" t="str">
        <f t="shared" si="1"/>
        <v>*indietronica*</v>
      </c>
      <c r="C38" s="7" t="str">
        <f t="shared" si="2"/>
        <v/>
      </c>
      <c r="D38" s="7">
        <v>41</v>
      </c>
      <c r="E38">
        <f t="shared" si="3"/>
        <v>0</v>
      </c>
      <c r="F38">
        <f>COUNTIFS(festivaldata!$G:$G,$B38,festivaldata!$C:$C,F$1)</f>
        <v>0</v>
      </c>
      <c r="G38">
        <f>COUNTIFS(festivaldata!$G:$G,$B38,festivaldata!$C:$C,G$1)</f>
        <v>0</v>
      </c>
      <c r="H38">
        <f>COUNTIFS(festivaldata!$G:$G,$B38,festivaldata!$C:$C,H$1)</f>
        <v>0</v>
      </c>
      <c r="I38">
        <f>COUNTIFS(festivaldata!$G:$G,$B38,festivaldata!$C:$C,I$1)</f>
        <v>5</v>
      </c>
      <c r="J38">
        <f>COUNTIFS(festivaldata!$G:$G,$B38,festivaldata!$C:$C,J$1)</f>
        <v>36</v>
      </c>
      <c r="K38" s="9">
        <f>F38/COUNTIF(festivaldata!$C:$C,F$1)</f>
        <v>0</v>
      </c>
      <c r="L38" s="9">
        <f>G38/COUNTIF(festivaldata!$C:$C,G$1)</f>
        <v>0</v>
      </c>
      <c r="M38" s="9">
        <f>H38/COUNTIF(festivaldata!$C:$C,H$1)</f>
        <v>0</v>
      </c>
      <c r="N38" s="9">
        <f>I38/COUNTIF(festivaldata!$C:$C,I$1)</f>
        <v>2.1834061135371178E-2</v>
      </c>
      <c r="O38" s="9">
        <f>J38/COUNTIF(festivaldata!$C:$C,J$1)</f>
        <v>0.10810810810810811</v>
      </c>
    </row>
    <row r="39" spans="1:15">
      <c r="A39" s="5" t="s">
        <v>164</v>
      </c>
      <c r="B39" s="7" t="str">
        <f t="shared" si="1"/>
        <v>*alternative metal*</v>
      </c>
      <c r="C39" s="7" t="str">
        <f t="shared" si="2"/>
        <v/>
      </c>
      <c r="D39" s="7">
        <v>40</v>
      </c>
      <c r="E39">
        <f t="shared" si="3"/>
        <v>0</v>
      </c>
      <c r="F39">
        <f>COUNTIFS(festivaldata!$G:$G,$B39,festivaldata!$C:$C,F$1)</f>
        <v>0</v>
      </c>
      <c r="G39">
        <f>COUNTIFS(festivaldata!$G:$G,$B39,festivaldata!$C:$C,G$1)</f>
        <v>0</v>
      </c>
      <c r="H39">
        <f>COUNTIFS(festivaldata!$G:$G,$B39,festivaldata!$C:$C,H$1)</f>
        <v>2</v>
      </c>
      <c r="I39">
        <f>COUNTIFS(festivaldata!$G:$G,$B39,festivaldata!$C:$C,I$1)</f>
        <v>21</v>
      </c>
      <c r="J39">
        <f>COUNTIFS(festivaldata!$G:$G,$B39,festivaldata!$C:$C,J$1)</f>
        <v>17</v>
      </c>
      <c r="K39" s="9">
        <f>F39/COUNTIF(festivaldata!$C:$C,F$1)</f>
        <v>0</v>
      </c>
      <c r="L39" s="9">
        <f>G39/COUNTIF(festivaldata!$C:$C,G$1)</f>
        <v>0</v>
      </c>
      <c r="M39" s="9">
        <f>H39/COUNTIF(festivaldata!$C:$C,H$1)</f>
        <v>3.7037037037037035E-2</v>
      </c>
      <c r="N39" s="9">
        <f>I39/COUNTIF(festivaldata!$C:$C,I$1)</f>
        <v>9.1703056768558958E-2</v>
      </c>
      <c r="O39" s="9">
        <f>J39/COUNTIF(festivaldata!$C:$C,J$1)</f>
        <v>5.1051051051051052E-2</v>
      </c>
    </row>
    <row r="40" spans="1:15">
      <c r="A40" s="5" t="s">
        <v>168</v>
      </c>
      <c r="B40" s="7" t="str">
        <f t="shared" si="1"/>
        <v>*blues-rock*</v>
      </c>
      <c r="C40" s="7" t="str">
        <f t="shared" si="2"/>
        <v/>
      </c>
      <c r="D40" s="7">
        <v>39</v>
      </c>
      <c r="E40">
        <f t="shared" si="3"/>
        <v>0</v>
      </c>
      <c r="F40">
        <f>COUNTIFS(festivaldata!$G:$G,$B40,festivaldata!$C:$C,F$1)</f>
        <v>1</v>
      </c>
      <c r="G40">
        <f>COUNTIFS(festivaldata!$G:$G,$B40,festivaldata!$C:$C,G$1)</f>
        <v>6</v>
      </c>
      <c r="H40">
        <f>COUNTIFS(festivaldata!$G:$G,$B40,festivaldata!$C:$C,H$1)</f>
        <v>4</v>
      </c>
      <c r="I40">
        <f>COUNTIFS(festivaldata!$G:$G,$B40,festivaldata!$C:$C,I$1)</f>
        <v>16</v>
      </c>
      <c r="J40">
        <f>COUNTIFS(festivaldata!$G:$G,$B40,festivaldata!$C:$C,J$1)</f>
        <v>12</v>
      </c>
      <c r="K40" s="9">
        <f>F40/COUNTIF(festivaldata!$C:$C,F$1)</f>
        <v>0.25</v>
      </c>
      <c r="L40" s="9">
        <f>G40/COUNTIF(festivaldata!$C:$C,G$1)</f>
        <v>0.2857142857142857</v>
      </c>
      <c r="M40" s="9">
        <f>H40/COUNTIF(festivaldata!$C:$C,H$1)</f>
        <v>7.407407407407407E-2</v>
      </c>
      <c r="N40" s="9">
        <f>I40/COUNTIF(festivaldata!$C:$C,I$1)</f>
        <v>6.9868995633187769E-2</v>
      </c>
      <c r="O40" s="9">
        <f>J40/COUNTIF(festivaldata!$C:$C,J$1)</f>
        <v>3.6036036036036036E-2</v>
      </c>
    </row>
    <row r="41" spans="1:15">
      <c r="A41" s="5" t="s">
        <v>174</v>
      </c>
      <c r="B41" s="7" t="str">
        <f t="shared" si="1"/>
        <v>*dance-punk*</v>
      </c>
      <c r="C41" s="7" t="str">
        <f t="shared" si="2"/>
        <v/>
      </c>
      <c r="D41" s="7">
        <v>38</v>
      </c>
      <c r="E41">
        <f t="shared" si="3"/>
        <v>0</v>
      </c>
      <c r="F41">
        <f>COUNTIFS(festivaldata!$G:$G,$B41,festivaldata!$C:$C,F$1)</f>
        <v>0</v>
      </c>
      <c r="G41">
        <f>COUNTIFS(festivaldata!$G:$G,$B41,festivaldata!$C:$C,G$1)</f>
        <v>0</v>
      </c>
      <c r="H41">
        <f>COUNTIFS(festivaldata!$G:$G,$B41,festivaldata!$C:$C,H$1)</f>
        <v>2</v>
      </c>
      <c r="I41">
        <f>COUNTIFS(festivaldata!$G:$G,$B41,festivaldata!$C:$C,I$1)</f>
        <v>14</v>
      </c>
      <c r="J41">
        <f>COUNTIFS(festivaldata!$G:$G,$B41,festivaldata!$C:$C,J$1)</f>
        <v>22</v>
      </c>
      <c r="K41" s="9">
        <f>F41/COUNTIF(festivaldata!$C:$C,F$1)</f>
        <v>0</v>
      </c>
      <c r="L41" s="9">
        <f>G41/COUNTIF(festivaldata!$C:$C,G$1)</f>
        <v>0</v>
      </c>
      <c r="M41" s="9">
        <f>H41/COUNTIF(festivaldata!$C:$C,H$1)</f>
        <v>3.7037037037037035E-2</v>
      </c>
      <c r="N41" s="9">
        <f>I41/COUNTIF(festivaldata!$C:$C,I$1)</f>
        <v>6.1135371179039298E-2</v>
      </c>
      <c r="O41" s="9">
        <f>J41/COUNTIF(festivaldata!$C:$C,J$1)</f>
        <v>6.6066066066066062E-2</v>
      </c>
    </row>
    <row r="42" spans="1:15">
      <c r="A42" s="5" t="s">
        <v>178</v>
      </c>
      <c r="B42" s="7" t="str">
        <f t="shared" si="1"/>
        <v>*pop rap*</v>
      </c>
      <c r="C42" s="7" t="str">
        <f t="shared" si="2"/>
        <v/>
      </c>
      <c r="D42" s="7">
        <v>38</v>
      </c>
      <c r="E42">
        <f t="shared" si="3"/>
        <v>0</v>
      </c>
      <c r="F42">
        <f>COUNTIFS(festivaldata!$G:$G,$B42,festivaldata!$C:$C,F$1)</f>
        <v>0</v>
      </c>
      <c r="G42">
        <f>COUNTIFS(festivaldata!$G:$G,$B42,festivaldata!$C:$C,G$1)</f>
        <v>0</v>
      </c>
      <c r="H42">
        <f>COUNTIFS(festivaldata!$G:$G,$B42,festivaldata!$C:$C,H$1)</f>
        <v>0</v>
      </c>
      <c r="I42">
        <f>COUNTIFS(festivaldata!$G:$G,$B42,festivaldata!$C:$C,I$1)</f>
        <v>5</v>
      </c>
      <c r="J42">
        <f>COUNTIFS(festivaldata!$G:$G,$B42,festivaldata!$C:$C,J$1)</f>
        <v>33</v>
      </c>
      <c r="K42" s="9">
        <f>F42/COUNTIF(festivaldata!$C:$C,F$1)</f>
        <v>0</v>
      </c>
      <c r="L42" s="9">
        <f>G42/COUNTIF(festivaldata!$C:$C,G$1)</f>
        <v>0</v>
      </c>
      <c r="M42" s="9">
        <f>H42/COUNTIF(festivaldata!$C:$C,H$1)</f>
        <v>0</v>
      </c>
      <c r="N42" s="9">
        <f>I42/COUNTIF(festivaldata!$C:$C,I$1)</f>
        <v>2.1834061135371178E-2</v>
      </c>
      <c r="O42" s="9">
        <f>J42/COUNTIF(festivaldata!$C:$C,J$1)</f>
        <v>9.90990990990991E-2</v>
      </c>
    </row>
    <row r="43" spans="1:15">
      <c r="A43" s="5" t="s">
        <v>186</v>
      </c>
      <c r="B43" s="7" t="str">
        <f t="shared" si="1"/>
        <v>*folk rock*</v>
      </c>
      <c r="C43" s="7" t="str">
        <f t="shared" si="2"/>
        <v/>
      </c>
      <c r="D43" s="7">
        <v>37</v>
      </c>
      <c r="E43">
        <f t="shared" si="3"/>
        <v>0</v>
      </c>
      <c r="F43">
        <f>COUNTIFS(festivaldata!$G:$G,$B43,festivaldata!$C:$C,F$1)</f>
        <v>1</v>
      </c>
      <c r="G43">
        <f>COUNTIFS(festivaldata!$G:$G,$B43,festivaldata!$C:$C,G$1)</f>
        <v>7</v>
      </c>
      <c r="H43">
        <f>COUNTIFS(festivaldata!$G:$G,$B43,festivaldata!$C:$C,H$1)</f>
        <v>2</v>
      </c>
      <c r="I43">
        <f>COUNTIFS(festivaldata!$G:$G,$B43,festivaldata!$C:$C,I$1)</f>
        <v>13</v>
      </c>
      <c r="J43">
        <f>COUNTIFS(festivaldata!$G:$G,$B43,festivaldata!$C:$C,J$1)</f>
        <v>14</v>
      </c>
      <c r="K43" s="9">
        <f>F43/COUNTIF(festivaldata!$C:$C,F$1)</f>
        <v>0.25</v>
      </c>
      <c r="L43" s="9">
        <f>G43/COUNTIF(festivaldata!$C:$C,G$1)</f>
        <v>0.33333333333333331</v>
      </c>
      <c r="M43" s="9">
        <f>H43/COUNTIF(festivaldata!$C:$C,H$1)</f>
        <v>3.7037037037037035E-2</v>
      </c>
      <c r="N43" s="9">
        <f>I43/COUNTIF(festivaldata!$C:$C,I$1)</f>
        <v>5.6768558951965066E-2</v>
      </c>
      <c r="O43" s="9">
        <f>J43/COUNTIF(festivaldata!$C:$C,J$1)</f>
        <v>4.2042042042042045E-2</v>
      </c>
    </row>
    <row r="44" spans="1:15">
      <c r="A44" s="5" t="s">
        <v>189</v>
      </c>
      <c r="B44" s="7" t="str">
        <f t="shared" si="1"/>
        <v>*indie christmas*</v>
      </c>
      <c r="C44" s="7" t="str">
        <f t="shared" si="2"/>
        <v/>
      </c>
      <c r="D44" s="7">
        <v>37</v>
      </c>
      <c r="E44">
        <f t="shared" si="3"/>
        <v>0</v>
      </c>
      <c r="F44">
        <f>COUNTIFS(festivaldata!$G:$G,$B44,festivaldata!$C:$C,F$1)</f>
        <v>0</v>
      </c>
      <c r="G44">
        <f>COUNTIFS(festivaldata!$G:$G,$B44,festivaldata!$C:$C,G$1)</f>
        <v>0</v>
      </c>
      <c r="H44">
        <f>COUNTIFS(festivaldata!$G:$G,$B44,festivaldata!$C:$C,H$1)</f>
        <v>4</v>
      </c>
      <c r="I44">
        <f>COUNTIFS(festivaldata!$G:$G,$B44,festivaldata!$C:$C,I$1)</f>
        <v>19</v>
      </c>
      <c r="J44">
        <f>COUNTIFS(festivaldata!$G:$G,$B44,festivaldata!$C:$C,J$1)</f>
        <v>14</v>
      </c>
      <c r="K44" s="9">
        <f>F44/COUNTIF(festivaldata!$C:$C,F$1)</f>
        <v>0</v>
      </c>
      <c r="L44" s="9">
        <f>G44/COUNTIF(festivaldata!$C:$C,G$1)</f>
        <v>0</v>
      </c>
      <c r="M44" s="9">
        <f>H44/COUNTIF(festivaldata!$C:$C,H$1)</f>
        <v>7.407407407407407E-2</v>
      </c>
      <c r="N44" s="9">
        <f>I44/COUNTIF(festivaldata!$C:$C,I$1)</f>
        <v>8.296943231441048E-2</v>
      </c>
      <c r="O44" s="9">
        <f>J44/COUNTIF(festivaldata!$C:$C,J$1)</f>
        <v>4.2042042042042045E-2</v>
      </c>
    </row>
    <row r="45" spans="1:15">
      <c r="A45" s="5" t="s">
        <v>191</v>
      </c>
      <c r="B45" s="7" t="str">
        <f t="shared" si="1"/>
        <v>*rap*</v>
      </c>
      <c r="C45" s="7" t="str">
        <f t="shared" si="2"/>
        <v>includes 8 genres</v>
      </c>
      <c r="D45" s="7">
        <v>35</v>
      </c>
      <c r="E45">
        <f t="shared" si="3"/>
        <v>16</v>
      </c>
      <c r="F45">
        <f>COUNTIFS(festivaldata!$G:$G,$B45,festivaldata!$C:$C,F$1)</f>
        <v>0</v>
      </c>
      <c r="G45">
        <f>COUNTIFS(festivaldata!$G:$G,$B45,festivaldata!$C:$C,G$1)</f>
        <v>0</v>
      </c>
      <c r="H45">
        <f>COUNTIFS(festivaldata!$G:$G,$B45,festivaldata!$C:$C,H$1)</f>
        <v>2</v>
      </c>
      <c r="I45">
        <f>COUNTIFS(festivaldata!$G:$G,$B45,festivaldata!$C:$C,I$1)</f>
        <v>12</v>
      </c>
      <c r="J45">
        <f>COUNTIFS(festivaldata!$G:$G,$B45,festivaldata!$C:$C,J$1)</f>
        <v>37</v>
      </c>
      <c r="K45" s="9">
        <f>F45/COUNTIF(festivaldata!$C:$C,F$1)</f>
        <v>0</v>
      </c>
      <c r="L45" s="9">
        <f>G45/COUNTIF(festivaldata!$C:$C,G$1)</f>
        <v>0</v>
      </c>
      <c r="M45" s="9">
        <f>H45/COUNTIF(festivaldata!$C:$C,H$1)</f>
        <v>3.7037037037037035E-2</v>
      </c>
      <c r="N45" s="9">
        <f>I45/COUNTIF(festivaldata!$C:$C,I$1)</f>
        <v>5.2401746724890827E-2</v>
      </c>
      <c r="O45" s="9">
        <f>J45/COUNTIF(festivaldata!$C:$C,J$1)</f>
        <v>0.1111111111111111</v>
      </c>
    </row>
    <row r="46" spans="1:15">
      <c r="A46" s="5" t="s">
        <v>193</v>
      </c>
      <c r="B46" s="7" t="str">
        <f t="shared" si="1"/>
        <v>*stomp and holler*</v>
      </c>
      <c r="C46" s="7" t="str">
        <f t="shared" si="2"/>
        <v/>
      </c>
      <c r="D46" s="7">
        <v>33</v>
      </c>
      <c r="E46">
        <f t="shared" si="3"/>
        <v>0</v>
      </c>
      <c r="F46">
        <f>COUNTIFS(festivaldata!$G:$G,$B46,festivaldata!$C:$C,F$1)</f>
        <v>0</v>
      </c>
      <c r="G46">
        <f>COUNTIFS(festivaldata!$G:$G,$B46,festivaldata!$C:$C,G$1)</f>
        <v>0</v>
      </c>
      <c r="H46">
        <f>COUNTIFS(festivaldata!$G:$G,$B46,festivaldata!$C:$C,H$1)</f>
        <v>0</v>
      </c>
      <c r="I46">
        <f>COUNTIFS(festivaldata!$G:$G,$B46,festivaldata!$C:$C,I$1)</f>
        <v>7</v>
      </c>
      <c r="J46">
        <f>COUNTIFS(festivaldata!$G:$G,$B46,festivaldata!$C:$C,J$1)</f>
        <v>26</v>
      </c>
      <c r="K46" s="9">
        <f>F46/COUNTIF(festivaldata!$C:$C,F$1)</f>
        <v>0</v>
      </c>
      <c r="L46" s="9">
        <f>G46/COUNTIF(festivaldata!$C:$C,G$1)</f>
        <v>0</v>
      </c>
      <c r="M46" s="9">
        <f>H46/COUNTIF(festivaldata!$C:$C,H$1)</f>
        <v>0</v>
      </c>
      <c r="N46" s="9">
        <f>I46/COUNTIF(festivaldata!$C:$C,I$1)</f>
        <v>3.0567685589519649E-2</v>
      </c>
      <c r="O46" s="9">
        <f>J46/COUNTIF(festivaldata!$C:$C,J$1)</f>
        <v>7.8078078078078081E-2</v>
      </c>
    </row>
    <row r="47" spans="1:15">
      <c r="A47" s="5" t="s">
        <v>196</v>
      </c>
      <c r="B47" s="7" t="str">
        <f t="shared" si="1"/>
        <v>*tropical house*</v>
      </c>
      <c r="C47" s="7" t="str">
        <f t="shared" si="2"/>
        <v/>
      </c>
      <c r="D47" s="7">
        <v>32</v>
      </c>
      <c r="E47">
        <f t="shared" si="3"/>
        <v>0</v>
      </c>
      <c r="F47">
        <f>COUNTIFS(festivaldata!$G:$G,$B47,festivaldata!$C:$C,F$1)</f>
        <v>0</v>
      </c>
      <c r="G47">
        <f>COUNTIFS(festivaldata!$G:$G,$B47,festivaldata!$C:$C,G$1)</f>
        <v>0</v>
      </c>
      <c r="H47">
        <f>COUNTIFS(festivaldata!$G:$G,$B47,festivaldata!$C:$C,H$1)</f>
        <v>0</v>
      </c>
      <c r="I47">
        <f>COUNTIFS(festivaldata!$G:$G,$B47,festivaldata!$C:$C,I$1)</f>
        <v>5</v>
      </c>
      <c r="J47">
        <f>COUNTIFS(festivaldata!$G:$G,$B47,festivaldata!$C:$C,J$1)</f>
        <v>27</v>
      </c>
      <c r="K47" s="9">
        <f>F47/COUNTIF(festivaldata!$C:$C,F$1)</f>
        <v>0</v>
      </c>
      <c r="L47" s="9">
        <f>G47/COUNTIF(festivaldata!$C:$C,G$1)</f>
        <v>0</v>
      </c>
      <c r="M47" s="9">
        <f>H47/COUNTIF(festivaldata!$C:$C,H$1)</f>
        <v>0</v>
      </c>
      <c r="N47" s="9">
        <f>I47/COUNTIF(festivaldata!$C:$C,I$1)</f>
        <v>2.1834061135371178E-2</v>
      </c>
      <c r="O47" s="9">
        <f>J47/COUNTIF(festivaldata!$C:$C,J$1)</f>
        <v>8.1081081081081086E-2</v>
      </c>
    </row>
    <row r="48" spans="1:15">
      <c r="A48" s="5" t="s">
        <v>200</v>
      </c>
      <c r="B48" s="7" t="str">
        <f t="shared" si="1"/>
        <v>*disco house*</v>
      </c>
      <c r="C48" s="7" t="str">
        <f t="shared" si="2"/>
        <v/>
      </c>
      <c r="D48" s="7">
        <v>31</v>
      </c>
      <c r="E48">
        <f t="shared" si="3"/>
        <v>0</v>
      </c>
      <c r="F48">
        <f>COUNTIFS(festivaldata!$G:$G,$B48,festivaldata!$C:$C,F$1)</f>
        <v>0</v>
      </c>
      <c r="G48">
        <f>COUNTIFS(festivaldata!$G:$G,$B48,festivaldata!$C:$C,G$1)</f>
        <v>0</v>
      </c>
      <c r="H48">
        <f>COUNTIFS(festivaldata!$G:$G,$B48,festivaldata!$C:$C,H$1)</f>
        <v>1</v>
      </c>
      <c r="I48">
        <f>COUNTIFS(festivaldata!$G:$G,$B48,festivaldata!$C:$C,I$1)</f>
        <v>18</v>
      </c>
      <c r="J48">
        <f>COUNTIFS(festivaldata!$G:$G,$B48,festivaldata!$C:$C,J$1)</f>
        <v>12</v>
      </c>
      <c r="K48" s="9">
        <f>F48/COUNTIF(festivaldata!$C:$C,F$1)</f>
        <v>0</v>
      </c>
      <c r="L48" s="9">
        <f>G48/COUNTIF(festivaldata!$C:$C,G$1)</f>
        <v>0</v>
      </c>
      <c r="M48" s="9">
        <f>H48/COUNTIF(festivaldata!$C:$C,H$1)</f>
        <v>1.8518518518518517E-2</v>
      </c>
      <c r="N48" s="9">
        <f>I48/COUNTIF(festivaldata!$C:$C,I$1)</f>
        <v>7.8602620087336247E-2</v>
      </c>
      <c r="O48" s="9">
        <f>J48/COUNTIF(festivaldata!$C:$C,J$1)</f>
        <v>3.6036036036036036E-2</v>
      </c>
    </row>
    <row r="49" spans="1:15">
      <c r="A49" s="5" t="s">
        <v>203</v>
      </c>
      <c r="B49" s="7" t="str">
        <f t="shared" si="1"/>
        <v>*trip hop*</v>
      </c>
      <c r="C49" s="7" t="str">
        <f t="shared" si="2"/>
        <v/>
      </c>
      <c r="D49" s="7">
        <v>30</v>
      </c>
      <c r="E49">
        <f t="shared" si="3"/>
        <v>0</v>
      </c>
      <c r="F49">
        <f>COUNTIFS(festivaldata!$G:$G,$B49,festivaldata!$C:$C,F$1)</f>
        <v>0</v>
      </c>
      <c r="G49">
        <f>COUNTIFS(festivaldata!$G:$G,$B49,festivaldata!$C:$C,G$1)</f>
        <v>0</v>
      </c>
      <c r="H49">
        <f>COUNTIFS(festivaldata!$G:$G,$B49,festivaldata!$C:$C,H$1)</f>
        <v>2</v>
      </c>
      <c r="I49">
        <f>COUNTIFS(festivaldata!$G:$G,$B49,festivaldata!$C:$C,I$1)</f>
        <v>18</v>
      </c>
      <c r="J49">
        <f>COUNTIFS(festivaldata!$G:$G,$B49,festivaldata!$C:$C,J$1)</f>
        <v>10</v>
      </c>
      <c r="K49" s="9">
        <f>F49/COUNTIF(festivaldata!$C:$C,F$1)</f>
        <v>0</v>
      </c>
      <c r="L49" s="9">
        <f>G49/COUNTIF(festivaldata!$C:$C,G$1)</f>
        <v>0</v>
      </c>
      <c r="M49" s="9">
        <f>H49/COUNTIF(festivaldata!$C:$C,H$1)</f>
        <v>3.7037037037037035E-2</v>
      </c>
      <c r="N49" s="9">
        <f>I49/COUNTIF(festivaldata!$C:$C,I$1)</f>
        <v>7.8602620087336247E-2</v>
      </c>
      <c r="O49" s="9">
        <f>J49/COUNTIF(festivaldata!$C:$C,J$1)</f>
        <v>3.003003003003003E-2</v>
      </c>
    </row>
    <row r="50" spans="1:15">
      <c r="A50" s="5" t="s">
        <v>205</v>
      </c>
      <c r="B50" s="7" t="str">
        <f t="shared" si="1"/>
        <v>*dream pop*</v>
      </c>
      <c r="C50" s="7" t="str">
        <f t="shared" si="2"/>
        <v/>
      </c>
      <c r="D50" s="7">
        <v>28</v>
      </c>
      <c r="E50">
        <f t="shared" si="3"/>
        <v>0</v>
      </c>
      <c r="F50">
        <f>COUNTIFS(festivaldata!$G:$G,$B50,festivaldata!$C:$C,F$1)</f>
        <v>0</v>
      </c>
      <c r="G50">
        <f>COUNTIFS(festivaldata!$G:$G,$B50,festivaldata!$C:$C,G$1)</f>
        <v>2</v>
      </c>
      <c r="H50">
        <f>COUNTIFS(festivaldata!$G:$G,$B50,festivaldata!$C:$C,H$1)</f>
        <v>5</v>
      </c>
      <c r="I50">
        <f>COUNTIFS(festivaldata!$G:$G,$B50,festivaldata!$C:$C,I$1)</f>
        <v>7</v>
      </c>
      <c r="J50">
        <f>COUNTIFS(festivaldata!$G:$G,$B50,festivaldata!$C:$C,J$1)</f>
        <v>14</v>
      </c>
      <c r="K50" s="9">
        <f>F50/COUNTIF(festivaldata!$C:$C,F$1)</f>
        <v>0</v>
      </c>
      <c r="L50" s="9">
        <f>G50/COUNTIF(festivaldata!$C:$C,G$1)</f>
        <v>9.5238095238095233E-2</v>
      </c>
      <c r="M50" s="9">
        <f>H50/COUNTIF(festivaldata!$C:$C,H$1)</f>
        <v>9.2592592592592587E-2</v>
      </c>
      <c r="N50" s="9">
        <f>I50/COUNTIF(festivaldata!$C:$C,I$1)</f>
        <v>3.0567685589519649E-2</v>
      </c>
      <c r="O50" s="9">
        <f>J50/COUNTIF(festivaldata!$C:$C,J$1)</f>
        <v>4.2042042042042045E-2</v>
      </c>
    </row>
    <row r="51" spans="1:15">
      <c r="A51" s="5" t="s">
        <v>209</v>
      </c>
      <c r="B51" s="7" t="str">
        <f t="shared" si="1"/>
        <v>*freak folk*</v>
      </c>
      <c r="C51" s="7" t="str">
        <f t="shared" si="2"/>
        <v/>
      </c>
      <c r="D51" s="7">
        <v>27</v>
      </c>
      <c r="E51">
        <f t="shared" si="3"/>
        <v>0</v>
      </c>
      <c r="F51">
        <f>COUNTIFS(festivaldata!$G:$G,$B51,festivaldata!$C:$C,F$1)</f>
        <v>0</v>
      </c>
      <c r="G51">
        <f>COUNTIFS(festivaldata!$G:$G,$B51,festivaldata!$C:$C,G$1)</f>
        <v>0</v>
      </c>
      <c r="H51">
        <f>COUNTIFS(festivaldata!$G:$G,$B51,festivaldata!$C:$C,H$1)</f>
        <v>0</v>
      </c>
      <c r="I51">
        <f>COUNTIFS(festivaldata!$G:$G,$B51,festivaldata!$C:$C,I$1)</f>
        <v>8</v>
      </c>
      <c r="J51">
        <f>COUNTIFS(festivaldata!$G:$G,$B51,festivaldata!$C:$C,J$1)</f>
        <v>19</v>
      </c>
      <c r="K51" s="9">
        <f>F51/COUNTIF(festivaldata!$C:$C,F$1)</f>
        <v>0</v>
      </c>
      <c r="L51" s="9">
        <f>G51/COUNTIF(festivaldata!$C:$C,G$1)</f>
        <v>0</v>
      </c>
      <c r="M51" s="9">
        <f>H51/COUNTIF(festivaldata!$C:$C,H$1)</f>
        <v>0</v>
      </c>
      <c r="N51" s="9">
        <f>I51/COUNTIF(festivaldata!$C:$C,I$1)</f>
        <v>3.4934497816593885E-2</v>
      </c>
      <c r="O51" s="9">
        <f>J51/COUNTIF(festivaldata!$C:$C,J$1)</f>
        <v>5.7057057057057055E-2</v>
      </c>
    </row>
    <row r="52" spans="1:15">
      <c r="A52" s="5" t="s">
        <v>213</v>
      </c>
      <c r="B52" s="7" t="str">
        <f t="shared" si="1"/>
        <v>*hip hop*</v>
      </c>
      <c r="C52" s="7" t="str">
        <f t="shared" si="2"/>
        <v>includes 7 genres</v>
      </c>
      <c r="D52" s="7">
        <v>26</v>
      </c>
      <c r="E52">
        <f t="shared" si="3"/>
        <v>0</v>
      </c>
      <c r="F52">
        <f>COUNTIFS(festivaldata!$G:$G,$B52,festivaldata!$C:$C,F$1)</f>
        <v>0</v>
      </c>
      <c r="G52">
        <f>COUNTIFS(festivaldata!$G:$G,$B52,festivaldata!$C:$C,G$1)</f>
        <v>0</v>
      </c>
      <c r="H52">
        <f>COUNTIFS(festivaldata!$G:$G,$B52,festivaldata!$C:$C,H$1)</f>
        <v>1</v>
      </c>
      <c r="I52">
        <f>COUNTIFS(festivaldata!$G:$G,$B52,festivaldata!$C:$C,I$1)</f>
        <v>5</v>
      </c>
      <c r="J52">
        <f>COUNTIFS(festivaldata!$G:$G,$B52,festivaldata!$C:$C,J$1)</f>
        <v>20</v>
      </c>
      <c r="K52" s="9">
        <f>F52/COUNTIF(festivaldata!$C:$C,F$1)</f>
        <v>0</v>
      </c>
      <c r="L52" s="9">
        <f>G52/COUNTIF(festivaldata!$C:$C,G$1)</f>
        <v>0</v>
      </c>
      <c r="M52" s="9">
        <f>H52/COUNTIF(festivaldata!$C:$C,H$1)</f>
        <v>1.8518518518518517E-2</v>
      </c>
      <c r="N52" s="9">
        <f>I52/COUNTIF(festivaldata!$C:$C,I$1)</f>
        <v>2.1834061135371178E-2</v>
      </c>
      <c r="O52" s="9">
        <f>J52/COUNTIF(festivaldata!$C:$C,J$1)</f>
        <v>6.006006006006006E-2</v>
      </c>
    </row>
    <row r="53" spans="1:15">
      <c r="A53" s="5" t="s">
        <v>217</v>
      </c>
      <c r="B53" s="7" t="str">
        <f t="shared" si="1"/>
        <v>*edm*</v>
      </c>
      <c r="C53" s="7" t="str">
        <f t="shared" si="2"/>
        <v/>
      </c>
      <c r="D53" s="7">
        <v>24</v>
      </c>
      <c r="E53">
        <f t="shared" si="3"/>
        <v>0</v>
      </c>
      <c r="F53">
        <f>COUNTIFS(festivaldata!$G:$G,$B53,festivaldata!$C:$C,F$1)</f>
        <v>0</v>
      </c>
      <c r="G53">
        <f>COUNTIFS(festivaldata!$G:$G,$B53,festivaldata!$C:$C,G$1)</f>
        <v>0</v>
      </c>
      <c r="H53">
        <f>COUNTIFS(festivaldata!$G:$G,$B53,festivaldata!$C:$C,H$1)</f>
        <v>0</v>
      </c>
      <c r="I53">
        <f>COUNTIFS(festivaldata!$G:$G,$B53,festivaldata!$C:$C,I$1)</f>
        <v>1</v>
      </c>
      <c r="J53">
        <f>COUNTIFS(festivaldata!$G:$G,$B53,festivaldata!$C:$C,J$1)</f>
        <v>23</v>
      </c>
      <c r="K53" s="9">
        <f>F53/COUNTIF(festivaldata!$C:$C,F$1)</f>
        <v>0</v>
      </c>
      <c r="L53" s="9">
        <f>G53/COUNTIF(festivaldata!$C:$C,G$1)</f>
        <v>0</v>
      </c>
      <c r="M53" s="9">
        <f>H53/COUNTIF(festivaldata!$C:$C,H$1)</f>
        <v>0</v>
      </c>
      <c r="N53" s="9">
        <f>I53/COUNTIF(festivaldata!$C:$C,I$1)</f>
        <v>4.3668122270742356E-3</v>
      </c>
      <c r="O53" s="9">
        <f>J53/COUNTIF(festivaldata!$C:$C,J$1)</f>
        <v>6.9069069069069067E-2</v>
      </c>
    </row>
    <row r="54" spans="1:15">
      <c r="A54" s="5" t="s">
        <v>219</v>
      </c>
      <c r="B54" s="7" t="str">
        <f t="shared" si="1"/>
        <v>*alt-indie rock*</v>
      </c>
      <c r="C54" s="7" t="str">
        <f t="shared" si="2"/>
        <v/>
      </c>
      <c r="D54" s="7">
        <v>23</v>
      </c>
      <c r="E54">
        <f t="shared" si="3"/>
        <v>0</v>
      </c>
      <c r="F54">
        <f>COUNTIFS(festivaldata!$G:$G,$B54,festivaldata!$C:$C,F$1)</f>
        <v>0</v>
      </c>
      <c r="G54">
        <f>COUNTIFS(festivaldata!$G:$G,$B54,festivaldata!$C:$C,G$1)</f>
        <v>0</v>
      </c>
      <c r="H54">
        <f>COUNTIFS(festivaldata!$G:$G,$B54,festivaldata!$C:$C,H$1)</f>
        <v>6</v>
      </c>
      <c r="I54">
        <f>COUNTIFS(festivaldata!$G:$G,$B54,festivaldata!$C:$C,I$1)</f>
        <v>3</v>
      </c>
      <c r="J54">
        <f>COUNTIFS(festivaldata!$G:$G,$B54,festivaldata!$C:$C,J$1)</f>
        <v>14</v>
      </c>
      <c r="K54" s="9">
        <f>F54/COUNTIF(festivaldata!$C:$C,F$1)</f>
        <v>0</v>
      </c>
      <c r="L54" s="9">
        <f>G54/COUNTIF(festivaldata!$C:$C,G$1)</f>
        <v>0</v>
      </c>
      <c r="M54" s="9">
        <f>H54/COUNTIF(festivaldata!$C:$C,H$1)</f>
        <v>0.1111111111111111</v>
      </c>
      <c r="N54" s="9">
        <f>I54/COUNTIF(festivaldata!$C:$C,I$1)</f>
        <v>1.3100436681222707E-2</v>
      </c>
      <c r="O54" s="9">
        <f>J54/COUNTIF(festivaldata!$C:$C,J$1)</f>
        <v>4.2042042042042045E-2</v>
      </c>
    </row>
    <row r="55" spans="1:15">
      <c r="A55" s="5" t="s">
        <v>224</v>
      </c>
      <c r="B55" s="7" t="str">
        <f t="shared" si="1"/>
        <v>*house*</v>
      </c>
      <c r="C55" s="7" t="str">
        <f t="shared" si="2"/>
        <v>includes 10 genres</v>
      </c>
      <c r="D55" s="7">
        <v>23</v>
      </c>
      <c r="E55">
        <f t="shared" si="3"/>
        <v>40</v>
      </c>
      <c r="F55">
        <f>COUNTIFS(festivaldata!$G:$G,$B55,festivaldata!$C:$C,F$1)</f>
        <v>0</v>
      </c>
      <c r="G55">
        <f>COUNTIFS(festivaldata!$G:$G,$B55,festivaldata!$C:$C,G$1)</f>
        <v>0</v>
      </c>
      <c r="H55">
        <f>COUNTIFS(festivaldata!$G:$G,$B55,festivaldata!$C:$C,H$1)</f>
        <v>1</v>
      </c>
      <c r="I55">
        <f>COUNTIFS(festivaldata!$G:$G,$B55,festivaldata!$C:$C,I$1)</f>
        <v>21</v>
      </c>
      <c r="J55">
        <f>COUNTIFS(festivaldata!$G:$G,$B55,festivaldata!$C:$C,J$1)</f>
        <v>41</v>
      </c>
      <c r="K55" s="9">
        <f>F55/COUNTIF(festivaldata!$C:$C,F$1)</f>
        <v>0</v>
      </c>
      <c r="L55" s="9">
        <f>G55/COUNTIF(festivaldata!$C:$C,G$1)</f>
        <v>0</v>
      </c>
      <c r="M55" s="9">
        <f>H55/COUNTIF(festivaldata!$C:$C,H$1)</f>
        <v>1.8518518518518517E-2</v>
      </c>
      <c r="N55" s="9">
        <f>I55/COUNTIF(festivaldata!$C:$C,I$1)</f>
        <v>9.1703056768558958E-2</v>
      </c>
      <c r="O55" s="9">
        <f>J55/COUNTIF(festivaldata!$C:$C,J$1)</f>
        <v>0.12312312312312312</v>
      </c>
    </row>
    <row r="56" spans="1:15">
      <c r="A56" s="5" t="s">
        <v>227</v>
      </c>
      <c r="B56" s="7" t="str">
        <f t="shared" si="1"/>
        <v>*lo-fi*</v>
      </c>
      <c r="C56" s="7" t="str">
        <f t="shared" si="2"/>
        <v/>
      </c>
      <c r="D56" s="7">
        <v>23</v>
      </c>
      <c r="E56">
        <f t="shared" si="3"/>
        <v>0</v>
      </c>
      <c r="F56">
        <f>COUNTIFS(festivaldata!$G:$G,$B56,festivaldata!$C:$C,F$1)</f>
        <v>0</v>
      </c>
      <c r="G56">
        <f>COUNTIFS(festivaldata!$G:$G,$B56,festivaldata!$C:$C,G$1)</f>
        <v>0</v>
      </c>
      <c r="H56">
        <f>COUNTIFS(festivaldata!$G:$G,$B56,festivaldata!$C:$C,H$1)</f>
        <v>0</v>
      </c>
      <c r="I56">
        <f>COUNTIFS(festivaldata!$G:$G,$B56,festivaldata!$C:$C,I$1)</f>
        <v>8</v>
      </c>
      <c r="J56">
        <f>COUNTIFS(festivaldata!$G:$G,$B56,festivaldata!$C:$C,J$1)</f>
        <v>15</v>
      </c>
      <c r="K56" s="9">
        <f>F56/COUNTIF(festivaldata!$C:$C,F$1)</f>
        <v>0</v>
      </c>
      <c r="L56" s="9">
        <f>G56/COUNTIF(festivaldata!$C:$C,G$1)</f>
        <v>0</v>
      </c>
      <c r="M56" s="9">
        <f>H56/COUNTIF(festivaldata!$C:$C,H$1)</f>
        <v>0</v>
      </c>
      <c r="N56" s="9">
        <f>I56/COUNTIF(festivaldata!$C:$C,I$1)</f>
        <v>3.4934497816593885E-2</v>
      </c>
      <c r="O56" s="9">
        <f>J56/COUNTIF(festivaldata!$C:$C,J$1)</f>
        <v>4.5045045045045043E-2</v>
      </c>
    </row>
    <row r="57" spans="1:15">
      <c r="A57" s="5" t="s">
        <v>232</v>
      </c>
      <c r="B57" s="7" t="str">
        <f t="shared" si="1"/>
        <v>*metal*</v>
      </c>
      <c r="C57" s="7" t="str">
        <f t="shared" si="2"/>
        <v>includes 13 genres</v>
      </c>
      <c r="D57" s="7">
        <v>23</v>
      </c>
      <c r="E57">
        <f t="shared" si="3"/>
        <v>44</v>
      </c>
      <c r="F57">
        <f>COUNTIFS(festivaldata!$G:$G,$B57,festivaldata!$C:$C,F$1)</f>
        <v>0</v>
      </c>
      <c r="G57">
        <f>COUNTIFS(festivaldata!$G:$G,$B57,festivaldata!$C:$C,G$1)</f>
        <v>0</v>
      </c>
      <c r="H57">
        <f>COUNTIFS(festivaldata!$G:$G,$B57,festivaldata!$C:$C,H$1)</f>
        <v>3</v>
      </c>
      <c r="I57">
        <f>COUNTIFS(festivaldata!$G:$G,$B57,festivaldata!$C:$C,I$1)</f>
        <v>35</v>
      </c>
      <c r="J57">
        <f>COUNTIFS(festivaldata!$G:$G,$B57,festivaldata!$C:$C,J$1)</f>
        <v>29</v>
      </c>
      <c r="K57" s="9">
        <f>F57/COUNTIF(festivaldata!$C:$C,F$1)</f>
        <v>0</v>
      </c>
      <c r="L57" s="9">
        <f>G57/COUNTIF(festivaldata!$C:$C,G$1)</f>
        <v>0</v>
      </c>
      <c r="M57" s="9">
        <f>H57/COUNTIF(festivaldata!$C:$C,H$1)</f>
        <v>5.5555555555555552E-2</v>
      </c>
      <c r="N57" s="9">
        <f>I57/COUNTIF(festivaldata!$C:$C,I$1)</f>
        <v>0.15283842794759825</v>
      </c>
      <c r="O57" s="9">
        <f>J57/COUNTIF(festivaldata!$C:$C,J$1)</f>
        <v>8.7087087087087081E-2</v>
      </c>
    </row>
    <row r="58" spans="1:15">
      <c r="A58" s="5" t="s">
        <v>237</v>
      </c>
      <c r="B58" s="7" t="str">
        <f t="shared" si="1"/>
        <v>*disco*</v>
      </c>
      <c r="C58" s="7" t="str">
        <f t="shared" si="2"/>
        <v>includes 4 genres</v>
      </c>
      <c r="D58" s="7">
        <v>22</v>
      </c>
      <c r="E58">
        <f t="shared" si="3"/>
        <v>31</v>
      </c>
      <c r="F58">
        <f>COUNTIFS(festivaldata!$G:$G,$B58,festivaldata!$C:$C,F$1)</f>
        <v>0</v>
      </c>
      <c r="G58">
        <f>COUNTIFS(festivaldata!$G:$G,$B58,festivaldata!$C:$C,G$1)</f>
        <v>2</v>
      </c>
      <c r="H58">
        <f>COUNTIFS(festivaldata!$G:$G,$B58,festivaldata!$C:$C,H$1)</f>
        <v>1</v>
      </c>
      <c r="I58">
        <f>COUNTIFS(festivaldata!$G:$G,$B58,festivaldata!$C:$C,I$1)</f>
        <v>21</v>
      </c>
      <c r="J58">
        <f>COUNTIFS(festivaldata!$G:$G,$B58,festivaldata!$C:$C,J$1)</f>
        <v>29</v>
      </c>
      <c r="K58" s="9">
        <f>F58/COUNTIF(festivaldata!$C:$C,F$1)</f>
        <v>0</v>
      </c>
      <c r="L58" s="9">
        <f>G58/COUNTIF(festivaldata!$C:$C,G$1)</f>
        <v>9.5238095238095233E-2</v>
      </c>
      <c r="M58" s="9">
        <f>H58/COUNTIF(festivaldata!$C:$C,H$1)</f>
        <v>1.8518518518518517E-2</v>
      </c>
      <c r="N58" s="9">
        <f>I58/COUNTIF(festivaldata!$C:$C,I$1)</f>
        <v>9.1703056768558958E-2</v>
      </c>
      <c r="O58" s="9">
        <f>J58/COUNTIF(festivaldata!$C:$C,J$1)</f>
        <v>8.7087087087087081E-2</v>
      </c>
    </row>
    <row r="59" spans="1:15">
      <c r="A59" s="5" t="s">
        <v>242</v>
      </c>
      <c r="B59" s="7" t="str">
        <f t="shared" si="1"/>
        <v>*post-punk*</v>
      </c>
      <c r="C59" s="7" t="str">
        <f t="shared" si="2"/>
        <v>includes 2 genres</v>
      </c>
      <c r="D59" s="7">
        <v>22</v>
      </c>
      <c r="E59">
        <f t="shared" si="3"/>
        <v>2</v>
      </c>
      <c r="F59">
        <f>COUNTIFS(festivaldata!$G:$G,$B59,festivaldata!$C:$C,F$1)</f>
        <v>0</v>
      </c>
      <c r="G59">
        <f>COUNTIFS(festivaldata!$G:$G,$B59,festivaldata!$C:$C,G$1)</f>
        <v>4</v>
      </c>
      <c r="H59">
        <f>COUNTIFS(festivaldata!$G:$G,$B59,festivaldata!$C:$C,H$1)</f>
        <v>1</v>
      </c>
      <c r="I59">
        <f>COUNTIFS(festivaldata!$G:$G,$B59,festivaldata!$C:$C,I$1)</f>
        <v>5</v>
      </c>
      <c r="J59">
        <f>COUNTIFS(festivaldata!$G:$G,$B59,festivaldata!$C:$C,J$1)</f>
        <v>14</v>
      </c>
      <c r="K59" s="9">
        <f>F59/COUNTIF(festivaldata!$C:$C,F$1)</f>
        <v>0</v>
      </c>
      <c r="L59" s="9">
        <f>G59/COUNTIF(festivaldata!$C:$C,G$1)</f>
        <v>0.19047619047619047</v>
      </c>
      <c r="M59" s="9">
        <f>H59/COUNTIF(festivaldata!$C:$C,H$1)</f>
        <v>1.8518518518518517E-2</v>
      </c>
      <c r="N59" s="9">
        <f>I59/COUNTIF(festivaldata!$C:$C,I$1)</f>
        <v>2.1834061135371178E-2</v>
      </c>
      <c r="O59" s="9">
        <f>J59/COUNTIF(festivaldata!$C:$C,J$1)</f>
        <v>4.2042042042042045E-2</v>
      </c>
    </row>
    <row r="60" spans="1:15">
      <c r="A60" s="5" t="s">
        <v>247</v>
      </c>
      <c r="B60" s="7" t="str">
        <f t="shared" si="1"/>
        <v>*nu metal*</v>
      </c>
      <c r="C60" s="7" t="str">
        <f t="shared" si="2"/>
        <v/>
      </c>
      <c r="D60" s="7">
        <v>21</v>
      </c>
      <c r="E60">
        <f t="shared" si="3"/>
        <v>0</v>
      </c>
      <c r="F60">
        <f>COUNTIFS(festivaldata!$G:$G,$B60,festivaldata!$C:$C,F$1)</f>
        <v>0</v>
      </c>
      <c r="G60">
        <f>COUNTIFS(festivaldata!$G:$G,$B60,festivaldata!$C:$C,G$1)</f>
        <v>0</v>
      </c>
      <c r="H60">
        <f>COUNTIFS(festivaldata!$G:$G,$B60,festivaldata!$C:$C,H$1)</f>
        <v>1</v>
      </c>
      <c r="I60">
        <f>COUNTIFS(festivaldata!$G:$G,$B60,festivaldata!$C:$C,I$1)</f>
        <v>10</v>
      </c>
      <c r="J60">
        <f>COUNTIFS(festivaldata!$G:$G,$B60,festivaldata!$C:$C,J$1)</f>
        <v>10</v>
      </c>
      <c r="K60" s="9">
        <f>F60/COUNTIF(festivaldata!$C:$C,F$1)</f>
        <v>0</v>
      </c>
      <c r="L60" s="9">
        <f>G60/COUNTIF(festivaldata!$C:$C,G$1)</f>
        <v>0</v>
      </c>
      <c r="M60" s="9">
        <f>H60/COUNTIF(festivaldata!$C:$C,H$1)</f>
        <v>1.8518518518518517E-2</v>
      </c>
      <c r="N60" s="9">
        <f>I60/COUNTIF(festivaldata!$C:$C,I$1)</f>
        <v>4.3668122270742356E-2</v>
      </c>
      <c r="O60" s="9">
        <f>J60/COUNTIF(festivaldata!$C:$C,J$1)</f>
        <v>3.003003003003003E-2</v>
      </c>
    </row>
    <row r="61" spans="1:15">
      <c r="A61" s="5" t="s">
        <v>252</v>
      </c>
      <c r="B61" s="7" t="str">
        <f t="shared" si="1"/>
        <v>*europop*</v>
      </c>
      <c r="C61" s="7" t="str">
        <f t="shared" si="2"/>
        <v/>
      </c>
      <c r="D61" s="7">
        <v>20</v>
      </c>
      <c r="E61">
        <f t="shared" si="3"/>
        <v>0</v>
      </c>
      <c r="F61">
        <f>COUNTIFS(festivaldata!$G:$G,$B61,festivaldata!$C:$C,F$1)</f>
        <v>0</v>
      </c>
      <c r="G61">
        <f>COUNTIFS(festivaldata!$G:$G,$B61,festivaldata!$C:$C,G$1)</f>
        <v>0</v>
      </c>
      <c r="H61">
        <f>COUNTIFS(festivaldata!$G:$G,$B61,festivaldata!$C:$C,H$1)</f>
        <v>2</v>
      </c>
      <c r="I61">
        <f>COUNTIFS(festivaldata!$G:$G,$B61,festivaldata!$C:$C,I$1)</f>
        <v>8</v>
      </c>
      <c r="J61">
        <f>COUNTIFS(festivaldata!$G:$G,$B61,festivaldata!$C:$C,J$1)</f>
        <v>10</v>
      </c>
      <c r="K61" s="9">
        <f>F61/COUNTIF(festivaldata!$C:$C,F$1)</f>
        <v>0</v>
      </c>
      <c r="L61" s="9">
        <f>G61/COUNTIF(festivaldata!$C:$C,G$1)</f>
        <v>0</v>
      </c>
      <c r="M61" s="9">
        <f>H61/COUNTIF(festivaldata!$C:$C,H$1)</f>
        <v>3.7037037037037035E-2</v>
      </c>
      <c r="N61" s="9">
        <f>I61/COUNTIF(festivaldata!$C:$C,I$1)</f>
        <v>3.4934497816593885E-2</v>
      </c>
      <c r="O61" s="9">
        <f>J61/COUNTIF(festivaldata!$C:$C,J$1)</f>
        <v>3.003003003003003E-2</v>
      </c>
    </row>
    <row r="62" spans="1:15">
      <c r="A62" s="5" t="s">
        <v>256</v>
      </c>
      <c r="B62" s="7" t="str">
        <f t="shared" si="1"/>
        <v>*melancholia*</v>
      </c>
      <c r="C62" s="7" t="str">
        <f t="shared" si="2"/>
        <v/>
      </c>
      <c r="D62" s="7">
        <v>19</v>
      </c>
      <c r="E62">
        <f t="shared" si="3"/>
        <v>0</v>
      </c>
      <c r="F62">
        <f>COUNTIFS(festivaldata!$G:$G,$B62,festivaldata!$C:$C,F$1)</f>
        <v>0</v>
      </c>
      <c r="G62">
        <f>COUNTIFS(festivaldata!$G:$G,$B62,festivaldata!$C:$C,G$1)</f>
        <v>0</v>
      </c>
      <c r="H62">
        <f>COUNTIFS(festivaldata!$G:$G,$B62,festivaldata!$C:$C,H$1)</f>
        <v>2</v>
      </c>
      <c r="I62">
        <f>COUNTIFS(festivaldata!$G:$G,$B62,festivaldata!$C:$C,I$1)</f>
        <v>10</v>
      </c>
      <c r="J62">
        <f>COUNTIFS(festivaldata!$G:$G,$B62,festivaldata!$C:$C,J$1)</f>
        <v>7</v>
      </c>
      <c r="K62" s="9">
        <f>F62/COUNTIF(festivaldata!$C:$C,F$1)</f>
        <v>0</v>
      </c>
      <c r="L62" s="9">
        <f>G62/COUNTIF(festivaldata!$C:$C,G$1)</f>
        <v>0</v>
      </c>
      <c r="M62" s="9">
        <f>H62/COUNTIF(festivaldata!$C:$C,H$1)</f>
        <v>3.7037037037037035E-2</v>
      </c>
      <c r="N62" s="9">
        <f>I62/COUNTIF(festivaldata!$C:$C,I$1)</f>
        <v>4.3668122270742356E-2</v>
      </c>
      <c r="O62" s="9">
        <f>J62/COUNTIF(festivaldata!$C:$C,J$1)</f>
        <v>2.1021021021021023E-2</v>
      </c>
    </row>
    <row r="63" spans="1:15">
      <c r="A63" s="5" t="s">
        <v>257</v>
      </c>
      <c r="B63" s="7" t="str">
        <f t="shared" si="1"/>
        <v>*anti-folk*</v>
      </c>
      <c r="C63" s="7" t="str">
        <f t="shared" si="2"/>
        <v/>
      </c>
      <c r="D63" s="7">
        <v>18</v>
      </c>
      <c r="E63">
        <f t="shared" si="3"/>
        <v>0</v>
      </c>
      <c r="F63">
        <f>COUNTIFS(festivaldata!$G:$G,$B63,festivaldata!$C:$C,F$1)</f>
        <v>0</v>
      </c>
      <c r="G63">
        <f>COUNTIFS(festivaldata!$G:$G,$B63,festivaldata!$C:$C,G$1)</f>
        <v>1</v>
      </c>
      <c r="H63">
        <f>COUNTIFS(festivaldata!$G:$G,$B63,festivaldata!$C:$C,H$1)</f>
        <v>0</v>
      </c>
      <c r="I63">
        <f>COUNTIFS(festivaldata!$G:$G,$B63,festivaldata!$C:$C,I$1)</f>
        <v>6</v>
      </c>
      <c r="J63">
        <f>COUNTIFS(festivaldata!$G:$G,$B63,festivaldata!$C:$C,J$1)</f>
        <v>11</v>
      </c>
      <c r="K63" s="9">
        <f>F63/COUNTIF(festivaldata!$C:$C,F$1)</f>
        <v>0</v>
      </c>
      <c r="L63" s="9">
        <f>G63/COUNTIF(festivaldata!$C:$C,G$1)</f>
        <v>4.7619047619047616E-2</v>
      </c>
      <c r="M63" s="9">
        <f>H63/COUNTIF(festivaldata!$C:$C,H$1)</f>
        <v>0</v>
      </c>
      <c r="N63" s="9">
        <f>I63/COUNTIF(festivaldata!$C:$C,I$1)</f>
        <v>2.6200873362445413E-2</v>
      </c>
      <c r="O63" s="9">
        <f>J63/COUNTIF(festivaldata!$C:$C,J$1)</f>
        <v>3.3033033033033031E-2</v>
      </c>
    </row>
    <row r="64" spans="1:15">
      <c r="A64" s="5" t="s">
        <v>259</v>
      </c>
      <c r="B64" s="7" t="str">
        <f t="shared" si="1"/>
        <v>*folk christmas*</v>
      </c>
      <c r="C64" s="7" t="str">
        <f t="shared" si="2"/>
        <v/>
      </c>
      <c r="D64" s="7">
        <v>18</v>
      </c>
      <c r="E64">
        <f t="shared" si="3"/>
        <v>0</v>
      </c>
      <c r="F64">
        <f>COUNTIFS(festivaldata!$G:$G,$B64,festivaldata!$C:$C,F$1)</f>
        <v>0</v>
      </c>
      <c r="G64">
        <f>COUNTIFS(festivaldata!$G:$G,$B64,festivaldata!$C:$C,G$1)</f>
        <v>1</v>
      </c>
      <c r="H64">
        <f>COUNTIFS(festivaldata!$G:$G,$B64,festivaldata!$C:$C,H$1)</f>
        <v>1</v>
      </c>
      <c r="I64">
        <f>COUNTIFS(festivaldata!$G:$G,$B64,festivaldata!$C:$C,I$1)</f>
        <v>8</v>
      </c>
      <c r="J64">
        <f>COUNTIFS(festivaldata!$G:$G,$B64,festivaldata!$C:$C,J$1)</f>
        <v>8</v>
      </c>
      <c r="K64" s="9">
        <f>F64/COUNTIF(festivaldata!$C:$C,F$1)</f>
        <v>0</v>
      </c>
      <c r="L64" s="9">
        <f>G64/COUNTIF(festivaldata!$C:$C,G$1)</f>
        <v>4.7619047619047616E-2</v>
      </c>
      <c r="M64" s="9">
        <f>H64/COUNTIF(festivaldata!$C:$C,H$1)</f>
        <v>1.8518518518518517E-2</v>
      </c>
      <c r="N64" s="9">
        <f>I64/COUNTIF(festivaldata!$C:$C,I$1)</f>
        <v>3.4934497816593885E-2</v>
      </c>
      <c r="O64" s="9">
        <f>J64/COUNTIF(festivaldata!$C:$C,J$1)</f>
        <v>2.4024024024024024E-2</v>
      </c>
    </row>
    <row r="65" spans="1:15">
      <c r="A65" s="5" t="s">
        <v>263</v>
      </c>
      <c r="B65" s="7" t="str">
        <f t="shared" si="1"/>
        <v>*power pop*</v>
      </c>
      <c r="C65" s="7" t="str">
        <f t="shared" si="2"/>
        <v/>
      </c>
      <c r="D65" s="7">
        <v>18</v>
      </c>
      <c r="E65">
        <f t="shared" si="3"/>
        <v>0</v>
      </c>
      <c r="F65">
        <f>COUNTIFS(festivaldata!$G:$G,$B65,festivaldata!$C:$C,F$1)</f>
        <v>0</v>
      </c>
      <c r="G65">
        <f>COUNTIFS(festivaldata!$G:$G,$B65,festivaldata!$C:$C,G$1)</f>
        <v>5</v>
      </c>
      <c r="H65">
        <f>COUNTIFS(festivaldata!$G:$G,$B65,festivaldata!$C:$C,H$1)</f>
        <v>1</v>
      </c>
      <c r="I65">
        <f>COUNTIFS(festivaldata!$G:$G,$B65,festivaldata!$C:$C,I$1)</f>
        <v>4</v>
      </c>
      <c r="J65">
        <f>COUNTIFS(festivaldata!$G:$G,$B65,festivaldata!$C:$C,J$1)</f>
        <v>8</v>
      </c>
      <c r="K65" s="9">
        <f>F65/COUNTIF(festivaldata!$C:$C,F$1)</f>
        <v>0</v>
      </c>
      <c r="L65" s="9">
        <f>G65/COUNTIF(festivaldata!$C:$C,G$1)</f>
        <v>0.23809523809523808</v>
      </c>
      <c r="M65" s="9">
        <f>H65/COUNTIF(festivaldata!$C:$C,H$1)</f>
        <v>1.8518518518518517E-2</v>
      </c>
      <c r="N65" s="9">
        <f>I65/COUNTIF(festivaldata!$C:$C,I$1)</f>
        <v>1.7467248908296942E-2</v>
      </c>
      <c r="O65" s="9">
        <f>J65/COUNTIF(festivaldata!$C:$C,J$1)</f>
        <v>2.4024024024024024E-2</v>
      </c>
    </row>
    <row r="66" spans="1:15">
      <c r="A66" s="5" t="s">
        <v>267</v>
      </c>
      <c r="B66" s="7" t="str">
        <f t="shared" si="1"/>
        <v>*folk*</v>
      </c>
      <c r="C66" s="7" t="str">
        <f t="shared" si="2"/>
        <v>includes 12 genres</v>
      </c>
      <c r="D66" s="7">
        <v>16</v>
      </c>
      <c r="E66">
        <f t="shared" si="3"/>
        <v>93</v>
      </c>
      <c r="F66">
        <f>COUNTIFS(festivaldata!$G:$G,$B66,festivaldata!$C:$C,F$1)</f>
        <v>1</v>
      </c>
      <c r="G66">
        <f>COUNTIFS(festivaldata!$G:$G,$B66,festivaldata!$C:$C,G$1)</f>
        <v>8</v>
      </c>
      <c r="H66">
        <f>COUNTIFS(festivaldata!$G:$G,$B66,festivaldata!$C:$C,H$1)</f>
        <v>5</v>
      </c>
      <c r="I66">
        <f>COUNTIFS(festivaldata!$G:$G,$B66,festivaldata!$C:$C,I$1)</f>
        <v>34</v>
      </c>
      <c r="J66">
        <f>COUNTIFS(festivaldata!$G:$G,$B66,festivaldata!$C:$C,J$1)</f>
        <v>61</v>
      </c>
      <c r="K66" s="9">
        <f>F66/COUNTIF(festivaldata!$C:$C,F$1)</f>
        <v>0.25</v>
      </c>
      <c r="L66" s="9">
        <f>G66/COUNTIF(festivaldata!$C:$C,G$1)</f>
        <v>0.38095238095238093</v>
      </c>
      <c r="M66" s="9">
        <f>H66/COUNTIF(festivaldata!$C:$C,H$1)</f>
        <v>9.2592592592592587E-2</v>
      </c>
      <c r="N66" s="9">
        <f>I66/COUNTIF(festivaldata!$C:$C,I$1)</f>
        <v>0.14847161572052403</v>
      </c>
      <c r="O66" s="9">
        <f>J66/COUNTIF(festivaldata!$C:$C,J$1)</f>
        <v>0.18318318318318319</v>
      </c>
    </row>
    <row r="67" spans="1:15">
      <c r="A67" s="5" t="s">
        <v>271</v>
      </c>
      <c r="B67" s="7" t="str">
        <f t="shared" si="1"/>
        <v>*noise pop*</v>
      </c>
      <c r="C67" s="7" t="str">
        <f t="shared" si="2"/>
        <v/>
      </c>
      <c r="D67" s="7">
        <v>16</v>
      </c>
      <c r="E67">
        <f t="shared" si="3"/>
        <v>0</v>
      </c>
      <c r="F67">
        <f>COUNTIFS(festivaldata!$G:$G,$B67,festivaldata!$C:$C,F$1)</f>
        <v>0</v>
      </c>
      <c r="G67">
        <f>COUNTIFS(festivaldata!$G:$G,$B67,festivaldata!$C:$C,G$1)</f>
        <v>0</v>
      </c>
      <c r="H67">
        <f>COUNTIFS(festivaldata!$G:$G,$B67,festivaldata!$C:$C,H$1)</f>
        <v>0</v>
      </c>
      <c r="I67">
        <f>COUNTIFS(festivaldata!$G:$G,$B67,festivaldata!$C:$C,I$1)</f>
        <v>5</v>
      </c>
      <c r="J67">
        <f>COUNTIFS(festivaldata!$G:$G,$B67,festivaldata!$C:$C,J$1)</f>
        <v>11</v>
      </c>
      <c r="K67" s="9">
        <f>F67/COUNTIF(festivaldata!$C:$C,F$1)</f>
        <v>0</v>
      </c>
      <c r="L67" s="9">
        <f>G67/COUNTIF(festivaldata!$C:$C,G$1)</f>
        <v>0</v>
      </c>
      <c r="M67" s="9">
        <f>H67/COUNTIF(festivaldata!$C:$C,H$1)</f>
        <v>0</v>
      </c>
      <c r="N67" s="9">
        <f>I67/COUNTIF(festivaldata!$C:$C,I$1)</f>
        <v>2.1834061135371178E-2</v>
      </c>
      <c r="O67" s="9">
        <f>J67/COUNTIF(festivaldata!$C:$C,J$1)</f>
        <v>3.3033033033033031E-2</v>
      </c>
    </row>
    <row r="68" spans="1:15">
      <c r="A68" s="5" t="s">
        <v>275</v>
      </c>
      <c r="B68" s="7" t="str">
        <f t="shared" si="1"/>
        <v>*piano rock*</v>
      </c>
      <c r="C68" s="7" t="str">
        <f t="shared" si="2"/>
        <v/>
      </c>
      <c r="D68" s="7">
        <v>16</v>
      </c>
      <c r="E68">
        <f t="shared" si="3"/>
        <v>0</v>
      </c>
      <c r="F68">
        <f>COUNTIFS(festivaldata!$G:$G,$B68,festivaldata!$C:$C,F$1)</f>
        <v>0</v>
      </c>
      <c r="G68">
        <f>COUNTIFS(festivaldata!$G:$G,$B68,festivaldata!$C:$C,G$1)</f>
        <v>1</v>
      </c>
      <c r="H68">
        <f>COUNTIFS(festivaldata!$G:$G,$B68,festivaldata!$C:$C,H$1)</f>
        <v>0</v>
      </c>
      <c r="I68">
        <f>COUNTIFS(festivaldata!$G:$G,$B68,festivaldata!$C:$C,I$1)</f>
        <v>6</v>
      </c>
      <c r="J68">
        <f>COUNTIFS(festivaldata!$G:$G,$B68,festivaldata!$C:$C,J$1)</f>
        <v>9</v>
      </c>
      <c r="K68" s="9">
        <f>F68/COUNTIF(festivaldata!$C:$C,F$1)</f>
        <v>0</v>
      </c>
      <c r="L68" s="9">
        <f>G68/COUNTIF(festivaldata!$C:$C,G$1)</f>
        <v>4.7619047619047616E-2</v>
      </c>
      <c r="M68" s="9">
        <f>H68/COUNTIF(festivaldata!$C:$C,H$1)</f>
        <v>0</v>
      </c>
      <c r="N68" s="9">
        <f>I68/COUNTIF(festivaldata!$C:$C,I$1)</f>
        <v>2.6200873362445413E-2</v>
      </c>
      <c r="O68" s="9">
        <f>J68/COUNTIF(festivaldata!$C:$C,J$1)</f>
        <v>2.7027027027027029E-2</v>
      </c>
    </row>
    <row r="69" spans="1:15">
      <c r="A69" s="5" t="s">
        <v>277</v>
      </c>
      <c r="B69" s="7" t="str">
        <f t="shared" si="1"/>
        <v>*protopunk*</v>
      </c>
      <c r="C69" s="7" t="str">
        <f t="shared" si="2"/>
        <v/>
      </c>
      <c r="D69" s="7">
        <v>16</v>
      </c>
      <c r="E69">
        <f t="shared" si="3"/>
        <v>0</v>
      </c>
      <c r="F69">
        <f>COUNTIFS(festivaldata!$G:$G,$B69,festivaldata!$C:$C,F$1)</f>
        <v>2</v>
      </c>
      <c r="G69">
        <f>COUNTIFS(festivaldata!$G:$G,$B69,festivaldata!$C:$C,G$1)</f>
        <v>1</v>
      </c>
      <c r="H69">
        <f>COUNTIFS(festivaldata!$G:$G,$B69,festivaldata!$C:$C,H$1)</f>
        <v>0</v>
      </c>
      <c r="I69">
        <f>COUNTIFS(festivaldata!$G:$G,$B69,festivaldata!$C:$C,I$1)</f>
        <v>9</v>
      </c>
      <c r="J69">
        <f>COUNTIFS(festivaldata!$G:$G,$B69,festivaldata!$C:$C,J$1)</f>
        <v>4</v>
      </c>
      <c r="K69" s="9">
        <f>F69/COUNTIF(festivaldata!$C:$C,F$1)</f>
        <v>0.5</v>
      </c>
      <c r="L69" s="9">
        <f>G69/COUNTIF(festivaldata!$C:$C,G$1)</f>
        <v>4.7619047619047616E-2</v>
      </c>
      <c r="M69" s="9">
        <f>H69/COUNTIF(festivaldata!$C:$C,H$1)</f>
        <v>0</v>
      </c>
      <c r="N69" s="9">
        <f>I69/COUNTIF(festivaldata!$C:$C,I$1)</f>
        <v>3.9301310043668124E-2</v>
      </c>
      <c r="O69" s="9">
        <f>J69/COUNTIF(festivaldata!$C:$C,J$1)</f>
        <v>1.2012012012012012E-2</v>
      </c>
    </row>
    <row r="70" spans="1:15">
      <c r="A70" s="5" t="s">
        <v>278</v>
      </c>
      <c r="B70" s="7" t="str">
        <f t="shared" si="1"/>
        <v>*sheffield indie*</v>
      </c>
      <c r="C70" s="7" t="str">
        <f t="shared" si="2"/>
        <v/>
      </c>
      <c r="D70" s="7">
        <v>16</v>
      </c>
      <c r="E70">
        <f t="shared" si="3"/>
        <v>0</v>
      </c>
      <c r="F70">
        <f>COUNTIFS(festivaldata!$G:$G,$B70,festivaldata!$C:$C,F$1)</f>
        <v>0</v>
      </c>
      <c r="G70">
        <f>COUNTIFS(festivaldata!$G:$G,$B70,festivaldata!$C:$C,G$1)</f>
        <v>0</v>
      </c>
      <c r="H70">
        <f>COUNTIFS(festivaldata!$G:$G,$B70,festivaldata!$C:$C,H$1)</f>
        <v>5</v>
      </c>
      <c r="I70">
        <f>COUNTIFS(festivaldata!$G:$G,$B70,festivaldata!$C:$C,I$1)</f>
        <v>5</v>
      </c>
      <c r="J70">
        <f>COUNTIFS(festivaldata!$G:$G,$B70,festivaldata!$C:$C,J$1)</f>
        <v>6</v>
      </c>
      <c r="K70" s="9">
        <f>F70/COUNTIF(festivaldata!$C:$C,F$1)</f>
        <v>0</v>
      </c>
      <c r="L70" s="9">
        <f>G70/COUNTIF(festivaldata!$C:$C,G$1)</f>
        <v>0</v>
      </c>
      <c r="M70" s="9">
        <f>H70/COUNTIF(festivaldata!$C:$C,H$1)</f>
        <v>9.2592592592592587E-2</v>
      </c>
      <c r="N70" s="9">
        <f>I70/COUNTIF(festivaldata!$C:$C,I$1)</f>
        <v>2.1834061135371178E-2</v>
      </c>
      <c r="O70" s="9">
        <f>J70/COUNTIF(festivaldata!$C:$C,J$1)</f>
        <v>1.8018018018018018E-2</v>
      </c>
    </row>
    <row r="71" spans="1:15">
      <c r="A71" s="5" t="s">
        <v>281</v>
      </c>
      <c r="B71" s="7" t="str">
        <f t="shared" si="1"/>
        <v>*uk post-punk*</v>
      </c>
      <c r="C71" s="7" t="str">
        <f t="shared" si="2"/>
        <v/>
      </c>
      <c r="D71" s="7">
        <v>16</v>
      </c>
      <c r="E71">
        <f t="shared" si="3"/>
        <v>0</v>
      </c>
      <c r="F71">
        <f>COUNTIFS(festivaldata!$G:$G,$B71,festivaldata!$C:$C,F$1)</f>
        <v>0</v>
      </c>
      <c r="G71">
        <f>COUNTIFS(festivaldata!$G:$G,$B71,festivaldata!$C:$C,G$1)</f>
        <v>4</v>
      </c>
      <c r="H71">
        <f>COUNTIFS(festivaldata!$G:$G,$B71,festivaldata!$C:$C,H$1)</f>
        <v>1</v>
      </c>
      <c r="I71">
        <f>COUNTIFS(festivaldata!$G:$G,$B71,festivaldata!$C:$C,I$1)</f>
        <v>4</v>
      </c>
      <c r="J71">
        <f>COUNTIFS(festivaldata!$G:$G,$B71,festivaldata!$C:$C,J$1)</f>
        <v>7</v>
      </c>
      <c r="K71" s="9">
        <f>F71/COUNTIF(festivaldata!$C:$C,F$1)</f>
        <v>0</v>
      </c>
      <c r="L71" s="9">
        <f>G71/COUNTIF(festivaldata!$C:$C,G$1)</f>
        <v>0.19047619047619047</v>
      </c>
      <c r="M71" s="9">
        <f>H71/COUNTIF(festivaldata!$C:$C,H$1)</f>
        <v>1.8518518518518517E-2</v>
      </c>
      <c r="N71" s="9">
        <f>I71/COUNTIF(festivaldata!$C:$C,I$1)</f>
        <v>1.7467248908296942E-2</v>
      </c>
      <c r="O71" s="9">
        <f>J71/COUNTIF(festivaldata!$C:$C,J$1)</f>
        <v>2.1021021021021023E-2</v>
      </c>
    </row>
    <row r="72" spans="1:15">
      <c r="A72" s="5" t="s">
        <v>286</v>
      </c>
      <c r="B72" s="7" t="str">
        <f t="shared" si="1"/>
        <v>*welsh rock*</v>
      </c>
      <c r="C72" s="7" t="str">
        <f t="shared" si="2"/>
        <v/>
      </c>
      <c r="D72" s="7">
        <v>16</v>
      </c>
      <c r="E72">
        <f t="shared" si="3"/>
        <v>0</v>
      </c>
      <c r="F72">
        <f>COUNTIFS(festivaldata!$G:$G,$B72,festivaldata!$C:$C,F$1)</f>
        <v>0</v>
      </c>
      <c r="G72">
        <f>COUNTIFS(festivaldata!$G:$G,$B72,festivaldata!$C:$C,G$1)</f>
        <v>0</v>
      </c>
      <c r="H72">
        <f>COUNTIFS(festivaldata!$G:$G,$B72,festivaldata!$C:$C,H$1)</f>
        <v>4</v>
      </c>
      <c r="I72">
        <f>COUNTIFS(festivaldata!$G:$G,$B72,festivaldata!$C:$C,I$1)</f>
        <v>11</v>
      </c>
      <c r="J72">
        <f>COUNTIFS(festivaldata!$G:$G,$B72,festivaldata!$C:$C,J$1)</f>
        <v>1</v>
      </c>
      <c r="K72" s="9">
        <f>F72/COUNTIF(festivaldata!$C:$C,F$1)</f>
        <v>0</v>
      </c>
      <c r="L72" s="9">
        <f>G72/COUNTIF(festivaldata!$C:$C,G$1)</f>
        <v>0</v>
      </c>
      <c r="M72" s="9">
        <f>H72/COUNTIF(festivaldata!$C:$C,H$1)</f>
        <v>7.407407407407407E-2</v>
      </c>
      <c r="N72" s="9">
        <f>I72/COUNTIF(festivaldata!$C:$C,I$1)</f>
        <v>4.8034934497816595E-2</v>
      </c>
      <c r="O72" s="9">
        <f>J72/COUNTIF(festivaldata!$C:$C,J$1)</f>
        <v>3.003003003003003E-3</v>
      </c>
    </row>
    <row r="73" spans="1:15">
      <c r="A73" s="5" t="s">
        <v>314</v>
      </c>
      <c r="B73" s="7" t="str">
        <f t="shared" si="1"/>
        <v>*breakbeat*</v>
      </c>
      <c r="C73" s="7" t="str">
        <f t="shared" si="2"/>
        <v/>
      </c>
      <c r="D73" s="7">
        <v>15</v>
      </c>
      <c r="E73">
        <f t="shared" si="3"/>
        <v>0</v>
      </c>
      <c r="F73">
        <f>COUNTIFS(festivaldata!$G:$G,$B73,festivaldata!$C:$C,F$1)</f>
        <v>0</v>
      </c>
      <c r="G73">
        <f>COUNTIFS(festivaldata!$G:$G,$B73,festivaldata!$C:$C,G$1)</f>
        <v>0</v>
      </c>
      <c r="H73">
        <f>COUNTIFS(festivaldata!$G:$G,$B73,festivaldata!$C:$C,H$1)</f>
        <v>3</v>
      </c>
      <c r="I73">
        <f>COUNTIFS(festivaldata!$G:$G,$B73,festivaldata!$C:$C,I$1)</f>
        <v>7</v>
      </c>
      <c r="J73">
        <f>COUNTIFS(festivaldata!$G:$G,$B73,festivaldata!$C:$C,J$1)</f>
        <v>5</v>
      </c>
      <c r="K73" s="9">
        <f>F73/COUNTIF(festivaldata!$C:$C,F$1)</f>
        <v>0</v>
      </c>
      <c r="L73" s="9">
        <f>G73/COUNTIF(festivaldata!$C:$C,G$1)</f>
        <v>0</v>
      </c>
      <c r="M73" s="9">
        <f>H73/COUNTIF(festivaldata!$C:$C,H$1)</f>
        <v>5.5555555555555552E-2</v>
      </c>
      <c r="N73" s="9">
        <f>I73/COUNTIF(festivaldata!$C:$C,I$1)</f>
        <v>3.0567685589519649E-2</v>
      </c>
      <c r="O73" s="9">
        <f>J73/COUNTIF(festivaldata!$C:$C,J$1)</f>
        <v>1.5015015015015015E-2</v>
      </c>
    </row>
    <row r="74" spans="1:15">
      <c r="A74" s="5" t="s">
        <v>366</v>
      </c>
      <c r="B74" s="7" t="str">
        <f t="shared" si="1"/>
        <v>*slow core*</v>
      </c>
      <c r="C74" s="7" t="str">
        <f t="shared" si="2"/>
        <v/>
      </c>
      <c r="D74" s="7">
        <v>15</v>
      </c>
      <c r="E74">
        <f t="shared" si="3"/>
        <v>0</v>
      </c>
      <c r="F74">
        <f>COUNTIFS(festivaldata!$G:$G,$B74,festivaldata!$C:$C,F$1)</f>
        <v>0</v>
      </c>
      <c r="G74">
        <f>COUNTIFS(festivaldata!$G:$G,$B74,festivaldata!$C:$C,G$1)</f>
        <v>0</v>
      </c>
      <c r="H74">
        <f>COUNTIFS(festivaldata!$G:$G,$B74,festivaldata!$C:$C,H$1)</f>
        <v>0</v>
      </c>
      <c r="I74">
        <f>COUNTIFS(festivaldata!$G:$G,$B74,festivaldata!$C:$C,I$1)</f>
        <v>7</v>
      </c>
      <c r="J74">
        <f>COUNTIFS(festivaldata!$G:$G,$B74,festivaldata!$C:$C,J$1)</f>
        <v>8</v>
      </c>
      <c r="K74" s="9">
        <f>F74/COUNTIF(festivaldata!$C:$C,F$1)</f>
        <v>0</v>
      </c>
      <c r="L74" s="9">
        <f>G74/COUNTIF(festivaldata!$C:$C,G$1)</f>
        <v>0</v>
      </c>
      <c r="M74" s="9">
        <f>H74/COUNTIF(festivaldata!$C:$C,H$1)</f>
        <v>0</v>
      </c>
      <c r="N74" s="9">
        <f>I74/COUNTIF(festivaldata!$C:$C,I$1)</f>
        <v>3.0567685589519649E-2</v>
      </c>
      <c r="O74" s="9">
        <f>J74/COUNTIF(festivaldata!$C:$C,J$1)</f>
        <v>2.4024024024024024E-2</v>
      </c>
    </row>
    <row r="75" spans="1:15">
      <c r="A75" s="5" t="s">
        <v>409</v>
      </c>
      <c r="B75" s="7" t="str">
        <f t="shared" si="1"/>
        <v>*uk garage*</v>
      </c>
      <c r="C75" s="7" t="str">
        <f t="shared" si="2"/>
        <v/>
      </c>
      <c r="D75" s="7">
        <v>15</v>
      </c>
      <c r="E75">
        <f t="shared" si="3"/>
        <v>0</v>
      </c>
      <c r="F75">
        <f>COUNTIFS(festivaldata!$G:$G,$B75,festivaldata!$C:$C,F$1)</f>
        <v>0</v>
      </c>
      <c r="G75">
        <f>COUNTIFS(festivaldata!$G:$G,$B75,festivaldata!$C:$C,G$1)</f>
        <v>0</v>
      </c>
      <c r="H75">
        <f>COUNTIFS(festivaldata!$G:$G,$B75,festivaldata!$C:$C,H$1)</f>
        <v>0</v>
      </c>
      <c r="I75">
        <f>COUNTIFS(festivaldata!$G:$G,$B75,festivaldata!$C:$C,I$1)</f>
        <v>5</v>
      </c>
      <c r="J75">
        <f>COUNTIFS(festivaldata!$G:$G,$B75,festivaldata!$C:$C,J$1)</f>
        <v>10</v>
      </c>
      <c r="K75" s="9">
        <f>F75/COUNTIF(festivaldata!$C:$C,F$1)</f>
        <v>0</v>
      </c>
      <c r="L75" s="9">
        <f>G75/COUNTIF(festivaldata!$C:$C,G$1)</f>
        <v>0</v>
      </c>
      <c r="M75" s="9">
        <f>H75/COUNTIF(festivaldata!$C:$C,H$1)</f>
        <v>0</v>
      </c>
      <c r="N75" s="9">
        <f>I75/COUNTIF(festivaldata!$C:$C,I$1)</f>
        <v>2.1834061135371178E-2</v>
      </c>
      <c r="O75" s="9">
        <f>J75/COUNTIF(festivaldata!$C:$C,J$1)</f>
        <v>3.003003003003003E-2</v>
      </c>
    </row>
    <row r="76" spans="1:15">
      <c r="A76" s="5" t="s">
        <v>462</v>
      </c>
      <c r="B76" s="7" t="str">
        <f t="shared" si="1"/>
        <v>*classic funk rock*</v>
      </c>
      <c r="C76" s="7" t="str">
        <f t="shared" si="2"/>
        <v/>
      </c>
      <c r="D76" s="7">
        <v>14</v>
      </c>
      <c r="E76">
        <f t="shared" si="3"/>
        <v>0</v>
      </c>
      <c r="F76">
        <f>COUNTIFS(festivaldata!$G:$G,$B76,festivaldata!$C:$C,F$1)</f>
        <v>1</v>
      </c>
      <c r="G76">
        <f>COUNTIFS(festivaldata!$G:$G,$B76,festivaldata!$C:$C,G$1)</f>
        <v>2</v>
      </c>
      <c r="H76">
        <f>COUNTIFS(festivaldata!$G:$G,$B76,festivaldata!$C:$C,H$1)</f>
        <v>0</v>
      </c>
      <c r="I76">
        <f>COUNTIFS(festivaldata!$G:$G,$B76,festivaldata!$C:$C,I$1)</f>
        <v>3</v>
      </c>
      <c r="J76">
        <f>COUNTIFS(festivaldata!$G:$G,$B76,festivaldata!$C:$C,J$1)</f>
        <v>8</v>
      </c>
      <c r="K76" s="9">
        <f>F76/COUNTIF(festivaldata!$C:$C,F$1)</f>
        <v>0.25</v>
      </c>
      <c r="L76" s="9">
        <f>G76/COUNTIF(festivaldata!$C:$C,G$1)</f>
        <v>9.5238095238095233E-2</v>
      </c>
      <c r="M76" s="9">
        <f>H76/COUNTIF(festivaldata!$C:$C,H$1)</f>
        <v>0</v>
      </c>
      <c r="N76" s="9">
        <f>I76/COUNTIF(festivaldata!$C:$C,I$1)</f>
        <v>1.3100436681222707E-2</v>
      </c>
      <c r="O76" s="9">
        <f>J76/COUNTIF(festivaldata!$C:$C,J$1)</f>
        <v>2.4024024024024024E-2</v>
      </c>
    </row>
    <row r="77" spans="1:15">
      <c r="A77" s="5" t="s">
        <v>530</v>
      </c>
      <c r="B77" s="7" t="str">
        <f t="shared" si="1"/>
        <v>*southern hip hop*</v>
      </c>
      <c r="C77" s="7" t="str">
        <f t="shared" si="2"/>
        <v/>
      </c>
      <c r="D77" s="7">
        <v>14</v>
      </c>
      <c r="E77">
        <f t="shared" si="3"/>
        <v>0</v>
      </c>
      <c r="F77">
        <f>COUNTIFS(festivaldata!$G:$G,$B77,festivaldata!$C:$C,F$1)</f>
        <v>0</v>
      </c>
      <c r="G77">
        <f>COUNTIFS(festivaldata!$G:$G,$B77,festivaldata!$C:$C,G$1)</f>
        <v>0</v>
      </c>
      <c r="H77">
        <f>COUNTIFS(festivaldata!$G:$G,$B77,festivaldata!$C:$C,H$1)</f>
        <v>0</v>
      </c>
      <c r="I77">
        <f>COUNTIFS(festivaldata!$G:$G,$B77,festivaldata!$C:$C,I$1)</f>
        <v>2</v>
      </c>
      <c r="J77">
        <f>COUNTIFS(festivaldata!$G:$G,$B77,festivaldata!$C:$C,J$1)</f>
        <v>12</v>
      </c>
      <c r="K77" s="9">
        <f>F77/COUNTIF(festivaldata!$C:$C,F$1)</f>
        <v>0</v>
      </c>
      <c r="L77" s="9">
        <f>G77/COUNTIF(festivaldata!$C:$C,G$1)</f>
        <v>0</v>
      </c>
      <c r="M77" s="9">
        <f>H77/COUNTIF(festivaldata!$C:$C,H$1)</f>
        <v>0</v>
      </c>
      <c r="N77" s="9">
        <f>I77/COUNTIF(festivaldata!$C:$C,I$1)</f>
        <v>8.7336244541484712E-3</v>
      </c>
      <c r="O77" s="9">
        <f>J77/COUNTIF(festivaldata!$C:$C,J$1)</f>
        <v>3.6036036036036036E-2</v>
      </c>
    </row>
    <row r="78" spans="1:15">
      <c r="A78" s="5" t="s">
        <v>603</v>
      </c>
      <c r="B78" s="7" t="str">
        <f t="shared" si="1"/>
        <v>*space rock*</v>
      </c>
      <c r="C78" s="7" t="str">
        <f t="shared" si="2"/>
        <v/>
      </c>
      <c r="D78" s="7">
        <v>14</v>
      </c>
      <c r="E78">
        <f t="shared" si="3"/>
        <v>0</v>
      </c>
      <c r="F78">
        <f>COUNTIFS(festivaldata!$G:$G,$B78,festivaldata!$C:$C,F$1)</f>
        <v>0</v>
      </c>
      <c r="G78">
        <f>COUNTIFS(festivaldata!$G:$G,$B78,festivaldata!$C:$C,G$1)</f>
        <v>1</v>
      </c>
      <c r="H78">
        <f>COUNTIFS(festivaldata!$G:$G,$B78,festivaldata!$C:$C,H$1)</f>
        <v>2</v>
      </c>
      <c r="I78">
        <f>COUNTIFS(festivaldata!$G:$G,$B78,festivaldata!$C:$C,I$1)</f>
        <v>7</v>
      </c>
      <c r="J78">
        <f>COUNTIFS(festivaldata!$G:$G,$B78,festivaldata!$C:$C,J$1)</f>
        <v>4</v>
      </c>
      <c r="K78" s="9">
        <f>F78/COUNTIF(festivaldata!$C:$C,F$1)</f>
        <v>0</v>
      </c>
      <c r="L78" s="9">
        <f>G78/COUNTIF(festivaldata!$C:$C,G$1)</f>
        <v>4.7619047619047616E-2</v>
      </c>
      <c r="M78" s="9">
        <f>H78/COUNTIF(festivaldata!$C:$C,H$1)</f>
        <v>3.7037037037037035E-2</v>
      </c>
      <c r="N78" s="9">
        <f>I78/COUNTIF(festivaldata!$C:$C,I$1)</f>
        <v>3.0567685589519649E-2</v>
      </c>
      <c r="O78" s="9">
        <f>J78/COUNTIF(festivaldata!$C:$C,J$1)</f>
        <v>1.2012012012012012E-2</v>
      </c>
    </row>
    <row r="79" spans="1:15">
      <c r="A79" s="5" t="s">
        <v>667</v>
      </c>
      <c r="B79" s="7" t="str">
        <f t="shared" si="1"/>
        <v>*funk metal*</v>
      </c>
      <c r="C79" s="7" t="str">
        <f t="shared" si="2"/>
        <v/>
      </c>
      <c r="D79" s="7">
        <v>13</v>
      </c>
      <c r="E79">
        <f t="shared" si="3"/>
        <v>0</v>
      </c>
      <c r="F79">
        <f>COUNTIFS(festivaldata!$G:$G,$B79,festivaldata!$C:$C,F$1)</f>
        <v>0</v>
      </c>
      <c r="G79">
        <f>COUNTIFS(festivaldata!$G:$G,$B79,festivaldata!$C:$C,G$1)</f>
        <v>0</v>
      </c>
      <c r="H79">
        <f>COUNTIFS(festivaldata!$G:$G,$B79,festivaldata!$C:$C,H$1)</f>
        <v>2</v>
      </c>
      <c r="I79">
        <f>COUNTIFS(festivaldata!$G:$G,$B79,festivaldata!$C:$C,I$1)</f>
        <v>7</v>
      </c>
      <c r="J79">
        <f>COUNTIFS(festivaldata!$G:$G,$B79,festivaldata!$C:$C,J$1)</f>
        <v>4</v>
      </c>
      <c r="K79" s="9">
        <f>F79/COUNTIF(festivaldata!$C:$C,F$1)</f>
        <v>0</v>
      </c>
      <c r="L79" s="9">
        <f>G79/COUNTIF(festivaldata!$C:$C,G$1)</f>
        <v>0</v>
      </c>
      <c r="M79" s="9">
        <f>H79/COUNTIF(festivaldata!$C:$C,H$1)</f>
        <v>3.7037037037037035E-2</v>
      </c>
      <c r="N79" s="9">
        <f>I79/COUNTIF(festivaldata!$C:$C,I$1)</f>
        <v>3.0567685589519649E-2</v>
      </c>
      <c r="O79" s="9">
        <f>J79/COUNTIF(festivaldata!$C:$C,J$1)</f>
        <v>1.2012012012012012E-2</v>
      </c>
    </row>
    <row r="80" spans="1:15">
      <c r="A80" s="5" t="s">
        <v>708</v>
      </c>
      <c r="B80" s="7" t="str">
        <f t="shared" si="1"/>
        <v>*grime*</v>
      </c>
      <c r="C80" s="7" t="str">
        <f t="shared" si="2"/>
        <v/>
      </c>
      <c r="D80" s="7">
        <v>13</v>
      </c>
      <c r="E80">
        <f t="shared" si="3"/>
        <v>0</v>
      </c>
      <c r="F80">
        <f>COUNTIFS(festivaldata!$G:$G,$B80,festivaldata!$C:$C,F$1)</f>
        <v>0</v>
      </c>
      <c r="G80">
        <f>COUNTIFS(festivaldata!$G:$G,$B80,festivaldata!$C:$C,G$1)</f>
        <v>0</v>
      </c>
      <c r="H80">
        <f>COUNTIFS(festivaldata!$G:$G,$B80,festivaldata!$C:$C,H$1)</f>
        <v>0</v>
      </c>
      <c r="I80">
        <f>COUNTIFS(festivaldata!$G:$G,$B80,festivaldata!$C:$C,I$1)</f>
        <v>2</v>
      </c>
      <c r="J80">
        <f>COUNTIFS(festivaldata!$G:$G,$B80,festivaldata!$C:$C,J$1)</f>
        <v>11</v>
      </c>
      <c r="K80" s="9">
        <f>F80/COUNTIF(festivaldata!$C:$C,F$1)</f>
        <v>0</v>
      </c>
      <c r="L80" s="9">
        <f>G80/COUNTIF(festivaldata!$C:$C,G$1)</f>
        <v>0</v>
      </c>
      <c r="M80" s="9">
        <f>H80/COUNTIF(festivaldata!$C:$C,H$1)</f>
        <v>0</v>
      </c>
      <c r="N80" s="9">
        <f>I80/COUNTIF(festivaldata!$C:$C,I$1)</f>
        <v>8.7336244541484712E-3</v>
      </c>
      <c r="O80" s="9">
        <f>J80/COUNTIF(festivaldata!$C:$C,J$1)</f>
        <v>3.3033033033033031E-2</v>
      </c>
    </row>
    <row r="81" spans="1:15">
      <c r="A81" s="5" t="s">
        <v>750</v>
      </c>
      <c r="B81" s="7" t="str">
        <f t="shared" si="1"/>
        <v>*NO GENRES LISTED*</v>
      </c>
      <c r="C81" s="7" t="str">
        <f t="shared" si="2"/>
        <v/>
      </c>
      <c r="D81" s="7">
        <v>12</v>
      </c>
      <c r="E81">
        <f t="shared" si="3"/>
        <v>-12</v>
      </c>
      <c r="F81">
        <f>COUNTIFS(festivaldata!$G:$G,$B81,festivaldata!$C:$C,F$1)</f>
        <v>0</v>
      </c>
      <c r="G81">
        <f>COUNTIFS(festivaldata!$G:$G,$B81,festivaldata!$C:$C,G$1)</f>
        <v>0</v>
      </c>
      <c r="H81">
        <f>COUNTIFS(festivaldata!$G:$G,$B81,festivaldata!$C:$C,H$1)</f>
        <v>0</v>
      </c>
      <c r="I81">
        <f>COUNTIFS(festivaldata!$G:$G,$B81,festivaldata!$C:$C,I$1)</f>
        <v>0</v>
      </c>
      <c r="J81">
        <f>COUNTIFS(festivaldata!$G:$G,$B81,festivaldata!$C:$C,J$1)</f>
        <v>0</v>
      </c>
      <c r="K81" s="9">
        <f>F81/COUNTIF(festivaldata!$C:$C,F$1)</f>
        <v>0</v>
      </c>
      <c r="L81" s="9">
        <f>G81/COUNTIF(festivaldata!$C:$C,G$1)</f>
        <v>0</v>
      </c>
      <c r="M81" s="9">
        <f>H81/COUNTIF(festivaldata!$C:$C,H$1)</f>
        <v>0</v>
      </c>
      <c r="N81" s="9">
        <f>I81/COUNTIF(festivaldata!$C:$C,I$1)</f>
        <v>0</v>
      </c>
      <c r="O81" s="9">
        <f>J81/COUNTIF(festivaldata!$C:$C,J$1)</f>
        <v>0</v>
      </c>
    </row>
    <row r="82" spans="1:15">
      <c r="A82" s="5" t="s">
        <v>790</v>
      </c>
      <c r="B82" s="7" t="str">
        <f t="shared" si="1"/>
        <v>*downtempo*</v>
      </c>
      <c r="C82" s="7" t="str">
        <f t="shared" si="2"/>
        <v>includes 2 genres</v>
      </c>
      <c r="D82" s="7">
        <v>12</v>
      </c>
      <c r="E82">
        <f t="shared" si="3"/>
        <v>0</v>
      </c>
      <c r="F82">
        <f>COUNTIFS(festivaldata!$G:$G,$B82,festivaldata!$C:$C,F$1)</f>
        <v>0</v>
      </c>
      <c r="G82">
        <f>COUNTIFS(festivaldata!$G:$G,$B82,festivaldata!$C:$C,G$1)</f>
        <v>0</v>
      </c>
      <c r="H82">
        <f>COUNTIFS(festivaldata!$G:$G,$B82,festivaldata!$C:$C,H$1)</f>
        <v>0</v>
      </c>
      <c r="I82">
        <f>COUNTIFS(festivaldata!$G:$G,$B82,festivaldata!$C:$C,I$1)</f>
        <v>7</v>
      </c>
      <c r="J82">
        <f>COUNTIFS(festivaldata!$G:$G,$B82,festivaldata!$C:$C,J$1)</f>
        <v>5</v>
      </c>
      <c r="K82" s="9">
        <f>F82/COUNTIF(festivaldata!$C:$C,F$1)</f>
        <v>0</v>
      </c>
      <c r="L82" s="9">
        <f>G82/COUNTIF(festivaldata!$C:$C,G$1)</f>
        <v>0</v>
      </c>
      <c r="M82" s="9">
        <f>H82/COUNTIF(festivaldata!$C:$C,H$1)</f>
        <v>0</v>
      </c>
      <c r="N82" s="9">
        <f>I82/COUNTIF(festivaldata!$C:$C,I$1)</f>
        <v>3.0567685589519649E-2</v>
      </c>
      <c r="O82" s="9">
        <f>J82/COUNTIF(festivaldata!$C:$C,J$1)</f>
        <v>1.5015015015015015E-2</v>
      </c>
    </row>
    <row r="83" spans="1:15">
      <c r="A83" s="5" t="s">
        <v>837</v>
      </c>
      <c r="B83" s="7" t="str">
        <f t="shared" si="1"/>
        <v>*electro house*</v>
      </c>
      <c r="C83" s="7" t="str">
        <f t="shared" si="2"/>
        <v/>
      </c>
      <c r="D83" s="7">
        <v>12</v>
      </c>
      <c r="E83">
        <f t="shared" si="3"/>
        <v>0</v>
      </c>
      <c r="F83">
        <f>COUNTIFS(festivaldata!$G:$G,$B83,festivaldata!$C:$C,F$1)</f>
        <v>0</v>
      </c>
      <c r="G83">
        <f>COUNTIFS(festivaldata!$G:$G,$B83,festivaldata!$C:$C,G$1)</f>
        <v>0</v>
      </c>
      <c r="H83">
        <f>COUNTIFS(festivaldata!$G:$G,$B83,festivaldata!$C:$C,H$1)</f>
        <v>0</v>
      </c>
      <c r="I83">
        <f>COUNTIFS(festivaldata!$G:$G,$B83,festivaldata!$C:$C,I$1)</f>
        <v>1</v>
      </c>
      <c r="J83">
        <f>COUNTIFS(festivaldata!$G:$G,$B83,festivaldata!$C:$C,J$1)</f>
        <v>11</v>
      </c>
      <c r="K83" s="9">
        <f>F83/COUNTIF(festivaldata!$C:$C,F$1)</f>
        <v>0</v>
      </c>
      <c r="L83" s="9">
        <f>G83/COUNTIF(festivaldata!$C:$C,G$1)</f>
        <v>0</v>
      </c>
      <c r="M83" s="9">
        <f>H83/COUNTIF(festivaldata!$C:$C,H$1)</f>
        <v>0</v>
      </c>
      <c r="N83" s="9">
        <f>I83/COUNTIF(festivaldata!$C:$C,I$1)</f>
        <v>4.3668122270742356E-3</v>
      </c>
      <c r="O83" s="9">
        <f>J83/COUNTIF(festivaldata!$C:$C,J$1)</f>
        <v>3.3033033033033031E-2</v>
      </c>
    </row>
    <row r="84" spans="1:15">
      <c r="A84" s="5" t="s">
        <v>892</v>
      </c>
      <c r="B84" s="7" t="str">
        <f t="shared" si="1"/>
        <v>*indie r&amp;b*</v>
      </c>
      <c r="C84" s="7" t="str">
        <f t="shared" si="2"/>
        <v/>
      </c>
      <c r="D84" s="7">
        <v>12</v>
      </c>
      <c r="E84">
        <f t="shared" si="3"/>
        <v>0</v>
      </c>
      <c r="F84">
        <f>COUNTIFS(festivaldata!$G:$G,$B84,festivaldata!$C:$C,F$1)</f>
        <v>0</v>
      </c>
      <c r="G84">
        <f>COUNTIFS(festivaldata!$G:$G,$B84,festivaldata!$C:$C,G$1)</f>
        <v>0</v>
      </c>
      <c r="H84">
        <f>COUNTIFS(festivaldata!$G:$G,$B84,festivaldata!$C:$C,H$1)</f>
        <v>0</v>
      </c>
      <c r="I84">
        <f>COUNTIFS(festivaldata!$G:$G,$B84,festivaldata!$C:$C,I$1)</f>
        <v>0</v>
      </c>
      <c r="J84">
        <f>COUNTIFS(festivaldata!$G:$G,$B84,festivaldata!$C:$C,J$1)</f>
        <v>12</v>
      </c>
      <c r="K84" s="9">
        <f>F84/COUNTIF(festivaldata!$C:$C,F$1)</f>
        <v>0</v>
      </c>
      <c r="L84" s="9">
        <f>G84/COUNTIF(festivaldata!$C:$C,G$1)</f>
        <v>0</v>
      </c>
      <c r="M84" s="9">
        <f>H84/COUNTIF(festivaldata!$C:$C,H$1)</f>
        <v>0</v>
      </c>
      <c r="N84" s="9">
        <f>I84/COUNTIF(festivaldata!$C:$C,I$1)</f>
        <v>0</v>
      </c>
      <c r="O84" s="9">
        <f>J84/COUNTIF(festivaldata!$C:$C,J$1)</f>
        <v>3.6036036036036036E-2</v>
      </c>
    </row>
    <row r="85" spans="1:15">
      <c r="A85" s="5" t="s">
        <v>950</v>
      </c>
      <c r="B85" s="7" t="str">
        <f t="shared" si="1"/>
        <v>*punk*</v>
      </c>
      <c r="C85" s="7" t="str">
        <f t="shared" si="2"/>
        <v>includes 9 genres</v>
      </c>
      <c r="D85" s="7">
        <v>12</v>
      </c>
      <c r="E85">
        <f t="shared" si="3"/>
        <v>80</v>
      </c>
      <c r="F85">
        <f>COUNTIFS(festivaldata!$G:$G,$B85,festivaldata!$C:$C,F$1)</f>
        <v>2</v>
      </c>
      <c r="G85">
        <f>COUNTIFS(festivaldata!$G:$G,$B85,festivaldata!$C:$C,G$1)</f>
        <v>6</v>
      </c>
      <c r="H85">
        <f>COUNTIFS(festivaldata!$G:$G,$B85,festivaldata!$C:$C,H$1)</f>
        <v>3</v>
      </c>
      <c r="I85">
        <f>COUNTIFS(festivaldata!$G:$G,$B85,festivaldata!$C:$C,I$1)</f>
        <v>36</v>
      </c>
      <c r="J85">
        <f>COUNTIFS(festivaldata!$G:$G,$B85,festivaldata!$C:$C,J$1)</f>
        <v>45</v>
      </c>
      <c r="K85" s="9">
        <f>F85/COUNTIF(festivaldata!$C:$C,F$1)</f>
        <v>0.5</v>
      </c>
      <c r="L85" s="9">
        <f>G85/COUNTIF(festivaldata!$C:$C,G$1)</f>
        <v>0.2857142857142857</v>
      </c>
      <c r="M85" s="9">
        <f>H85/COUNTIF(festivaldata!$C:$C,H$1)</f>
        <v>5.5555555555555552E-2</v>
      </c>
      <c r="N85" s="9">
        <f>I85/COUNTIF(festivaldata!$C:$C,I$1)</f>
        <v>0.15720524017467249</v>
      </c>
      <c r="O85" s="9">
        <f>J85/COUNTIF(festivaldata!$C:$C,J$1)</f>
        <v>0.13513513513513514</v>
      </c>
    </row>
    <row r="86" spans="1:15">
      <c r="A86" s="5" t="s">
        <v>997</v>
      </c>
      <c r="B86" s="7" t="str">
        <f t="shared" si="1"/>
        <v>*shimmer pop*</v>
      </c>
      <c r="C86" s="7" t="str">
        <f t="shared" si="2"/>
        <v/>
      </c>
      <c r="D86" s="7">
        <v>12</v>
      </c>
      <c r="E86">
        <f t="shared" si="3"/>
        <v>0</v>
      </c>
      <c r="F86">
        <f>COUNTIFS(festivaldata!$G:$G,$B86,festivaldata!$C:$C,F$1)</f>
        <v>0</v>
      </c>
      <c r="G86">
        <f>COUNTIFS(festivaldata!$G:$G,$B86,festivaldata!$C:$C,G$1)</f>
        <v>0</v>
      </c>
      <c r="H86">
        <f>COUNTIFS(festivaldata!$G:$G,$B86,festivaldata!$C:$C,H$1)</f>
        <v>0</v>
      </c>
      <c r="I86">
        <f>COUNTIFS(festivaldata!$G:$G,$B86,festivaldata!$C:$C,I$1)</f>
        <v>0</v>
      </c>
      <c r="J86">
        <f>COUNTIFS(festivaldata!$G:$G,$B86,festivaldata!$C:$C,J$1)</f>
        <v>12</v>
      </c>
      <c r="K86" s="9">
        <f>F86/COUNTIF(festivaldata!$C:$C,F$1)</f>
        <v>0</v>
      </c>
      <c r="L86" s="9">
        <f>G86/COUNTIF(festivaldata!$C:$C,G$1)</f>
        <v>0</v>
      </c>
      <c r="M86" s="9">
        <f>H86/COUNTIF(festivaldata!$C:$C,H$1)</f>
        <v>0</v>
      </c>
      <c r="N86" s="9">
        <f>I86/COUNTIF(festivaldata!$C:$C,I$1)</f>
        <v>0</v>
      </c>
      <c r="O86" s="9">
        <f>J86/COUNTIF(festivaldata!$C:$C,J$1)</f>
        <v>3.6036036036036036E-2</v>
      </c>
    </row>
    <row r="87" spans="1:15">
      <c r="A87" s="5" t="s">
        <v>1047</v>
      </c>
      <c r="B87" s="7" t="str">
        <f t="shared" si="1"/>
        <v>*soul*</v>
      </c>
      <c r="C87" s="7" t="str">
        <f t="shared" si="2"/>
        <v>includes 8 genres</v>
      </c>
      <c r="D87" s="7">
        <v>12</v>
      </c>
      <c r="E87">
        <f t="shared" si="3"/>
        <v>10</v>
      </c>
      <c r="F87">
        <f>COUNTIFS(festivaldata!$G:$G,$B87,festivaldata!$C:$C,F$1)</f>
        <v>0</v>
      </c>
      <c r="G87">
        <f>COUNTIFS(festivaldata!$G:$G,$B87,festivaldata!$C:$C,G$1)</f>
        <v>5</v>
      </c>
      <c r="H87">
        <f>COUNTIFS(festivaldata!$G:$G,$B87,festivaldata!$C:$C,H$1)</f>
        <v>0</v>
      </c>
      <c r="I87">
        <f>COUNTIFS(festivaldata!$G:$G,$B87,festivaldata!$C:$C,I$1)</f>
        <v>5</v>
      </c>
      <c r="J87">
        <f>COUNTIFS(festivaldata!$G:$G,$B87,festivaldata!$C:$C,J$1)</f>
        <v>12</v>
      </c>
      <c r="K87" s="9">
        <f>F87/COUNTIF(festivaldata!$C:$C,F$1)</f>
        <v>0</v>
      </c>
      <c r="L87" s="9">
        <f>G87/COUNTIF(festivaldata!$C:$C,G$1)</f>
        <v>0.23809523809523808</v>
      </c>
      <c r="M87" s="9">
        <f>H87/COUNTIF(festivaldata!$C:$C,H$1)</f>
        <v>0</v>
      </c>
      <c r="N87" s="9">
        <f>I87/COUNTIF(festivaldata!$C:$C,I$1)</f>
        <v>2.1834061135371178E-2</v>
      </c>
      <c r="O87" s="9">
        <f>J87/COUNTIF(festivaldata!$C:$C,J$1)</f>
        <v>3.6036036036036036E-2</v>
      </c>
    </row>
    <row r="88" spans="1:15">
      <c r="A88" s="5" t="s">
        <v>1093</v>
      </c>
      <c r="B88" s="7" t="str">
        <f t="shared" si="1"/>
        <v>*soul christmas*</v>
      </c>
      <c r="C88" s="7" t="str">
        <f t="shared" si="2"/>
        <v/>
      </c>
      <c r="D88" s="7">
        <v>12</v>
      </c>
      <c r="E88">
        <f t="shared" si="3"/>
        <v>0</v>
      </c>
      <c r="F88">
        <f>COUNTIFS(festivaldata!$G:$G,$B88,festivaldata!$C:$C,F$1)</f>
        <v>0</v>
      </c>
      <c r="G88">
        <f>COUNTIFS(festivaldata!$G:$G,$B88,festivaldata!$C:$C,G$1)</f>
        <v>0</v>
      </c>
      <c r="H88">
        <f>COUNTIFS(festivaldata!$G:$G,$B88,festivaldata!$C:$C,H$1)</f>
        <v>0</v>
      </c>
      <c r="I88">
        <f>COUNTIFS(festivaldata!$G:$G,$B88,festivaldata!$C:$C,I$1)</f>
        <v>2</v>
      </c>
      <c r="J88">
        <f>COUNTIFS(festivaldata!$G:$G,$B88,festivaldata!$C:$C,J$1)</f>
        <v>10</v>
      </c>
      <c r="K88" s="9">
        <f>F88/COUNTIF(festivaldata!$C:$C,F$1)</f>
        <v>0</v>
      </c>
      <c r="L88" s="9">
        <f>G88/COUNTIF(festivaldata!$C:$C,G$1)</f>
        <v>0</v>
      </c>
      <c r="M88" s="9">
        <f>H88/COUNTIF(festivaldata!$C:$C,H$1)</f>
        <v>0</v>
      </c>
      <c r="N88" s="9">
        <f>I88/COUNTIF(festivaldata!$C:$C,I$1)</f>
        <v>8.7336244541484712E-3</v>
      </c>
      <c r="O88" s="9">
        <f>J88/COUNTIF(festivaldata!$C:$C,J$1)</f>
        <v>3.003003003003003E-2</v>
      </c>
    </row>
    <row r="89" spans="1:15">
      <c r="A89" s="5" t="s">
        <v>1150</v>
      </c>
      <c r="B89" s="7" t="str">
        <f t="shared" si="1"/>
        <v>*chamber psych*</v>
      </c>
      <c r="C89" s="7" t="str">
        <f t="shared" si="2"/>
        <v/>
      </c>
      <c r="D89" s="7">
        <v>11</v>
      </c>
      <c r="E89">
        <f t="shared" si="3"/>
        <v>0</v>
      </c>
      <c r="F89">
        <f>COUNTIFS(festivaldata!$G:$G,$B89,festivaldata!$C:$C,F$1)</f>
        <v>0</v>
      </c>
      <c r="G89">
        <f>COUNTIFS(festivaldata!$G:$G,$B89,festivaldata!$C:$C,G$1)</f>
        <v>0</v>
      </c>
      <c r="H89">
        <f>COUNTIFS(festivaldata!$G:$G,$B89,festivaldata!$C:$C,H$1)</f>
        <v>3</v>
      </c>
      <c r="I89">
        <f>COUNTIFS(festivaldata!$G:$G,$B89,festivaldata!$C:$C,I$1)</f>
        <v>5</v>
      </c>
      <c r="J89">
        <f>COUNTIFS(festivaldata!$G:$G,$B89,festivaldata!$C:$C,J$1)</f>
        <v>3</v>
      </c>
      <c r="K89" s="9">
        <f>F89/COUNTIF(festivaldata!$C:$C,F$1)</f>
        <v>0</v>
      </c>
      <c r="L89" s="9">
        <f>G89/COUNTIF(festivaldata!$C:$C,G$1)</f>
        <v>0</v>
      </c>
      <c r="M89" s="9">
        <f>H89/COUNTIF(festivaldata!$C:$C,H$1)</f>
        <v>5.5555555555555552E-2</v>
      </c>
      <c r="N89" s="9">
        <f>I89/COUNTIF(festivaldata!$C:$C,I$1)</f>
        <v>2.1834061135371178E-2</v>
      </c>
      <c r="O89" s="9">
        <f>J89/COUNTIF(festivaldata!$C:$C,J$1)</f>
        <v>9.0090090090090089E-3</v>
      </c>
    </row>
    <row r="90" spans="1:15">
      <c r="A90" s="5" t="s">
        <v>1195</v>
      </c>
      <c r="B90" s="7" t="str">
        <f t="shared" si="1"/>
        <v>*east coast hip hop*</v>
      </c>
      <c r="C90" s="7" t="str">
        <f t="shared" si="2"/>
        <v/>
      </c>
      <c r="D90" s="7">
        <v>11</v>
      </c>
      <c r="E90">
        <f t="shared" si="3"/>
        <v>0</v>
      </c>
      <c r="F90">
        <f>COUNTIFS(festivaldata!$G:$G,$B90,festivaldata!$C:$C,F$1)</f>
        <v>0</v>
      </c>
      <c r="G90">
        <f>COUNTIFS(festivaldata!$G:$G,$B90,festivaldata!$C:$C,G$1)</f>
        <v>0</v>
      </c>
      <c r="H90">
        <f>COUNTIFS(festivaldata!$G:$G,$B90,festivaldata!$C:$C,H$1)</f>
        <v>1</v>
      </c>
      <c r="I90">
        <f>COUNTIFS(festivaldata!$G:$G,$B90,festivaldata!$C:$C,I$1)</f>
        <v>3</v>
      </c>
      <c r="J90">
        <f>COUNTIFS(festivaldata!$G:$G,$B90,festivaldata!$C:$C,J$1)</f>
        <v>7</v>
      </c>
      <c r="K90" s="9">
        <f>F90/COUNTIF(festivaldata!$C:$C,F$1)</f>
        <v>0</v>
      </c>
      <c r="L90" s="9">
        <f>G90/COUNTIF(festivaldata!$C:$C,G$1)</f>
        <v>0</v>
      </c>
      <c r="M90" s="9">
        <f>H90/COUNTIF(festivaldata!$C:$C,H$1)</f>
        <v>1.8518518518518517E-2</v>
      </c>
      <c r="N90" s="9">
        <f>I90/COUNTIF(festivaldata!$C:$C,I$1)</f>
        <v>1.3100436681222707E-2</v>
      </c>
      <c r="O90" s="9">
        <f>J90/COUNTIF(festivaldata!$C:$C,J$1)</f>
        <v>2.1021021021021023E-2</v>
      </c>
    </row>
    <row r="91" spans="1:15">
      <c r="A91" s="5" t="s">
        <v>1245</v>
      </c>
      <c r="B91" s="7" t="str">
        <f t="shared" si="1"/>
        <v>*psychedelic rock*</v>
      </c>
      <c r="C91" s="7" t="str">
        <f t="shared" si="2"/>
        <v/>
      </c>
      <c r="D91" s="7">
        <v>11</v>
      </c>
      <c r="E91">
        <f t="shared" si="3"/>
        <v>0</v>
      </c>
      <c r="F91">
        <f>COUNTIFS(festivaldata!$G:$G,$B91,festivaldata!$C:$C,F$1)</f>
        <v>1</v>
      </c>
      <c r="G91">
        <f>COUNTIFS(festivaldata!$G:$G,$B91,festivaldata!$C:$C,G$1)</f>
        <v>1</v>
      </c>
      <c r="H91">
        <f>COUNTIFS(festivaldata!$G:$G,$B91,festivaldata!$C:$C,H$1)</f>
        <v>0</v>
      </c>
      <c r="I91">
        <f>COUNTIFS(festivaldata!$G:$G,$B91,festivaldata!$C:$C,I$1)</f>
        <v>5</v>
      </c>
      <c r="J91">
        <f>COUNTIFS(festivaldata!$G:$G,$B91,festivaldata!$C:$C,J$1)</f>
        <v>4</v>
      </c>
      <c r="K91" s="9">
        <f>F91/COUNTIF(festivaldata!$C:$C,F$1)</f>
        <v>0.25</v>
      </c>
      <c r="L91" s="9">
        <f>G91/COUNTIF(festivaldata!$C:$C,G$1)</f>
        <v>4.7619047619047616E-2</v>
      </c>
      <c r="M91" s="9">
        <f>H91/COUNTIF(festivaldata!$C:$C,H$1)</f>
        <v>0</v>
      </c>
      <c r="N91" s="9">
        <f>I91/COUNTIF(festivaldata!$C:$C,I$1)</f>
        <v>2.1834061135371178E-2</v>
      </c>
      <c r="O91" s="9">
        <f>J91/COUNTIF(festivaldata!$C:$C,J$1)</f>
        <v>1.2012012012012012E-2</v>
      </c>
    </row>
    <row r="92" spans="1:15">
      <c r="A92" s="5" t="s">
        <v>1293</v>
      </c>
      <c r="B92" s="7" t="str">
        <f t="shared" si="1"/>
        <v>*r&amp;b*</v>
      </c>
      <c r="C92" s="7" t="str">
        <f t="shared" si="2"/>
        <v>includes 2 genres</v>
      </c>
      <c r="D92" s="7">
        <v>11</v>
      </c>
      <c r="E92">
        <f t="shared" si="3"/>
        <v>12</v>
      </c>
      <c r="F92">
        <f>COUNTIFS(festivaldata!$G:$G,$B92,festivaldata!$C:$C,F$1)</f>
        <v>0</v>
      </c>
      <c r="G92">
        <f>COUNTIFS(festivaldata!$G:$G,$B92,festivaldata!$C:$C,G$1)</f>
        <v>0</v>
      </c>
      <c r="H92">
        <f>COUNTIFS(festivaldata!$G:$G,$B92,festivaldata!$C:$C,H$1)</f>
        <v>0</v>
      </c>
      <c r="I92">
        <f>COUNTIFS(festivaldata!$G:$G,$B92,festivaldata!$C:$C,I$1)</f>
        <v>2</v>
      </c>
      <c r="J92">
        <f>COUNTIFS(festivaldata!$G:$G,$B92,festivaldata!$C:$C,J$1)</f>
        <v>21</v>
      </c>
      <c r="K92" s="9">
        <f>F92/COUNTIF(festivaldata!$C:$C,F$1)</f>
        <v>0</v>
      </c>
      <c r="L92" s="9">
        <f>G92/COUNTIF(festivaldata!$C:$C,G$1)</f>
        <v>0</v>
      </c>
      <c r="M92" s="9">
        <f>H92/COUNTIF(festivaldata!$C:$C,H$1)</f>
        <v>0</v>
      </c>
      <c r="N92" s="9">
        <f>I92/COUNTIF(festivaldata!$C:$C,I$1)</f>
        <v>8.7336244541484712E-3</v>
      </c>
      <c r="O92" s="9">
        <f>J92/COUNTIF(festivaldata!$C:$C,J$1)</f>
        <v>6.3063063063063057E-2</v>
      </c>
    </row>
    <row r="93" spans="1:15">
      <c r="A93" s="5" t="s">
        <v>1338</v>
      </c>
      <c r="B93" s="7" t="str">
        <f t="shared" si="1"/>
        <v>*canadian pop*</v>
      </c>
      <c r="C93" s="7" t="str">
        <f t="shared" si="2"/>
        <v/>
      </c>
      <c r="D93" s="7">
        <v>10</v>
      </c>
      <c r="E93">
        <f t="shared" si="3"/>
        <v>0</v>
      </c>
      <c r="F93">
        <f>COUNTIFS(festivaldata!$G:$G,$B93,festivaldata!$C:$C,F$1)</f>
        <v>0</v>
      </c>
      <c r="G93">
        <f>COUNTIFS(festivaldata!$G:$G,$B93,festivaldata!$C:$C,G$1)</f>
        <v>0</v>
      </c>
      <c r="H93">
        <f>COUNTIFS(festivaldata!$G:$G,$B93,festivaldata!$C:$C,H$1)</f>
        <v>0</v>
      </c>
      <c r="I93">
        <f>COUNTIFS(festivaldata!$G:$G,$B93,festivaldata!$C:$C,I$1)</f>
        <v>2</v>
      </c>
      <c r="J93">
        <f>COUNTIFS(festivaldata!$G:$G,$B93,festivaldata!$C:$C,J$1)</f>
        <v>8</v>
      </c>
      <c r="K93" s="9">
        <f>F93/COUNTIF(festivaldata!$C:$C,F$1)</f>
        <v>0</v>
      </c>
      <c r="L93" s="9">
        <f>G93/COUNTIF(festivaldata!$C:$C,G$1)</f>
        <v>0</v>
      </c>
      <c r="M93" s="9">
        <f>H93/COUNTIF(festivaldata!$C:$C,H$1)</f>
        <v>0</v>
      </c>
      <c r="N93" s="9">
        <f>I93/COUNTIF(festivaldata!$C:$C,I$1)</f>
        <v>8.7336244541484712E-3</v>
      </c>
      <c r="O93" s="9">
        <f>J93/COUNTIF(festivaldata!$C:$C,J$1)</f>
        <v>2.4024024024024024E-2</v>
      </c>
    </row>
    <row r="94" spans="1:15">
      <c r="A94" s="5" t="s">
        <v>1391</v>
      </c>
      <c r="B94" s="7" t="str">
        <f t="shared" si="1"/>
        <v>*chillwave*</v>
      </c>
      <c r="C94" s="7" t="str">
        <f t="shared" si="2"/>
        <v/>
      </c>
      <c r="D94" s="7">
        <v>10</v>
      </c>
      <c r="E94">
        <f t="shared" si="3"/>
        <v>0</v>
      </c>
      <c r="F94">
        <f>COUNTIFS(festivaldata!$G:$G,$B94,festivaldata!$C:$C,F$1)</f>
        <v>0</v>
      </c>
      <c r="G94">
        <f>COUNTIFS(festivaldata!$G:$G,$B94,festivaldata!$C:$C,G$1)</f>
        <v>0</v>
      </c>
      <c r="H94">
        <f>COUNTIFS(festivaldata!$G:$G,$B94,festivaldata!$C:$C,H$1)</f>
        <v>0</v>
      </c>
      <c r="I94">
        <f>COUNTIFS(festivaldata!$G:$G,$B94,festivaldata!$C:$C,I$1)</f>
        <v>0</v>
      </c>
      <c r="J94">
        <f>COUNTIFS(festivaldata!$G:$G,$B94,festivaldata!$C:$C,J$1)</f>
        <v>10</v>
      </c>
      <c r="K94" s="9">
        <f>F94/COUNTIF(festivaldata!$C:$C,F$1)</f>
        <v>0</v>
      </c>
      <c r="L94" s="9">
        <f>G94/COUNTIF(festivaldata!$C:$C,G$1)</f>
        <v>0</v>
      </c>
      <c r="M94" s="9">
        <f>H94/COUNTIF(festivaldata!$C:$C,H$1)</f>
        <v>0</v>
      </c>
      <c r="N94" s="9">
        <f>I94/COUNTIF(festivaldata!$C:$C,I$1)</f>
        <v>0</v>
      </c>
      <c r="O94" s="9">
        <f>J94/COUNTIF(festivaldata!$C:$C,J$1)</f>
        <v>3.003003003003003E-2</v>
      </c>
    </row>
    <row r="95" spans="1:15">
      <c r="A95" s="5" t="s">
        <v>1437</v>
      </c>
      <c r="B95" s="7" t="str">
        <f t="shared" si="1"/>
        <v>*glam metal*</v>
      </c>
      <c r="C95" s="7" t="str">
        <f t="shared" si="2"/>
        <v/>
      </c>
      <c r="D95" s="7">
        <v>10</v>
      </c>
      <c r="E95">
        <f t="shared" si="3"/>
        <v>0</v>
      </c>
      <c r="F95">
        <f>COUNTIFS(festivaldata!$G:$G,$B95,festivaldata!$C:$C,F$1)</f>
        <v>0</v>
      </c>
      <c r="G95">
        <f>COUNTIFS(festivaldata!$G:$G,$B95,festivaldata!$C:$C,G$1)</f>
        <v>0</v>
      </c>
      <c r="H95">
        <f>COUNTIFS(festivaldata!$G:$G,$B95,festivaldata!$C:$C,H$1)</f>
        <v>0</v>
      </c>
      <c r="I95">
        <f>COUNTIFS(festivaldata!$G:$G,$B95,festivaldata!$C:$C,I$1)</f>
        <v>5</v>
      </c>
      <c r="J95">
        <f>COUNTIFS(festivaldata!$G:$G,$B95,festivaldata!$C:$C,J$1)</f>
        <v>5</v>
      </c>
      <c r="K95" s="9">
        <f>F95/COUNTIF(festivaldata!$C:$C,F$1)</f>
        <v>0</v>
      </c>
      <c r="L95" s="9">
        <f>G95/COUNTIF(festivaldata!$C:$C,G$1)</f>
        <v>0</v>
      </c>
      <c r="M95" s="9">
        <f>H95/COUNTIF(festivaldata!$C:$C,H$1)</f>
        <v>0</v>
      </c>
      <c r="N95" s="9">
        <f>I95/COUNTIF(festivaldata!$C:$C,I$1)</f>
        <v>2.1834061135371178E-2</v>
      </c>
      <c r="O95" s="9">
        <f>J95/COUNTIF(festivaldata!$C:$C,J$1)</f>
        <v>1.5015015015015015E-2</v>
      </c>
    </row>
    <row r="96" spans="1:15">
      <c r="A96" s="5" t="s">
        <v>1487</v>
      </c>
      <c r="B96" s="7" t="str">
        <f t="shared" si="1"/>
        <v>*glam rock*</v>
      </c>
      <c r="C96" s="7" t="str">
        <f t="shared" si="2"/>
        <v/>
      </c>
      <c r="D96" s="7">
        <v>10</v>
      </c>
      <c r="E96">
        <f t="shared" si="3"/>
        <v>0</v>
      </c>
      <c r="F96">
        <f>COUNTIFS(festivaldata!$G:$G,$B96,festivaldata!$C:$C,F$1)</f>
        <v>2</v>
      </c>
      <c r="G96">
        <f>COUNTIFS(festivaldata!$G:$G,$B96,festivaldata!$C:$C,G$1)</f>
        <v>0</v>
      </c>
      <c r="H96">
        <f>COUNTIFS(festivaldata!$G:$G,$B96,festivaldata!$C:$C,H$1)</f>
        <v>0</v>
      </c>
      <c r="I96">
        <f>COUNTIFS(festivaldata!$G:$G,$B96,festivaldata!$C:$C,I$1)</f>
        <v>3</v>
      </c>
      <c r="J96">
        <f>COUNTIFS(festivaldata!$G:$G,$B96,festivaldata!$C:$C,J$1)</f>
        <v>5</v>
      </c>
      <c r="K96" s="9">
        <f>F96/COUNTIF(festivaldata!$C:$C,F$1)</f>
        <v>0.5</v>
      </c>
      <c r="L96" s="9">
        <f>G96/COUNTIF(festivaldata!$C:$C,G$1)</f>
        <v>0</v>
      </c>
      <c r="M96" s="9">
        <f>H96/COUNTIF(festivaldata!$C:$C,H$1)</f>
        <v>0</v>
      </c>
      <c r="N96" s="9">
        <f>I96/COUNTIF(festivaldata!$C:$C,I$1)</f>
        <v>1.3100436681222707E-2</v>
      </c>
      <c r="O96" s="9">
        <f>J96/COUNTIF(festivaldata!$C:$C,J$1)</f>
        <v>1.5015015015015015E-2</v>
      </c>
    </row>
    <row r="97" spans="1:15">
      <c r="A97" s="5" t="s">
        <v>1533</v>
      </c>
      <c r="B97" s="7" t="str">
        <f t="shared" si="1"/>
        <v>*pop punk*</v>
      </c>
      <c r="C97" s="7" t="str">
        <f t="shared" si="2"/>
        <v/>
      </c>
      <c r="D97" s="7">
        <v>10</v>
      </c>
      <c r="E97">
        <f t="shared" si="3"/>
        <v>0</v>
      </c>
      <c r="F97">
        <f>COUNTIFS(festivaldata!$G:$G,$B97,festivaldata!$C:$C,F$1)</f>
        <v>0</v>
      </c>
      <c r="G97">
        <f>COUNTIFS(festivaldata!$G:$G,$B97,festivaldata!$C:$C,G$1)</f>
        <v>0</v>
      </c>
      <c r="H97">
        <f>COUNTIFS(festivaldata!$G:$G,$B97,festivaldata!$C:$C,H$1)</f>
        <v>0</v>
      </c>
      <c r="I97">
        <f>COUNTIFS(festivaldata!$G:$G,$B97,festivaldata!$C:$C,I$1)</f>
        <v>5</v>
      </c>
      <c r="J97">
        <f>COUNTIFS(festivaldata!$G:$G,$B97,festivaldata!$C:$C,J$1)</f>
        <v>5</v>
      </c>
      <c r="K97" s="9">
        <f>F97/COUNTIF(festivaldata!$C:$C,F$1)</f>
        <v>0</v>
      </c>
      <c r="L97" s="9">
        <f>G97/COUNTIF(festivaldata!$C:$C,G$1)</f>
        <v>0</v>
      </c>
      <c r="M97" s="9">
        <f>H97/COUNTIF(festivaldata!$C:$C,H$1)</f>
        <v>0</v>
      </c>
      <c r="N97" s="9">
        <f>I97/COUNTIF(festivaldata!$C:$C,I$1)</f>
        <v>2.1834061135371178E-2</v>
      </c>
      <c r="O97" s="9">
        <f>J97/COUNTIF(festivaldata!$C:$C,J$1)</f>
        <v>1.5015015015015015E-2</v>
      </c>
    </row>
    <row r="98" spans="1:15">
      <c r="A98" s="5" t="s">
        <v>1578</v>
      </c>
      <c r="B98" s="7" t="str">
        <f t="shared" si="1"/>
        <v>*post rock*</v>
      </c>
      <c r="C98" s="7" t="str">
        <f t="shared" si="2"/>
        <v/>
      </c>
      <c r="D98" s="7">
        <v>10</v>
      </c>
      <c r="E98">
        <f t="shared" si="3"/>
        <v>0</v>
      </c>
      <c r="F98">
        <f>COUNTIFS(festivaldata!$G:$G,$B98,festivaldata!$C:$C,F$1)</f>
        <v>0</v>
      </c>
      <c r="G98">
        <f>COUNTIFS(festivaldata!$G:$G,$B98,festivaldata!$C:$C,G$1)</f>
        <v>0</v>
      </c>
      <c r="H98">
        <f>COUNTIFS(festivaldata!$G:$G,$B98,festivaldata!$C:$C,H$1)</f>
        <v>0</v>
      </c>
      <c r="I98">
        <f>COUNTIFS(festivaldata!$G:$G,$B98,festivaldata!$C:$C,I$1)</f>
        <v>6</v>
      </c>
      <c r="J98">
        <f>COUNTIFS(festivaldata!$G:$G,$B98,festivaldata!$C:$C,J$1)</f>
        <v>4</v>
      </c>
      <c r="K98" s="9">
        <f>F98/COUNTIF(festivaldata!$C:$C,F$1)</f>
        <v>0</v>
      </c>
      <c r="L98" s="9">
        <f>G98/COUNTIF(festivaldata!$C:$C,G$1)</f>
        <v>0</v>
      </c>
      <c r="M98" s="9">
        <f>H98/COUNTIF(festivaldata!$C:$C,H$1)</f>
        <v>0</v>
      </c>
      <c r="N98" s="9">
        <f>I98/COUNTIF(festivaldata!$C:$C,I$1)</f>
        <v>2.6200873362445413E-2</v>
      </c>
      <c r="O98" s="9">
        <f>J98/COUNTIF(festivaldata!$C:$C,J$1)</f>
        <v>1.2012012012012012E-2</v>
      </c>
    </row>
    <row r="99" spans="1:15">
      <c r="A99" s="5" t="s">
        <v>1629</v>
      </c>
      <c r="B99" s="7" t="str">
        <f t="shared" si="1"/>
        <v>*post-disco*</v>
      </c>
      <c r="C99" s="7" t="str">
        <f t="shared" si="2"/>
        <v/>
      </c>
      <c r="D99" s="7">
        <v>10</v>
      </c>
      <c r="E99">
        <f t="shared" si="3"/>
        <v>0</v>
      </c>
      <c r="F99">
        <f>COUNTIFS(festivaldata!$G:$G,$B99,festivaldata!$C:$C,F$1)</f>
        <v>0</v>
      </c>
      <c r="G99">
        <f>COUNTIFS(festivaldata!$G:$G,$B99,festivaldata!$C:$C,G$1)</f>
        <v>1</v>
      </c>
      <c r="H99">
        <f>COUNTIFS(festivaldata!$G:$G,$B99,festivaldata!$C:$C,H$1)</f>
        <v>0</v>
      </c>
      <c r="I99">
        <f>COUNTIFS(festivaldata!$G:$G,$B99,festivaldata!$C:$C,I$1)</f>
        <v>1</v>
      </c>
      <c r="J99">
        <f>COUNTIFS(festivaldata!$G:$G,$B99,festivaldata!$C:$C,J$1)</f>
        <v>8</v>
      </c>
      <c r="K99" s="9">
        <f>F99/COUNTIF(festivaldata!$C:$C,F$1)</f>
        <v>0</v>
      </c>
      <c r="L99" s="9">
        <f>G99/COUNTIF(festivaldata!$C:$C,G$1)</f>
        <v>4.7619047619047616E-2</v>
      </c>
      <c r="M99" s="9">
        <f>H99/COUNTIF(festivaldata!$C:$C,H$1)</f>
        <v>0</v>
      </c>
      <c r="N99" s="9">
        <f>I99/COUNTIF(festivaldata!$C:$C,I$1)</f>
        <v>4.3668122270742356E-3</v>
      </c>
      <c r="O99" s="9">
        <f>J99/COUNTIF(festivaldata!$C:$C,J$1)</f>
        <v>2.4024024024024024E-2</v>
      </c>
    </row>
    <row r="100" spans="1:15">
      <c r="A100" s="5" t="s">
        <v>1681</v>
      </c>
      <c r="B100" s="7" t="str">
        <f t="shared" si="1"/>
        <v>*rap metal*</v>
      </c>
      <c r="C100" s="7" t="str">
        <f t="shared" si="2"/>
        <v/>
      </c>
      <c r="D100" s="7">
        <v>10</v>
      </c>
      <c r="E100">
        <f t="shared" si="3"/>
        <v>0</v>
      </c>
      <c r="F100">
        <f>COUNTIFS(festivaldata!$G:$G,$B100,festivaldata!$C:$C,F$1)</f>
        <v>0</v>
      </c>
      <c r="G100">
        <f>COUNTIFS(festivaldata!$G:$G,$B100,festivaldata!$C:$C,G$1)</f>
        <v>0</v>
      </c>
      <c r="H100">
        <f>COUNTIFS(festivaldata!$G:$G,$B100,festivaldata!$C:$C,H$1)</f>
        <v>1</v>
      </c>
      <c r="I100">
        <f>COUNTIFS(festivaldata!$G:$G,$B100,festivaldata!$C:$C,I$1)</f>
        <v>6</v>
      </c>
      <c r="J100">
        <f>COUNTIFS(festivaldata!$G:$G,$B100,festivaldata!$C:$C,J$1)</f>
        <v>3</v>
      </c>
      <c r="K100" s="9">
        <f>F100/COUNTIF(festivaldata!$C:$C,F$1)</f>
        <v>0</v>
      </c>
      <c r="L100" s="9">
        <f>G100/COUNTIF(festivaldata!$C:$C,G$1)</f>
        <v>0</v>
      </c>
      <c r="M100" s="9">
        <f>H100/COUNTIF(festivaldata!$C:$C,H$1)</f>
        <v>1.8518518518518517E-2</v>
      </c>
      <c r="N100" s="9">
        <f>I100/COUNTIF(festivaldata!$C:$C,I$1)</f>
        <v>2.6200873362445413E-2</v>
      </c>
      <c r="O100" s="9">
        <f>J100/COUNTIF(festivaldata!$C:$C,J$1)</f>
        <v>9.0090090090090089E-3</v>
      </c>
    </row>
    <row r="101" spans="1:15">
      <c r="A101" s="5" t="s">
        <v>1729</v>
      </c>
      <c r="B101" s="7" t="str">
        <f t="shared" si="1"/>
        <v>*vegas indie*</v>
      </c>
      <c r="C101" s="7" t="str">
        <f t="shared" si="2"/>
        <v/>
      </c>
      <c r="D101" s="7">
        <v>10</v>
      </c>
      <c r="E101">
        <f t="shared" si="3"/>
        <v>0</v>
      </c>
      <c r="F101">
        <f>COUNTIFS(festivaldata!$G:$G,$B101,festivaldata!$C:$C,F$1)</f>
        <v>0</v>
      </c>
      <c r="G101">
        <f>COUNTIFS(festivaldata!$G:$G,$B101,festivaldata!$C:$C,G$1)</f>
        <v>0</v>
      </c>
      <c r="H101">
        <f>COUNTIFS(festivaldata!$G:$G,$B101,festivaldata!$C:$C,H$1)</f>
        <v>0</v>
      </c>
      <c r="I101">
        <f>COUNTIFS(festivaldata!$G:$G,$B101,festivaldata!$C:$C,I$1)</f>
        <v>6</v>
      </c>
      <c r="J101">
        <f>COUNTIFS(festivaldata!$G:$G,$B101,festivaldata!$C:$C,J$1)</f>
        <v>4</v>
      </c>
      <c r="K101" s="9">
        <f>F101/COUNTIF(festivaldata!$C:$C,F$1)</f>
        <v>0</v>
      </c>
      <c r="L101" s="9">
        <f>G101/COUNTIF(festivaldata!$C:$C,G$1)</f>
        <v>0</v>
      </c>
      <c r="M101" s="9">
        <f>H101/COUNTIF(festivaldata!$C:$C,H$1)</f>
        <v>0</v>
      </c>
      <c r="N101" s="9">
        <f>I101/COUNTIF(festivaldata!$C:$C,I$1)</f>
        <v>2.6200873362445413E-2</v>
      </c>
      <c r="O101" s="9">
        <f>J101/COUNTIF(festivaldata!$C:$C,J$1)</f>
        <v>1.2012012012012012E-2</v>
      </c>
    </row>
    <row r="102" spans="1:15">
      <c r="A102" s="5" t="s">
        <v>1785</v>
      </c>
      <c r="B102" s="7" t="str">
        <f t="shared" si="1"/>
        <v>*vocal house*</v>
      </c>
      <c r="C102" s="7" t="str">
        <f t="shared" si="2"/>
        <v/>
      </c>
      <c r="D102" s="7">
        <v>10</v>
      </c>
      <c r="E102">
        <f t="shared" si="3"/>
        <v>0</v>
      </c>
      <c r="F102">
        <f>COUNTIFS(festivaldata!$G:$G,$B102,festivaldata!$C:$C,F$1)</f>
        <v>0</v>
      </c>
      <c r="G102">
        <f>COUNTIFS(festivaldata!$G:$G,$B102,festivaldata!$C:$C,G$1)</f>
        <v>0</v>
      </c>
      <c r="H102">
        <f>COUNTIFS(festivaldata!$G:$G,$B102,festivaldata!$C:$C,H$1)</f>
        <v>1</v>
      </c>
      <c r="I102">
        <f>COUNTIFS(festivaldata!$G:$G,$B102,festivaldata!$C:$C,I$1)</f>
        <v>7</v>
      </c>
      <c r="J102">
        <f>COUNTIFS(festivaldata!$G:$G,$B102,festivaldata!$C:$C,J$1)</f>
        <v>2</v>
      </c>
      <c r="K102" s="9">
        <f>F102/COUNTIF(festivaldata!$C:$C,F$1)</f>
        <v>0</v>
      </c>
      <c r="L102" s="9">
        <f>G102/COUNTIF(festivaldata!$C:$C,G$1)</f>
        <v>0</v>
      </c>
      <c r="M102" s="9">
        <f>H102/COUNTIF(festivaldata!$C:$C,H$1)</f>
        <v>1.8518518518518517E-2</v>
      </c>
      <c r="N102" s="9">
        <f>I102/COUNTIF(festivaldata!$C:$C,I$1)</f>
        <v>3.0567685589519649E-2</v>
      </c>
      <c r="O102" s="9">
        <f>J102/COUNTIF(festivaldata!$C:$C,J$1)</f>
        <v>6.006006006006006E-3</v>
      </c>
    </row>
    <row r="103" spans="1:15">
      <c r="A103" s="5" t="s">
        <v>1833</v>
      </c>
      <c r="B103" s="7" t="str">
        <f t="shared" si="1"/>
        <v>*british blues*</v>
      </c>
      <c r="C103" s="7" t="str">
        <f t="shared" si="2"/>
        <v/>
      </c>
      <c r="D103" s="7">
        <v>9</v>
      </c>
      <c r="E103">
        <f t="shared" si="3"/>
        <v>0</v>
      </c>
      <c r="F103">
        <f>COUNTIFS(festivaldata!$G:$G,$B103,festivaldata!$C:$C,F$1)</f>
        <v>1</v>
      </c>
      <c r="G103">
        <f>COUNTIFS(festivaldata!$G:$G,$B103,festivaldata!$C:$C,G$1)</f>
        <v>2</v>
      </c>
      <c r="H103">
        <f>COUNTIFS(festivaldata!$G:$G,$B103,festivaldata!$C:$C,H$1)</f>
        <v>2</v>
      </c>
      <c r="I103">
        <f>COUNTIFS(festivaldata!$G:$G,$B103,festivaldata!$C:$C,I$1)</f>
        <v>2</v>
      </c>
      <c r="J103">
        <f>COUNTIFS(festivaldata!$G:$G,$B103,festivaldata!$C:$C,J$1)</f>
        <v>2</v>
      </c>
      <c r="K103" s="9">
        <f>F103/COUNTIF(festivaldata!$C:$C,F$1)</f>
        <v>0.25</v>
      </c>
      <c r="L103" s="9">
        <f>G103/COUNTIF(festivaldata!$C:$C,G$1)</f>
        <v>9.5238095238095233E-2</v>
      </c>
      <c r="M103" s="9">
        <f>H103/COUNTIF(festivaldata!$C:$C,H$1)</f>
        <v>3.7037037037037035E-2</v>
      </c>
      <c r="N103" s="9">
        <f>I103/COUNTIF(festivaldata!$C:$C,I$1)</f>
        <v>8.7336244541484712E-3</v>
      </c>
      <c r="O103" s="9">
        <f>J103/COUNTIF(festivaldata!$C:$C,J$1)</f>
        <v>6.006006006006006E-3</v>
      </c>
    </row>
    <row r="104" spans="1:15">
      <c r="A104" s="5" t="s">
        <v>1891</v>
      </c>
      <c r="B104" s="7" t="str">
        <f t="shared" si="1"/>
        <v>*brostep*</v>
      </c>
      <c r="C104" s="7" t="str">
        <f t="shared" si="2"/>
        <v/>
      </c>
      <c r="D104" s="7">
        <v>9</v>
      </c>
      <c r="E104">
        <f t="shared" si="3"/>
        <v>0</v>
      </c>
      <c r="F104">
        <f>COUNTIFS(festivaldata!$G:$G,$B104,festivaldata!$C:$C,F$1)</f>
        <v>0</v>
      </c>
      <c r="G104">
        <f>COUNTIFS(festivaldata!$G:$G,$B104,festivaldata!$C:$C,G$1)</f>
        <v>0</v>
      </c>
      <c r="H104">
        <f>COUNTIFS(festivaldata!$G:$G,$B104,festivaldata!$C:$C,H$1)</f>
        <v>0</v>
      </c>
      <c r="I104">
        <f>COUNTIFS(festivaldata!$G:$G,$B104,festivaldata!$C:$C,I$1)</f>
        <v>0</v>
      </c>
      <c r="J104">
        <f>COUNTIFS(festivaldata!$G:$G,$B104,festivaldata!$C:$C,J$1)</f>
        <v>9</v>
      </c>
      <c r="K104" s="9">
        <f>F104/COUNTIF(festivaldata!$C:$C,F$1)</f>
        <v>0</v>
      </c>
      <c r="L104" s="9">
        <f>G104/COUNTIF(festivaldata!$C:$C,G$1)</f>
        <v>0</v>
      </c>
      <c r="M104" s="9">
        <f>H104/COUNTIF(festivaldata!$C:$C,H$1)</f>
        <v>0</v>
      </c>
      <c r="N104" s="9">
        <f>I104/COUNTIF(festivaldata!$C:$C,I$1)</f>
        <v>0</v>
      </c>
      <c r="O104" s="9">
        <f>J104/COUNTIF(festivaldata!$C:$C,J$1)</f>
        <v>2.7027027027027029E-2</v>
      </c>
    </row>
    <row r="105" spans="1:15">
      <c r="A105" s="5" t="s">
        <v>1942</v>
      </c>
      <c r="B105" s="7" t="str">
        <f t="shared" si="1"/>
        <v>*experimental rock*</v>
      </c>
      <c r="C105" s="7" t="str">
        <f t="shared" si="2"/>
        <v/>
      </c>
      <c r="D105" s="7">
        <v>9</v>
      </c>
      <c r="E105">
        <f t="shared" si="3"/>
        <v>0</v>
      </c>
      <c r="F105">
        <f>COUNTIFS(festivaldata!$G:$G,$B105,festivaldata!$C:$C,F$1)</f>
        <v>0</v>
      </c>
      <c r="G105">
        <f>COUNTIFS(festivaldata!$G:$G,$B105,festivaldata!$C:$C,G$1)</f>
        <v>1</v>
      </c>
      <c r="H105">
        <f>COUNTIFS(festivaldata!$G:$G,$B105,festivaldata!$C:$C,H$1)</f>
        <v>0</v>
      </c>
      <c r="I105">
        <f>COUNTIFS(festivaldata!$G:$G,$B105,festivaldata!$C:$C,I$1)</f>
        <v>4</v>
      </c>
      <c r="J105">
        <f>COUNTIFS(festivaldata!$G:$G,$B105,festivaldata!$C:$C,J$1)</f>
        <v>4</v>
      </c>
      <c r="K105" s="9">
        <f>F105/COUNTIF(festivaldata!$C:$C,F$1)</f>
        <v>0</v>
      </c>
      <c r="L105" s="9">
        <f>G105/COUNTIF(festivaldata!$C:$C,G$1)</f>
        <v>4.7619047619047616E-2</v>
      </c>
      <c r="M105" s="9">
        <f>H105/COUNTIF(festivaldata!$C:$C,H$1)</f>
        <v>0</v>
      </c>
      <c r="N105" s="9">
        <f>I105/COUNTIF(festivaldata!$C:$C,I$1)</f>
        <v>1.7467248908296942E-2</v>
      </c>
      <c r="O105" s="9">
        <f>J105/COUNTIF(festivaldata!$C:$C,J$1)</f>
        <v>1.2012012012012012E-2</v>
      </c>
    </row>
    <row r="106" spans="1:15">
      <c r="A106" s="5" t="s">
        <v>1988</v>
      </c>
      <c r="B106" s="7" t="str">
        <f t="shared" si="1"/>
        <v>*g funk*</v>
      </c>
      <c r="C106" s="7" t="str">
        <f t="shared" si="2"/>
        <v/>
      </c>
      <c r="D106" s="7">
        <v>9</v>
      </c>
      <c r="E106">
        <f t="shared" si="3"/>
        <v>0</v>
      </c>
      <c r="F106">
        <f>COUNTIFS(festivaldata!$G:$G,$B106,festivaldata!$C:$C,F$1)</f>
        <v>0</v>
      </c>
      <c r="G106">
        <f>COUNTIFS(festivaldata!$G:$G,$B106,festivaldata!$C:$C,G$1)</f>
        <v>0</v>
      </c>
      <c r="H106">
        <f>COUNTIFS(festivaldata!$G:$G,$B106,festivaldata!$C:$C,H$1)</f>
        <v>0</v>
      </c>
      <c r="I106">
        <f>COUNTIFS(festivaldata!$G:$G,$B106,festivaldata!$C:$C,I$1)</f>
        <v>1</v>
      </c>
      <c r="J106">
        <f>COUNTIFS(festivaldata!$G:$G,$B106,festivaldata!$C:$C,J$1)</f>
        <v>8</v>
      </c>
      <c r="K106" s="9">
        <f>F106/COUNTIF(festivaldata!$C:$C,F$1)</f>
        <v>0</v>
      </c>
      <c r="L106" s="9">
        <f>G106/COUNTIF(festivaldata!$C:$C,G$1)</f>
        <v>0</v>
      </c>
      <c r="M106" s="9">
        <f>H106/COUNTIF(festivaldata!$C:$C,H$1)</f>
        <v>0</v>
      </c>
      <c r="N106" s="9">
        <f>I106/COUNTIF(festivaldata!$C:$C,I$1)</f>
        <v>4.3668122270742356E-3</v>
      </c>
      <c r="O106" s="9">
        <f>J106/COUNTIF(festivaldata!$C:$C,J$1)</f>
        <v>2.4024024024024024E-2</v>
      </c>
    </row>
    <row r="107" spans="1:15">
      <c r="A107" s="5" t="s">
        <v>2036</v>
      </c>
      <c r="B107" s="7" t="str">
        <f t="shared" si="1"/>
        <v>*gangster rap*</v>
      </c>
      <c r="C107" s="7" t="str">
        <f t="shared" si="2"/>
        <v/>
      </c>
      <c r="D107" s="7">
        <v>9</v>
      </c>
      <c r="E107">
        <f t="shared" si="3"/>
        <v>0</v>
      </c>
      <c r="F107">
        <f>COUNTIFS(festivaldata!$G:$G,$B107,festivaldata!$C:$C,F$1)</f>
        <v>0</v>
      </c>
      <c r="G107">
        <f>COUNTIFS(festivaldata!$G:$G,$B107,festivaldata!$C:$C,G$1)</f>
        <v>0</v>
      </c>
      <c r="H107">
        <f>COUNTIFS(festivaldata!$G:$G,$B107,festivaldata!$C:$C,H$1)</f>
        <v>1</v>
      </c>
      <c r="I107">
        <f>COUNTIFS(festivaldata!$G:$G,$B107,festivaldata!$C:$C,I$1)</f>
        <v>2</v>
      </c>
      <c r="J107">
        <f>COUNTIFS(festivaldata!$G:$G,$B107,festivaldata!$C:$C,J$1)</f>
        <v>6</v>
      </c>
      <c r="K107" s="9">
        <f>F107/COUNTIF(festivaldata!$C:$C,F$1)</f>
        <v>0</v>
      </c>
      <c r="L107" s="9">
        <f>G107/COUNTIF(festivaldata!$C:$C,G$1)</f>
        <v>0</v>
      </c>
      <c r="M107" s="9">
        <f>H107/COUNTIF(festivaldata!$C:$C,H$1)</f>
        <v>1.8518518518518517E-2</v>
      </c>
      <c r="N107" s="9">
        <f>I107/COUNTIF(festivaldata!$C:$C,I$1)</f>
        <v>8.7336244541484712E-3</v>
      </c>
      <c r="O107" s="9">
        <f>J107/COUNTIF(festivaldata!$C:$C,J$1)</f>
        <v>1.8018018018018018E-2</v>
      </c>
    </row>
    <row r="108" spans="1:15">
      <c r="A108" s="5" t="s">
        <v>2085</v>
      </c>
      <c r="B108" s="7" t="str">
        <f t="shared" si="1"/>
        <v>*hardcore techno*</v>
      </c>
      <c r="C108" s="7" t="str">
        <f t="shared" si="2"/>
        <v/>
      </c>
      <c r="D108" s="7">
        <v>9</v>
      </c>
      <c r="E108">
        <f t="shared" si="3"/>
        <v>0</v>
      </c>
      <c r="F108">
        <f>COUNTIFS(festivaldata!$G:$G,$B108,festivaldata!$C:$C,F$1)</f>
        <v>0</v>
      </c>
      <c r="G108">
        <f>COUNTIFS(festivaldata!$G:$G,$B108,festivaldata!$C:$C,G$1)</f>
        <v>0</v>
      </c>
      <c r="H108">
        <f>COUNTIFS(festivaldata!$G:$G,$B108,festivaldata!$C:$C,H$1)</f>
        <v>3</v>
      </c>
      <c r="I108">
        <f>COUNTIFS(festivaldata!$G:$G,$B108,festivaldata!$C:$C,I$1)</f>
        <v>3</v>
      </c>
      <c r="J108">
        <f>COUNTIFS(festivaldata!$G:$G,$B108,festivaldata!$C:$C,J$1)</f>
        <v>3</v>
      </c>
      <c r="K108" s="9">
        <f>F108/COUNTIF(festivaldata!$C:$C,F$1)</f>
        <v>0</v>
      </c>
      <c r="L108" s="9">
        <f>G108/COUNTIF(festivaldata!$C:$C,G$1)</f>
        <v>0</v>
      </c>
      <c r="M108" s="9">
        <f>H108/COUNTIF(festivaldata!$C:$C,H$1)</f>
        <v>5.5555555555555552E-2</v>
      </c>
      <c r="N108" s="9">
        <f>I108/COUNTIF(festivaldata!$C:$C,I$1)</f>
        <v>1.3100436681222707E-2</v>
      </c>
      <c r="O108" s="9">
        <f>J108/COUNTIF(festivaldata!$C:$C,J$1)</f>
        <v>9.0090090090090089E-3</v>
      </c>
    </row>
    <row r="109" spans="1:15">
      <c r="A109" s="5" t="s">
        <v>2141</v>
      </c>
      <c r="B109" s="7" t="str">
        <f t="shared" si="1"/>
        <v>*heavy christmas*</v>
      </c>
      <c r="C109" s="7" t="str">
        <f t="shared" si="2"/>
        <v/>
      </c>
      <c r="D109" s="7">
        <v>9</v>
      </c>
      <c r="E109">
        <f t="shared" si="3"/>
        <v>0</v>
      </c>
      <c r="F109">
        <f>COUNTIFS(festivaldata!$G:$G,$B109,festivaldata!$C:$C,F$1)</f>
        <v>1</v>
      </c>
      <c r="G109">
        <f>COUNTIFS(festivaldata!$G:$G,$B109,festivaldata!$C:$C,G$1)</f>
        <v>0</v>
      </c>
      <c r="H109">
        <f>COUNTIFS(festivaldata!$G:$G,$B109,festivaldata!$C:$C,H$1)</f>
        <v>0</v>
      </c>
      <c r="I109">
        <f>COUNTIFS(festivaldata!$G:$G,$B109,festivaldata!$C:$C,I$1)</f>
        <v>2</v>
      </c>
      <c r="J109">
        <f>COUNTIFS(festivaldata!$G:$G,$B109,festivaldata!$C:$C,J$1)</f>
        <v>6</v>
      </c>
      <c r="K109" s="9">
        <f>F109/COUNTIF(festivaldata!$C:$C,F$1)</f>
        <v>0.25</v>
      </c>
      <c r="L109" s="9">
        <f>G109/COUNTIF(festivaldata!$C:$C,G$1)</f>
        <v>0</v>
      </c>
      <c r="M109" s="9">
        <f>H109/COUNTIF(festivaldata!$C:$C,H$1)</f>
        <v>0</v>
      </c>
      <c r="N109" s="9">
        <f>I109/COUNTIF(festivaldata!$C:$C,I$1)</f>
        <v>8.7336244541484712E-3</v>
      </c>
      <c r="O109" s="9">
        <f>J109/COUNTIF(festivaldata!$C:$C,J$1)</f>
        <v>1.8018018018018018E-2</v>
      </c>
    </row>
    <row r="110" spans="1:15">
      <c r="A110" s="5" t="s">
        <v>2205</v>
      </c>
      <c r="B110" s="7" t="str">
        <f t="shared" si="1"/>
        <v>*hip house*</v>
      </c>
      <c r="C110" s="7" t="str">
        <f t="shared" si="2"/>
        <v/>
      </c>
      <c r="D110" s="7">
        <v>9</v>
      </c>
      <c r="E110">
        <f t="shared" si="3"/>
        <v>0</v>
      </c>
      <c r="F110">
        <f>COUNTIFS(festivaldata!$G:$G,$B110,festivaldata!$C:$C,F$1)</f>
        <v>0</v>
      </c>
      <c r="G110">
        <f>COUNTIFS(festivaldata!$G:$G,$B110,festivaldata!$C:$C,G$1)</f>
        <v>0</v>
      </c>
      <c r="H110">
        <f>COUNTIFS(festivaldata!$G:$G,$B110,festivaldata!$C:$C,H$1)</f>
        <v>1</v>
      </c>
      <c r="I110">
        <f>COUNTIFS(festivaldata!$G:$G,$B110,festivaldata!$C:$C,I$1)</f>
        <v>3</v>
      </c>
      <c r="J110">
        <f>COUNTIFS(festivaldata!$G:$G,$B110,festivaldata!$C:$C,J$1)</f>
        <v>5</v>
      </c>
      <c r="K110" s="9">
        <f>F110/COUNTIF(festivaldata!$C:$C,F$1)</f>
        <v>0</v>
      </c>
      <c r="L110" s="9">
        <f>G110/COUNTIF(festivaldata!$C:$C,G$1)</f>
        <v>0</v>
      </c>
      <c r="M110" s="9">
        <f>H110/COUNTIF(festivaldata!$C:$C,H$1)</f>
        <v>1.8518518518518517E-2</v>
      </c>
      <c r="N110" s="9">
        <f>I110/COUNTIF(festivaldata!$C:$C,I$1)</f>
        <v>1.3100436681222707E-2</v>
      </c>
      <c r="O110" s="9">
        <f>J110/COUNTIF(festivaldata!$C:$C,J$1)</f>
        <v>1.5015015015015015E-2</v>
      </c>
    </row>
    <row r="111" spans="1:15">
      <c r="A111" s="5" t="s">
        <v>2251</v>
      </c>
      <c r="B111" s="7" t="str">
        <f t="shared" si="1"/>
        <v>*lilith*</v>
      </c>
      <c r="C111" s="7" t="str">
        <f t="shared" si="2"/>
        <v/>
      </c>
      <c r="D111" s="7">
        <v>9</v>
      </c>
      <c r="E111">
        <f t="shared" si="3"/>
        <v>0</v>
      </c>
      <c r="F111">
        <f>COUNTIFS(festivaldata!$G:$G,$B111,festivaldata!$C:$C,F$1)</f>
        <v>0</v>
      </c>
      <c r="G111">
        <f>COUNTIFS(festivaldata!$G:$G,$B111,festivaldata!$C:$C,G$1)</f>
        <v>2</v>
      </c>
      <c r="H111">
        <f>COUNTIFS(festivaldata!$G:$G,$B111,festivaldata!$C:$C,H$1)</f>
        <v>2</v>
      </c>
      <c r="I111">
        <f>COUNTIFS(festivaldata!$G:$G,$B111,festivaldata!$C:$C,I$1)</f>
        <v>2</v>
      </c>
      <c r="J111">
        <f>COUNTIFS(festivaldata!$G:$G,$B111,festivaldata!$C:$C,J$1)</f>
        <v>3</v>
      </c>
      <c r="K111" s="9">
        <f>F111/COUNTIF(festivaldata!$C:$C,F$1)</f>
        <v>0</v>
      </c>
      <c r="L111" s="9">
        <f>G111/COUNTIF(festivaldata!$C:$C,G$1)</f>
        <v>9.5238095238095233E-2</v>
      </c>
      <c r="M111" s="9">
        <f>H111/COUNTIF(festivaldata!$C:$C,H$1)</f>
        <v>3.7037037037037035E-2</v>
      </c>
      <c r="N111" s="9">
        <f>I111/COUNTIF(festivaldata!$C:$C,I$1)</f>
        <v>8.7336244541484712E-3</v>
      </c>
      <c r="O111" s="9">
        <f>J111/COUNTIF(festivaldata!$C:$C,J$1)</f>
        <v>9.0090090090090089E-3</v>
      </c>
    </row>
    <row r="112" spans="1:15">
      <c r="A112" s="5" t="s">
        <v>2299</v>
      </c>
      <c r="B112" s="7" t="str">
        <f t="shared" si="1"/>
        <v>*motown*</v>
      </c>
      <c r="C112" s="7" t="str">
        <f t="shared" si="2"/>
        <v/>
      </c>
      <c r="D112" s="7">
        <v>9</v>
      </c>
      <c r="E112">
        <f t="shared" si="3"/>
        <v>0</v>
      </c>
      <c r="F112">
        <f>COUNTIFS(festivaldata!$G:$G,$B112,festivaldata!$C:$C,F$1)</f>
        <v>0</v>
      </c>
      <c r="G112">
        <f>COUNTIFS(festivaldata!$G:$G,$B112,festivaldata!$C:$C,G$1)</f>
        <v>1</v>
      </c>
      <c r="H112">
        <f>COUNTIFS(festivaldata!$G:$G,$B112,festivaldata!$C:$C,H$1)</f>
        <v>0</v>
      </c>
      <c r="I112">
        <f>COUNTIFS(festivaldata!$G:$G,$B112,festivaldata!$C:$C,I$1)</f>
        <v>1</v>
      </c>
      <c r="J112">
        <f>COUNTIFS(festivaldata!$G:$G,$B112,festivaldata!$C:$C,J$1)</f>
        <v>7</v>
      </c>
      <c r="K112" s="9">
        <f>F112/COUNTIF(festivaldata!$C:$C,F$1)</f>
        <v>0</v>
      </c>
      <c r="L112" s="9">
        <f>G112/COUNTIF(festivaldata!$C:$C,G$1)</f>
        <v>4.7619047619047616E-2</v>
      </c>
      <c r="M112" s="9">
        <f>H112/COUNTIF(festivaldata!$C:$C,H$1)</f>
        <v>0</v>
      </c>
      <c r="N112" s="9">
        <f>I112/COUNTIF(festivaldata!$C:$C,I$1)</f>
        <v>4.3668122270742356E-3</v>
      </c>
      <c r="O112" s="9">
        <f>J112/COUNTIF(festivaldata!$C:$C,J$1)</f>
        <v>2.1021021021021023E-2</v>
      </c>
    </row>
    <row r="113" spans="1:15">
      <c r="A113" s="5" t="s">
        <v>2354</v>
      </c>
      <c r="B113" s="7" t="str">
        <f t="shared" si="1"/>
        <v>*new americana*</v>
      </c>
      <c r="C113" s="7" t="str">
        <f t="shared" si="2"/>
        <v>includes 2 genres</v>
      </c>
      <c r="D113" s="7">
        <v>9</v>
      </c>
      <c r="E113">
        <f t="shared" si="3"/>
        <v>0</v>
      </c>
      <c r="F113">
        <f>COUNTIFS(festivaldata!$G:$G,$B113,festivaldata!$C:$C,F$1)</f>
        <v>0</v>
      </c>
      <c r="G113">
        <f>COUNTIFS(festivaldata!$G:$G,$B113,festivaldata!$C:$C,G$1)</f>
        <v>0</v>
      </c>
      <c r="H113">
        <f>COUNTIFS(festivaldata!$G:$G,$B113,festivaldata!$C:$C,H$1)</f>
        <v>0</v>
      </c>
      <c r="I113">
        <f>COUNTIFS(festivaldata!$G:$G,$B113,festivaldata!$C:$C,I$1)</f>
        <v>5</v>
      </c>
      <c r="J113">
        <f>COUNTIFS(festivaldata!$G:$G,$B113,festivaldata!$C:$C,J$1)</f>
        <v>4</v>
      </c>
      <c r="K113" s="9">
        <f>F113/COUNTIF(festivaldata!$C:$C,F$1)</f>
        <v>0</v>
      </c>
      <c r="L113" s="9">
        <f>G113/COUNTIF(festivaldata!$C:$C,G$1)</f>
        <v>0</v>
      </c>
      <c r="M113" s="9">
        <f>H113/COUNTIF(festivaldata!$C:$C,H$1)</f>
        <v>0</v>
      </c>
      <c r="N113" s="9">
        <f>I113/COUNTIF(festivaldata!$C:$C,I$1)</f>
        <v>2.1834061135371178E-2</v>
      </c>
      <c r="O113" s="9">
        <f>J113/COUNTIF(festivaldata!$C:$C,J$1)</f>
        <v>1.2012012012012012E-2</v>
      </c>
    </row>
    <row r="114" spans="1:15">
      <c r="A114" s="5" t="s">
        <v>2407</v>
      </c>
      <c r="B114" s="7" t="str">
        <f t="shared" si="1"/>
        <v>*pub rock*</v>
      </c>
      <c r="C114" s="7" t="str">
        <f t="shared" si="2"/>
        <v/>
      </c>
      <c r="D114" s="7">
        <v>9</v>
      </c>
      <c r="E114">
        <f t="shared" si="3"/>
        <v>0</v>
      </c>
      <c r="F114">
        <f>COUNTIFS(festivaldata!$G:$G,$B114,festivaldata!$C:$C,F$1)</f>
        <v>0</v>
      </c>
      <c r="G114">
        <f>COUNTIFS(festivaldata!$G:$G,$B114,festivaldata!$C:$C,G$1)</f>
        <v>4</v>
      </c>
      <c r="H114">
        <f>COUNTIFS(festivaldata!$G:$G,$B114,festivaldata!$C:$C,H$1)</f>
        <v>1</v>
      </c>
      <c r="I114">
        <f>COUNTIFS(festivaldata!$G:$G,$B114,festivaldata!$C:$C,I$1)</f>
        <v>1</v>
      </c>
      <c r="J114">
        <f>COUNTIFS(festivaldata!$G:$G,$B114,festivaldata!$C:$C,J$1)</f>
        <v>3</v>
      </c>
      <c r="K114" s="9">
        <f>F114/COUNTIF(festivaldata!$C:$C,F$1)</f>
        <v>0</v>
      </c>
      <c r="L114" s="9">
        <f>G114/COUNTIF(festivaldata!$C:$C,G$1)</f>
        <v>0.19047619047619047</v>
      </c>
      <c r="M114" s="9">
        <f>H114/COUNTIF(festivaldata!$C:$C,H$1)</f>
        <v>1.8518518518518517E-2</v>
      </c>
      <c r="N114" s="9">
        <f>I114/COUNTIF(festivaldata!$C:$C,I$1)</f>
        <v>4.3668122270742356E-3</v>
      </c>
      <c r="O114" s="9">
        <f>J114/COUNTIF(festivaldata!$C:$C,J$1)</f>
        <v>9.0090090090090089E-3</v>
      </c>
    </row>
    <row r="115" spans="1:15">
      <c r="A115" s="5" t="s">
        <v>2452</v>
      </c>
      <c r="B115" s="7" t="str">
        <f t="shared" si="1"/>
        <v>*scottish rock*</v>
      </c>
      <c r="C115" s="7" t="str">
        <f t="shared" si="2"/>
        <v/>
      </c>
      <c r="D115" s="7">
        <v>9</v>
      </c>
      <c r="E115">
        <f t="shared" si="3"/>
        <v>0</v>
      </c>
      <c r="F115">
        <f>COUNTIFS(festivaldata!$G:$G,$B115,festivaldata!$C:$C,F$1)</f>
        <v>0</v>
      </c>
      <c r="G115">
        <f>COUNTIFS(festivaldata!$G:$G,$B115,festivaldata!$C:$C,G$1)</f>
        <v>0</v>
      </c>
      <c r="H115">
        <f>COUNTIFS(festivaldata!$G:$G,$B115,festivaldata!$C:$C,H$1)</f>
        <v>0</v>
      </c>
      <c r="I115">
        <f>COUNTIFS(festivaldata!$G:$G,$B115,festivaldata!$C:$C,I$1)</f>
        <v>2</v>
      </c>
      <c r="J115">
        <f>COUNTIFS(festivaldata!$G:$G,$B115,festivaldata!$C:$C,J$1)</f>
        <v>7</v>
      </c>
      <c r="K115" s="9">
        <f>F115/COUNTIF(festivaldata!$C:$C,F$1)</f>
        <v>0</v>
      </c>
      <c r="L115" s="9">
        <f>G115/COUNTIF(festivaldata!$C:$C,G$1)</f>
        <v>0</v>
      </c>
      <c r="M115" s="9">
        <f>H115/COUNTIF(festivaldata!$C:$C,H$1)</f>
        <v>0</v>
      </c>
      <c r="N115" s="9">
        <f>I115/COUNTIF(festivaldata!$C:$C,I$1)</f>
        <v>8.7336244541484712E-3</v>
      </c>
      <c r="O115" s="9">
        <f>J115/COUNTIF(festivaldata!$C:$C,J$1)</f>
        <v>2.1021021021021023E-2</v>
      </c>
    </row>
    <row r="116" spans="1:15">
      <c r="A116" s="5" t="s">
        <v>2501</v>
      </c>
      <c r="B116" s="7" t="str">
        <f t="shared" si="1"/>
        <v>*alternative country*</v>
      </c>
      <c r="C116" s="7" t="str">
        <f t="shared" si="2"/>
        <v/>
      </c>
      <c r="D116" s="7">
        <v>8</v>
      </c>
      <c r="E116">
        <f t="shared" si="3"/>
        <v>0</v>
      </c>
      <c r="F116">
        <f>COUNTIFS(festivaldata!$G:$G,$B116,festivaldata!$C:$C,F$1)</f>
        <v>0</v>
      </c>
      <c r="G116">
        <f>COUNTIFS(festivaldata!$G:$G,$B116,festivaldata!$C:$C,G$1)</f>
        <v>0</v>
      </c>
      <c r="H116">
        <f>COUNTIFS(festivaldata!$G:$G,$B116,festivaldata!$C:$C,H$1)</f>
        <v>0</v>
      </c>
      <c r="I116">
        <f>COUNTIFS(festivaldata!$G:$G,$B116,festivaldata!$C:$C,I$1)</f>
        <v>6</v>
      </c>
      <c r="J116">
        <f>COUNTIFS(festivaldata!$G:$G,$B116,festivaldata!$C:$C,J$1)</f>
        <v>2</v>
      </c>
      <c r="K116" s="9">
        <f>F116/COUNTIF(festivaldata!$C:$C,F$1)</f>
        <v>0</v>
      </c>
      <c r="L116" s="9">
        <f>G116/COUNTIF(festivaldata!$C:$C,G$1)</f>
        <v>0</v>
      </c>
      <c r="M116" s="9">
        <f>H116/COUNTIF(festivaldata!$C:$C,H$1)</f>
        <v>0</v>
      </c>
      <c r="N116" s="9">
        <f>I116/COUNTIF(festivaldata!$C:$C,I$1)</f>
        <v>2.6200873362445413E-2</v>
      </c>
      <c r="O116" s="9">
        <f>J116/COUNTIF(festivaldata!$C:$C,J$1)</f>
        <v>6.006006006006006E-3</v>
      </c>
    </row>
    <row r="117" spans="1:15">
      <c r="A117" s="5" t="s">
        <v>2548</v>
      </c>
      <c r="B117" s="7" t="str">
        <f t="shared" si="1"/>
        <v>*british invasion*</v>
      </c>
      <c r="C117" s="7" t="str">
        <f t="shared" si="2"/>
        <v/>
      </c>
      <c r="D117" s="7">
        <v>8</v>
      </c>
      <c r="E117">
        <f t="shared" si="3"/>
        <v>0</v>
      </c>
      <c r="F117">
        <f>COUNTIFS(festivaldata!$G:$G,$B117,festivaldata!$C:$C,F$1)</f>
        <v>0</v>
      </c>
      <c r="G117">
        <f>COUNTIFS(festivaldata!$G:$G,$B117,festivaldata!$C:$C,G$1)</f>
        <v>0</v>
      </c>
      <c r="H117">
        <f>COUNTIFS(festivaldata!$G:$G,$B117,festivaldata!$C:$C,H$1)</f>
        <v>0</v>
      </c>
      <c r="I117">
        <f>COUNTIFS(festivaldata!$G:$G,$B117,festivaldata!$C:$C,I$1)</f>
        <v>5</v>
      </c>
      <c r="J117">
        <f>COUNTIFS(festivaldata!$G:$G,$B117,festivaldata!$C:$C,J$1)</f>
        <v>3</v>
      </c>
      <c r="K117" s="9">
        <f>F117/COUNTIF(festivaldata!$C:$C,F$1)</f>
        <v>0</v>
      </c>
      <c r="L117" s="9">
        <f>G117/COUNTIF(festivaldata!$C:$C,G$1)</f>
        <v>0</v>
      </c>
      <c r="M117" s="9">
        <f>H117/COUNTIF(festivaldata!$C:$C,H$1)</f>
        <v>0</v>
      </c>
      <c r="N117" s="9">
        <f>I117/COUNTIF(festivaldata!$C:$C,I$1)</f>
        <v>2.1834061135371178E-2</v>
      </c>
      <c r="O117" s="9">
        <f>J117/COUNTIF(festivaldata!$C:$C,J$1)</f>
        <v>9.0090090090090089E-3</v>
      </c>
    </row>
    <row r="118" spans="1:15">
      <c r="A118" s="5" t="s">
        <v>2593</v>
      </c>
      <c r="B118" s="7" t="str">
        <f t="shared" si="1"/>
        <v>*funk*</v>
      </c>
      <c r="C118" s="7" t="str">
        <f t="shared" si="2"/>
        <v>includes 8 genres</v>
      </c>
      <c r="D118" s="7">
        <v>8</v>
      </c>
      <c r="E118">
        <f t="shared" si="3"/>
        <v>70</v>
      </c>
      <c r="F118">
        <f>COUNTIFS(festivaldata!$G:$G,$B118,festivaldata!$C:$C,F$1)</f>
        <v>1</v>
      </c>
      <c r="G118">
        <f>COUNTIFS(festivaldata!$G:$G,$B118,festivaldata!$C:$C,G$1)</f>
        <v>2</v>
      </c>
      <c r="H118">
        <f>COUNTIFS(festivaldata!$G:$G,$B118,festivaldata!$C:$C,H$1)</f>
        <v>11</v>
      </c>
      <c r="I118">
        <f>COUNTIFS(festivaldata!$G:$G,$B118,festivaldata!$C:$C,I$1)</f>
        <v>26</v>
      </c>
      <c r="J118">
        <f>COUNTIFS(festivaldata!$G:$G,$B118,festivaldata!$C:$C,J$1)</f>
        <v>38</v>
      </c>
      <c r="K118" s="9">
        <f>F118/COUNTIF(festivaldata!$C:$C,F$1)</f>
        <v>0.25</v>
      </c>
      <c r="L118" s="9">
        <f>G118/COUNTIF(festivaldata!$C:$C,G$1)</f>
        <v>9.5238095238095233E-2</v>
      </c>
      <c r="M118" s="9">
        <f>H118/COUNTIF(festivaldata!$C:$C,H$1)</f>
        <v>0.20370370370370369</v>
      </c>
      <c r="N118" s="9">
        <f>I118/COUNTIF(festivaldata!$C:$C,I$1)</f>
        <v>0.11353711790393013</v>
      </c>
      <c r="O118" s="9">
        <f>J118/COUNTIF(festivaldata!$C:$C,J$1)</f>
        <v>0.11411411411411411</v>
      </c>
    </row>
    <row r="119" spans="1:15">
      <c r="A119" s="5" t="s">
        <v>2638</v>
      </c>
      <c r="B119" s="7" t="str">
        <f t="shared" si="1"/>
        <v>*post-teen pop*</v>
      </c>
      <c r="C119" s="7" t="str">
        <f t="shared" si="2"/>
        <v/>
      </c>
      <c r="D119" s="7">
        <v>8</v>
      </c>
      <c r="E119">
        <f t="shared" si="3"/>
        <v>0</v>
      </c>
      <c r="F119">
        <f>COUNTIFS(festivaldata!$G:$G,$B119,festivaldata!$C:$C,F$1)</f>
        <v>0</v>
      </c>
      <c r="G119">
        <f>COUNTIFS(festivaldata!$G:$G,$B119,festivaldata!$C:$C,G$1)</f>
        <v>0</v>
      </c>
      <c r="H119">
        <f>COUNTIFS(festivaldata!$G:$G,$B119,festivaldata!$C:$C,H$1)</f>
        <v>0</v>
      </c>
      <c r="I119">
        <f>COUNTIFS(festivaldata!$G:$G,$B119,festivaldata!$C:$C,I$1)</f>
        <v>1</v>
      </c>
      <c r="J119">
        <f>COUNTIFS(festivaldata!$G:$G,$B119,festivaldata!$C:$C,J$1)</f>
        <v>7</v>
      </c>
      <c r="K119" s="9">
        <f>F119/COUNTIF(festivaldata!$C:$C,F$1)</f>
        <v>0</v>
      </c>
      <c r="L119" s="9">
        <f>G119/COUNTIF(festivaldata!$C:$C,G$1)</f>
        <v>0</v>
      </c>
      <c r="M119" s="9">
        <f>H119/COUNTIF(festivaldata!$C:$C,H$1)</f>
        <v>0</v>
      </c>
      <c r="N119" s="9">
        <f>I119/COUNTIF(festivaldata!$C:$C,I$1)</f>
        <v>4.3668122270742356E-3</v>
      </c>
      <c r="O119" s="9">
        <f>J119/COUNTIF(festivaldata!$C:$C,J$1)</f>
        <v>2.1021021021021023E-2</v>
      </c>
    </row>
    <row r="120" spans="1:15">
      <c r="A120" s="5" t="s">
        <v>2685</v>
      </c>
      <c r="B120" s="7" t="str">
        <f t="shared" si="1"/>
        <v>*progressive house*</v>
      </c>
      <c r="C120" s="7" t="str">
        <f t="shared" si="2"/>
        <v/>
      </c>
      <c r="D120" s="7">
        <v>8</v>
      </c>
      <c r="E120">
        <f t="shared" si="3"/>
        <v>0</v>
      </c>
      <c r="F120">
        <f>COUNTIFS(festivaldata!$G:$G,$B120,festivaldata!$C:$C,F$1)</f>
        <v>0</v>
      </c>
      <c r="G120">
        <f>COUNTIFS(festivaldata!$G:$G,$B120,festivaldata!$C:$C,G$1)</f>
        <v>0</v>
      </c>
      <c r="H120">
        <f>COUNTIFS(festivaldata!$G:$G,$B120,festivaldata!$C:$C,H$1)</f>
        <v>0</v>
      </c>
      <c r="I120">
        <f>COUNTIFS(festivaldata!$G:$G,$B120,festivaldata!$C:$C,I$1)</f>
        <v>1</v>
      </c>
      <c r="J120">
        <f>COUNTIFS(festivaldata!$G:$G,$B120,festivaldata!$C:$C,J$1)</f>
        <v>7</v>
      </c>
      <c r="K120" s="9">
        <f>F120/COUNTIF(festivaldata!$C:$C,F$1)</f>
        <v>0</v>
      </c>
      <c r="L120" s="9">
        <f>G120/COUNTIF(festivaldata!$C:$C,G$1)</f>
        <v>0</v>
      </c>
      <c r="M120" s="9">
        <f>H120/COUNTIF(festivaldata!$C:$C,H$1)</f>
        <v>0</v>
      </c>
      <c r="N120" s="9">
        <f>I120/COUNTIF(festivaldata!$C:$C,I$1)</f>
        <v>4.3668122270742356E-3</v>
      </c>
      <c r="O120" s="9">
        <f>J120/COUNTIF(festivaldata!$C:$C,J$1)</f>
        <v>2.1021021021021023E-2</v>
      </c>
    </row>
    <row r="121" spans="1:15">
      <c r="A121" s="5" t="s">
        <v>2734</v>
      </c>
      <c r="B121" s="7" t="str">
        <f t="shared" si="1"/>
        <v>*speed metal*</v>
      </c>
      <c r="C121" s="7" t="str">
        <f t="shared" si="2"/>
        <v/>
      </c>
      <c r="D121" s="7">
        <v>8</v>
      </c>
      <c r="E121">
        <f t="shared" si="3"/>
        <v>0</v>
      </c>
      <c r="F121">
        <f>COUNTIFS(festivaldata!$G:$G,$B121,festivaldata!$C:$C,F$1)</f>
        <v>0</v>
      </c>
      <c r="G121">
        <f>COUNTIFS(festivaldata!$G:$G,$B121,festivaldata!$C:$C,G$1)</f>
        <v>0</v>
      </c>
      <c r="H121">
        <f>COUNTIFS(festivaldata!$G:$G,$B121,festivaldata!$C:$C,H$1)</f>
        <v>1</v>
      </c>
      <c r="I121">
        <f>COUNTIFS(festivaldata!$G:$G,$B121,festivaldata!$C:$C,I$1)</f>
        <v>4</v>
      </c>
      <c r="J121">
        <f>COUNTIFS(festivaldata!$G:$G,$B121,festivaldata!$C:$C,J$1)</f>
        <v>3</v>
      </c>
      <c r="K121" s="9">
        <f>F121/COUNTIF(festivaldata!$C:$C,F$1)</f>
        <v>0</v>
      </c>
      <c r="L121" s="9">
        <f>G121/COUNTIF(festivaldata!$C:$C,G$1)</f>
        <v>0</v>
      </c>
      <c r="M121" s="9">
        <f>H121/COUNTIF(festivaldata!$C:$C,H$1)</f>
        <v>1.8518518518518517E-2</v>
      </c>
      <c r="N121" s="9">
        <f>I121/COUNTIF(festivaldata!$C:$C,I$1)</f>
        <v>1.7467248908296942E-2</v>
      </c>
      <c r="O121" s="9">
        <f>J121/COUNTIF(festivaldata!$C:$C,J$1)</f>
        <v>9.0090090090090089E-3</v>
      </c>
    </row>
    <row r="122" spans="1:15">
      <c r="A122" s="5" t="s">
        <v>2779</v>
      </c>
      <c r="B122" s="7" t="str">
        <f t="shared" si="1"/>
        <v>*thrash metal*</v>
      </c>
      <c r="C122" s="7" t="str">
        <f t="shared" si="2"/>
        <v/>
      </c>
      <c r="D122" s="7">
        <v>8</v>
      </c>
      <c r="E122">
        <f t="shared" si="3"/>
        <v>0</v>
      </c>
      <c r="F122">
        <f>COUNTIFS(festivaldata!$G:$G,$B122,festivaldata!$C:$C,F$1)</f>
        <v>0</v>
      </c>
      <c r="G122">
        <f>COUNTIFS(festivaldata!$G:$G,$B122,festivaldata!$C:$C,G$1)</f>
        <v>0</v>
      </c>
      <c r="H122">
        <f>COUNTIFS(festivaldata!$G:$G,$B122,festivaldata!$C:$C,H$1)</f>
        <v>1</v>
      </c>
      <c r="I122">
        <f>COUNTIFS(festivaldata!$G:$G,$B122,festivaldata!$C:$C,I$1)</f>
        <v>4</v>
      </c>
      <c r="J122">
        <f>COUNTIFS(festivaldata!$G:$G,$B122,festivaldata!$C:$C,J$1)</f>
        <v>3</v>
      </c>
      <c r="K122" s="9">
        <f>F122/COUNTIF(festivaldata!$C:$C,F$1)</f>
        <v>0</v>
      </c>
      <c r="L122" s="9">
        <f>G122/COUNTIF(festivaldata!$C:$C,G$1)</f>
        <v>0</v>
      </c>
      <c r="M122" s="9">
        <f>H122/COUNTIF(festivaldata!$C:$C,H$1)</f>
        <v>1.8518518518518517E-2</v>
      </c>
      <c r="N122" s="9">
        <f>I122/COUNTIF(festivaldata!$C:$C,I$1)</f>
        <v>1.7467248908296942E-2</v>
      </c>
      <c r="O122" s="9">
        <f>J122/COUNTIF(festivaldata!$C:$C,J$1)</f>
        <v>9.0090090090090089E-3</v>
      </c>
    </row>
    <row r="123" spans="1:15">
      <c r="A123" s="5" t="s">
        <v>2831</v>
      </c>
      <c r="B123" s="7" t="str">
        <f t="shared" si="1"/>
        <v>*acoustic pop*</v>
      </c>
      <c r="C123" s="7" t="str">
        <f t="shared" si="2"/>
        <v/>
      </c>
      <c r="D123" s="7">
        <v>7</v>
      </c>
      <c r="E123">
        <f t="shared" si="3"/>
        <v>0</v>
      </c>
      <c r="F123">
        <f>COUNTIFS(festivaldata!$G:$G,$B123,festivaldata!$C:$C,F$1)</f>
        <v>0</v>
      </c>
      <c r="G123">
        <f>COUNTIFS(festivaldata!$G:$G,$B123,festivaldata!$C:$C,G$1)</f>
        <v>0</v>
      </c>
      <c r="H123">
        <f>COUNTIFS(festivaldata!$G:$G,$B123,festivaldata!$C:$C,H$1)</f>
        <v>0</v>
      </c>
      <c r="I123">
        <f>COUNTIFS(festivaldata!$G:$G,$B123,festivaldata!$C:$C,I$1)</f>
        <v>4</v>
      </c>
      <c r="J123">
        <f>COUNTIFS(festivaldata!$G:$G,$B123,festivaldata!$C:$C,J$1)</f>
        <v>3</v>
      </c>
      <c r="K123" s="9">
        <f>F123/COUNTIF(festivaldata!$C:$C,F$1)</f>
        <v>0</v>
      </c>
      <c r="L123" s="9">
        <f>G123/COUNTIF(festivaldata!$C:$C,G$1)</f>
        <v>0</v>
      </c>
      <c r="M123" s="9">
        <f>H123/COUNTIF(festivaldata!$C:$C,H$1)</f>
        <v>0</v>
      </c>
      <c r="N123" s="9">
        <f>I123/COUNTIF(festivaldata!$C:$C,I$1)</f>
        <v>1.7467248908296942E-2</v>
      </c>
      <c r="O123" s="9">
        <f>J123/COUNTIF(festivaldata!$C:$C,J$1)</f>
        <v>9.0090090090090089E-3</v>
      </c>
    </row>
    <row r="124" spans="1:15">
      <c r="A124" s="5" t="s">
        <v>2883</v>
      </c>
      <c r="B124" s="7" t="str">
        <f t="shared" si="1"/>
        <v>*drum and bass*</v>
      </c>
      <c r="C124" s="7" t="str">
        <f t="shared" si="2"/>
        <v/>
      </c>
      <c r="D124" s="7">
        <v>7</v>
      </c>
      <c r="E124">
        <f t="shared" si="3"/>
        <v>0</v>
      </c>
      <c r="F124">
        <f>COUNTIFS(festivaldata!$G:$G,$B124,festivaldata!$C:$C,F$1)</f>
        <v>0</v>
      </c>
      <c r="G124">
        <f>COUNTIFS(festivaldata!$G:$G,$B124,festivaldata!$C:$C,G$1)</f>
        <v>0</v>
      </c>
      <c r="H124">
        <f>COUNTIFS(festivaldata!$G:$G,$B124,festivaldata!$C:$C,H$1)</f>
        <v>0</v>
      </c>
      <c r="I124">
        <f>COUNTIFS(festivaldata!$G:$G,$B124,festivaldata!$C:$C,I$1)</f>
        <v>0</v>
      </c>
      <c r="J124">
        <f>COUNTIFS(festivaldata!$G:$G,$B124,festivaldata!$C:$C,J$1)</f>
        <v>7</v>
      </c>
      <c r="K124" s="9">
        <f>F124/COUNTIF(festivaldata!$C:$C,F$1)</f>
        <v>0</v>
      </c>
      <c r="L124" s="9">
        <f>G124/COUNTIF(festivaldata!$C:$C,G$1)</f>
        <v>0</v>
      </c>
      <c r="M124" s="9">
        <f>H124/COUNTIF(festivaldata!$C:$C,H$1)</f>
        <v>0</v>
      </c>
      <c r="N124" s="9">
        <f>I124/COUNTIF(festivaldata!$C:$C,I$1)</f>
        <v>0</v>
      </c>
      <c r="O124" s="9">
        <f>J124/COUNTIF(festivaldata!$C:$C,J$1)</f>
        <v>2.1021021021021023E-2</v>
      </c>
    </row>
    <row r="125" spans="1:15">
      <c r="A125" s="5" t="s">
        <v>2932</v>
      </c>
      <c r="B125" s="7" t="str">
        <f t="shared" si="1"/>
        <v>*electric blues*</v>
      </c>
      <c r="C125" s="7" t="str">
        <f t="shared" si="2"/>
        <v/>
      </c>
      <c r="D125" s="7">
        <v>7</v>
      </c>
      <c r="E125">
        <f t="shared" si="3"/>
        <v>0</v>
      </c>
      <c r="F125">
        <f>COUNTIFS(festivaldata!$G:$G,$B125,festivaldata!$C:$C,F$1)</f>
        <v>0</v>
      </c>
      <c r="G125">
        <f>COUNTIFS(festivaldata!$G:$G,$B125,festivaldata!$C:$C,G$1)</f>
        <v>1</v>
      </c>
      <c r="H125">
        <f>COUNTIFS(festivaldata!$G:$G,$B125,festivaldata!$C:$C,H$1)</f>
        <v>3</v>
      </c>
      <c r="I125">
        <f>COUNTIFS(festivaldata!$G:$G,$B125,festivaldata!$C:$C,I$1)</f>
        <v>2</v>
      </c>
      <c r="J125">
        <f>COUNTIFS(festivaldata!$G:$G,$B125,festivaldata!$C:$C,J$1)</f>
        <v>1</v>
      </c>
      <c r="K125" s="9">
        <f>F125/COUNTIF(festivaldata!$C:$C,F$1)</f>
        <v>0</v>
      </c>
      <c r="L125" s="9">
        <f>G125/COUNTIF(festivaldata!$C:$C,G$1)</f>
        <v>4.7619047619047616E-2</v>
      </c>
      <c r="M125" s="9">
        <f>H125/COUNTIF(festivaldata!$C:$C,H$1)</f>
        <v>5.5555555555555552E-2</v>
      </c>
      <c r="N125" s="9">
        <f>I125/COUNTIF(festivaldata!$C:$C,I$1)</f>
        <v>8.7336244541484712E-3</v>
      </c>
      <c r="O125" s="9">
        <f>J125/COUNTIF(festivaldata!$C:$C,J$1)</f>
        <v>3.003003003003003E-3</v>
      </c>
    </row>
    <row r="126" spans="1:15">
      <c r="A126" s="5" t="s">
        <v>2978</v>
      </c>
      <c r="B126" s="7" t="str">
        <f t="shared" si="1"/>
        <v>*irish rock*</v>
      </c>
      <c r="C126" s="7" t="str">
        <f t="shared" si="2"/>
        <v/>
      </c>
      <c r="D126" s="7">
        <v>7</v>
      </c>
      <c r="E126">
        <f t="shared" si="3"/>
        <v>0</v>
      </c>
      <c r="F126">
        <f>COUNTIFS(festivaldata!$G:$G,$B126,festivaldata!$C:$C,F$1)</f>
        <v>0</v>
      </c>
      <c r="G126">
        <f>COUNTIFS(festivaldata!$G:$G,$B126,festivaldata!$C:$C,G$1)</f>
        <v>0</v>
      </c>
      <c r="H126">
        <f>COUNTIFS(festivaldata!$G:$G,$B126,festivaldata!$C:$C,H$1)</f>
        <v>0</v>
      </c>
      <c r="I126">
        <f>COUNTIFS(festivaldata!$G:$G,$B126,festivaldata!$C:$C,I$1)</f>
        <v>4</v>
      </c>
      <c r="J126">
        <f>COUNTIFS(festivaldata!$G:$G,$B126,festivaldata!$C:$C,J$1)</f>
        <v>3</v>
      </c>
      <c r="K126" s="9">
        <f>F126/COUNTIF(festivaldata!$C:$C,F$1)</f>
        <v>0</v>
      </c>
      <c r="L126" s="9">
        <f>G126/COUNTIF(festivaldata!$C:$C,G$1)</f>
        <v>0</v>
      </c>
      <c r="M126" s="9">
        <f>H126/COUNTIF(festivaldata!$C:$C,H$1)</f>
        <v>0</v>
      </c>
      <c r="N126" s="9">
        <f>I126/COUNTIF(festivaldata!$C:$C,I$1)</f>
        <v>1.7467248908296942E-2</v>
      </c>
      <c r="O126" s="9">
        <f>J126/COUNTIF(festivaldata!$C:$C,J$1)</f>
        <v>9.0090090090090089E-3</v>
      </c>
    </row>
    <row r="127" spans="1:15">
      <c r="A127" s="5" t="s">
        <v>3032</v>
      </c>
      <c r="B127" s="7" t="str">
        <f t="shared" si="1"/>
        <v>*nu gaze*</v>
      </c>
      <c r="C127" s="7" t="str">
        <f t="shared" si="2"/>
        <v/>
      </c>
      <c r="D127" s="7">
        <v>7</v>
      </c>
      <c r="E127">
        <f t="shared" si="3"/>
        <v>0</v>
      </c>
      <c r="F127">
        <f>COUNTIFS(festivaldata!$G:$G,$B127,festivaldata!$C:$C,F$1)</f>
        <v>0</v>
      </c>
      <c r="G127">
        <f>COUNTIFS(festivaldata!$G:$G,$B127,festivaldata!$C:$C,G$1)</f>
        <v>0</v>
      </c>
      <c r="H127">
        <f>COUNTIFS(festivaldata!$G:$G,$B127,festivaldata!$C:$C,H$1)</f>
        <v>0</v>
      </c>
      <c r="I127">
        <f>COUNTIFS(festivaldata!$G:$G,$B127,festivaldata!$C:$C,I$1)</f>
        <v>2</v>
      </c>
      <c r="J127">
        <f>COUNTIFS(festivaldata!$G:$G,$B127,festivaldata!$C:$C,J$1)</f>
        <v>5</v>
      </c>
      <c r="K127" s="9">
        <f>F127/COUNTIF(festivaldata!$C:$C,F$1)</f>
        <v>0</v>
      </c>
      <c r="L127" s="9">
        <f>G127/COUNTIF(festivaldata!$C:$C,G$1)</f>
        <v>0</v>
      </c>
      <c r="M127" s="9">
        <f>H127/COUNTIF(festivaldata!$C:$C,H$1)</f>
        <v>0</v>
      </c>
      <c r="N127" s="9">
        <f>I127/COUNTIF(festivaldata!$C:$C,I$1)</f>
        <v>8.7336244541484712E-3</v>
      </c>
      <c r="O127" s="9">
        <f>J127/COUNTIF(festivaldata!$C:$C,J$1)</f>
        <v>1.5015015015015015E-2</v>
      </c>
    </row>
    <row r="128" spans="1:15">
      <c r="A128" s="5" t="s">
        <v>3074</v>
      </c>
      <c r="B128" s="7" t="str">
        <f t="shared" si="1"/>
        <v>*progressive rock*</v>
      </c>
      <c r="C128" s="7" t="str">
        <f t="shared" si="2"/>
        <v/>
      </c>
      <c r="D128" s="7">
        <v>7</v>
      </c>
      <c r="E128">
        <f t="shared" si="3"/>
        <v>0</v>
      </c>
      <c r="F128">
        <f>COUNTIFS(festivaldata!$G:$G,$B128,festivaldata!$C:$C,F$1)</f>
        <v>1</v>
      </c>
      <c r="G128">
        <f>COUNTIFS(festivaldata!$G:$G,$B128,festivaldata!$C:$C,G$1)</f>
        <v>2</v>
      </c>
      <c r="H128">
        <f>COUNTIFS(festivaldata!$G:$G,$B128,festivaldata!$C:$C,H$1)</f>
        <v>2</v>
      </c>
      <c r="I128">
        <f>COUNTIFS(festivaldata!$G:$G,$B128,festivaldata!$C:$C,I$1)</f>
        <v>1</v>
      </c>
      <c r="J128">
        <f>COUNTIFS(festivaldata!$G:$G,$B128,festivaldata!$C:$C,J$1)</f>
        <v>1</v>
      </c>
      <c r="K128" s="9">
        <f>F128/COUNTIF(festivaldata!$C:$C,F$1)</f>
        <v>0.25</v>
      </c>
      <c r="L128" s="9">
        <f>G128/COUNTIF(festivaldata!$C:$C,G$1)</f>
        <v>9.5238095238095233E-2</v>
      </c>
      <c r="M128" s="9">
        <f>H128/COUNTIF(festivaldata!$C:$C,H$1)</f>
        <v>3.7037037037037035E-2</v>
      </c>
      <c r="N128" s="9">
        <f>I128/COUNTIF(festivaldata!$C:$C,I$1)</f>
        <v>4.3668122270742356E-3</v>
      </c>
      <c r="O128" s="9">
        <f>J128/COUNTIF(festivaldata!$C:$C,J$1)</f>
        <v>3.003003003003003E-3</v>
      </c>
    </row>
    <row r="129" spans="1:15">
      <c r="A129" s="5" t="s">
        <v>3137</v>
      </c>
      <c r="B129" s="7" t="str">
        <f t="shared" si="1"/>
        <v>*quiet storm*</v>
      </c>
      <c r="C129" s="7" t="str">
        <f t="shared" si="2"/>
        <v/>
      </c>
      <c r="D129" s="7">
        <v>7</v>
      </c>
      <c r="E129">
        <f t="shared" si="3"/>
        <v>0</v>
      </c>
      <c r="F129">
        <f>COUNTIFS(festivaldata!$G:$G,$B129,festivaldata!$C:$C,F$1)</f>
        <v>0</v>
      </c>
      <c r="G129">
        <f>COUNTIFS(festivaldata!$G:$G,$B129,festivaldata!$C:$C,G$1)</f>
        <v>0</v>
      </c>
      <c r="H129">
        <f>COUNTIFS(festivaldata!$G:$G,$B129,festivaldata!$C:$C,H$1)</f>
        <v>0</v>
      </c>
      <c r="I129">
        <f>COUNTIFS(festivaldata!$G:$G,$B129,festivaldata!$C:$C,I$1)</f>
        <v>0</v>
      </c>
      <c r="J129">
        <f>COUNTIFS(festivaldata!$G:$G,$B129,festivaldata!$C:$C,J$1)</f>
        <v>7</v>
      </c>
      <c r="K129" s="9">
        <f>F129/COUNTIF(festivaldata!$C:$C,F$1)</f>
        <v>0</v>
      </c>
      <c r="L129" s="9">
        <f>G129/COUNTIF(festivaldata!$C:$C,G$1)</f>
        <v>0</v>
      </c>
      <c r="M129" s="9">
        <f>H129/COUNTIF(festivaldata!$C:$C,H$1)</f>
        <v>0</v>
      </c>
      <c r="N129" s="9">
        <f>I129/COUNTIF(festivaldata!$C:$C,I$1)</f>
        <v>0</v>
      </c>
      <c r="O129" s="9">
        <f>J129/COUNTIF(festivaldata!$C:$C,J$1)</f>
        <v>2.1021021021021023E-2</v>
      </c>
    </row>
    <row r="130" spans="1:15">
      <c r="A130" s="5" t="s">
        <v>3183</v>
      </c>
      <c r="B130" s="7" t="str">
        <f t="shared" si="1"/>
        <v>*deep groove house*</v>
      </c>
      <c r="C130" s="7" t="str">
        <f t="shared" si="2"/>
        <v/>
      </c>
      <c r="D130" s="7">
        <v>6</v>
      </c>
      <c r="E130">
        <f t="shared" si="3"/>
        <v>0</v>
      </c>
      <c r="F130">
        <f>COUNTIFS(festivaldata!$G:$G,$B130,festivaldata!$C:$C,F$1)</f>
        <v>0</v>
      </c>
      <c r="G130">
        <f>COUNTIFS(festivaldata!$G:$G,$B130,festivaldata!$C:$C,G$1)</f>
        <v>0</v>
      </c>
      <c r="H130">
        <f>COUNTIFS(festivaldata!$G:$G,$B130,festivaldata!$C:$C,H$1)</f>
        <v>0</v>
      </c>
      <c r="I130">
        <f>COUNTIFS(festivaldata!$G:$G,$B130,festivaldata!$C:$C,I$1)</f>
        <v>0</v>
      </c>
      <c r="J130">
        <f>COUNTIFS(festivaldata!$G:$G,$B130,festivaldata!$C:$C,J$1)</f>
        <v>6</v>
      </c>
      <c r="K130" s="9">
        <f>F130/COUNTIF(festivaldata!$C:$C,F$1)</f>
        <v>0</v>
      </c>
      <c r="L130" s="9">
        <f>G130/COUNTIF(festivaldata!$C:$C,G$1)</f>
        <v>0</v>
      </c>
      <c r="M130" s="9">
        <f>H130/COUNTIF(festivaldata!$C:$C,H$1)</f>
        <v>0</v>
      </c>
      <c r="N130" s="9">
        <f>I130/COUNTIF(festivaldata!$C:$C,I$1)</f>
        <v>0</v>
      </c>
      <c r="O130" s="9">
        <f>J130/COUNTIF(festivaldata!$C:$C,J$1)</f>
        <v>1.8018018018018018E-2</v>
      </c>
    </row>
    <row r="131" spans="1:15">
      <c r="A131" s="5" t="s">
        <v>3235</v>
      </c>
      <c r="B131" s="7" t="str">
        <f t="shared" si="1"/>
        <v>*escape room*</v>
      </c>
      <c r="C131" s="7" t="str">
        <f t="shared" si="2"/>
        <v/>
      </c>
      <c r="D131" s="7">
        <v>6</v>
      </c>
      <c r="E131">
        <f t="shared" si="3"/>
        <v>0</v>
      </c>
      <c r="F131">
        <f>COUNTIFS(festivaldata!$G:$G,$B131,festivaldata!$C:$C,F$1)</f>
        <v>0</v>
      </c>
      <c r="G131">
        <f>COUNTIFS(festivaldata!$G:$G,$B131,festivaldata!$C:$C,G$1)</f>
        <v>0</v>
      </c>
      <c r="H131">
        <f>COUNTIFS(festivaldata!$G:$G,$B131,festivaldata!$C:$C,H$1)</f>
        <v>0</v>
      </c>
      <c r="I131">
        <f>COUNTIFS(festivaldata!$G:$G,$B131,festivaldata!$C:$C,I$1)</f>
        <v>0</v>
      </c>
      <c r="J131">
        <f>COUNTIFS(festivaldata!$G:$G,$B131,festivaldata!$C:$C,J$1)</f>
        <v>6</v>
      </c>
      <c r="K131" s="9">
        <f>F131/COUNTIF(festivaldata!$C:$C,F$1)</f>
        <v>0</v>
      </c>
      <c r="L131" s="9">
        <f>G131/COUNTIF(festivaldata!$C:$C,G$1)</f>
        <v>0</v>
      </c>
      <c r="M131" s="9">
        <f>H131/COUNTIF(festivaldata!$C:$C,H$1)</f>
        <v>0</v>
      </c>
      <c r="N131" s="9">
        <f>I131/COUNTIF(festivaldata!$C:$C,I$1)</f>
        <v>0</v>
      </c>
      <c r="O131" s="9">
        <f>J131/COUNTIF(festivaldata!$C:$C,J$1)</f>
        <v>1.8018018018018018E-2</v>
      </c>
    </row>
    <row r="132" spans="1:15">
      <c r="A132" s="5" t="s">
        <v>3277</v>
      </c>
      <c r="B132" s="7" t="str">
        <f t="shared" si="1"/>
        <v>*metropopolis*</v>
      </c>
      <c r="C132" s="7" t="str">
        <f t="shared" si="2"/>
        <v/>
      </c>
      <c r="D132" s="7">
        <v>6</v>
      </c>
      <c r="E132">
        <f t="shared" si="3"/>
        <v>0</v>
      </c>
      <c r="F132">
        <f>COUNTIFS(festivaldata!$G:$G,$B132,festivaldata!$C:$C,F$1)</f>
        <v>0</v>
      </c>
      <c r="G132">
        <f>COUNTIFS(festivaldata!$G:$G,$B132,festivaldata!$C:$C,G$1)</f>
        <v>0</v>
      </c>
      <c r="H132">
        <f>COUNTIFS(festivaldata!$G:$G,$B132,festivaldata!$C:$C,H$1)</f>
        <v>0</v>
      </c>
      <c r="I132">
        <f>COUNTIFS(festivaldata!$G:$G,$B132,festivaldata!$C:$C,I$1)</f>
        <v>0</v>
      </c>
      <c r="J132">
        <f>COUNTIFS(festivaldata!$G:$G,$B132,festivaldata!$C:$C,J$1)</f>
        <v>6</v>
      </c>
      <c r="K132" s="9">
        <f>F132/COUNTIF(festivaldata!$C:$C,F$1)</f>
        <v>0</v>
      </c>
      <c r="L132" s="9">
        <f>G132/COUNTIF(festivaldata!$C:$C,G$1)</f>
        <v>0</v>
      </c>
      <c r="M132" s="9">
        <f>H132/COUNTIF(festivaldata!$C:$C,H$1)</f>
        <v>0</v>
      </c>
      <c r="N132" s="9">
        <f>I132/COUNTIF(festivaldata!$C:$C,I$1)</f>
        <v>0</v>
      </c>
      <c r="O132" s="9">
        <f>J132/COUNTIF(festivaldata!$C:$C,J$1)</f>
        <v>1.8018018018018018E-2</v>
      </c>
    </row>
    <row r="133" spans="1:15">
      <c r="A133" s="5" t="s">
        <v>3334</v>
      </c>
      <c r="B133" s="7" t="str">
        <f t="shared" si="1"/>
        <v>*nu jazz*</v>
      </c>
      <c r="C133" s="7" t="str">
        <f t="shared" si="2"/>
        <v/>
      </c>
      <c r="D133" s="7">
        <v>6</v>
      </c>
      <c r="E133">
        <f t="shared" si="3"/>
        <v>0</v>
      </c>
      <c r="F133">
        <f>COUNTIFS(festivaldata!$G:$G,$B133,festivaldata!$C:$C,F$1)</f>
        <v>0</v>
      </c>
      <c r="G133">
        <f>COUNTIFS(festivaldata!$G:$G,$B133,festivaldata!$C:$C,G$1)</f>
        <v>0</v>
      </c>
      <c r="H133">
        <f>COUNTIFS(festivaldata!$G:$G,$B133,festivaldata!$C:$C,H$1)</f>
        <v>0</v>
      </c>
      <c r="I133">
        <f>COUNTIFS(festivaldata!$G:$G,$B133,festivaldata!$C:$C,I$1)</f>
        <v>6</v>
      </c>
      <c r="J133">
        <f>COUNTIFS(festivaldata!$G:$G,$B133,festivaldata!$C:$C,J$1)</f>
        <v>0</v>
      </c>
      <c r="K133" s="9">
        <f>F133/COUNTIF(festivaldata!$C:$C,F$1)</f>
        <v>0</v>
      </c>
      <c r="L133" s="9">
        <f>G133/COUNTIF(festivaldata!$C:$C,G$1)</f>
        <v>0</v>
      </c>
      <c r="M133" s="9">
        <f>H133/COUNTIF(festivaldata!$C:$C,H$1)</f>
        <v>0</v>
      </c>
      <c r="N133" s="9">
        <f>I133/COUNTIF(festivaldata!$C:$C,I$1)</f>
        <v>2.6200873362445413E-2</v>
      </c>
      <c r="O133" s="9">
        <f>J133/COUNTIF(festivaldata!$C:$C,J$1)</f>
        <v>0</v>
      </c>
    </row>
    <row r="134" spans="1:15">
      <c r="A134" s="5" t="s">
        <v>3381</v>
      </c>
      <c r="B134" s="7" t="str">
        <f t="shared" si="1"/>
        <v>*rap rock*</v>
      </c>
      <c r="C134" s="7" t="str">
        <f t="shared" si="2"/>
        <v/>
      </c>
      <c r="D134" s="7">
        <v>6</v>
      </c>
      <c r="E134">
        <f t="shared" si="3"/>
        <v>0</v>
      </c>
      <c r="F134">
        <f>COUNTIFS(festivaldata!$G:$G,$B134,festivaldata!$C:$C,F$1)</f>
        <v>0</v>
      </c>
      <c r="G134">
        <f>COUNTIFS(festivaldata!$G:$G,$B134,festivaldata!$C:$C,G$1)</f>
        <v>0</v>
      </c>
      <c r="H134">
        <f>COUNTIFS(festivaldata!$G:$G,$B134,festivaldata!$C:$C,H$1)</f>
        <v>1</v>
      </c>
      <c r="I134">
        <f>COUNTIFS(festivaldata!$G:$G,$B134,festivaldata!$C:$C,I$1)</f>
        <v>4</v>
      </c>
      <c r="J134">
        <f>COUNTIFS(festivaldata!$G:$G,$B134,festivaldata!$C:$C,J$1)</f>
        <v>1</v>
      </c>
      <c r="K134" s="9">
        <f>F134/COUNTIF(festivaldata!$C:$C,F$1)</f>
        <v>0</v>
      </c>
      <c r="L134" s="9">
        <f>G134/COUNTIF(festivaldata!$C:$C,G$1)</f>
        <v>0</v>
      </c>
      <c r="M134" s="9">
        <f>H134/COUNTIF(festivaldata!$C:$C,H$1)</f>
        <v>1.8518518518518517E-2</v>
      </c>
      <c r="N134" s="9">
        <f>I134/COUNTIF(festivaldata!$C:$C,I$1)</f>
        <v>1.7467248908296942E-2</v>
      </c>
      <c r="O134" s="9">
        <f>J134/COUNTIF(festivaldata!$C:$C,J$1)</f>
        <v>3.003003003003003E-3</v>
      </c>
    </row>
    <row r="135" spans="1:15">
      <c r="A135" s="5" t="s">
        <v>3389</v>
      </c>
      <c r="B135" s="7" t="str">
        <f t="shared" si="1"/>
        <v>*southern rock*</v>
      </c>
      <c r="C135" s="7" t="str">
        <f t="shared" si="2"/>
        <v/>
      </c>
      <c r="D135" s="7">
        <v>6</v>
      </c>
      <c r="E135">
        <f t="shared" si="3"/>
        <v>0</v>
      </c>
      <c r="F135">
        <f>COUNTIFS(festivaldata!$G:$G,$B135,festivaldata!$C:$C,F$1)</f>
        <v>0</v>
      </c>
      <c r="G135">
        <f>COUNTIFS(festivaldata!$G:$G,$B135,festivaldata!$C:$C,G$1)</f>
        <v>1</v>
      </c>
      <c r="H135">
        <f>COUNTIFS(festivaldata!$G:$G,$B135,festivaldata!$C:$C,H$1)</f>
        <v>1</v>
      </c>
      <c r="I135">
        <f>COUNTIFS(festivaldata!$G:$G,$B135,festivaldata!$C:$C,I$1)</f>
        <v>1</v>
      </c>
      <c r="J135">
        <f>COUNTIFS(festivaldata!$G:$G,$B135,festivaldata!$C:$C,J$1)</f>
        <v>3</v>
      </c>
      <c r="K135" s="9">
        <f>F135/COUNTIF(festivaldata!$C:$C,F$1)</f>
        <v>0</v>
      </c>
      <c r="L135" s="9">
        <f>G135/COUNTIF(festivaldata!$C:$C,G$1)</f>
        <v>4.7619047619047616E-2</v>
      </c>
      <c r="M135" s="9">
        <f>H135/COUNTIF(festivaldata!$C:$C,H$1)</f>
        <v>1.8518518518518517E-2</v>
      </c>
      <c r="N135" s="9">
        <f>I135/COUNTIF(festivaldata!$C:$C,I$1)</f>
        <v>4.3668122270742356E-3</v>
      </c>
      <c r="O135" s="9">
        <f>J135/COUNTIF(festivaldata!$C:$C,J$1)</f>
        <v>9.0090090090090089E-3</v>
      </c>
    </row>
    <row r="136" spans="1:15">
      <c r="A136" s="5" t="s">
        <v>3390</v>
      </c>
      <c r="B136" s="7" t="str">
        <f t="shared" si="1"/>
        <v>*symphonic rock*</v>
      </c>
      <c r="C136" s="7" t="str">
        <f t="shared" si="2"/>
        <v/>
      </c>
      <c r="D136" s="7">
        <v>6</v>
      </c>
      <c r="E136">
        <f t="shared" si="3"/>
        <v>0</v>
      </c>
      <c r="F136">
        <f>COUNTIFS(festivaldata!$G:$G,$B136,festivaldata!$C:$C,F$1)</f>
        <v>1</v>
      </c>
      <c r="G136">
        <f>COUNTIFS(festivaldata!$G:$G,$B136,festivaldata!$C:$C,G$1)</f>
        <v>1</v>
      </c>
      <c r="H136">
        <f>COUNTIFS(festivaldata!$G:$G,$B136,festivaldata!$C:$C,H$1)</f>
        <v>2</v>
      </c>
      <c r="I136">
        <f>COUNTIFS(festivaldata!$G:$G,$B136,festivaldata!$C:$C,I$1)</f>
        <v>1</v>
      </c>
      <c r="J136">
        <f>COUNTIFS(festivaldata!$G:$G,$B136,festivaldata!$C:$C,J$1)</f>
        <v>1</v>
      </c>
      <c r="K136" s="9">
        <f>F136/COUNTIF(festivaldata!$C:$C,F$1)</f>
        <v>0.25</v>
      </c>
      <c r="L136" s="9">
        <f>G136/COUNTIF(festivaldata!$C:$C,G$1)</f>
        <v>4.7619047619047616E-2</v>
      </c>
      <c r="M136" s="9">
        <f>H136/COUNTIF(festivaldata!$C:$C,H$1)</f>
        <v>3.7037037037037035E-2</v>
      </c>
      <c r="N136" s="9">
        <f>I136/COUNTIF(festivaldata!$C:$C,I$1)</f>
        <v>4.3668122270742356E-3</v>
      </c>
      <c r="O136" s="9">
        <f>J136/COUNTIF(festivaldata!$C:$C,J$1)</f>
        <v>3.003003003003003E-3</v>
      </c>
    </row>
    <row r="137" spans="1:15">
      <c r="A137" s="5" t="s">
        <v>3391</v>
      </c>
      <c r="B137" s="7" t="str">
        <f t="shared" si="1"/>
        <v>*trap music*</v>
      </c>
      <c r="C137" s="7" t="str">
        <f t="shared" si="2"/>
        <v/>
      </c>
      <c r="D137" s="7">
        <v>6</v>
      </c>
      <c r="E137">
        <f t="shared" si="3"/>
        <v>0</v>
      </c>
      <c r="F137">
        <f>COUNTIFS(festivaldata!$G:$G,$B137,festivaldata!$C:$C,F$1)</f>
        <v>0</v>
      </c>
      <c r="G137">
        <f>COUNTIFS(festivaldata!$G:$G,$B137,festivaldata!$C:$C,G$1)</f>
        <v>0</v>
      </c>
      <c r="H137">
        <f>COUNTIFS(festivaldata!$G:$G,$B137,festivaldata!$C:$C,H$1)</f>
        <v>0</v>
      </c>
      <c r="I137">
        <f>COUNTIFS(festivaldata!$G:$G,$B137,festivaldata!$C:$C,I$1)</f>
        <v>2</v>
      </c>
      <c r="J137">
        <f>COUNTIFS(festivaldata!$G:$G,$B137,festivaldata!$C:$C,J$1)</f>
        <v>4</v>
      </c>
      <c r="K137" s="9">
        <f>F137/COUNTIF(festivaldata!$C:$C,F$1)</f>
        <v>0</v>
      </c>
      <c r="L137" s="9">
        <f>G137/COUNTIF(festivaldata!$C:$C,G$1)</f>
        <v>0</v>
      </c>
      <c r="M137" s="9">
        <f>H137/COUNTIF(festivaldata!$C:$C,H$1)</f>
        <v>0</v>
      </c>
      <c r="N137" s="9">
        <f>I137/COUNTIF(festivaldata!$C:$C,I$1)</f>
        <v>8.7336244541484712E-3</v>
      </c>
      <c r="O137" s="9">
        <f>J137/COUNTIF(festivaldata!$C:$C,J$1)</f>
        <v>1.2012012012012012E-2</v>
      </c>
    </row>
    <row r="138" spans="1:15">
      <c r="A138" s="5" t="s">
        <v>3392</v>
      </c>
      <c r="B138" s="7" t="str">
        <f t="shared" si="1"/>
        <v>*urban contemporary*</v>
      </c>
      <c r="C138" s="7" t="str">
        <f t="shared" si="2"/>
        <v/>
      </c>
      <c r="D138" s="7">
        <v>6</v>
      </c>
      <c r="E138">
        <f t="shared" si="3"/>
        <v>0</v>
      </c>
      <c r="F138">
        <f>COUNTIFS(festivaldata!$G:$G,$B138,festivaldata!$C:$C,F$1)</f>
        <v>0</v>
      </c>
      <c r="G138">
        <f>COUNTIFS(festivaldata!$G:$G,$B138,festivaldata!$C:$C,G$1)</f>
        <v>0</v>
      </c>
      <c r="H138">
        <f>COUNTIFS(festivaldata!$G:$G,$B138,festivaldata!$C:$C,H$1)</f>
        <v>0</v>
      </c>
      <c r="I138">
        <f>COUNTIFS(festivaldata!$G:$G,$B138,festivaldata!$C:$C,I$1)</f>
        <v>0</v>
      </c>
      <c r="J138">
        <f>COUNTIFS(festivaldata!$G:$G,$B138,festivaldata!$C:$C,J$1)</f>
        <v>6</v>
      </c>
      <c r="K138" s="9">
        <f>F138/COUNTIF(festivaldata!$C:$C,F$1)</f>
        <v>0</v>
      </c>
      <c r="L138" s="9">
        <f>G138/COUNTIF(festivaldata!$C:$C,G$1)</f>
        <v>0</v>
      </c>
      <c r="M138" s="9">
        <f>H138/COUNTIF(festivaldata!$C:$C,H$1)</f>
        <v>0</v>
      </c>
      <c r="N138" s="9">
        <f>I138/COUNTIF(festivaldata!$C:$C,I$1)</f>
        <v>0</v>
      </c>
      <c r="O138" s="9">
        <f>J138/COUNTIF(festivaldata!$C:$C,J$1)</f>
        <v>1.8018018018018018E-2</v>
      </c>
    </row>
    <row r="139" spans="1:15">
      <c r="A139" s="5" t="s">
        <v>3393</v>
      </c>
      <c r="B139" s="7" t="str">
        <f t="shared" si="1"/>
        <v>*adult standards*</v>
      </c>
      <c r="C139" s="7" t="str">
        <f t="shared" si="2"/>
        <v/>
      </c>
      <c r="D139" s="7">
        <v>5</v>
      </c>
      <c r="E139">
        <f t="shared" si="3"/>
        <v>0</v>
      </c>
      <c r="F139">
        <f>COUNTIFS(festivaldata!$G:$G,$B139,festivaldata!$C:$C,F$1)</f>
        <v>0</v>
      </c>
      <c r="G139">
        <f>COUNTIFS(festivaldata!$G:$G,$B139,festivaldata!$C:$C,G$1)</f>
        <v>0</v>
      </c>
      <c r="H139">
        <f>COUNTIFS(festivaldata!$G:$G,$B139,festivaldata!$C:$C,H$1)</f>
        <v>0</v>
      </c>
      <c r="I139">
        <f>COUNTIFS(festivaldata!$G:$G,$B139,festivaldata!$C:$C,I$1)</f>
        <v>1</v>
      </c>
      <c r="J139">
        <f>COUNTIFS(festivaldata!$G:$G,$B139,festivaldata!$C:$C,J$1)</f>
        <v>4</v>
      </c>
      <c r="K139" s="9">
        <f>F139/COUNTIF(festivaldata!$C:$C,F$1)</f>
        <v>0</v>
      </c>
      <c r="L139" s="9">
        <f>G139/COUNTIF(festivaldata!$C:$C,G$1)</f>
        <v>0</v>
      </c>
      <c r="M139" s="9">
        <f>H139/COUNTIF(festivaldata!$C:$C,H$1)</f>
        <v>0</v>
      </c>
      <c r="N139" s="9">
        <f>I139/COUNTIF(festivaldata!$C:$C,I$1)</f>
        <v>4.3668122270742356E-3</v>
      </c>
      <c r="O139" s="9">
        <f>J139/COUNTIF(festivaldata!$C:$C,J$1)</f>
        <v>1.2012012012012012E-2</v>
      </c>
    </row>
    <row r="140" spans="1:15">
      <c r="A140" s="5" t="s">
        <v>3394</v>
      </c>
      <c r="B140" s="7" t="str">
        <f t="shared" si="1"/>
        <v>*compositional ambient*</v>
      </c>
      <c r="C140" s="7" t="str">
        <f t="shared" si="2"/>
        <v/>
      </c>
      <c r="D140" s="7">
        <v>5</v>
      </c>
      <c r="E140">
        <f t="shared" si="3"/>
        <v>0</v>
      </c>
      <c r="F140">
        <f>COUNTIFS(festivaldata!$G:$G,$B140,festivaldata!$C:$C,F$1)</f>
        <v>0</v>
      </c>
      <c r="G140">
        <f>COUNTIFS(festivaldata!$G:$G,$B140,festivaldata!$C:$C,G$1)</f>
        <v>0</v>
      </c>
      <c r="H140">
        <f>COUNTIFS(festivaldata!$G:$G,$B140,festivaldata!$C:$C,H$1)</f>
        <v>0</v>
      </c>
      <c r="I140">
        <f>COUNTIFS(festivaldata!$G:$G,$B140,festivaldata!$C:$C,I$1)</f>
        <v>3</v>
      </c>
      <c r="J140">
        <f>COUNTIFS(festivaldata!$G:$G,$B140,festivaldata!$C:$C,J$1)</f>
        <v>2</v>
      </c>
      <c r="K140" s="9">
        <f>F140/COUNTIF(festivaldata!$C:$C,F$1)</f>
        <v>0</v>
      </c>
      <c r="L140" s="9">
        <f>G140/COUNTIF(festivaldata!$C:$C,G$1)</f>
        <v>0</v>
      </c>
      <c r="M140" s="9">
        <f>H140/COUNTIF(festivaldata!$C:$C,H$1)</f>
        <v>0</v>
      </c>
      <c r="N140" s="9">
        <f>I140/COUNTIF(festivaldata!$C:$C,I$1)</f>
        <v>1.3100436681222707E-2</v>
      </c>
      <c r="O140" s="9">
        <f>J140/COUNTIF(festivaldata!$C:$C,J$1)</f>
        <v>6.006006006006006E-3</v>
      </c>
    </row>
    <row r="141" spans="1:15">
      <c r="A141" s="5" t="s">
        <v>3395</v>
      </c>
      <c r="B141" s="7" t="str">
        <f t="shared" si="1"/>
        <v>*detroit hip hop*</v>
      </c>
      <c r="C141" s="7" t="str">
        <f t="shared" si="2"/>
        <v/>
      </c>
      <c r="D141" s="7">
        <v>5</v>
      </c>
      <c r="E141">
        <f t="shared" si="3"/>
        <v>0</v>
      </c>
      <c r="F141">
        <f>COUNTIFS(festivaldata!$G:$G,$B141,festivaldata!$C:$C,F$1)</f>
        <v>0</v>
      </c>
      <c r="G141">
        <f>COUNTIFS(festivaldata!$G:$G,$B141,festivaldata!$C:$C,G$1)</f>
        <v>0</v>
      </c>
      <c r="H141">
        <f>COUNTIFS(festivaldata!$G:$G,$B141,festivaldata!$C:$C,H$1)</f>
        <v>0</v>
      </c>
      <c r="I141">
        <f>COUNTIFS(festivaldata!$G:$G,$B141,festivaldata!$C:$C,I$1)</f>
        <v>1</v>
      </c>
      <c r="J141">
        <f>COUNTIFS(festivaldata!$G:$G,$B141,festivaldata!$C:$C,J$1)</f>
        <v>4</v>
      </c>
      <c r="K141" s="9">
        <f>F141/COUNTIF(festivaldata!$C:$C,F$1)</f>
        <v>0</v>
      </c>
      <c r="L141" s="9">
        <f>G141/COUNTIF(festivaldata!$C:$C,G$1)</f>
        <v>0</v>
      </c>
      <c r="M141" s="9">
        <f>H141/COUNTIF(festivaldata!$C:$C,H$1)</f>
        <v>0</v>
      </c>
      <c r="N141" s="9">
        <f>I141/COUNTIF(festivaldata!$C:$C,I$1)</f>
        <v>4.3668122270742356E-3</v>
      </c>
      <c r="O141" s="9">
        <f>J141/COUNTIF(festivaldata!$C:$C,J$1)</f>
        <v>1.2012012012012012E-2</v>
      </c>
    </row>
    <row r="142" spans="1:15">
      <c r="A142" s="5" t="s">
        <v>3396</v>
      </c>
      <c r="B142" s="7" t="str">
        <f t="shared" si="1"/>
        <v>*experimental*</v>
      </c>
      <c r="C142" s="7" t="str">
        <f t="shared" si="2"/>
        <v>includes 2 genres</v>
      </c>
      <c r="D142" s="7">
        <v>5</v>
      </c>
      <c r="E142">
        <f t="shared" si="3"/>
        <v>6</v>
      </c>
      <c r="F142">
        <f>COUNTIFS(festivaldata!$G:$G,$B142,festivaldata!$C:$C,F$1)</f>
        <v>0</v>
      </c>
      <c r="G142">
        <f>COUNTIFS(festivaldata!$G:$G,$B142,festivaldata!$C:$C,G$1)</f>
        <v>1</v>
      </c>
      <c r="H142">
        <f>COUNTIFS(festivaldata!$G:$G,$B142,festivaldata!$C:$C,H$1)</f>
        <v>0</v>
      </c>
      <c r="I142">
        <f>COUNTIFS(festivaldata!$G:$G,$B142,festivaldata!$C:$C,I$1)</f>
        <v>5</v>
      </c>
      <c r="J142">
        <f>COUNTIFS(festivaldata!$G:$G,$B142,festivaldata!$C:$C,J$1)</f>
        <v>5</v>
      </c>
      <c r="K142" s="9">
        <f>F142/COUNTIF(festivaldata!$C:$C,F$1)</f>
        <v>0</v>
      </c>
      <c r="L142" s="9">
        <f>G142/COUNTIF(festivaldata!$C:$C,G$1)</f>
        <v>4.7619047619047616E-2</v>
      </c>
      <c r="M142" s="9">
        <f>H142/COUNTIF(festivaldata!$C:$C,H$1)</f>
        <v>0</v>
      </c>
      <c r="N142" s="9">
        <f>I142/COUNTIF(festivaldata!$C:$C,I$1)</f>
        <v>2.1834061135371178E-2</v>
      </c>
      <c r="O142" s="9">
        <f>J142/COUNTIF(festivaldata!$C:$C,J$1)</f>
        <v>1.5015015015015015E-2</v>
      </c>
    </row>
    <row r="143" spans="1:15">
      <c r="A143" s="5" t="s">
        <v>3397</v>
      </c>
      <c r="B143" s="7" t="str">
        <f t="shared" si="1"/>
        <v>*nwobhm*</v>
      </c>
      <c r="C143" s="7" t="str">
        <f t="shared" si="2"/>
        <v/>
      </c>
      <c r="D143" s="7">
        <v>5</v>
      </c>
      <c r="E143">
        <f t="shared" si="3"/>
        <v>0</v>
      </c>
      <c r="F143">
        <f>COUNTIFS(festivaldata!$G:$G,$B143,festivaldata!$C:$C,F$1)</f>
        <v>0</v>
      </c>
      <c r="G143">
        <f>COUNTIFS(festivaldata!$G:$G,$B143,festivaldata!$C:$C,G$1)</f>
        <v>0</v>
      </c>
      <c r="H143">
        <f>COUNTIFS(festivaldata!$G:$G,$B143,festivaldata!$C:$C,H$1)</f>
        <v>0</v>
      </c>
      <c r="I143">
        <f>COUNTIFS(festivaldata!$G:$G,$B143,festivaldata!$C:$C,I$1)</f>
        <v>3</v>
      </c>
      <c r="J143">
        <f>COUNTIFS(festivaldata!$G:$G,$B143,festivaldata!$C:$C,J$1)</f>
        <v>2</v>
      </c>
      <c r="K143" s="9">
        <f>F143/COUNTIF(festivaldata!$C:$C,F$1)</f>
        <v>0</v>
      </c>
      <c r="L143" s="9">
        <f>G143/COUNTIF(festivaldata!$C:$C,G$1)</f>
        <v>0</v>
      </c>
      <c r="M143" s="9">
        <f>H143/COUNTIF(festivaldata!$C:$C,H$1)</f>
        <v>0</v>
      </c>
      <c r="N143" s="9">
        <f>I143/COUNTIF(festivaldata!$C:$C,I$1)</f>
        <v>1.3100436681222707E-2</v>
      </c>
      <c r="O143" s="9">
        <f>J143/COUNTIF(festivaldata!$C:$C,J$1)</f>
        <v>6.006006006006006E-3</v>
      </c>
    </row>
    <row r="144" spans="1:15">
      <c r="A144" s="5" t="s">
        <v>3398</v>
      </c>
      <c r="B144" s="7" t="str">
        <f t="shared" si="1"/>
        <v>*punk blues*</v>
      </c>
      <c r="C144" s="7" t="str">
        <f t="shared" si="2"/>
        <v/>
      </c>
      <c r="D144" s="7">
        <v>5</v>
      </c>
      <c r="E144">
        <f t="shared" si="3"/>
        <v>0</v>
      </c>
      <c r="F144">
        <f>COUNTIFS(festivaldata!$G:$G,$B144,festivaldata!$C:$C,F$1)</f>
        <v>0</v>
      </c>
      <c r="G144">
        <f>COUNTIFS(festivaldata!$G:$G,$B144,festivaldata!$C:$C,G$1)</f>
        <v>0</v>
      </c>
      <c r="H144">
        <f>COUNTIFS(festivaldata!$G:$G,$B144,festivaldata!$C:$C,H$1)</f>
        <v>0</v>
      </c>
      <c r="I144">
        <f>COUNTIFS(festivaldata!$G:$G,$B144,festivaldata!$C:$C,I$1)</f>
        <v>3</v>
      </c>
      <c r="J144">
        <f>COUNTIFS(festivaldata!$G:$G,$B144,festivaldata!$C:$C,J$1)</f>
        <v>2</v>
      </c>
      <c r="K144" s="9">
        <f>F144/COUNTIF(festivaldata!$C:$C,F$1)</f>
        <v>0</v>
      </c>
      <c r="L144" s="9">
        <f>G144/COUNTIF(festivaldata!$C:$C,G$1)</f>
        <v>0</v>
      </c>
      <c r="M144" s="9">
        <f>H144/COUNTIF(festivaldata!$C:$C,H$1)</f>
        <v>0</v>
      </c>
      <c r="N144" s="9">
        <f>I144/COUNTIF(festivaldata!$C:$C,I$1)</f>
        <v>1.3100436681222707E-2</v>
      </c>
      <c r="O144" s="9">
        <f>J144/COUNTIF(festivaldata!$C:$C,J$1)</f>
        <v>6.006006006006006E-3</v>
      </c>
    </row>
    <row r="145" spans="1:15">
      <c r="A145" s="5" t="s">
        <v>3399</v>
      </c>
      <c r="B145" s="7" t="str">
        <f t="shared" si="1"/>
        <v>*punk christmas*</v>
      </c>
      <c r="C145" s="7" t="str">
        <f t="shared" si="2"/>
        <v/>
      </c>
      <c r="D145" s="7">
        <v>5</v>
      </c>
      <c r="E145">
        <f t="shared" si="3"/>
        <v>0</v>
      </c>
      <c r="F145">
        <f>COUNTIFS(festivaldata!$G:$G,$B145,festivaldata!$C:$C,F$1)</f>
        <v>0</v>
      </c>
      <c r="G145">
        <f>COUNTIFS(festivaldata!$G:$G,$B145,festivaldata!$C:$C,G$1)</f>
        <v>0</v>
      </c>
      <c r="H145">
        <f>COUNTIFS(festivaldata!$G:$G,$B145,festivaldata!$C:$C,H$1)</f>
        <v>0</v>
      </c>
      <c r="I145">
        <f>COUNTIFS(festivaldata!$G:$G,$B145,festivaldata!$C:$C,I$1)</f>
        <v>2</v>
      </c>
      <c r="J145">
        <f>COUNTIFS(festivaldata!$G:$G,$B145,festivaldata!$C:$C,J$1)</f>
        <v>3</v>
      </c>
      <c r="K145" s="9">
        <f>F145/COUNTIF(festivaldata!$C:$C,F$1)</f>
        <v>0</v>
      </c>
      <c r="L145" s="9">
        <f>G145/COUNTIF(festivaldata!$C:$C,G$1)</f>
        <v>0</v>
      </c>
      <c r="M145" s="9">
        <f>H145/COUNTIF(festivaldata!$C:$C,H$1)</f>
        <v>0</v>
      </c>
      <c r="N145" s="9">
        <f>I145/COUNTIF(festivaldata!$C:$C,I$1)</f>
        <v>8.7336244541484712E-3</v>
      </c>
      <c r="O145" s="9">
        <f>J145/COUNTIF(festivaldata!$C:$C,J$1)</f>
        <v>9.0090090090090089E-3</v>
      </c>
    </row>
    <row r="146" spans="1:15">
      <c r="A146" s="5" t="s">
        <v>3400</v>
      </c>
      <c r="B146" s="7" t="str">
        <f t="shared" si="1"/>
        <v>*stoner rock*</v>
      </c>
      <c r="C146" s="7" t="str">
        <f t="shared" si="2"/>
        <v/>
      </c>
      <c r="D146" s="7">
        <v>5</v>
      </c>
      <c r="E146">
        <f t="shared" si="3"/>
        <v>0</v>
      </c>
      <c r="F146">
        <f>COUNTIFS(festivaldata!$G:$G,$B146,festivaldata!$C:$C,F$1)</f>
        <v>0</v>
      </c>
      <c r="G146">
        <f>COUNTIFS(festivaldata!$G:$G,$B146,festivaldata!$C:$C,G$1)</f>
        <v>1</v>
      </c>
      <c r="H146">
        <f>COUNTIFS(festivaldata!$G:$G,$B146,festivaldata!$C:$C,H$1)</f>
        <v>0</v>
      </c>
      <c r="I146">
        <f>COUNTIFS(festivaldata!$G:$G,$B146,festivaldata!$C:$C,I$1)</f>
        <v>1</v>
      </c>
      <c r="J146">
        <f>COUNTIFS(festivaldata!$G:$G,$B146,festivaldata!$C:$C,J$1)</f>
        <v>3</v>
      </c>
      <c r="K146" s="9">
        <f>F146/COUNTIF(festivaldata!$C:$C,F$1)</f>
        <v>0</v>
      </c>
      <c r="L146" s="9">
        <f>G146/COUNTIF(festivaldata!$C:$C,G$1)</f>
        <v>4.7619047619047616E-2</v>
      </c>
      <c r="M146" s="9">
        <f>H146/COUNTIF(festivaldata!$C:$C,H$1)</f>
        <v>0</v>
      </c>
      <c r="N146" s="9">
        <f>I146/COUNTIF(festivaldata!$C:$C,I$1)</f>
        <v>4.3668122270742356E-3</v>
      </c>
      <c r="O146" s="9">
        <f>J146/COUNTIF(festivaldata!$C:$C,J$1)</f>
        <v>9.0090090090090089E-3</v>
      </c>
    </row>
    <row r="147" spans="1:15">
      <c r="A147" s="5" t="s">
        <v>3401</v>
      </c>
      <c r="B147" s="7" t="str">
        <f t="shared" si="1"/>
        <v>*traditional folk*</v>
      </c>
      <c r="C147" s="7" t="str">
        <f t="shared" si="2"/>
        <v/>
      </c>
      <c r="D147" s="7">
        <v>5</v>
      </c>
      <c r="E147">
        <f t="shared" si="3"/>
        <v>0</v>
      </c>
      <c r="F147">
        <f>COUNTIFS(festivaldata!$G:$G,$B147,festivaldata!$C:$C,F$1)</f>
        <v>0</v>
      </c>
      <c r="G147">
        <f>COUNTIFS(festivaldata!$G:$G,$B147,festivaldata!$C:$C,G$1)</f>
        <v>1</v>
      </c>
      <c r="H147">
        <f>COUNTIFS(festivaldata!$G:$G,$B147,festivaldata!$C:$C,H$1)</f>
        <v>0</v>
      </c>
      <c r="I147">
        <f>COUNTIFS(festivaldata!$G:$G,$B147,festivaldata!$C:$C,I$1)</f>
        <v>2</v>
      </c>
      <c r="J147">
        <f>COUNTIFS(festivaldata!$G:$G,$B147,festivaldata!$C:$C,J$1)</f>
        <v>2</v>
      </c>
      <c r="K147" s="9">
        <f>F147/COUNTIF(festivaldata!$C:$C,F$1)</f>
        <v>0</v>
      </c>
      <c r="L147" s="9">
        <f>G147/COUNTIF(festivaldata!$C:$C,G$1)</f>
        <v>4.7619047619047616E-2</v>
      </c>
      <c r="M147" s="9">
        <f>H147/COUNTIF(festivaldata!$C:$C,H$1)</f>
        <v>0</v>
      </c>
      <c r="N147" s="9">
        <f>I147/COUNTIF(festivaldata!$C:$C,I$1)</f>
        <v>8.7336244541484712E-3</v>
      </c>
      <c r="O147" s="9">
        <f>J147/COUNTIF(festivaldata!$C:$C,J$1)</f>
        <v>6.006006006006006E-3</v>
      </c>
    </row>
    <row r="148" spans="1:15">
      <c r="A148" s="5" t="s">
        <v>3402</v>
      </c>
      <c r="B148" s="7" t="str">
        <f t="shared" si="1"/>
        <v>*west coast rap*</v>
      </c>
      <c r="C148" s="7" t="str">
        <f t="shared" si="2"/>
        <v/>
      </c>
      <c r="D148" s="7">
        <v>5</v>
      </c>
      <c r="E148">
        <f t="shared" si="3"/>
        <v>0</v>
      </c>
      <c r="F148">
        <f>COUNTIFS(festivaldata!$G:$G,$B148,festivaldata!$C:$C,F$1)</f>
        <v>0</v>
      </c>
      <c r="G148">
        <f>COUNTIFS(festivaldata!$G:$G,$B148,festivaldata!$C:$C,G$1)</f>
        <v>0</v>
      </c>
      <c r="H148">
        <f>COUNTIFS(festivaldata!$G:$G,$B148,festivaldata!$C:$C,H$1)</f>
        <v>0</v>
      </c>
      <c r="I148">
        <f>COUNTIFS(festivaldata!$G:$G,$B148,festivaldata!$C:$C,I$1)</f>
        <v>1</v>
      </c>
      <c r="J148">
        <f>COUNTIFS(festivaldata!$G:$G,$B148,festivaldata!$C:$C,J$1)</f>
        <v>4</v>
      </c>
      <c r="K148" s="9">
        <f>F148/COUNTIF(festivaldata!$C:$C,F$1)</f>
        <v>0</v>
      </c>
      <c r="L148" s="9">
        <f>G148/COUNTIF(festivaldata!$C:$C,G$1)</f>
        <v>0</v>
      </c>
      <c r="M148" s="9">
        <f>H148/COUNTIF(festivaldata!$C:$C,H$1)</f>
        <v>0</v>
      </c>
      <c r="N148" s="9">
        <f>I148/COUNTIF(festivaldata!$C:$C,I$1)</f>
        <v>4.3668122270742356E-3</v>
      </c>
      <c r="O148" s="9">
        <f>J148/COUNTIF(festivaldata!$C:$C,J$1)</f>
        <v>1.2012012012012012E-2</v>
      </c>
    </row>
    <row r="149" spans="1:15">
      <c r="A149" s="11" t="e">
        <v>#N/A</v>
      </c>
      <c r="B149" s="7" t="e">
        <f t="shared" si="1"/>
        <v>#N/A</v>
      </c>
      <c r="C149" s="7" t="str">
        <f t="shared" si="2"/>
        <v/>
      </c>
      <c r="D149" s="7">
        <v>4</v>
      </c>
      <c r="E149">
        <f t="shared" si="3"/>
        <v>0</v>
      </c>
      <c r="F149">
        <f>COUNTIFS(festivaldata!$G:$G,$B149,festivaldata!$C:$C,F$1)</f>
        <v>0</v>
      </c>
      <c r="G149">
        <f>COUNTIFS(festivaldata!$G:$G,$B149,festivaldata!$C:$C,G$1)</f>
        <v>0</v>
      </c>
      <c r="H149">
        <f>COUNTIFS(festivaldata!$G:$G,$B149,festivaldata!$C:$C,H$1)</f>
        <v>0</v>
      </c>
      <c r="I149">
        <f>COUNTIFS(festivaldata!$G:$G,$B149,festivaldata!$C:$C,I$1)</f>
        <v>1</v>
      </c>
      <c r="J149">
        <f>COUNTIFS(festivaldata!$G:$G,$B149,festivaldata!$C:$C,J$1)</f>
        <v>3</v>
      </c>
      <c r="K149" s="9">
        <f>F149/COUNTIF(festivaldata!$C:$C,F$1)</f>
        <v>0</v>
      </c>
      <c r="L149" s="9">
        <f>G149/COUNTIF(festivaldata!$C:$C,G$1)</f>
        <v>0</v>
      </c>
      <c r="M149" s="9">
        <f>H149/COUNTIF(festivaldata!$C:$C,H$1)</f>
        <v>0</v>
      </c>
      <c r="N149" s="9">
        <f>I149/COUNTIF(festivaldata!$C:$C,I$1)</f>
        <v>4.3668122270742356E-3</v>
      </c>
      <c r="O149" s="9">
        <f>J149/COUNTIF(festivaldata!$C:$C,J$1)</f>
        <v>9.0090090090090089E-3</v>
      </c>
    </row>
    <row r="150" spans="1:15">
      <c r="A150" s="5" t="s">
        <v>3403</v>
      </c>
      <c r="B150" s="7" t="str">
        <f t="shared" si="1"/>
        <v>*acid jazz*</v>
      </c>
      <c r="C150" s="7" t="str">
        <f t="shared" si="2"/>
        <v/>
      </c>
      <c r="D150" s="7">
        <v>4</v>
      </c>
      <c r="E150">
        <f t="shared" si="3"/>
        <v>0</v>
      </c>
      <c r="F150">
        <f>COUNTIFS(festivaldata!$G:$G,$B150,festivaldata!$C:$C,F$1)</f>
        <v>0</v>
      </c>
      <c r="G150">
        <f>COUNTIFS(festivaldata!$G:$G,$B150,festivaldata!$C:$C,G$1)</f>
        <v>0</v>
      </c>
      <c r="H150">
        <f>COUNTIFS(festivaldata!$G:$G,$B150,festivaldata!$C:$C,H$1)</f>
        <v>0</v>
      </c>
      <c r="I150">
        <f>COUNTIFS(festivaldata!$G:$G,$B150,festivaldata!$C:$C,I$1)</f>
        <v>4</v>
      </c>
      <c r="J150">
        <f>COUNTIFS(festivaldata!$G:$G,$B150,festivaldata!$C:$C,J$1)</f>
        <v>0</v>
      </c>
      <c r="K150" s="9">
        <f>F150/COUNTIF(festivaldata!$C:$C,F$1)</f>
        <v>0</v>
      </c>
      <c r="L150" s="9">
        <f>G150/COUNTIF(festivaldata!$C:$C,G$1)</f>
        <v>0</v>
      </c>
      <c r="M150" s="9">
        <f>H150/COUNTIF(festivaldata!$C:$C,H$1)</f>
        <v>0</v>
      </c>
      <c r="N150" s="9">
        <f>I150/COUNTIF(festivaldata!$C:$C,I$1)</f>
        <v>1.7467248908296942E-2</v>
      </c>
      <c r="O150" s="9">
        <f>J150/COUNTIF(festivaldata!$C:$C,J$1)</f>
        <v>0</v>
      </c>
    </row>
    <row r="151" spans="1:15">
      <c r="A151" s="5" t="s">
        <v>3404</v>
      </c>
      <c r="B151" s="7" t="str">
        <f t="shared" si="1"/>
        <v>*big room*</v>
      </c>
      <c r="C151" s="7" t="str">
        <f t="shared" si="2"/>
        <v/>
      </c>
      <c r="D151" s="7">
        <v>4</v>
      </c>
      <c r="E151">
        <f t="shared" si="3"/>
        <v>0</v>
      </c>
      <c r="F151">
        <f>COUNTIFS(festivaldata!$G:$G,$B151,festivaldata!$C:$C,F$1)</f>
        <v>0</v>
      </c>
      <c r="G151">
        <f>COUNTIFS(festivaldata!$G:$G,$B151,festivaldata!$C:$C,G$1)</f>
        <v>0</v>
      </c>
      <c r="H151">
        <f>COUNTIFS(festivaldata!$G:$G,$B151,festivaldata!$C:$C,H$1)</f>
        <v>0</v>
      </c>
      <c r="I151">
        <f>COUNTIFS(festivaldata!$G:$G,$B151,festivaldata!$C:$C,I$1)</f>
        <v>0</v>
      </c>
      <c r="J151">
        <f>COUNTIFS(festivaldata!$G:$G,$B151,festivaldata!$C:$C,J$1)</f>
        <v>4</v>
      </c>
      <c r="K151" s="9">
        <f>F151/COUNTIF(festivaldata!$C:$C,F$1)</f>
        <v>0</v>
      </c>
      <c r="L151" s="9">
        <f>G151/COUNTIF(festivaldata!$C:$C,G$1)</f>
        <v>0</v>
      </c>
      <c r="M151" s="9">
        <f>H151/COUNTIF(festivaldata!$C:$C,H$1)</f>
        <v>0</v>
      </c>
      <c r="N151" s="9">
        <f>I151/COUNTIF(festivaldata!$C:$C,I$1)</f>
        <v>0</v>
      </c>
      <c r="O151" s="9">
        <f>J151/COUNTIF(festivaldata!$C:$C,J$1)</f>
        <v>1.2012012012012012E-2</v>
      </c>
    </row>
    <row r="152" spans="1:15">
      <c r="A152" s="5" t="s">
        <v>3405</v>
      </c>
      <c r="B152" s="7" t="str">
        <f t="shared" si="1"/>
        <v>*brooklyn indie*</v>
      </c>
      <c r="C152" s="7" t="str">
        <f t="shared" si="2"/>
        <v/>
      </c>
      <c r="D152" s="7">
        <v>4</v>
      </c>
      <c r="E152">
        <f t="shared" si="3"/>
        <v>0</v>
      </c>
      <c r="F152">
        <f>COUNTIFS(festivaldata!$G:$G,$B152,festivaldata!$C:$C,F$1)</f>
        <v>0</v>
      </c>
      <c r="G152">
        <f>COUNTIFS(festivaldata!$G:$G,$B152,festivaldata!$C:$C,G$1)</f>
        <v>0</v>
      </c>
      <c r="H152">
        <f>COUNTIFS(festivaldata!$G:$G,$B152,festivaldata!$C:$C,H$1)</f>
        <v>0</v>
      </c>
      <c r="I152">
        <f>COUNTIFS(festivaldata!$G:$G,$B152,festivaldata!$C:$C,I$1)</f>
        <v>0</v>
      </c>
      <c r="J152">
        <f>COUNTIFS(festivaldata!$G:$G,$B152,festivaldata!$C:$C,J$1)</f>
        <v>4</v>
      </c>
      <c r="K152" s="9">
        <f>F152/COUNTIF(festivaldata!$C:$C,F$1)</f>
        <v>0</v>
      </c>
      <c r="L152" s="9">
        <f>G152/COUNTIF(festivaldata!$C:$C,G$1)</f>
        <v>0</v>
      </c>
      <c r="M152" s="9">
        <f>H152/COUNTIF(festivaldata!$C:$C,H$1)</f>
        <v>0</v>
      </c>
      <c r="N152" s="9">
        <f>I152/COUNTIF(festivaldata!$C:$C,I$1)</f>
        <v>0</v>
      </c>
      <c r="O152" s="9">
        <f>J152/COUNTIF(festivaldata!$C:$C,J$1)</f>
        <v>1.2012012012012012E-2</v>
      </c>
    </row>
    <row r="153" spans="1:15">
      <c r="A153" s="5" t="s">
        <v>3406</v>
      </c>
      <c r="B153" s="7" t="str">
        <f t="shared" si="1"/>
        <v>*canadian indie*</v>
      </c>
      <c r="C153" s="7" t="str">
        <f t="shared" si="2"/>
        <v/>
      </c>
      <c r="D153" s="7">
        <v>4</v>
      </c>
      <c r="E153">
        <f t="shared" si="3"/>
        <v>0</v>
      </c>
      <c r="F153">
        <f>COUNTIFS(festivaldata!$G:$G,$B153,festivaldata!$C:$C,F$1)</f>
        <v>0</v>
      </c>
      <c r="G153">
        <f>COUNTIFS(festivaldata!$G:$G,$B153,festivaldata!$C:$C,G$1)</f>
        <v>0</v>
      </c>
      <c r="H153">
        <f>COUNTIFS(festivaldata!$G:$G,$B153,festivaldata!$C:$C,H$1)</f>
        <v>0</v>
      </c>
      <c r="I153">
        <f>COUNTIFS(festivaldata!$G:$G,$B153,festivaldata!$C:$C,I$1)</f>
        <v>1</v>
      </c>
      <c r="J153">
        <f>COUNTIFS(festivaldata!$G:$G,$B153,festivaldata!$C:$C,J$1)</f>
        <v>3</v>
      </c>
      <c r="K153" s="9">
        <f>F153/COUNTIF(festivaldata!$C:$C,F$1)</f>
        <v>0</v>
      </c>
      <c r="L153" s="9">
        <f>G153/COUNTIF(festivaldata!$C:$C,G$1)</f>
        <v>0</v>
      </c>
      <c r="M153" s="9">
        <f>H153/COUNTIF(festivaldata!$C:$C,H$1)</f>
        <v>0</v>
      </c>
      <c r="N153" s="9">
        <f>I153/COUNTIF(festivaldata!$C:$C,I$1)</f>
        <v>4.3668122270742356E-3</v>
      </c>
      <c r="O153" s="9">
        <f>J153/COUNTIF(festivaldata!$C:$C,J$1)</f>
        <v>9.0090090090090089E-3</v>
      </c>
    </row>
    <row r="154" spans="1:15">
      <c r="A154" s="5" t="s">
        <v>3407</v>
      </c>
      <c r="B154" s="7" t="str">
        <f t="shared" si="1"/>
        <v>*country rock*</v>
      </c>
      <c r="C154" s="7" t="str">
        <f t="shared" si="2"/>
        <v/>
      </c>
      <c r="D154" s="7">
        <v>4</v>
      </c>
      <c r="E154">
        <f t="shared" si="3"/>
        <v>0</v>
      </c>
      <c r="F154">
        <f>COUNTIFS(festivaldata!$G:$G,$B154,festivaldata!$C:$C,F$1)</f>
        <v>0</v>
      </c>
      <c r="G154">
        <f>COUNTIFS(festivaldata!$G:$G,$B154,festivaldata!$C:$C,G$1)</f>
        <v>1</v>
      </c>
      <c r="H154">
        <f>COUNTIFS(festivaldata!$G:$G,$B154,festivaldata!$C:$C,H$1)</f>
        <v>0</v>
      </c>
      <c r="I154">
        <f>COUNTIFS(festivaldata!$G:$G,$B154,festivaldata!$C:$C,I$1)</f>
        <v>1</v>
      </c>
      <c r="J154">
        <f>COUNTIFS(festivaldata!$G:$G,$B154,festivaldata!$C:$C,J$1)</f>
        <v>2</v>
      </c>
      <c r="K154" s="9">
        <f>F154/COUNTIF(festivaldata!$C:$C,F$1)</f>
        <v>0</v>
      </c>
      <c r="L154" s="9">
        <f>G154/COUNTIF(festivaldata!$C:$C,G$1)</f>
        <v>4.7619047619047616E-2</v>
      </c>
      <c r="M154" s="9">
        <f>H154/COUNTIF(festivaldata!$C:$C,H$1)</f>
        <v>0</v>
      </c>
      <c r="N154" s="9">
        <f>I154/COUNTIF(festivaldata!$C:$C,I$1)</f>
        <v>4.3668122270742356E-3</v>
      </c>
      <c r="O154" s="9">
        <f>J154/COUNTIF(festivaldata!$C:$C,J$1)</f>
        <v>6.006006006006006E-3</v>
      </c>
    </row>
    <row r="155" spans="1:15">
      <c r="A155" s="5" t="s">
        <v>3408</v>
      </c>
      <c r="B155" s="7" t="str">
        <f t="shared" si="1"/>
        <v>*garage psych*</v>
      </c>
      <c r="C155" s="7" t="str">
        <f t="shared" si="2"/>
        <v/>
      </c>
      <c r="D155" s="7">
        <v>4</v>
      </c>
      <c r="E155">
        <f t="shared" si="3"/>
        <v>0</v>
      </c>
      <c r="F155">
        <f>COUNTIFS(festivaldata!$G:$G,$B155,festivaldata!$C:$C,F$1)</f>
        <v>0</v>
      </c>
      <c r="G155">
        <f>COUNTIFS(festivaldata!$G:$G,$B155,festivaldata!$C:$C,G$1)</f>
        <v>0</v>
      </c>
      <c r="H155">
        <f>COUNTIFS(festivaldata!$G:$G,$B155,festivaldata!$C:$C,H$1)</f>
        <v>0</v>
      </c>
      <c r="I155">
        <f>COUNTIFS(festivaldata!$G:$G,$B155,festivaldata!$C:$C,I$1)</f>
        <v>2</v>
      </c>
      <c r="J155">
        <f>COUNTIFS(festivaldata!$G:$G,$B155,festivaldata!$C:$C,J$1)</f>
        <v>2</v>
      </c>
      <c r="K155" s="9">
        <f>F155/COUNTIF(festivaldata!$C:$C,F$1)</f>
        <v>0</v>
      </c>
      <c r="L155" s="9">
        <f>G155/COUNTIF(festivaldata!$C:$C,G$1)</f>
        <v>0</v>
      </c>
      <c r="M155" s="9">
        <f>H155/COUNTIF(festivaldata!$C:$C,H$1)</f>
        <v>0</v>
      </c>
      <c r="N155" s="9">
        <f>I155/COUNTIF(festivaldata!$C:$C,I$1)</f>
        <v>8.7336244541484712E-3</v>
      </c>
      <c r="O155" s="9">
        <f>J155/COUNTIF(festivaldata!$C:$C,J$1)</f>
        <v>6.006006006006006E-3</v>
      </c>
    </row>
    <row r="156" spans="1:15">
      <c r="A156" s="5" t="s">
        <v>3409</v>
      </c>
      <c r="B156" s="7" t="str">
        <f t="shared" si="1"/>
        <v>*grunge*</v>
      </c>
      <c r="C156" s="7" t="str">
        <f t="shared" si="2"/>
        <v>includes 2 genres</v>
      </c>
      <c r="D156" s="7">
        <v>4</v>
      </c>
      <c r="E156">
        <f t="shared" si="3"/>
        <v>39</v>
      </c>
      <c r="F156">
        <f>COUNTIFS(festivaldata!$G:$G,$B156,festivaldata!$C:$C,F$1)</f>
        <v>0</v>
      </c>
      <c r="G156">
        <f>COUNTIFS(festivaldata!$G:$G,$B156,festivaldata!$C:$C,G$1)</f>
        <v>0</v>
      </c>
      <c r="H156">
        <f>COUNTIFS(festivaldata!$G:$G,$B156,festivaldata!$C:$C,H$1)</f>
        <v>3</v>
      </c>
      <c r="I156">
        <f>COUNTIFS(festivaldata!$G:$G,$B156,festivaldata!$C:$C,I$1)</f>
        <v>22</v>
      </c>
      <c r="J156">
        <f>COUNTIFS(festivaldata!$G:$G,$B156,festivaldata!$C:$C,J$1)</f>
        <v>18</v>
      </c>
      <c r="K156" s="9">
        <f>F156/COUNTIF(festivaldata!$C:$C,F$1)</f>
        <v>0</v>
      </c>
      <c r="L156" s="9">
        <f>G156/COUNTIF(festivaldata!$C:$C,G$1)</f>
        <v>0</v>
      </c>
      <c r="M156" s="9">
        <f>H156/COUNTIF(festivaldata!$C:$C,H$1)</f>
        <v>5.5555555555555552E-2</v>
      </c>
      <c r="N156" s="9">
        <f>I156/COUNTIF(festivaldata!$C:$C,I$1)</f>
        <v>9.606986899563319E-2</v>
      </c>
      <c r="O156" s="9">
        <f>J156/COUNTIF(festivaldata!$C:$C,J$1)</f>
        <v>5.4054054054054057E-2</v>
      </c>
    </row>
    <row r="157" spans="1:15">
      <c r="A157" s="5" t="s">
        <v>3410</v>
      </c>
      <c r="B157" s="7" t="str">
        <f t="shared" si="1"/>
        <v>*hardcore hip hop*</v>
      </c>
      <c r="C157" s="7" t="str">
        <f t="shared" si="2"/>
        <v/>
      </c>
      <c r="D157" s="7">
        <v>4</v>
      </c>
      <c r="E157">
        <f t="shared" si="3"/>
        <v>0</v>
      </c>
      <c r="F157">
        <f>COUNTIFS(festivaldata!$G:$G,$B157,festivaldata!$C:$C,F$1)</f>
        <v>0</v>
      </c>
      <c r="G157">
        <f>COUNTIFS(festivaldata!$G:$G,$B157,festivaldata!$C:$C,G$1)</f>
        <v>0</v>
      </c>
      <c r="H157">
        <f>COUNTIFS(festivaldata!$G:$G,$B157,festivaldata!$C:$C,H$1)</f>
        <v>0</v>
      </c>
      <c r="I157">
        <f>COUNTIFS(festivaldata!$G:$G,$B157,festivaldata!$C:$C,I$1)</f>
        <v>1</v>
      </c>
      <c r="J157">
        <f>COUNTIFS(festivaldata!$G:$G,$B157,festivaldata!$C:$C,J$1)</f>
        <v>3</v>
      </c>
      <c r="K157" s="9">
        <f>F157/COUNTIF(festivaldata!$C:$C,F$1)</f>
        <v>0</v>
      </c>
      <c r="L157" s="9">
        <f>G157/COUNTIF(festivaldata!$C:$C,G$1)</f>
        <v>0</v>
      </c>
      <c r="M157" s="9">
        <f>H157/COUNTIF(festivaldata!$C:$C,H$1)</f>
        <v>0</v>
      </c>
      <c r="N157" s="9">
        <f>I157/COUNTIF(festivaldata!$C:$C,I$1)</f>
        <v>4.3668122270742356E-3</v>
      </c>
      <c r="O157" s="9">
        <f>J157/COUNTIF(festivaldata!$C:$C,J$1)</f>
        <v>9.0090090090090089E-3</v>
      </c>
    </row>
    <row r="158" spans="1:15">
      <c r="A158" s="5" t="s">
        <v>3411</v>
      </c>
      <c r="B158" s="7" t="str">
        <f t="shared" si="1"/>
        <v>*hip pop*</v>
      </c>
      <c r="C158" s="7" t="str">
        <f t="shared" si="2"/>
        <v/>
      </c>
      <c r="D158" s="7">
        <v>4</v>
      </c>
      <c r="E158">
        <f t="shared" si="3"/>
        <v>0</v>
      </c>
      <c r="F158">
        <f>COUNTIFS(festivaldata!$G:$G,$B158,festivaldata!$C:$C,F$1)</f>
        <v>0</v>
      </c>
      <c r="G158">
        <f>COUNTIFS(festivaldata!$G:$G,$B158,festivaldata!$C:$C,G$1)</f>
        <v>0</v>
      </c>
      <c r="H158">
        <f>COUNTIFS(festivaldata!$G:$G,$B158,festivaldata!$C:$C,H$1)</f>
        <v>0</v>
      </c>
      <c r="I158">
        <f>COUNTIFS(festivaldata!$G:$G,$B158,festivaldata!$C:$C,I$1)</f>
        <v>0</v>
      </c>
      <c r="J158">
        <f>COUNTIFS(festivaldata!$G:$G,$B158,festivaldata!$C:$C,J$1)</f>
        <v>4</v>
      </c>
      <c r="K158" s="9">
        <f>F158/COUNTIF(festivaldata!$C:$C,F$1)</f>
        <v>0</v>
      </c>
      <c r="L158" s="9">
        <f>G158/COUNTIF(festivaldata!$C:$C,G$1)</f>
        <v>0</v>
      </c>
      <c r="M158" s="9">
        <f>H158/COUNTIF(festivaldata!$C:$C,H$1)</f>
        <v>0</v>
      </c>
      <c r="N158" s="9">
        <f>I158/COUNTIF(festivaldata!$C:$C,I$1)</f>
        <v>0</v>
      </c>
      <c r="O158" s="9">
        <f>J158/COUNTIF(festivaldata!$C:$C,J$1)</f>
        <v>1.2012012012012012E-2</v>
      </c>
    </row>
    <row r="159" spans="1:15">
      <c r="A159" s="5" t="s">
        <v>3412</v>
      </c>
      <c r="B159" s="7" t="str">
        <f t="shared" si="1"/>
        <v>*new weird america*</v>
      </c>
      <c r="C159" s="7" t="str">
        <f t="shared" si="2"/>
        <v/>
      </c>
      <c r="D159" s="7">
        <v>4</v>
      </c>
      <c r="E159">
        <f t="shared" si="3"/>
        <v>0</v>
      </c>
      <c r="F159">
        <f>COUNTIFS(festivaldata!$G:$G,$B159,festivaldata!$C:$C,F$1)</f>
        <v>0</v>
      </c>
      <c r="G159">
        <f>COUNTIFS(festivaldata!$G:$G,$B159,festivaldata!$C:$C,G$1)</f>
        <v>0</v>
      </c>
      <c r="H159">
        <f>COUNTIFS(festivaldata!$G:$G,$B159,festivaldata!$C:$C,H$1)</f>
        <v>0</v>
      </c>
      <c r="I159">
        <f>COUNTIFS(festivaldata!$G:$G,$B159,festivaldata!$C:$C,I$1)</f>
        <v>1</v>
      </c>
      <c r="J159">
        <f>COUNTIFS(festivaldata!$G:$G,$B159,festivaldata!$C:$C,J$1)</f>
        <v>3</v>
      </c>
      <c r="K159" s="9">
        <f>F159/COUNTIF(festivaldata!$C:$C,F$1)</f>
        <v>0</v>
      </c>
      <c r="L159" s="9">
        <f>G159/COUNTIF(festivaldata!$C:$C,G$1)</f>
        <v>0</v>
      </c>
      <c r="M159" s="9">
        <f>H159/COUNTIF(festivaldata!$C:$C,H$1)</f>
        <v>0</v>
      </c>
      <c r="N159" s="9">
        <f>I159/COUNTIF(festivaldata!$C:$C,I$1)</f>
        <v>4.3668122270742356E-3</v>
      </c>
      <c r="O159" s="9">
        <f>J159/COUNTIF(festivaldata!$C:$C,J$1)</f>
        <v>9.0090090090090089E-3</v>
      </c>
    </row>
    <row r="160" spans="1:15">
      <c r="A160" s="5" t="s">
        <v>3413</v>
      </c>
      <c r="B160" s="7" t="str">
        <f t="shared" si="1"/>
        <v>*noise rock*</v>
      </c>
      <c r="C160" s="7" t="str">
        <f t="shared" si="2"/>
        <v/>
      </c>
      <c r="D160" s="7">
        <v>4</v>
      </c>
      <c r="E160">
        <f t="shared" si="3"/>
        <v>0</v>
      </c>
      <c r="F160">
        <f>COUNTIFS(festivaldata!$G:$G,$B160,festivaldata!$C:$C,F$1)</f>
        <v>0</v>
      </c>
      <c r="G160">
        <f>COUNTIFS(festivaldata!$G:$G,$B160,festivaldata!$C:$C,G$1)</f>
        <v>0</v>
      </c>
      <c r="H160">
        <f>COUNTIFS(festivaldata!$G:$G,$B160,festivaldata!$C:$C,H$1)</f>
        <v>0</v>
      </c>
      <c r="I160">
        <f>COUNTIFS(festivaldata!$G:$G,$B160,festivaldata!$C:$C,I$1)</f>
        <v>2</v>
      </c>
      <c r="J160">
        <f>COUNTIFS(festivaldata!$G:$G,$B160,festivaldata!$C:$C,J$1)</f>
        <v>2</v>
      </c>
      <c r="K160" s="9">
        <f>F160/COUNTIF(festivaldata!$C:$C,F$1)</f>
        <v>0</v>
      </c>
      <c r="L160" s="9">
        <f>G160/COUNTIF(festivaldata!$C:$C,G$1)</f>
        <v>0</v>
      </c>
      <c r="M160" s="9">
        <f>H160/COUNTIF(festivaldata!$C:$C,H$1)</f>
        <v>0</v>
      </c>
      <c r="N160" s="9">
        <f>I160/COUNTIF(festivaldata!$C:$C,I$1)</f>
        <v>8.7336244541484712E-3</v>
      </c>
      <c r="O160" s="9">
        <f>J160/COUNTIF(festivaldata!$C:$C,J$1)</f>
        <v>6.006006006006006E-3</v>
      </c>
    </row>
    <row r="161" spans="1:15">
      <c r="A161" s="5" t="s">
        <v>3414</v>
      </c>
      <c r="B161" s="7" t="str">
        <f t="shared" si="1"/>
        <v>*nu skool breaks*</v>
      </c>
      <c r="C161" s="7" t="str">
        <f t="shared" si="2"/>
        <v/>
      </c>
      <c r="D161" s="7">
        <v>4</v>
      </c>
      <c r="E161">
        <f t="shared" si="3"/>
        <v>0</v>
      </c>
      <c r="F161">
        <f>COUNTIFS(festivaldata!$G:$G,$B161,festivaldata!$C:$C,F$1)</f>
        <v>0</v>
      </c>
      <c r="G161">
        <f>COUNTIFS(festivaldata!$G:$G,$B161,festivaldata!$C:$C,G$1)</f>
        <v>0</v>
      </c>
      <c r="H161">
        <f>COUNTIFS(festivaldata!$G:$G,$B161,festivaldata!$C:$C,H$1)</f>
        <v>0</v>
      </c>
      <c r="I161">
        <f>COUNTIFS(festivaldata!$G:$G,$B161,festivaldata!$C:$C,I$1)</f>
        <v>4</v>
      </c>
      <c r="J161">
        <f>COUNTIFS(festivaldata!$G:$G,$B161,festivaldata!$C:$C,J$1)</f>
        <v>0</v>
      </c>
      <c r="K161" s="9">
        <f>F161/COUNTIF(festivaldata!$C:$C,F$1)</f>
        <v>0</v>
      </c>
      <c r="L161" s="9">
        <f>G161/COUNTIF(festivaldata!$C:$C,G$1)</f>
        <v>0</v>
      </c>
      <c r="M161" s="9">
        <f>H161/COUNTIF(festivaldata!$C:$C,H$1)</f>
        <v>0</v>
      </c>
      <c r="N161" s="9">
        <f>I161/COUNTIF(festivaldata!$C:$C,I$1)</f>
        <v>1.7467248908296942E-2</v>
      </c>
      <c r="O161" s="9">
        <f>J161/COUNTIF(festivaldata!$C:$C,J$1)</f>
        <v>0</v>
      </c>
    </row>
    <row r="162" spans="1:15">
      <c r="A162" s="5" t="s">
        <v>3290</v>
      </c>
      <c r="B162" s="7" t="str">
        <f t="shared" si="1"/>
        <v>*reggae fusion*</v>
      </c>
      <c r="C162" s="7" t="str">
        <f t="shared" si="2"/>
        <v/>
      </c>
      <c r="D162" s="7">
        <v>4</v>
      </c>
      <c r="E162">
        <f t="shared" si="3"/>
        <v>0</v>
      </c>
      <c r="F162">
        <f>COUNTIFS(festivaldata!$G:$G,$B162,festivaldata!$C:$C,F$1)</f>
        <v>0</v>
      </c>
      <c r="G162">
        <f>COUNTIFS(festivaldata!$G:$G,$B162,festivaldata!$C:$C,G$1)</f>
        <v>2</v>
      </c>
      <c r="H162">
        <f>COUNTIFS(festivaldata!$G:$G,$B162,festivaldata!$C:$C,H$1)</f>
        <v>0</v>
      </c>
      <c r="I162">
        <f>COUNTIFS(festivaldata!$G:$G,$B162,festivaldata!$C:$C,I$1)</f>
        <v>0</v>
      </c>
      <c r="J162">
        <f>COUNTIFS(festivaldata!$G:$G,$B162,festivaldata!$C:$C,J$1)</f>
        <v>2</v>
      </c>
      <c r="K162" s="9">
        <f>F162/COUNTIF(festivaldata!$C:$C,F$1)</f>
        <v>0</v>
      </c>
      <c r="L162" s="9">
        <f>G162/COUNTIF(festivaldata!$C:$C,G$1)</f>
        <v>9.5238095238095233E-2</v>
      </c>
      <c r="M162" s="9">
        <f>H162/COUNTIF(festivaldata!$C:$C,H$1)</f>
        <v>0</v>
      </c>
      <c r="N162" s="9">
        <f>I162/COUNTIF(festivaldata!$C:$C,I$1)</f>
        <v>0</v>
      </c>
      <c r="O162" s="9">
        <f>J162/COUNTIF(festivaldata!$C:$C,J$1)</f>
        <v>6.006006006006006E-3</v>
      </c>
    </row>
    <row r="163" spans="1:15">
      <c r="A163" s="5" t="s">
        <v>3415</v>
      </c>
      <c r="B163" s="7" t="str">
        <f t="shared" si="1"/>
        <v>*shoegaze*</v>
      </c>
      <c r="C163" s="7" t="str">
        <f t="shared" si="2"/>
        <v/>
      </c>
      <c r="D163" s="7">
        <v>4</v>
      </c>
      <c r="E163">
        <f t="shared" si="3"/>
        <v>0</v>
      </c>
      <c r="F163">
        <f>COUNTIFS(festivaldata!$G:$G,$B163,festivaldata!$C:$C,F$1)</f>
        <v>0</v>
      </c>
      <c r="G163">
        <f>COUNTIFS(festivaldata!$G:$G,$B163,festivaldata!$C:$C,G$1)</f>
        <v>0</v>
      </c>
      <c r="H163">
        <f>COUNTIFS(festivaldata!$G:$G,$B163,festivaldata!$C:$C,H$1)</f>
        <v>0</v>
      </c>
      <c r="I163">
        <f>COUNTIFS(festivaldata!$G:$G,$B163,festivaldata!$C:$C,I$1)</f>
        <v>3</v>
      </c>
      <c r="J163">
        <f>COUNTIFS(festivaldata!$G:$G,$B163,festivaldata!$C:$C,J$1)</f>
        <v>1</v>
      </c>
      <c r="K163" s="9">
        <f>F163/COUNTIF(festivaldata!$C:$C,F$1)</f>
        <v>0</v>
      </c>
      <c r="L163" s="9">
        <f>G163/COUNTIF(festivaldata!$C:$C,G$1)</f>
        <v>0</v>
      </c>
      <c r="M163" s="9">
        <f>H163/COUNTIF(festivaldata!$C:$C,H$1)</f>
        <v>0</v>
      </c>
      <c r="N163" s="9">
        <f>I163/COUNTIF(festivaldata!$C:$C,I$1)</f>
        <v>1.3100436681222707E-2</v>
      </c>
      <c r="O163" s="9">
        <f>J163/COUNTIF(festivaldata!$C:$C,J$1)</f>
        <v>3.003003003003003E-3</v>
      </c>
    </row>
    <row r="164" spans="1:15">
      <c r="A164" s="5" t="s">
        <v>3416</v>
      </c>
      <c r="B164" s="7" t="str">
        <f t="shared" si="1"/>
        <v>*bassline*</v>
      </c>
      <c r="C164" s="7" t="str">
        <f t="shared" si="2"/>
        <v/>
      </c>
      <c r="D164" s="7">
        <v>3</v>
      </c>
      <c r="E164">
        <f t="shared" si="3"/>
        <v>0</v>
      </c>
      <c r="F164">
        <f>COUNTIFS(festivaldata!$G:$G,$B164,festivaldata!$C:$C,F$1)</f>
        <v>0</v>
      </c>
      <c r="G164">
        <f>COUNTIFS(festivaldata!$G:$G,$B164,festivaldata!$C:$C,G$1)</f>
        <v>0</v>
      </c>
      <c r="H164">
        <f>COUNTIFS(festivaldata!$G:$G,$B164,festivaldata!$C:$C,H$1)</f>
        <v>0</v>
      </c>
      <c r="I164">
        <f>COUNTIFS(festivaldata!$G:$G,$B164,festivaldata!$C:$C,I$1)</f>
        <v>0</v>
      </c>
      <c r="J164">
        <f>COUNTIFS(festivaldata!$G:$G,$B164,festivaldata!$C:$C,J$1)</f>
        <v>3</v>
      </c>
      <c r="K164" s="9">
        <f>F164/COUNTIF(festivaldata!$C:$C,F$1)</f>
        <v>0</v>
      </c>
      <c r="L164" s="9">
        <f>G164/COUNTIF(festivaldata!$C:$C,G$1)</f>
        <v>0</v>
      </c>
      <c r="M164" s="9">
        <f>H164/COUNTIF(festivaldata!$C:$C,H$1)</f>
        <v>0</v>
      </c>
      <c r="N164" s="9">
        <f>I164/COUNTIF(festivaldata!$C:$C,I$1)</f>
        <v>0</v>
      </c>
      <c r="O164" s="9">
        <f>J164/COUNTIF(festivaldata!$C:$C,J$1)</f>
        <v>9.0090090090090089E-3</v>
      </c>
    </row>
    <row r="165" spans="1:15">
      <c r="A165" s="5" t="s">
        <v>3417</v>
      </c>
      <c r="B165" s="7" t="str">
        <f t="shared" si="1"/>
        <v>*electro*</v>
      </c>
      <c r="C165" s="7" t="str">
        <f t="shared" si="2"/>
        <v>includes 4 genres</v>
      </c>
      <c r="D165" s="7">
        <v>3</v>
      </c>
      <c r="E165">
        <f t="shared" si="3"/>
        <v>143</v>
      </c>
      <c r="F165">
        <f>COUNTIFS(festivaldata!$G:$G,$B165,festivaldata!$C:$C,F$1)</f>
        <v>0</v>
      </c>
      <c r="G165">
        <f>COUNTIFS(festivaldata!$G:$G,$B165,festivaldata!$C:$C,G$1)</f>
        <v>1</v>
      </c>
      <c r="H165">
        <f>COUNTIFS(festivaldata!$G:$G,$B165,festivaldata!$C:$C,H$1)</f>
        <v>25</v>
      </c>
      <c r="I165">
        <f>COUNTIFS(festivaldata!$G:$G,$B165,festivaldata!$C:$C,I$1)</f>
        <v>57</v>
      </c>
      <c r="J165">
        <f>COUNTIFS(festivaldata!$G:$G,$B165,festivaldata!$C:$C,J$1)</f>
        <v>63</v>
      </c>
      <c r="K165" s="9">
        <f>F165/COUNTIF(festivaldata!$C:$C,F$1)</f>
        <v>0</v>
      </c>
      <c r="L165" s="9">
        <f>G165/COUNTIF(festivaldata!$C:$C,G$1)</f>
        <v>4.7619047619047616E-2</v>
      </c>
      <c r="M165" s="9">
        <f>H165/COUNTIF(festivaldata!$C:$C,H$1)</f>
        <v>0.46296296296296297</v>
      </c>
      <c r="N165" s="9">
        <f>I165/COUNTIF(festivaldata!$C:$C,I$1)</f>
        <v>0.24890829694323144</v>
      </c>
      <c r="O165" s="9">
        <f>J165/COUNTIF(festivaldata!$C:$C,J$1)</f>
        <v>0.1891891891891892</v>
      </c>
    </row>
    <row r="166" spans="1:15">
      <c r="A166" s="5" t="s">
        <v>3418</v>
      </c>
      <c r="B166" s="7" t="str">
        <f t="shared" si="1"/>
        <v>*emo*</v>
      </c>
      <c r="C166" s="7" t="str">
        <f t="shared" si="2"/>
        <v/>
      </c>
      <c r="D166" s="7">
        <v>3</v>
      </c>
      <c r="E166">
        <f t="shared" si="3"/>
        <v>0</v>
      </c>
      <c r="F166">
        <f>COUNTIFS(festivaldata!$G:$G,$B166,festivaldata!$C:$C,F$1)</f>
        <v>0</v>
      </c>
      <c r="G166">
        <f>COUNTIFS(festivaldata!$G:$G,$B166,festivaldata!$C:$C,G$1)</f>
        <v>0</v>
      </c>
      <c r="H166">
        <f>COUNTIFS(festivaldata!$G:$G,$B166,festivaldata!$C:$C,H$1)</f>
        <v>0</v>
      </c>
      <c r="I166">
        <f>COUNTIFS(festivaldata!$G:$G,$B166,festivaldata!$C:$C,I$1)</f>
        <v>2</v>
      </c>
      <c r="J166">
        <f>COUNTIFS(festivaldata!$G:$G,$B166,festivaldata!$C:$C,J$1)</f>
        <v>1</v>
      </c>
      <c r="K166" s="9">
        <f>F166/COUNTIF(festivaldata!$C:$C,F$1)</f>
        <v>0</v>
      </c>
      <c r="L166" s="9">
        <f>G166/COUNTIF(festivaldata!$C:$C,G$1)</f>
        <v>0</v>
      </c>
      <c r="M166" s="9">
        <f>H166/COUNTIF(festivaldata!$C:$C,H$1)</f>
        <v>0</v>
      </c>
      <c r="N166" s="9">
        <f>I166/COUNTIF(festivaldata!$C:$C,I$1)</f>
        <v>8.7336244541484712E-3</v>
      </c>
      <c r="O166" s="9">
        <f>J166/COUNTIF(festivaldata!$C:$C,J$1)</f>
        <v>3.003003003003003E-3</v>
      </c>
    </row>
    <row r="167" spans="1:15">
      <c r="A167" s="5" t="s">
        <v>3419</v>
      </c>
      <c r="B167" s="7" t="str">
        <f t="shared" si="1"/>
        <v>*etherpop*</v>
      </c>
      <c r="C167" s="7" t="str">
        <f t="shared" si="2"/>
        <v/>
      </c>
      <c r="D167" s="7">
        <v>3</v>
      </c>
      <c r="E167">
        <f t="shared" si="3"/>
        <v>0</v>
      </c>
      <c r="F167">
        <f>COUNTIFS(festivaldata!$G:$G,$B167,festivaldata!$C:$C,F$1)</f>
        <v>0</v>
      </c>
      <c r="G167">
        <f>COUNTIFS(festivaldata!$G:$G,$B167,festivaldata!$C:$C,G$1)</f>
        <v>0</v>
      </c>
      <c r="H167">
        <f>COUNTIFS(festivaldata!$G:$G,$B167,festivaldata!$C:$C,H$1)</f>
        <v>0</v>
      </c>
      <c r="I167">
        <f>COUNTIFS(festivaldata!$G:$G,$B167,festivaldata!$C:$C,I$1)</f>
        <v>0</v>
      </c>
      <c r="J167">
        <f>COUNTIFS(festivaldata!$G:$G,$B167,festivaldata!$C:$C,J$1)</f>
        <v>3</v>
      </c>
      <c r="K167" s="9">
        <f>F167/COUNTIF(festivaldata!$C:$C,F$1)</f>
        <v>0</v>
      </c>
      <c r="L167" s="9">
        <f>G167/COUNTIF(festivaldata!$C:$C,G$1)</f>
        <v>0</v>
      </c>
      <c r="M167" s="9">
        <f>H167/COUNTIF(festivaldata!$C:$C,H$1)</f>
        <v>0</v>
      </c>
      <c r="N167" s="9">
        <f>I167/COUNTIF(festivaldata!$C:$C,I$1)</f>
        <v>0</v>
      </c>
      <c r="O167" s="9">
        <f>J167/COUNTIF(festivaldata!$C:$C,J$1)</f>
        <v>9.0090090090090089E-3</v>
      </c>
    </row>
    <row r="168" spans="1:15">
      <c r="A168" s="5" t="s">
        <v>3420</v>
      </c>
      <c r="B168" s="7" t="str">
        <f t="shared" si="1"/>
        <v>*icelandic pop*</v>
      </c>
      <c r="C168" s="7" t="str">
        <f t="shared" si="2"/>
        <v/>
      </c>
      <c r="D168" s="7">
        <v>3</v>
      </c>
      <c r="E168">
        <f t="shared" si="3"/>
        <v>0</v>
      </c>
      <c r="F168">
        <f>COUNTIFS(festivaldata!$G:$G,$B168,festivaldata!$C:$C,F$1)</f>
        <v>0</v>
      </c>
      <c r="G168">
        <f>COUNTIFS(festivaldata!$G:$G,$B168,festivaldata!$C:$C,G$1)</f>
        <v>0</v>
      </c>
      <c r="H168">
        <f>COUNTIFS(festivaldata!$G:$G,$B168,festivaldata!$C:$C,H$1)</f>
        <v>0</v>
      </c>
      <c r="I168">
        <f>COUNTIFS(festivaldata!$G:$G,$B168,festivaldata!$C:$C,I$1)</f>
        <v>1</v>
      </c>
      <c r="J168">
        <f>COUNTIFS(festivaldata!$G:$G,$B168,festivaldata!$C:$C,J$1)</f>
        <v>2</v>
      </c>
      <c r="K168" s="9">
        <f>F168/COUNTIF(festivaldata!$C:$C,F$1)</f>
        <v>0</v>
      </c>
      <c r="L168" s="9">
        <f>G168/COUNTIF(festivaldata!$C:$C,G$1)</f>
        <v>0</v>
      </c>
      <c r="M168" s="9">
        <f>H168/COUNTIF(festivaldata!$C:$C,H$1)</f>
        <v>0</v>
      </c>
      <c r="N168" s="9">
        <f>I168/COUNTIF(festivaldata!$C:$C,I$1)</f>
        <v>4.3668122270742356E-3</v>
      </c>
      <c r="O168" s="9">
        <f>J168/COUNTIF(festivaldata!$C:$C,J$1)</f>
        <v>6.006006006006006E-3</v>
      </c>
    </row>
    <row r="169" spans="1:15">
      <c r="A169" s="5" t="s">
        <v>3421</v>
      </c>
      <c r="B169" s="7" t="str">
        <f t="shared" si="1"/>
        <v>*jazz funk*</v>
      </c>
      <c r="C169" s="7" t="str">
        <f t="shared" si="2"/>
        <v/>
      </c>
      <c r="D169" s="7">
        <v>3</v>
      </c>
      <c r="E169">
        <f t="shared" si="3"/>
        <v>0</v>
      </c>
      <c r="F169">
        <f>COUNTIFS(festivaldata!$G:$G,$B169,festivaldata!$C:$C,F$1)</f>
        <v>0</v>
      </c>
      <c r="G169">
        <f>COUNTIFS(festivaldata!$G:$G,$B169,festivaldata!$C:$C,G$1)</f>
        <v>2</v>
      </c>
      <c r="H169">
        <f>COUNTIFS(festivaldata!$G:$G,$B169,festivaldata!$C:$C,H$1)</f>
        <v>0</v>
      </c>
      <c r="I169">
        <f>COUNTIFS(festivaldata!$G:$G,$B169,festivaldata!$C:$C,I$1)</f>
        <v>0</v>
      </c>
      <c r="J169">
        <f>COUNTIFS(festivaldata!$G:$G,$B169,festivaldata!$C:$C,J$1)</f>
        <v>1</v>
      </c>
      <c r="K169" s="9">
        <f>F169/COUNTIF(festivaldata!$C:$C,F$1)</f>
        <v>0</v>
      </c>
      <c r="L169" s="9">
        <f>G169/COUNTIF(festivaldata!$C:$C,G$1)</f>
        <v>9.5238095238095233E-2</v>
      </c>
      <c r="M169" s="9">
        <f>H169/COUNTIF(festivaldata!$C:$C,H$1)</f>
        <v>0</v>
      </c>
      <c r="N169" s="9">
        <f>I169/COUNTIF(festivaldata!$C:$C,I$1)</f>
        <v>0</v>
      </c>
      <c r="O169" s="9">
        <f>J169/COUNTIF(festivaldata!$C:$C,J$1)</f>
        <v>3.003003003003003E-3</v>
      </c>
    </row>
    <row r="170" spans="1:15">
      <c r="A170" s="5" t="s">
        <v>3422</v>
      </c>
      <c r="B170" s="7" t="str">
        <f t="shared" si="1"/>
        <v>*kraut rock*</v>
      </c>
      <c r="C170" s="7" t="str">
        <f t="shared" si="2"/>
        <v/>
      </c>
      <c r="D170" s="7">
        <v>3</v>
      </c>
      <c r="E170">
        <f t="shared" si="3"/>
        <v>0</v>
      </c>
      <c r="F170">
        <f>COUNTIFS(festivaldata!$G:$G,$B170,festivaldata!$C:$C,F$1)</f>
        <v>0</v>
      </c>
      <c r="G170">
        <f>COUNTIFS(festivaldata!$G:$G,$B170,festivaldata!$C:$C,G$1)</f>
        <v>1</v>
      </c>
      <c r="H170">
        <f>COUNTIFS(festivaldata!$G:$G,$B170,festivaldata!$C:$C,H$1)</f>
        <v>0</v>
      </c>
      <c r="I170">
        <f>COUNTIFS(festivaldata!$G:$G,$B170,festivaldata!$C:$C,I$1)</f>
        <v>1</v>
      </c>
      <c r="J170">
        <f>COUNTIFS(festivaldata!$G:$G,$B170,festivaldata!$C:$C,J$1)</f>
        <v>1</v>
      </c>
      <c r="K170" s="9">
        <f>F170/COUNTIF(festivaldata!$C:$C,F$1)</f>
        <v>0</v>
      </c>
      <c r="L170" s="9">
        <f>G170/COUNTIF(festivaldata!$C:$C,G$1)</f>
        <v>4.7619047619047616E-2</v>
      </c>
      <c r="M170" s="9">
        <f>H170/COUNTIF(festivaldata!$C:$C,H$1)</f>
        <v>0</v>
      </c>
      <c r="N170" s="9">
        <f>I170/COUNTIF(festivaldata!$C:$C,I$1)</f>
        <v>4.3668122270742356E-3</v>
      </c>
      <c r="O170" s="9">
        <f>J170/COUNTIF(festivaldata!$C:$C,J$1)</f>
        <v>3.003003003003003E-3</v>
      </c>
    </row>
    <row r="171" spans="1:15">
      <c r="A171" s="5" t="s">
        <v>3423</v>
      </c>
      <c r="B171" s="7" t="str">
        <f t="shared" si="1"/>
        <v>*liquid funk*</v>
      </c>
      <c r="C171" s="7" t="str">
        <f t="shared" si="2"/>
        <v/>
      </c>
      <c r="D171" s="7">
        <v>3</v>
      </c>
      <c r="E171">
        <f t="shared" si="3"/>
        <v>0</v>
      </c>
      <c r="F171">
        <f>COUNTIFS(festivaldata!$G:$G,$B171,festivaldata!$C:$C,F$1)</f>
        <v>0</v>
      </c>
      <c r="G171">
        <f>COUNTIFS(festivaldata!$G:$G,$B171,festivaldata!$C:$C,G$1)</f>
        <v>0</v>
      </c>
      <c r="H171">
        <f>COUNTIFS(festivaldata!$G:$G,$B171,festivaldata!$C:$C,H$1)</f>
        <v>0</v>
      </c>
      <c r="I171">
        <f>COUNTIFS(festivaldata!$G:$G,$B171,festivaldata!$C:$C,I$1)</f>
        <v>0</v>
      </c>
      <c r="J171">
        <f>COUNTIFS(festivaldata!$G:$G,$B171,festivaldata!$C:$C,J$1)</f>
        <v>3</v>
      </c>
      <c r="K171" s="9">
        <f>F171/COUNTIF(festivaldata!$C:$C,F$1)</f>
        <v>0</v>
      </c>
      <c r="L171" s="9">
        <f>G171/COUNTIF(festivaldata!$C:$C,G$1)</f>
        <v>0</v>
      </c>
      <c r="M171" s="9">
        <f>H171/COUNTIF(festivaldata!$C:$C,H$1)</f>
        <v>0</v>
      </c>
      <c r="N171" s="9">
        <f>I171/COUNTIF(festivaldata!$C:$C,I$1)</f>
        <v>0</v>
      </c>
      <c r="O171" s="9">
        <f>J171/COUNTIF(festivaldata!$C:$C,J$1)</f>
        <v>9.0090090090090089E-3</v>
      </c>
    </row>
    <row r="172" spans="1:15">
      <c r="A172" s="5" t="s">
        <v>3424</v>
      </c>
      <c r="B172" s="7" t="str">
        <f t="shared" si="1"/>
        <v>*math pop*</v>
      </c>
      <c r="C172" s="7" t="str">
        <f t="shared" si="2"/>
        <v/>
      </c>
      <c r="D172" s="7">
        <v>3</v>
      </c>
      <c r="E172">
        <f t="shared" si="3"/>
        <v>0</v>
      </c>
      <c r="F172">
        <f>COUNTIFS(festivaldata!$G:$G,$B172,festivaldata!$C:$C,F$1)</f>
        <v>0</v>
      </c>
      <c r="G172">
        <f>COUNTIFS(festivaldata!$G:$G,$B172,festivaldata!$C:$C,G$1)</f>
        <v>0</v>
      </c>
      <c r="H172">
        <f>COUNTIFS(festivaldata!$G:$G,$B172,festivaldata!$C:$C,H$1)</f>
        <v>0</v>
      </c>
      <c r="I172">
        <f>COUNTIFS(festivaldata!$G:$G,$B172,festivaldata!$C:$C,I$1)</f>
        <v>0</v>
      </c>
      <c r="J172">
        <f>COUNTIFS(festivaldata!$G:$G,$B172,festivaldata!$C:$C,J$1)</f>
        <v>3</v>
      </c>
      <c r="K172" s="9">
        <f>F172/COUNTIF(festivaldata!$C:$C,F$1)</f>
        <v>0</v>
      </c>
      <c r="L172" s="9">
        <f>G172/COUNTIF(festivaldata!$C:$C,G$1)</f>
        <v>0</v>
      </c>
      <c r="M172" s="9">
        <f>H172/COUNTIF(festivaldata!$C:$C,H$1)</f>
        <v>0</v>
      </c>
      <c r="N172" s="9">
        <f>I172/COUNTIF(festivaldata!$C:$C,I$1)</f>
        <v>0</v>
      </c>
      <c r="O172" s="9">
        <f>J172/COUNTIF(festivaldata!$C:$C,J$1)</f>
        <v>9.0090090090090089E-3</v>
      </c>
    </row>
    <row r="173" spans="1:15">
      <c r="A173" s="5" t="s">
        <v>3425</v>
      </c>
      <c r="B173" s="7" t="str">
        <f t="shared" si="1"/>
        <v>*memphis soul*</v>
      </c>
      <c r="C173" s="7" t="str">
        <f t="shared" si="2"/>
        <v/>
      </c>
      <c r="D173" s="7">
        <v>3</v>
      </c>
      <c r="E173">
        <f t="shared" si="3"/>
        <v>0</v>
      </c>
      <c r="F173">
        <f>COUNTIFS(festivaldata!$G:$G,$B173,festivaldata!$C:$C,F$1)</f>
        <v>0</v>
      </c>
      <c r="G173">
        <f>COUNTIFS(festivaldata!$G:$G,$B173,festivaldata!$C:$C,G$1)</f>
        <v>1</v>
      </c>
      <c r="H173">
        <f>COUNTIFS(festivaldata!$G:$G,$B173,festivaldata!$C:$C,H$1)</f>
        <v>0</v>
      </c>
      <c r="I173">
        <f>COUNTIFS(festivaldata!$G:$G,$B173,festivaldata!$C:$C,I$1)</f>
        <v>1</v>
      </c>
      <c r="J173">
        <f>COUNTIFS(festivaldata!$G:$G,$B173,festivaldata!$C:$C,J$1)</f>
        <v>1</v>
      </c>
      <c r="K173" s="9">
        <f>F173/COUNTIF(festivaldata!$C:$C,F$1)</f>
        <v>0</v>
      </c>
      <c r="L173" s="9">
        <f>G173/COUNTIF(festivaldata!$C:$C,G$1)</f>
        <v>4.7619047619047616E-2</v>
      </c>
      <c r="M173" s="9">
        <f>H173/COUNTIF(festivaldata!$C:$C,H$1)</f>
        <v>0</v>
      </c>
      <c r="N173" s="9">
        <f>I173/COUNTIF(festivaldata!$C:$C,I$1)</f>
        <v>4.3668122270742356E-3</v>
      </c>
      <c r="O173" s="9">
        <f>J173/COUNTIF(festivaldata!$C:$C,J$1)</f>
        <v>3.003003003003003E-3</v>
      </c>
    </row>
    <row r="174" spans="1:15">
      <c r="A174" s="5" t="s">
        <v>3426</v>
      </c>
      <c r="B174" s="7" t="str">
        <f t="shared" si="1"/>
        <v>*modern blues*</v>
      </c>
      <c r="C174" s="7" t="str">
        <f t="shared" si="2"/>
        <v/>
      </c>
      <c r="D174" s="7">
        <v>3</v>
      </c>
      <c r="E174">
        <f t="shared" si="3"/>
        <v>0</v>
      </c>
      <c r="F174">
        <f>COUNTIFS(festivaldata!$G:$G,$B174,festivaldata!$C:$C,F$1)</f>
        <v>0</v>
      </c>
      <c r="G174">
        <f>COUNTIFS(festivaldata!$G:$G,$B174,festivaldata!$C:$C,G$1)</f>
        <v>0</v>
      </c>
      <c r="H174">
        <f>COUNTIFS(festivaldata!$G:$G,$B174,festivaldata!$C:$C,H$1)</f>
        <v>1</v>
      </c>
      <c r="I174">
        <f>COUNTIFS(festivaldata!$G:$G,$B174,festivaldata!$C:$C,I$1)</f>
        <v>0</v>
      </c>
      <c r="J174">
        <f>COUNTIFS(festivaldata!$G:$G,$B174,festivaldata!$C:$C,J$1)</f>
        <v>2</v>
      </c>
      <c r="K174" s="9">
        <f>F174/COUNTIF(festivaldata!$C:$C,F$1)</f>
        <v>0</v>
      </c>
      <c r="L174" s="9">
        <f>G174/COUNTIF(festivaldata!$C:$C,G$1)</f>
        <v>0</v>
      </c>
      <c r="M174" s="9">
        <f>H174/COUNTIF(festivaldata!$C:$C,H$1)</f>
        <v>1.8518518518518517E-2</v>
      </c>
      <c r="N174" s="9">
        <f>I174/COUNTIF(festivaldata!$C:$C,I$1)</f>
        <v>0</v>
      </c>
      <c r="O174" s="9">
        <f>J174/COUNTIF(festivaldata!$C:$C,J$1)</f>
        <v>6.006006006006006E-3</v>
      </c>
    </row>
    <row r="175" spans="1:15">
      <c r="A175" s="5" t="s">
        <v>3427</v>
      </c>
      <c r="B175" s="7" t="str">
        <f t="shared" si="1"/>
        <v>*ok indie*</v>
      </c>
      <c r="C175" s="7" t="str">
        <f t="shared" si="2"/>
        <v/>
      </c>
      <c r="D175" s="7">
        <v>3</v>
      </c>
      <c r="E175">
        <f t="shared" si="3"/>
        <v>0</v>
      </c>
      <c r="F175">
        <f>COUNTIFS(festivaldata!$G:$G,$B175,festivaldata!$C:$C,F$1)</f>
        <v>0</v>
      </c>
      <c r="G175">
        <f>COUNTIFS(festivaldata!$G:$G,$B175,festivaldata!$C:$C,G$1)</f>
        <v>0</v>
      </c>
      <c r="H175">
        <f>COUNTIFS(festivaldata!$G:$G,$B175,festivaldata!$C:$C,H$1)</f>
        <v>0</v>
      </c>
      <c r="I175">
        <f>COUNTIFS(festivaldata!$G:$G,$B175,festivaldata!$C:$C,I$1)</f>
        <v>1</v>
      </c>
      <c r="J175">
        <f>COUNTIFS(festivaldata!$G:$G,$B175,festivaldata!$C:$C,J$1)</f>
        <v>2</v>
      </c>
      <c r="K175" s="9">
        <f>F175/COUNTIF(festivaldata!$C:$C,F$1)</f>
        <v>0</v>
      </c>
      <c r="L175" s="9">
        <f>G175/COUNTIF(festivaldata!$C:$C,G$1)</f>
        <v>0</v>
      </c>
      <c r="M175" s="9">
        <f>H175/COUNTIF(festivaldata!$C:$C,H$1)</f>
        <v>0</v>
      </c>
      <c r="N175" s="9">
        <f>I175/COUNTIF(festivaldata!$C:$C,I$1)</f>
        <v>4.3668122270742356E-3</v>
      </c>
      <c r="O175" s="9">
        <f>J175/COUNTIF(festivaldata!$C:$C,J$1)</f>
        <v>6.006006006006006E-3</v>
      </c>
    </row>
    <row r="176" spans="1:15">
      <c r="A176" s="5" t="s">
        <v>3428</v>
      </c>
      <c r="B176" s="7" t="str">
        <f t="shared" si="1"/>
        <v>*old school hip hop*</v>
      </c>
      <c r="C176" s="7" t="str">
        <f t="shared" si="2"/>
        <v/>
      </c>
      <c r="D176" s="7">
        <v>3</v>
      </c>
      <c r="E176">
        <f t="shared" si="3"/>
        <v>0</v>
      </c>
      <c r="F176">
        <f>COUNTIFS(festivaldata!$G:$G,$B176,festivaldata!$C:$C,F$1)</f>
        <v>0</v>
      </c>
      <c r="G176">
        <f>COUNTIFS(festivaldata!$G:$G,$B176,festivaldata!$C:$C,G$1)</f>
        <v>0</v>
      </c>
      <c r="H176">
        <f>COUNTIFS(festivaldata!$G:$G,$B176,festivaldata!$C:$C,H$1)</f>
        <v>1</v>
      </c>
      <c r="I176">
        <f>COUNTIFS(festivaldata!$G:$G,$B176,festivaldata!$C:$C,I$1)</f>
        <v>1</v>
      </c>
      <c r="J176">
        <f>COUNTIFS(festivaldata!$G:$G,$B176,festivaldata!$C:$C,J$1)</f>
        <v>1</v>
      </c>
      <c r="K176" s="9">
        <f>F176/COUNTIF(festivaldata!$C:$C,F$1)</f>
        <v>0</v>
      </c>
      <c r="L176" s="9">
        <f>G176/COUNTIF(festivaldata!$C:$C,G$1)</f>
        <v>0</v>
      </c>
      <c r="M176" s="9">
        <f>H176/COUNTIF(festivaldata!$C:$C,H$1)</f>
        <v>1.8518518518518517E-2</v>
      </c>
      <c r="N176" s="9">
        <f>I176/COUNTIF(festivaldata!$C:$C,I$1)</f>
        <v>4.3668122270742356E-3</v>
      </c>
      <c r="O176" s="9">
        <f>J176/COUNTIF(festivaldata!$C:$C,J$1)</f>
        <v>3.003003003003003E-3</v>
      </c>
    </row>
    <row r="177" spans="1:15">
      <c r="A177" s="5" t="s">
        <v>3429</v>
      </c>
      <c r="B177" s="7" t="str">
        <f t="shared" si="1"/>
        <v>*screamo*</v>
      </c>
      <c r="C177" s="7" t="str">
        <f t="shared" si="2"/>
        <v/>
      </c>
      <c r="D177" s="7">
        <v>3</v>
      </c>
      <c r="E177">
        <f t="shared" si="3"/>
        <v>0</v>
      </c>
      <c r="F177">
        <f>COUNTIFS(festivaldata!$G:$G,$B177,festivaldata!$C:$C,F$1)</f>
        <v>0</v>
      </c>
      <c r="G177">
        <f>COUNTIFS(festivaldata!$G:$G,$B177,festivaldata!$C:$C,G$1)</f>
        <v>0</v>
      </c>
      <c r="H177">
        <f>COUNTIFS(festivaldata!$G:$G,$B177,festivaldata!$C:$C,H$1)</f>
        <v>0</v>
      </c>
      <c r="I177">
        <f>COUNTIFS(festivaldata!$G:$G,$B177,festivaldata!$C:$C,I$1)</f>
        <v>2</v>
      </c>
      <c r="J177">
        <f>COUNTIFS(festivaldata!$G:$G,$B177,festivaldata!$C:$C,J$1)</f>
        <v>1</v>
      </c>
      <c r="K177" s="9">
        <f>F177/COUNTIF(festivaldata!$C:$C,F$1)</f>
        <v>0</v>
      </c>
      <c r="L177" s="9">
        <f>G177/COUNTIF(festivaldata!$C:$C,G$1)</f>
        <v>0</v>
      </c>
      <c r="M177" s="9">
        <f>H177/COUNTIF(festivaldata!$C:$C,H$1)</f>
        <v>0</v>
      </c>
      <c r="N177" s="9">
        <f>I177/COUNTIF(festivaldata!$C:$C,I$1)</f>
        <v>8.7336244541484712E-3</v>
      </c>
      <c r="O177" s="9">
        <f>J177/COUNTIF(festivaldata!$C:$C,J$1)</f>
        <v>3.003003003003003E-3</v>
      </c>
    </row>
    <row r="178" spans="1:15">
      <c r="A178" s="5" t="s">
        <v>3430</v>
      </c>
      <c r="B178" s="7" t="str">
        <f t="shared" si="1"/>
        <v>*uk funky*</v>
      </c>
      <c r="C178" s="7" t="str">
        <f t="shared" si="2"/>
        <v/>
      </c>
      <c r="D178" s="7">
        <v>3</v>
      </c>
      <c r="E178">
        <f t="shared" si="3"/>
        <v>0</v>
      </c>
      <c r="F178">
        <f>COUNTIFS(festivaldata!$G:$G,$B178,festivaldata!$C:$C,F$1)</f>
        <v>0</v>
      </c>
      <c r="G178">
        <f>COUNTIFS(festivaldata!$G:$G,$B178,festivaldata!$C:$C,G$1)</f>
        <v>0</v>
      </c>
      <c r="H178">
        <f>COUNTIFS(festivaldata!$G:$G,$B178,festivaldata!$C:$C,H$1)</f>
        <v>0</v>
      </c>
      <c r="I178">
        <f>COUNTIFS(festivaldata!$G:$G,$B178,festivaldata!$C:$C,I$1)</f>
        <v>0</v>
      </c>
      <c r="J178">
        <f>COUNTIFS(festivaldata!$G:$G,$B178,festivaldata!$C:$C,J$1)</f>
        <v>3</v>
      </c>
      <c r="K178" s="9">
        <f>F178/COUNTIF(festivaldata!$C:$C,F$1)</f>
        <v>0</v>
      </c>
      <c r="L178" s="9">
        <f>G178/COUNTIF(festivaldata!$C:$C,G$1)</f>
        <v>0</v>
      </c>
      <c r="M178" s="9">
        <f>H178/COUNTIF(festivaldata!$C:$C,H$1)</f>
        <v>0</v>
      </c>
      <c r="N178" s="9">
        <f>I178/COUNTIF(festivaldata!$C:$C,I$1)</f>
        <v>0</v>
      </c>
      <c r="O178" s="9">
        <f>J178/COUNTIF(festivaldata!$C:$C,J$1)</f>
        <v>9.0090090090090089E-3</v>
      </c>
    </row>
    <row r="179" spans="1:15">
      <c r="A179" s="5" t="s">
        <v>3431</v>
      </c>
      <c r="B179" s="7" t="str">
        <f t="shared" si="1"/>
        <v>*world*</v>
      </c>
      <c r="C179" s="7" t="str">
        <f t="shared" si="2"/>
        <v>includes 3 genres</v>
      </c>
      <c r="D179" s="7">
        <v>3</v>
      </c>
      <c r="E179">
        <f t="shared" si="3"/>
        <v>1</v>
      </c>
      <c r="F179">
        <f>COUNTIFS(festivaldata!$G:$G,$B179,festivaldata!$C:$C,F$1)</f>
        <v>0</v>
      </c>
      <c r="G179">
        <f>COUNTIFS(festivaldata!$G:$G,$B179,festivaldata!$C:$C,G$1)</f>
        <v>0</v>
      </c>
      <c r="H179">
        <f>COUNTIFS(festivaldata!$G:$G,$B179,festivaldata!$C:$C,H$1)</f>
        <v>1</v>
      </c>
      <c r="I179">
        <f>COUNTIFS(festivaldata!$G:$G,$B179,festivaldata!$C:$C,I$1)</f>
        <v>1</v>
      </c>
      <c r="J179">
        <f>COUNTIFS(festivaldata!$G:$G,$B179,festivaldata!$C:$C,J$1)</f>
        <v>2</v>
      </c>
      <c r="K179" s="9">
        <f>F179/COUNTIF(festivaldata!$C:$C,F$1)</f>
        <v>0</v>
      </c>
      <c r="L179" s="9">
        <f>G179/COUNTIF(festivaldata!$C:$C,G$1)</f>
        <v>0</v>
      </c>
      <c r="M179" s="9">
        <f>H179/COUNTIF(festivaldata!$C:$C,H$1)</f>
        <v>1.8518518518518517E-2</v>
      </c>
      <c r="N179" s="9">
        <f>I179/COUNTIF(festivaldata!$C:$C,I$1)</f>
        <v>4.3668122270742356E-3</v>
      </c>
      <c r="O179" s="9">
        <f>J179/COUNTIF(festivaldata!$C:$C,J$1)</f>
        <v>6.006006006006006E-3</v>
      </c>
    </row>
    <row r="180" spans="1:15">
      <c r="A180" s="5" t="s">
        <v>3432</v>
      </c>
      <c r="B180" s="7" t="str">
        <f t="shared" si="1"/>
        <v>*australian alternative rock*</v>
      </c>
      <c r="C180" s="7" t="str">
        <f t="shared" si="2"/>
        <v/>
      </c>
      <c r="D180" s="7">
        <v>2</v>
      </c>
      <c r="E180">
        <f t="shared" si="3"/>
        <v>0</v>
      </c>
      <c r="F180">
        <f>COUNTIFS(festivaldata!$G:$G,$B180,festivaldata!$C:$C,F$1)</f>
        <v>0</v>
      </c>
      <c r="G180">
        <f>COUNTIFS(festivaldata!$G:$G,$B180,festivaldata!$C:$C,G$1)</f>
        <v>0</v>
      </c>
      <c r="H180">
        <f>COUNTIFS(festivaldata!$G:$G,$B180,festivaldata!$C:$C,H$1)</f>
        <v>0</v>
      </c>
      <c r="I180">
        <f>COUNTIFS(festivaldata!$G:$G,$B180,festivaldata!$C:$C,I$1)</f>
        <v>1</v>
      </c>
      <c r="J180">
        <f>COUNTIFS(festivaldata!$G:$G,$B180,festivaldata!$C:$C,J$1)</f>
        <v>1</v>
      </c>
      <c r="K180" s="9">
        <f>F180/COUNTIF(festivaldata!$C:$C,F$1)</f>
        <v>0</v>
      </c>
      <c r="L180" s="9">
        <f>G180/COUNTIF(festivaldata!$C:$C,G$1)</f>
        <v>0</v>
      </c>
      <c r="M180" s="9">
        <f>H180/COUNTIF(festivaldata!$C:$C,H$1)</f>
        <v>0</v>
      </c>
      <c r="N180" s="9">
        <f>I180/COUNTIF(festivaldata!$C:$C,I$1)</f>
        <v>4.3668122270742356E-3</v>
      </c>
      <c r="O180" s="9">
        <f>J180/COUNTIF(festivaldata!$C:$C,J$1)</f>
        <v>3.003003003003003E-3</v>
      </c>
    </row>
    <row r="181" spans="1:15">
      <c r="A181" s="5" t="s">
        <v>1582</v>
      </c>
      <c r="B181" s="7" t="str">
        <f t="shared" si="1"/>
        <v>*boogie-woogie*</v>
      </c>
      <c r="C181" s="7" t="str">
        <f t="shared" si="2"/>
        <v/>
      </c>
      <c r="D181" s="7">
        <v>2</v>
      </c>
      <c r="E181">
        <f t="shared" si="3"/>
        <v>0</v>
      </c>
      <c r="F181">
        <f>COUNTIFS(festivaldata!$G:$G,$B181,festivaldata!$C:$C,F$1)</f>
        <v>0</v>
      </c>
      <c r="G181">
        <f>COUNTIFS(festivaldata!$G:$G,$B181,festivaldata!$C:$C,G$1)</f>
        <v>0</v>
      </c>
      <c r="H181">
        <f>COUNTIFS(festivaldata!$G:$G,$B181,festivaldata!$C:$C,H$1)</f>
        <v>0</v>
      </c>
      <c r="I181">
        <f>COUNTIFS(festivaldata!$G:$G,$B181,festivaldata!$C:$C,I$1)</f>
        <v>1</v>
      </c>
      <c r="J181">
        <f>COUNTIFS(festivaldata!$G:$G,$B181,festivaldata!$C:$C,J$1)</f>
        <v>1</v>
      </c>
      <c r="K181" s="9">
        <f>F181/COUNTIF(festivaldata!$C:$C,F$1)</f>
        <v>0</v>
      </c>
      <c r="L181" s="9">
        <f>G181/COUNTIF(festivaldata!$C:$C,G$1)</f>
        <v>0</v>
      </c>
      <c r="M181" s="9">
        <f>H181/COUNTIF(festivaldata!$C:$C,H$1)</f>
        <v>0</v>
      </c>
      <c r="N181" s="9">
        <f>I181/COUNTIF(festivaldata!$C:$C,I$1)</f>
        <v>4.3668122270742356E-3</v>
      </c>
      <c r="O181" s="9">
        <f>J181/COUNTIF(festivaldata!$C:$C,J$1)</f>
        <v>3.003003003003003E-3</v>
      </c>
    </row>
    <row r="182" spans="1:15">
      <c r="A182" s="5" t="s">
        <v>3433</v>
      </c>
      <c r="B182" s="7" t="str">
        <f t="shared" si="1"/>
        <v>*bow pop*</v>
      </c>
      <c r="C182" s="7" t="str">
        <f t="shared" si="2"/>
        <v/>
      </c>
      <c r="D182" s="7">
        <v>2</v>
      </c>
      <c r="E182">
        <f t="shared" si="3"/>
        <v>0</v>
      </c>
      <c r="F182">
        <f>COUNTIFS(festivaldata!$G:$G,$B182,festivaldata!$C:$C,F$1)</f>
        <v>0</v>
      </c>
      <c r="G182">
        <f>COUNTIFS(festivaldata!$G:$G,$B182,festivaldata!$C:$C,G$1)</f>
        <v>0</v>
      </c>
      <c r="H182">
        <f>COUNTIFS(festivaldata!$G:$G,$B182,festivaldata!$C:$C,H$1)</f>
        <v>0</v>
      </c>
      <c r="I182">
        <f>COUNTIFS(festivaldata!$G:$G,$B182,festivaldata!$C:$C,I$1)</f>
        <v>1</v>
      </c>
      <c r="J182">
        <f>COUNTIFS(festivaldata!$G:$G,$B182,festivaldata!$C:$C,J$1)</f>
        <v>1</v>
      </c>
      <c r="K182" s="9">
        <f>F182/COUNTIF(festivaldata!$C:$C,F$1)</f>
        <v>0</v>
      </c>
      <c r="L182" s="9">
        <f>G182/COUNTIF(festivaldata!$C:$C,G$1)</f>
        <v>0</v>
      </c>
      <c r="M182" s="9">
        <f>H182/COUNTIF(festivaldata!$C:$C,H$1)</f>
        <v>0</v>
      </c>
      <c r="N182" s="9">
        <f>I182/COUNTIF(festivaldata!$C:$C,I$1)</f>
        <v>4.3668122270742356E-3</v>
      </c>
      <c r="O182" s="9">
        <f>J182/COUNTIF(festivaldata!$C:$C,J$1)</f>
        <v>3.003003003003003E-3</v>
      </c>
    </row>
    <row r="183" spans="1:15">
      <c r="A183" s="5" t="s">
        <v>3434</v>
      </c>
      <c r="B183" s="7" t="str">
        <f t="shared" si="1"/>
        <v>*boy band*</v>
      </c>
      <c r="C183" s="7" t="str">
        <f t="shared" si="2"/>
        <v/>
      </c>
      <c r="D183" s="7">
        <v>2</v>
      </c>
      <c r="E183">
        <f t="shared" si="3"/>
        <v>0</v>
      </c>
      <c r="F183">
        <f>COUNTIFS(festivaldata!$G:$G,$B183,festivaldata!$C:$C,F$1)</f>
        <v>0</v>
      </c>
      <c r="G183">
        <f>COUNTIFS(festivaldata!$G:$G,$B183,festivaldata!$C:$C,G$1)</f>
        <v>0</v>
      </c>
      <c r="H183">
        <f>COUNTIFS(festivaldata!$G:$G,$B183,festivaldata!$C:$C,H$1)</f>
        <v>0</v>
      </c>
      <c r="I183">
        <f>COUNTIFS(festivaldata!$G:$G,$B183,festivaldata!$C:$C,I$1)</f>
        <v>0</v>
      </c>
      <c r="J183">
        <f>COUNTIFS(festivaldata!$G:$G,$B183,festivaldata!$C:$C,J$1)</f>
        <v>2</v>
      </c>
      <c r="K183" s="9">
        <f>F183/COUNTIF(festivaldata!$C:$C,F$1)</f>
        <v>0</v>
      </c>
      <c r="L183" s="9">
        <f>G183/COUNTIF(festivaldata!$C:$C,G$1)</f>
        <v>0</v>
      </c>
      <c r="M183" s="9">
        <f>H183/COUNTIF(festivaldata!$C:$C,H$1)</f>
        <v>0</v>
      </c>
      <c r="N183" s="9">
        <f>I183/COUNTIF(festivaldata!$C:$C,I$1)</f>
        <v>0</v>
      </c>
      <c r="O183" s="9">
        <f>J183/COUNTIF(festivaldata!$C:$C,J$1)</f>
        <v>6.006006006006006E-3</v>
      </c>
    </row>
    <row r="184" spans="1:15">
      <c r="A184" s="5" t="s">
        <v>3435</v>
      </c>
      <c r="B184" s="7" t="str">
        <f t="shared" si="1"/>
        <v>*brill building pop*</v>
      </c>
      <c r="C184" s="7" t="str">
        <f t="shared" si="2"/>
        <v/>
      </c>
      <c r="D184" s="7">
        <v>2</v>
      </c>
      <c r="E184">
        <f t="shared" si="3"/>
        <v>0</v>
      </c>
      <c r="F184">
        <f>COUNTIFS(festivaldata!$G:$G,$B184,festivaldata!$C:$C,F$1)</f>
        <v>0</v>
      </c>
      <c r="G184">
        <f>COUNTIFS(festivaldata!$G:$G,$B184,festivaldata!$C:$C,G$1)</f>
        <v>0</v>
      </c>
      <c r="H184">
        <f>COUNTIFS(festivaldata!$G:$G,$B184,festivaldata!$C:$C,H$1)</f>
        <v>0</v>
      </c>
      <c r="I184">
        <f>COUNTIFS(festivaldata!$G:$G,$B184,festivaldata!$C:$C,I$1)</f>
        <v>2</v>
      </c>
      <c r="J184">
        <f>COUNTIFS(festivaldata!$G:$G,$B184,festivaldata!$C:$C,J$1)</f>
        <v>0</v>
      </c>
      <c r="K184" s="9">
        <f>F184/COUNTIF(festivaldata!$C:$C,F$1)</f>
        <v>0</v>
      </c>
      <c r="L184" s="9">
        <f>G184/COUNTIF(festivaldata!$C:$C,G$1)</f>
        <v>0</v>
      </c>
      <c r="M184" s="9">
        <f>H184/COUNTIF(festivaldata!$C:$C,H$1)</f>
        <v>0</v>
      </c>
      <c r="N184" s="9">
        <f>I184/COUNTIF(festivaldata!$C:$C,I$1)</f>
        <v>8.7336244541484712E-3</v>
      </c>
      <c r="O184" s="9">
        <f>J184/COUNTIF(festivaldata!$C:$C,J$1)</f>
        <v>0</v>
      </c>
    </row>
    <row r="185" spans="1:15">
      <c r="A185" s="5" t="s">
        <v>3436</v>
      </c>
      <c r="B185" s="7" t="str">
        <f t="shared" si="1"/>
        <v>*british folk*</v>
      </c>
      <c r="C185" s="7" t="str">
        <f t="shared" si="2"/>
        <v>includes 2 genres</v>
      </c>
      <c r="D185" s="7">
        <v>2</v>
      </c>
      <c r="E185">
        <f t="shared" si="3"/>
        <v>0</v>
      </c>
      <c r="F185">
        <f>COUNTIFS(festivaldata!$G:$G,$B185,festivaldata!$C:$C,F$1)</f>
        <v>0</v>
      </c>
      <c r="G185">
        <f>COUNTIFS(festivaldata!$G:$G,$B185,festivaldata!$C:$C,G$1)</f>
        <v>0</v>
      </c>
      <c r="H185">
        <f>COUNTIFS(festivaldata!$G:$G,$B185,festivaldata!$C:$C,H$1)</f>
        <v>1</v>
      </c>
      <c r="I185">
        <f>COUNTIFS(festivaldata!$G:$G,$B185,festivaldata!$C:$C,I$1)</f>
        <v>0</v>
      </c>
      <c r="J185">
        <f>COUNTIFS(festivaldata!$G:$G,$B185,festivaldata!$C:$C,J$1)</f>
        <v>1</v>
      </c>
      <c r="K185" s="9">
        <f>F185/COUNTIF(festivaldata!$C:$C,F$1)</f>
        <v>0</v>
      </c>
      <c r="L185" s="9">
        <f>G185/COUNTIF(festivaldata!$C:$C,G$1)</f>
        <v>0</v>
      </c>
      <c r="M185" s="9">
        <f>H185/COUNTIF(festivaldata!$C:$C,H$1)</f>
        <v>1.8518518518518517E-2</v>
      </c>
      <c r="N185" s="9">
        <f>I185/COUNTIF(festivaldata!$C:$C,I$1)</f>
        <v>0</v>
      </c>
      <c r="O185" s="9">
        <f>J185/COUNTIF(festivaldata!$C:$C,J$1)</f>
        <v>3.003003003003003E-3</v>
      </c>
    </row>
    <row r="186" spans="1:15">
      <c r="A186" s="5" t="s">
        <v>3437</v>
      </c>
      <c r="B186" s="7" t="str">
        <f t="shared" si="1"/>
        <v>*british indie rock*</v>
      </c>
      <c r="C186" s="7" t="str">
        <f t="shared" si="2"/>
        <v/>
      </c>
      <c r="D186" s="7">
        <v>2</v>
      </c>
      <c r="E186">
        <f t="shared" si="3"/>
        <v>0</v>
      </c>
      <c r="F186">
        <f>COUNTIFS(festivaldata!$G:$G,$B186,festivaldata!$C:$C,F$1)</f>
        <v>0</v>
      </c>
      <c r="G186">
        <f>COUNTIFS(festivaldata!$G:$G,$B186,festivaldata!$C:$C,G$1)</f>
        <v>0</v>
      </c>
      <c r="H186">
        <f>COUNTIFS(festivaldata!$G:$G,$B186,festivaldata!$C:$C,H$1)</f>
        <v>0</v>
      </c>
      <c r="I186">
        <f>COUNTIFS(festivaldata!$G:$G,$B186,festivaldata!$C:$C,I$1)</f>
        <v>0</v>
      </c>
      <c r="J186">
        <f>COUNTIFS(festivaldata!$G:$G,$B186,festivaldata!$C:$C,J$1)</f>
        <v>2</v>
      </c>
      <c r="K186" s="9">
        <f>F186/COUNTIF(festivaldata!$C:$C,F$1)</f>
        <v>0</v>
      </c>
      <c r="L186" s="9">
        <f>G186/COUNTIF(festivaldata!$C:$C,G$1)</f>
        <v>0</v>
      </c>
      <c r="M186" s="9">
        <f>H186/COUNTIF(festivaldata!$C:$C,H$1)</f>
        <v>0</v>
      </c>
      <c r="N186" s="9">
        <f>I186/COUNTIF(festivaldata!$C:$C,I$1)</f>
        <v>0</v>
      </c>
      <c r="O186" s="9">
        <f>J186/COUNTIF(festivaldata!$C:$C,J$1)</f>
        <v>6.006006006006006E-3</v>
      </c>
    </row>
    <row r="187" spans="1:15">
      <c r="A187" s="5" t="s">
        <v>3438</v>
      </c>
      <c r="B187" s="7" t="str">
        <f t="shared" si="1"/>
        <v>*candy pop*</v>
      </c>
      <c r="C187" s="7" t="str">
        <f t="shared" si="2"/>
        <v/>
      </c>
      <c r="D187" s="7">
        <v>2</v>
      </c>
      <c r="E187">
        <f t="shared" si="3"/>
        <v>0</v>
      </c>
      <c r="F187">
        <f>COUNTIFS(festivaldata!$G:$G,$B187,festivaldata!$C:$C,F$1)</f>
        <v>0</v>
      </c>
      <c r="G187">
        <f>COUNTIFS(festivaldata!$G:$G,$B187,festivaldata!$C:$C,G$1)</f>
        <v>0</v>
      </c>
      <c r="H187">
        <f>COUNTIFS(festivaldata!$G:$G,$B187,festivaldata!$C:$C,H$1)</f>
        <v>1</v>
      </c>
      <c r="I187">
        <f>COUNTIFS(festivaldata!$G:$G,$B187,festivaldata!$C:$C,I$1)</f>
        <v>1</v>
      </c>
      <c r="J187">
        <f>COUNTIFS(festivaldata!$G:$G,$B187,festivaldata!$C:$C,J$1)</f>
        <v>0</v>
      </c>
      <c r="K187" s="9">
        <f>F187/COUNTIF(festivaldata!$C:$C,F$1)</f>
        <v>0</v>
      </c>
      <c r="L187" s="9">
        <f>G187/COUNTIF(festivaldata!$C:$C,G$1)</f>
        <v>0</v>
      </c>
      <c r="M187" s="9">
        <f>H187/COUNTIF(festivaldata!$C:$C,H$1)</f>
        <v>1.8518518518518517E-2</v>
      </c>
      <c r="N187" s="9">
        <f>I187/COUNTIF(festivaldata!$C:$C,I$1)</f>
        <v>4.3668122270742356E-3</v>
      </c>
      <c r="O187" s="9">
        <f>J187/COUNTIF(festivaldata!$C:$C,J$1)</f>
        <v>0</v>
      </c>
    </row>
    <row r="188" spans="1:15">
      <c r="A188" s="5" t="s">
        <v>3439</v>
      </c>
      <c r="B188" s="7" t="str">
        <f t="shared" si="1"/>
        <v>*celtic rock*</v>
      </c>
      <c r="C188" s="7" t="str">
        <f t="shared" si="2"/>
        <v/>
      </c>
      <c r="D188" s="7">
        <v>2</v>
      </c>
      <c r="E188">
        <f t="shared" si="3"/>
        <v>0</v>
      </c>
      <c r="F188">
        <f>COUNTIFS(festivaldata!$G:$G,$B188,festivaldata!$C:$C,F$1)</f>
        <v>0</v>
      </c>
      <c r="G188">
        <f>COUNTIFS(festivaldata!$G:$G,$B188,festivaldata!$C:$C,G$1)</f>
        <v>0</v>
      </c>
      <c r="H188">
        <f>COUNTIFS(festivaldata!$G:$G,$B188,festivaldata!$C:$C,H$1)</f>
        <v>1</v>
      </c>
      <c r="I188">
        <f>COUNTIFS(festivaldata!$G:$G,$B188,festivaldata!$C:$C,I$1)</f>
        <v>0</v>
      </c>
      <c r="J188">
        <f>COUNTIFS(festivaldata!$G:$G,$B188,festivaldata!$C:$C,J$1)</f>
        <v>1</v>
      </c>
      <c r="K188" s="9">
        <f>F188/COUNTIF(festivaldata!$C:$C,F$1)</f>
        <v>0</v>
      </c>
      <c r="L188" s="9">
        <f>G188/COUNTIF(festivaldata!$C:$C,G$1)</f>
        <v>0</v>
      </c>
      <c r="M188" s="9">
        <f>H188/COUNTIF(festivaldata!$C:$C,H$1)</f>
        <v>1.8518518518518517E-2</v>
      </c>
      <c r="N188" s="9">
        <f>I188/COUNTIF(festivaldata!$C:$C,I$1)</f>
        <v>0</v>
      </c>
      <c r="O188" s="9">
        <f>J188/COUNTIF(festivaldata!$C:$C,J$1)</f>
        <v>3.003003003003003E-3</v>
      </c>
    </row>
    <row r="189" spans="1:15">
      <c r="A189" s="5" t="s">
        <v>3440</v>
      </c>
      <c r="B189" s="7" t="str">
        <f t="shared" si="1"/>
        <v>*chicago soul*</v>
      </c>
      <c r="C189" s="7" t="str">
        <f t="shared" si="2"/>
        <v/>
      </c>
      <c r="D189" s="7">
        <v>2</v>
      </c>
      <c r="E189">
        <f t="shared" si="3"/>
        <v>0</v>
      </c>
      <c r="F189">
        <f>COUNTIFS(festivaldata!$G:$G,$B189,festivaldata!$C:$C,F$1)</f>
        <v>0</v>
      </c>
      <c r="G189">
        <f>COUNTIFS(festivaldata!$G:$G,$B189,festivaldata!$C:$C,G$1)</f>
        <v>1</v>
      </c>
      <c r="H189">
        <f>COUNTIFS(festivaldata!$G:$G,$B189,festivaldata!$C:$C,H$1)</f>
        <v>0</v>
      </c>
      <c r="I189">
        <f>COUNTIFS(festivaldata!$G:$G,$B189,festivaldata!$C:$C,I$1)</f>
        <v>1</v>
      </c>
      <c r="J189">
        <f>COUNTIFS(festivaldata!$G:$G,$B189,festivaldata!$C:$C,J$1)</f>
        <v>0</v>
      </c>
      <c r="K189" s="9">
        <f>F189/COUNTIF(festivaldata!$C:$C,F$1)</f>
        <v>0</v>
      </c>
      <c r="L189" s="9">
        <f>G189/COUNTIF(festivaldata!$C:$C,G$1)</f>
        <v>4.7619047619047616E-2</v>
      </c>
      <c r="M189" s="9">
        <f>H189/COUNTIF(festivaldata!$C:$C,H$1)</f>
        <v>0</v>
      </c>
      <c r="N189" s="9">
        <f>I189/COUNTIF(festivaldata!$C:$C,I$1)</f>
        <v>4.3668122270742356E-3</v>
      </c>
      <c r="O189" s="9">
        <f>J189/COUNTIF(festivaldata!$C:$C,J$1)</f>
        <v>0</v>
      </c>
    </row>
    <row r="190" spans="1:15">
      <c r="A190" s="5" t="s">
        <v>3441</v>
      </c>
      <c r="B190" s="7" t="str">
        <f t="shared" si="1"/>
        <v>*comic*</v>
      </c>
      <c r="C190" s="7" t="str">
        <f t="shared" si="2"/>
        <v/>
      </c>
      <c r="D190" s="7">
        <v>2</v>
      </c>
      <c r="E190">
        <f t="shared" si="3"/>
        <v>0</v>
      </c>
      <c r="F190">
        <f>COUNTIFS(festivaldata!$G:$G,$B190,festivaldata!$C:$C,F$1)</f>
        <v>0</v>
      </c>
      <c r="G190">
        <f>COUNTIFS(festivaldata!$G:$G,$B190,festivaldata!$C:$C,G$1)</f>
        <v>0</v>
      </c>
      <c r="H190">
        <f>COUNTIFS(festivaldata!$G:$G,$B190,festivaldata!$C:$C,H$1)</f>
        <v>0</v>
      </c>
      <c r="I190">
        <f>COUNTIFS(festivaldata!$G:$G,$B190,festivaldata!$C:$C,I$1)</f>
        <v>2</v>
      </c>
      <c r="J190">
        <f>COUNTIFS(festivaldata!$G:$G,$B190,festivaldata!$C:$C,J$1)</f>
        <v>0</v>
      </c>
      <c r="K190" s="9">
        <f>F190/COUNTIF(festivaldata!$C:$C,F$1)</f>
        <v>0</v>
      </c>
      <c r="L190" s="9">
        <f>G190/COUNTIF(festivaldata!$C:$C,G$1)</f>
        <v>0</v>
      </c>
      <c r="M190" s="9">
        <f>H190/COUNTIF(festivaldata!$C:$C,H$1)</f>
        <v>0</v>
      </c>
      <c r="N190" s="9">
        <f>I190/COUNTIF(festivaldata!$C:$C,I$1)</f>
        <v>8.7336244541484712E-3</v>
      </c>
      <c r="O190" s="9">
        <f>J190/COUNTIF(festivaldata!$C:$C,J$1)</f>
        <v>0</v>
      </c>
    </row>
    <row r="191" spans="1:15">
      <c r="A191" s="5" t="s">
        <v>3442</v>
      </c>
      <c r="B191" s="7" t="str">
        <f t="shared" si="1"/>
        <v>*country blues*</v>
      </c>
      <c r="C191" s="7" t="str">
        <f t="shared" si="2"/>
        <v/>
      </c>
      <c r="D191" s="7">
        <v>2</v>
      </c>
      <c r="E191">
        <f t="shared" si="3"/>
        <v>0</v>
      </c>
      <c r="F191">
        <f>COUNTIFS(festivaldata!$G:$G,$B191,festivaldata!$C:$C,F$1)</f>
        <v>0</v>
      </c>
      <c r="G191">
        <f>COUNTIFS(festivaldata!$G:$G,$B191,festivaldata!$C:$C,G$1)</f>
        <v>0</v>
      </c>
      <c r="H191">
        <f>COUNTIFS(festivaldata!$G:$G,$B191,festivaldata!$C:$C,H$1)</f>
        <v>0</v>
      </c>
      <c r="I191">
        <f>COUNTIFS(festivaldata!$G:$G,$B191,festivaldata!$C:$C,I$1)</f>
        <v>0</v>
      </c>
      <c r="J191">
        <f>COUNTIFS(festivaldata!$G:$G,$B191,festivaldata!$C:$C,J$1)</f>
        <v>2</v>
      </c>
      <c r="K191" s="9">
        <f>F191/COUNTIF(festivaldata!$C:$C,F$1)</f>
        <v>0</v>
      </c>
      <c r="L191" s="9">
        <f>G191/COUNTIF(festivaldata!$C:$C,G$1)</f>
        <v>0</v>
      </c>
      <c r="M191" s="9">
        <f>H191/COUNTIF(festivaldata!$C:$C,H$1)</f>
        <v>0</v>
      </c>
      <c r="N191" s="9">
        <f>I191/COUNTIF(festivaldata!$C:$C,I$1)</f>
        <v>0</v>
      </c>
      <c r="O191" s="9">
        <f>J191/COUNTIF(festivaldata!$C:$C,J$1)</f>
        <v>6.006006006006006E-3</v>
      </c>
    </row>
    <row r="192" spans="1:15">
      <c r="A192" s="5" t="s">
        <v>3443</v>
      </c>
      <c r="B192" s="7" t="str">
        <f t="shared" si="1"/>
        <v>*dirty south rap*</v>
      </c>
      <c r="C192" s="7" t="str">
        <f t="shared" si="2"/>
        <v/>
      </c>
      <c r="D192" s="7">
        <v>2</v>
      </c>
      <c r="E192">
        <f t="shared" si="3"/>
        <v>0</v>
      </c>
      <c r="F192">
        <f>COUNTIFS(festivaldata!$G:$G,$B192,festivaldata!$C:$C,F$1)</f>
        <v>0</v>
      </c>
      <c r="G192">
        <f>COUNTIFS(festivaldata!$G:$G,$B192,festivaldata!$C:$C,G$1)</f>
        <v>0</v>
      </c>
      <c r="H192">
        <f>COUNTIFS(festivaldata!$G:$G,$B192,festivaldata!$C:$C,H$1)</f>
        <v>0</v>
      </c>
      <c r="I192">
        <f>COUNTIFS(festivaldata!$G:$G,$B192,festivaldata!$C:$C,I$1)</f>
        <v>0</v>
      </c>
      <c r="J192">
        <f>COUNTIFS(festivaldata!$G:$G,$B192,festivaldata!$C:$C,J$1)</f>
        <v>2</v>
      </c>
      <c r="K192" s="9">
        <f>F192/COUNTIF(festivaldata!$C:$C,F$1)</f>
        <v>0</v>
      </c>
      <c r="L192" s="9">
        <f>G192/COUNTIF(festivaldata!$C:$C,G$1)</f>
        <v>0</v>
      </c>
      <c r="M192" s="9">
        <f>H192/COUNTIF(festivaldata!$C:$C,H$1)</f>
        <v>0</v>
      </c>
      <c r="N192" s="9">
        <f>I192/COUNTIF(festivaldata!$C:$C,I$1)</f>
        <v>0</v>
      </c>
      <c r="O192" s="9">
        <f>J192/COUNTIF(festivaldata!$C:$C,J$1)</f>
        <v>6.006006006006006E-3</v>
      </c>
    </row>
    <row r="193" spans="1:15">
      <c r="A193" s="5" t="s">
        <v>3444</v>
      </c>
      <c r="B193" s="7" t="str">
        <f t="shared" si="1"/>
        <v>*ethereal wave*</v>
      </c>
      <c r="C193" s="7" t="str">
        <f t="shared" si="2"/>
        <v/>
      </c>
      <c r="D193" s="7">
        <v>2</v>
      </c>
      <c r="E193">
        <f t="shared" si="3"/>
        <v>0</v>
      </c>
      <c r="F193">
        <f>COUNTIFS(festivaldata!$G:$G,$B193,festivaldata!$C:$C,F$1)</f>
        <v>0</v>
      </c>
      <c r="G193">
        <f>COUNTIFS(festivaldata!$G:$G,$B193,festivaldata!$C:$C,G$1)</f>
        <v>0</v>
      </c>
      <c r="H193">
        <f>COUNTIFS(festivaldata!$G:$G,$B193,festivaldata!$C:$C,H$1)</f>
        <v>0</v>
      </c>
      <c r="I193">
        <f>COUNTIFS(festivaldata!$G:$G,$B193,festivaldata!$C:$C,I$1)</f>
        <v>1</v>
      </c>
      <c r="J193">
        <f>COUNTIFS(festivaldata!$G:$G,$B193,festivaldata!$C:$C,J$1)</f>
        <v>1</v>
      </c>
      <c r="K193" s="9">
        <f>F193/COUNTIF(festivaldata!$C:$C,F$1)</f>
        <v>0</v>
      </c>
      <c r="L193" s="9">
        <f>G193/COUNTIF(festivaldata!$C:$C,G$1)</f>
        <v>0</v>
      </c>
      <c r="M193" s="9">
        <f>H193/COUNTIF(festivaldata!$C:$C,H$1)</f>
        <v>0</v>
      </c>
      <c r="N193" s="9">
        <f>I193/COUNTIF(festivaldata!$C:$C,I$1)</f>
        <v>4.3668122270742356E-3</v>
      </c>
      <c r="O193" s="9">
        <f>J193/COUNTIF(festivaldata!$C:$C,J$1)</f>
        <v>3.003003003003003E-3</v>
      </c>
    </row>
    <row r="194" spans="1:15">
      <c r="A194" s="5" t="s">
        <v>3445</v>
      </c>
      <c r="B194" s="7" t="str">
        <f t="shared" si="1"/>
        <v>*german metal*</v>
      </c>
      <c r="C194" s="7" t="str">
        <f t="shared" si="2"/>
        <v/>
      </c>
      <c r="D194" s="7">
        <v>2</v>
      </c>
      <c r="E194">
        <f t="shared" si="3"/>
        <v>0</v>
      </c>
      <c r="F194">
        <f>COUNTIFS(festivaldata!$G:$G,$B194,festivaldata!$C:$C,F$1)</f>
        <v>0</v>
      </c>
      <c r="G194">
        <f>COUNTIFS(festivaldata!$G:$G,$B194,festivaldata!$C:$C,G$1)</f>
        <v>0</v>
      </c>
      <c r="H194">
        <f>COUNTIFS(festivaldata!$G:$G,$B194,festivaldata!$C:$C,H$1)</f>
        <v>0</v>
      </c>
      <c r="I194">
        <f>COUNTIFS(festivaldata!$G:$G,$B194,festivaldata!$C:$C,I$1)</f>
        <v>0</v>
      </c>
      <c r="J194">
        <f>COUNTIFS(festivaldata!$G:$G,$B194,festivaldata!$C:$C,J$1)</f>
        <v>2</v>
      </c>
      <c r="K194" s="9">
        <f>F194/COUNTIF(festivaldata!$C:$C,F$1)</f>
        <v>0</v>
      </c>
      <c r="L194" s="9">
        <f>G194/COUNTIF(festivaldata!$C:$C,G$1)</f>
        <v>0</v>
      </c>
      <c r="M194" s="9">
        <f>H194/COUNTIF(festivaldata!$C:$C,H$1)</f>
        <v>0</v>
      </c>
      <c r="N194" s="9">
        <f>I194/COUNTIF(festivaldata!$C:$C,I$1)</f>
        <v>0</v>
      </c>
      <c r="O194" s="9">
        <f>J194/COUNTIF(festivaldata!$C:$C,J$1)</f>
        <v>6.006006006006006E-3</v>
      </c>
    </row>
    <row r="195" spans="1:15">
      <c r="A195" s="5" t="s">
        <v>3446</v>
      </c>
      <c r="B195" s="7" t="str">
        <f t="shared" si="1"/>
        <v>*german techno*</v>
      </c>
      <c r="C195" s="7" t="str">
        <f t="shared" si="2"/>
        <v/>
      </c>
      <c r="D195" s="7">
        <v>2</v>
      </c>
      <c r="E195">
        <f t="shared" si="3"/>
        <v>0</v>
      </c>
      <c r="F195">
        <f>COUNTIFS(festivaldata!$G:$G,$B195,festivaldata!$C:$C,F$1)</f>
        <v>0</v>
      </c>
      <c r="G195">
        <f>COUNTIFS(festivaldata!$G:$G,$B195,festivaldata!$C:$C,G$1)</f>
        <v>0</v>
      </c>
      <c r="H195">
        <f>COUNTIFS(festivaldata!$G:$G,$B195,festivaldata!$C:$C,H$1)</f>
        <v>0</v>
      </c>
      <c r="I195">
        <f>COUNTIFS(festivaldata!$G:$G,$B195,festivaldata!$C:$C,I$1)</f>
        <v>1</v>
      </c>
      <c r="J195">
        <f>COUNTIFS(festivaldata!$G:$G,$B195,festivaldata!$C:$C,J$1)</f>
        <v>1</v>
      </c>
      <c r="K195" s="9">
        <f>F195/COUNTIF(festivaldata!$C:$C,F$1)</f>
        <v>0</v>
      </c>
      <c r="L195" s="9">
        <f>G195/COUNTIF(festivaldata!$C:$C,G$1)</f>
        <v>0</v>
      </c>
      <c r="M195" s="9">
        <f>H195/COUNTIF(festivaldata!$C:$C,H$1)</f>
        <v>0</v>
      </c>
      <c r="N195" s="9">
        <f>I195/COUNTIF(festivaldata!$C:$C,I$1)</f>
        <v>4.3668122270742356E-3</v>
      </c>
      <c r="O195" s="9">
        <f>J195/COUNTIF(festivaldata!$C:$C,J$1)</f>
        <v>3.003003003003003E-3</v>
      </c>
    </row>
    <row r="196" spans="1:15">
      <c r="A196" s="5" t="s">
        <v>3447</v>
      </c>
      <c r="B196" s="7" t="str">
        <f t="shared" si="1"/>
        <v>*harp*</v>
      </c>
      <c r="C196" s="7" t="str">
        <f t="shared" si="2"/>
        <v/>
      </c>
      <c r="D196" s="7">
        <v>2</v>
      </c>
      <c r="E196">
        <f t="shared" si="3"/>
        <v>0</v>
      </c>
      <c r="F196">
        <f>COUNTIFS(festivaldata!$G:$G,$B196,festivaldata!$C:$C,F$1)</f>
        <v>0</v>
      </c>
      <c r="G196">
        <f>COUNTIFS(festivaldata!$G:$G,$B196,festivaldata!$C:$C,G$1)</f>
        <v>0</v>
      </c>
      <c r="H196">
        <f>COUNTIFS(festivaldata!$G:$G,$B196,festivaldata!$C:$C,H$1)</f>
        <v>0</v>
      </c>
      <c r="I196">
        <f>COUNTIFS(festivaldata!$G:$G,$B196,festivaldata!$C:$C,I$1)</f>
        <v>0</v>
      </c>
      <c r="J196">
        <f>COUNTIFS(festivaldata!$G:$G,$B196,festivaldata!$C:$C,J$1)</f>
        <v>2</v>
      </c>
      <c r="K196" s="9">
        <f>F196/COUNTIF(festivaldata!$C:$C,F$1)</f>
        <v>0</v>
      </c>
      <c r="L196" s="9">
        <f>G196/COUNTIF(festivaldata!$C:$C,G$1)</f>
        <v>0</v>
      </c>
      <c r="M196" s="9">
        <f>H196/COUNTIF(festivaldata!$C:$C,H$1)</f>
        <v>0</v>
      </c>
      <c r="N196" s="9">
        <f>I196/COUNTIF(festivaldata!$C:$C,I$1)</f>
        <v>0</v>
      </c>
      <c r="O196" s="9">
        <f>J196/COUNTIF(festivaldata!$C:$C,J$1)</f>
        <v>6.006006006006006E-3</v>
      </c>
    </row>
    <row r="197" spans="1:15">
      <c r="A197" s="5" t="s">
        <v>3448</v>
      </c>
      <c r="B197" s="7" t="str">
        <f t="shared" si="1"/>
        <v>*indie anthem-folk*</v>
      </c>
      <c r="C197" s="7" t="str">
        <f t="shared" si="2"/>
        <v/>
      </c>
      <c r="D197" s="7">
        <v>2</v>
      </c>
      <c r="E197">
        <f t="shared" si="3"/>
        <v>0</v>
      </c>
      <c r="F197">
        <f>COUNTIFS(festivaldata!$G:$G,$B197,festivaldata!$C:$C,F$1)</f>
        <v>0</v>
      </c>
      <c r="G197">
        <f>COUNTIFS(festivaldata!$G:$G,$B197,festivaldata!$C:$C,G$1)</f>
        <v>0</v>
      </c>
      <c r="H197">
        <f>COUNTIFS(festivaldata!$G:$G,$B197,festivaldata!$C:$C,H$1)</f>
        <v>0</v>
      </c>
      <c r="I197">
        <f>COUNTIFS(festivaldata!$G:$G,$B197,festivaldata!$C:$C,I$1)</f>
        <v>0</v>
      </c>
      <c r="J197">
        <f>COUNTIFS(festivaldata!$G:$G,$B197,festivaldata!$C:$C,J$1)</f>
        <v>2</v>
      </c>
      <c r="K197" s="9">
        <f>F197/COUNTIF(festivaldata!$C:$C,F$1)</f>
        <v>0</v>
      </c>
      <c r="L197" s="9">
        <f>G197/COUNTIF(festivaldata!$C:$C,G$1)</f>
        <v>0</v>
      </c>
      <c r="M197" s="9">
        <f>H197/COUNTIF(festivaldata!$C:$C,H$1)</f>
        <v>0</v>
      </c>
      <c r="N197" s="9">
        <f>I197/COUNTIF(festivaldata!$C:$C,I$1)</f>
        <v>0</v>
      </c>
      <c r="O197" s="9">
        <f>J197/COUNTIF(festivaldata!$C:$C,J$1)</f>
        <v>6.006006006006006E-3</v>
      </c>
    </row>
    <row r="198" spans="1:15">
      <c r="A198" s="5" t="s">
        <v>3449</v>
      </c>
      <c r="B198" s="7" t="str">
        <f t="shared" si="1"/>
        <v>*industrial*</v>
      </c>
      <c r="C198" s="7" t="str">
        <f t="shared" si="2"/>
        <v>includes 3 genres</v>
      </c>
      <c r="D198" s="7">
        <v>2</v>
      </c>
      <c r="E198">
        <f t="shared" si="3"/>
        <v>0</v>
      </c>
      <c r="F198">
        <f>COUNTIFS(festivaldata!$G:$G,$B198,festivaldata!$C:$C,F$1)</f>
        <v>0</v>
      </c>
      <c r="G198">
        <f>COUNTIFS(festivaldata!$G:$G,$B198,festivaldata!$C:$C,G$1)</f>
        <v>0</v>
      </c>
      <c r="H198">
        <f>COUNTIFS(festivaldata!$G:$G,$B198,festivaldata!$C:$C,H$1)</f>
        <v>0</v>
      </c>
      <c r="I198">
        <f>COUNTIFS(festivaldata!$G:$G,$B198,festivaldata!$C:$C,I$1)</f>
        <v>0</v>
      </c>
      <c r="J198">
        <f>COUNTIFS(festivaldata!$G:$G,$B198,festivaldata!$C:$C,J$1)</f>
        <v>2</v>
      </c>
      <c r="K198" s="9">
        <f>F198/COUNTIF(festivaldata!$C:$C,F$1)</f>
        <v>0</v>
      </c>
      <c r="L198" s="9">
        <f>G198/COUNTIF(festivaldata!$C:$C,G$1)</f>
        <v>0</v>
      </c>
      <c r="M198" s="9">
        <f>H198/COUNTIF(festivaldata!$C:$C,H$1)</f>
        <v>0</v>
      </c>
      <c r="N198" s="9">
        <f>I198/COUNTIF(festivaldata!$C:$C,I$1)</f>
        <v>0</v>
      </c>
      <c r="O198" s="9">
        <f>J198/COUNTIF(festivaldata!$C:$C,J$1)</f>
        <v>6.006006006006006E-3</v>
      </c>
    </row>
    <row r="199" spans="1:15">
      <c r="A199" s="5" t="s">
        <v>3450</v>
      </c>
      <c r="B199" s="7" t="str">
        <f t="shared" si="1"/>
        <v>*industrial metal*</v>
      </c>
      <c r="C199" s="7" t="str">
        <f t="shared" si="2"/>
        <v/>
      </c>
      <c r="D199" s="7">
        <v>2</v>
      </c>
      <c r="E199">
        <f t="shared" si="3"/>
        <v>0</v>
      </c>
      <c r="F199">
        <f>COUNTIFS(festivaldata!$G:$G,$B199,festivaldata!$C:$C,F$1)</f>
        <v>0</v>
      </c>
      <c r="G199">
        <f>COUNTIFS(festivaldata!$G:$G,$B199,festivaldata!$C:$C,G$1)</f>
        <v>0</v>
      </c>
      <c r="H199">
        <f>COUNTIFS(festivaldata!$G:$G,$B199,festivaldata!$C:$C,H$1)</f>
        <v>0</v>
      </c>
      <c r="I199">
        <f>COUNTIFS(festivaldata!$G:$G,$B199,festivaldata!$C:$C,I$1)</f>
        <v>0</v>
      </c>
      <c r="J199">
        <f>COUNTIFS(festivaldata!$G:$G,$B199,festivaldata!$C:$C,J$1)</f>
        <v>2</v>
      </c>
      <c r="K199" s="9">
        <f>F199/COUNTIF(festivaldata!$C:$C,F$1)</f>
        <v>0</v>
      </c>
      <c r="L199" s="9">
        <f>G199/COUNTIF(festivaldata!$C:$C,G$1)</f>
        <v>0</v>
      </c>
      <c r="M199" s="9">
        <f>H199/COUNTIF(festivaldata!$C:$C,H$1)</f>
        <v>0</v>
      </c>
      <c r="N199" s="9">
        <f>I199/COUNTIF(festivaldata!$C:$C,I$1)</f>
        <v>0</v>
      </c>
      <c r="O199" s="9">
        <f>J199/COUNTIF(festivaldata!$C:$C,J$1)</f>
        <v>6.006006006006006E-3</v>
      </c>
    </row>
    <row r="200" spans="1:15">
      <c r="A200" s="5" t="s">
        <v>3451</v>
      </c>
      <c r="B200" s="7" t="str">
        <f t="shared" si="1"/>
        <v>*industrial rock*</v>
      </c>
      <c r="C200" s="7" t="str">
        <f t="shared" si="2"/>
        <v/>
      </c>
      <c r="D200" s="7">
        <v>2</v>
      </c>
      <c r="E200">
        <f t="shared" si="3"/>
        <v>0</v>
      </c>
      <c r="F200">
        <f>COUNTIFS(festivaldata!$G:$G,$B200,festivaldata!$C:$C,F$1)</f>
        <v>0</v>
      </c>
      <c r="G200">
        <f>COUNTIFS(festivaldata!$G:$G,$B200,festivaldata!$C:$C,G$1)</f>
        <v>0</v>
      </c>
      <c r="H200">
        <f>COUNTIFS(festivaldata!$G:$G,$B200,festivaldata!$C:$C,H$1)</f>
        <v>0</v>
      </c>
      <c r="I200">
        <f>COUNTIFS(festivaldata!$G:$G,$B200,festivaldata!$C:$C,I$1)</f>
        <v>0</v>
      </c>
      <c r="J200">
        <f>COUNTIFS(festivaldata!$G:$G,$B200,festivaldata!$C:$C,J$1)</f>
        <v>2</v>
      </c>
      <c r="K200" s="9">
        <f>F200/COUNTIF(festivaldata!$C:$C,F$1)</f>
        <v>0</v>
      </c>
      <c r="L200" s="9">
        <f>G200/COUNTIF(festivaldata!$C:$C,G$1)</f>
        <v>0</v>
      </c>
      <c r="M200" s="9">
        <f>H200/COUNTIF(festivaldata!$C:$C,H$1)</f>
        <v>0</v>
      </c>
      <c r="N200" s="9">
        <f>I200/COUNTIF(festivaldata!$C:$C,I$1)</f>
        <v>0</v>
      </c>
      <c r="O200" s="9">
        <f>J200/COUNTIF(festivaldata!$C:$C,J$1)</f>
        <v>6.006006006006006E-3</v>
      </c>
    </row>
    <row r="201" spans="1:15">
      <c r="A201" s="5" t="s">
        <v>3452</v>
      </c>
      <c r="B201" s="7" t="str">
        <f t="shared" si="1"/>
        <v>*jazz blues*</v>
      </c>
      <c r="C201" s="7" t="str">
        <f t="shared" si="2"/>
        <v/>
      </c>
      <c r="D201" s="7">
        <v>2</v>
      </c>
      <c r="E201">
        <f t="shared" si="3"/>
        <v>0</v>
      </c>
      <c r="F201">
        <f>COUNTIFS(festivaldata!$G:$G,$B201,festivaldata!$C:$C,F$1)</f>
        <v>0</v>
      </c>
      <c r="G201">
        <f>COUNTIFS(festivaldata!$G:$G,$B201,festivaldata!$C:$C,G$1)</f>
        <v>1</v>
      </c>
      <c r="H201">
        <f>COUNTIFS(festivaldata!$G:$G,$B201,festivaldata!$C:$C,H$1)</f>
        <v>0</v>
      </c>
      <c r="I201">
        <f>COUNTIFS(festivaldata!$G:$G,$B201,festivaldata!$C:$C,I$1)</f>
        <v>1</v>
      </c>
      <c r="J201">
        <f>COUNTIFS(festivaldata!$G:$G,$B201,festivaldata!$C:$C,J$1)</f>
        <v>0</v>
      </c>
      <c r="K201" s="9">
        <f>F201/COUNTIF(festivaldata!$C:$C,F$1)</f>
        <v>0</v>
      </c>
      <c r="L201" s="9">
        <f>G201/COUNTIF(festivaldata!$C:$C,G$1)</f>
        <v>4.7619047619047616E-2</v>
      </c>
      <c r="M201" s="9">
        <f>H201/COUNTIF(festivaldata!$C:$C,H$1)</f>
        <v>0</v>
      </c>
      <c r="N201" s="9">
        <f>I201/COUNTIF(festivaldata!$C:$C,I$1)</f>
        <v>4.3668122270742356E-3</v>
      </c>
      <c r="O201" s="9">
        <f>J201/COUNTIF(festivaldata!$C:$C,J$1)</f>
        <v>0</v>
      </c>
    </row>
    <row r="202" spans="1:15">
      <c r="A202" s="5" t="s">
        <v>3453</v>
      </c>
      <c r="B202" s="7" t="str">
        <f t="shared" si="1"/>
        <v>*moombahton*</v>
      </c>
      <c r="C202" s="7" t="str">
        <f t="shared" si="2"/>
        <v/>
      </c>
      <c r="D202" s="7">
        <v>2</v>
      </c>
      <c r="E202">
        <f t="shared" si="3"/>
        <v>0</v>
      </c>
      <c r="F202">
        <f>COUNTIFS(festivaldata!$G:$G,$B202,festivaldata!$C:$C,F$1)</f>
        <v>0</v>
      </c>
      <c r="G202">
        <f>COUNTIFS(festivaldata!$G:$G,$B202,festivaldata!$C:$C,G$1)</f>
        <v>0</v>
      </c>
      <c r="H202">
        <f>COUNTIFS(festivaldata!$G:$G,$B202,festivaldata!$C:$C,H$1)</f>
        <v>0</v>
      </c>
      <c r="I202">
        <f>COUNTIFS(festivaldata!$G:$G,$B202,festivaldata!$C:$C,I$1)</f>
        <v>0</v>
      </c>
      <c r="J202">
        <f>COUNTIFS(festivaldata!$G:$G,$B202,festivaldata!$C:$C,J$1)</f>
        <v>2</v>
      </c>
      <c r="K202" s="9">
        <f>F202/COUNTIF(festivaldata!$C:$C,F$1)</f>
        <v>0</v>
      </c>
      <c r="L202" s="9">
        <f>G202/COUNTIF(festivaldata!$C:$C,G$1)</f>
        <v>0</v>
      </c>
      <c r="M202" s="9">
        <f>H202/COUNTIF(festivaldata!$C:$C,H$1)</f>
        <v>0</v>
      </c>
      <c r="N202" s="9">
        <f>I202/COUNTIF(festivaldata!$C:$C,I$1)</f>
        <v>0</v>
      </c>
      <c r="O202" s="9">
        <f>J202/COUNTIF(festivaldata!$C:$C,J$1)</f>
        <v>6.006006006006006E-3</v>
      </c>
    </row>
    <row r="203" spans="1:15">
      <c r="A203" s="5" t="s">
        <v>3454</v>
      </c>
      <c r="B203" s="7" t="str">
        <f t="shared" si="1"/>
        <v>*neo soul*</v>
      </c>
      <c r="C203" s="7" t="str">
        <f t="shared" si="2"/>
        <v/>
      </c>
      <c r="D203" s="7">
        <v>2</v>
      </c>
      <c r="E203">
        <f t="shared" si="3"/>
        <v>0</v>
      </c>
      <c r="F203">
        <f>COUNTIFS(festivaldata!$G:$G,$B203,festivaldata!$C:$C,F$1)</f>
        <v>0</v>
      </c>
      <c r="G203">
        <f>COUNTIFS(festivaldata!$G:$G,$B203,festivaldata!$C:$C,G$1)</f>
        <v>1</v>
      </c>
      <c r="H203">
        <f>COUNTIFS(festivaldata!$G:$G,$B203,festivaldata!$C:$C,H$1)</f>
        <v>0</v>
      </c>
      <c r="I203">
        <f>COUNTIFS(festivaldata!$G:$G,$B203,festivaldata!$C:$C,I$1)</f>
        <v>0</v>
      </c>
      <c r="J203">
        <f>COUNTIFS(festivaldata!$G:$G,$B203,festivaldata!$C:$C,J$1)</f>
        <v>1</v>
      </c>
      <c r="K203" s="9">
        <f>F203/COUNTIF(festivaldata!$C:$C,F$1)</f>
        <v>0</v>
      </c>
      <c r="L203" s="9">
        <f>G203/COUNTIF(festivaldata!$C:$C,G$1)</f>
        <v>4.7619047619047616E-2</v>
      </c>
      <c r="M203" s="9">
        <f>H203/COUNTIF(festivaldata!$C:$C,H$1)</f>
        <v>0</v>
      </c>
      <c r="N203" s="9">
        <f>I203/COUNTIF(festivaldata!$C:$C,I$1)</f>
        <v>0</v>
      </c>
      <c r="O203" s="9">
        <f>J203/COUNTIF(festivaldata!$C:$C,J$1)</f>
        <v>3.003003003003003E-3</v>
      </c>
    </row>
    <row r="204" spans="1:15">
      <c r="A204" s="5" t="s">
        <v>3455</v>
      </c>
      <c r="B204" s="7" t="str">
        <f t="shared" si="1"/>
        <v>*neue deutsche harte*</v>
      </c>
      <c r="C204" s="7" t="str">
        <f t="shared" si="2"/>
        <v/>
      </c>
      <c r="D204" s="7">
        <v>2</v>
      </c>
      <c r="E204">
        <f t="shared" si="3"/>
        <v>0</v>
      </c>
      <c r="F204">
        <f>COUNTIFS(festivaldata!$G:$G,$B204,festivaldata!$C:$C,F$1)</f>
        <v>0</v>
      </c>
      <c r="G204">
        <f>COUNTIFS(festivaldata!$G:$G,$B204,festivaldata!$C:$C,G$1)</f>
        <v>0</v>
      </c>
      <c r="H204">
        <f>COUNTIFS(festivaldata!$G:$G,$B204,festivaldata!$C:$C,H$1)</f>
        <v>0</v>
      </c>
      <c r="I204">
        <f>COUNTIFS(festivaldata!$G:$G,$B204,festivaldata!$C:$C,I$1)</f>
        <v>0</v>
      </c>
      <c r="J204">
        <f>COUNTIFS(festivaldata!$G:$G,$B204,festivaldata!$C:$C,J$1)</f>
        <v>2</v>
      </c>
      <c r="K204" s="9">
        <f>F204/COUNTIF(festivaldata!$C:$C,F$1)</f>
        <v>0</v>
      </c>
      <c r="L204" s="9">
        <f>G204/COUNTIF(festivaldata!$C:$C,G$1)</f>
        <v>0</v>
      </c>
      <c r="M204" s="9">
        <f>H204/COUNTIF(festivaldata!$C:$C,H$1)</f>
        <v>0</v>
      </c>
      <c r="N204" s="9">
        <f>I204/COUNTIF(festivaldata!$C:$C,I$1)</f>
        <v>0</v>
      </c>
      <c r="O204" s="9">
        <f>J204/COUNTIF(festivaldata!$C:$C,J$1)</f>
        <v>6.006006006006006E-3</v>
      </c>
    </row>
    <row r="205" spans="1:15">
      <c r="A205" s="5" t="s">
        <v>3456</v>
      </c>
      <c r="B205" s="7" t="str">
        <f t="shared" si="1"/>
        <v>*outlaw country*</v>
      </c>
      <c r="C205" s="7" t="str">
        <f t="shared" si="2"/>
        <v/>
      </c>
      <c r="D205" s="7">
        <v>2</v>
      </c>
      <c r="E205">
        <f t="shared" si="3"/>
        <v>0</v>
      </c>
      <c r="F205">
        <f>COUNTIFS(festivaldata!$G:$G,$B205,festivaldata!$C:$C,F$1)</f>
        <v>0</v>
      </c>
      <c r="G205">
        <f>COUNTIFS(festivaldata!$G:$G,$B205,festivaldata!$C:$C,G$1)</f>
        <v>0</v>
      </c>
      <c r="H205">
        <f>COUNTIFS(festivaldata!$G:$G,$B205,festivaldata!$C:$C,H$1)</f>
        <v>0</v>
      </c>
      <c r="I205">
        <f>COUNTIFS(festivaldata!$G:$G,$B205,festivaldata!$C:$C,I$1)</f>
        <v>1</v>
      </c>
      <c r="J205">
        <f>COUNTIFS(festivaldata!$G:$G,$B205,festivaldata!$C:$C,J$1)</f>
        <v>1</v>
      </c>
      <c r="K205" s="9">
        <f>F205/COUNTIF(festivaldata!$C:$C,F$1)</f>
        <v>0</v>
      </c>
      <c r="L205" s="9">
        <f>G205/COUNTIF(festivaldata!$C:$C,G$1)</f>
        <v>0</v>
      </c>
      <c r="M205" s="9">
        <f>H205/COUNTIF(festivaldata!$C:$C,H$1)</f>
        <v>0</v>
      </c>
      <c r="N205" s="9">
        <f>I205/COUNTIF(festivaldata!$C:$C,I$1)</f>
        <v>4.3668122270742356E-3</v>
      </c>
      <c r="O205" s="9">
        <f>J205/COUNTIF(festivaldata!$C:$C,J$1)</f>
        <v>3.003003003003003E-3</v>
      </c>
    </row>
    <row r="206" spans="1:15">
      <c r="A206" s="5" t="s">
        <v>3457</v>
      </c>
      <c r="B206" s="7" t="str">
        <f t="shared" si="1"/>
        <v>*post-hardcore*</v>
      </c>
      <c r="C206" s="7" t="str">
        <f t="shared" si="2"/>
        <v/>
      </c>
      <c r="D206" s="7">
        <v>2</v>
      </c>
      <c r="E206">
        <f t="shared" si="3"/>
        <v>0</v>
      </c>
      <c r="F206">
        <f>COUNTIFS(festivaldata!$G:$G,$B206,festivaldata!$C:$C,F$1)</f>
        <v>0</v>
      </c>
      <c r="G206">
        <f>COUNTIFS(festivaldata!$G:$G,$B206,festivaldata!$C:$C,G$1)</f>
        <v>0</v>
      </c>
      <c r="H206">
        <f>COUNTIFS(festivaldata!$G:$G,$B206,festivaldata!$C:$C,H$1)</f>
        <v>0</v>
      </c>
      <c r="I206">
        <f>COUNTIFS(festivaldata!$G:$G,$B206,festivaldata!$C:$C,I$1)</f>
        <v>2</v>
      </c>
      <c r="J206">
        <f>COUNTIFS(festivaldata!$G:$G,$B206,festivaldata!$C:$C,J$1)</f>
        <v>0</v>
      </c>
      <c r="K206" s="9">
        <f>F206/COUNTIF(festivaldata!$C:$C,F$1)</f>
        <v>0</v>
      </c>
      <c r="L206" s="9">
        <f>G206/COUNTIF(festivaldata!$C:$C,G$1)</f>
        <v>0</v>
      </c>
      <c r="M206" s="9">
        <f>H206/COUNTIF(festivaldata!$C:$C,H$1)</f>
        <v>0</v>
      </c>
      <c r="N206" s="9">
        <f>I206/COUNTIF(festivaldata!$C:$C,I$1)</f>
        <v>8.7336244541484712E-3</v>
      </c>
      <c r="O206" s="9">
        <f>J206/COUNTIF(festivaldata!$C:$C,J$1)</f>
        <v>0</v>
      </c>
    </row>
    <row r="207" spans="1:15">
      <c r="A207" s="5" t="s">
        <v>3458</v>
      </c>
      <c r="B207" s="7" t="str">
        <f t="shared" si="1"/>
        <v>*rock-and-roll*</v>
      </c>
      <c r="C207" s="7" t="str">
        <f t="shared" si="2"/>
        <v/>
      </c>
      <c r="D207" s="7">
        <v>2</v>
      </c>
      <c r="E207">
        <f t="shared" si="3"/>
        <v>0</v>
      </c>
      <c r="F207">
        <f>COUNTIFS(festivaldata!$G:$G,$B207,festivaldata!$C:$C,F$1)</f>
        <v>0</v>
      </c>
      <c r="G207">
        <f>COUNTIFS(festivaldata!$G:$G,$B207,festivaldata!$C:$C,G$1)</f>
        <v>1</v>
      </c>
      <c r="H207">
        <f>COUNTIFS(festivaldata!$G:$G,$B207,festivaldata!$C:$C,H$1)</f>
        <v>0</v>
      </c>
      <c r="I207">
        <f>COUNTIFS(festivaldata!$G:$G,$B207,festivaldata!$C:$C,I$1)</f>
        <v>0</v>
      </c>
      <c r="J207">
        <f>COUNTIFS(festivaldata!$G:$G,$B207,festivaldata!$C:$C,J$1)</f>
        <v>1</v>
      </c>
      <c r="K207" s="9">
        <f>F207/COUNTIF(festivaldata!$C:$C,F$1)</f>
        <v>0</v>
      </c>
      <c r="L207" s="9">
        <f>G207/COUNTIF(festivaldata!$C:$C,G$1)</f>
        <v>4.7619047619047616E-2</v>
      </c>
      <c r="M207" s="9">
        <f>H207/COUNTIF(festivaldata!$C:$C,H$1)</f>
        <v>0</v>
      </c>
      <c r="N207" s="9">
        <f>I207/COUNTIF(festivaldata!$C:$C,I$1)</f>
        <v>0</v>
      </c>
      <c r="O207" s="9">
        <f>J207/COUNTIF(festivaldata!$C:$C,J$1)</f>
        <v>3.003003003003003E-3</v>
      </c>
    </row>
    <row r="208" spans="1:15">
      <c r="A208" s="5" t="s">
        <v>3459</v>
      </c>
      <c r="B208" s="7" t="str">
        <f t="shared" si="1"/>
        <v>*rockabilly*</v>
      </c>
      <c r="C208" s="7" t="str">
        <f t="shared" si="2"/>
        <v/>
      </c>
      <c r="D208" s="7">
        <v>2</v>
      </c>
      <c r="E208">
        <f t="shared" si="3"/>
        <v>0</v>
      </c>
      <c r="F208">
        <f>COUNTIFS(festivaldata!$G:$G,$B208,festivaldata!$C:$C,F$1)</f>
        <v>0</v>
      </c>
      <c r="G208">
        <f>COUNTIFS(festivaldata!$G:$G,$B208,festivaldata!$C:$C,G$1)</f>
        <v>1</v>
      </c>
      <c r="H208">
        <f>COUNTIFS(festivaldata!$G:$G,$B208,festivaldata!$C:$C,H$1)</f>
        <v>0</v>
      </c>
      <c r="I208">
        <f>COUNTIFS(festivaldata!$G:$G,$B208,festivaldata!$C:$C,I$1)</f>
        <v>0</v>
      </c>
      <c r="J208">
        <f>COUNTIFS(festivaldata!$G:$G,$B208,festivaldata!$C:$C,J$1)</f>
        <v>1</v>
      </c>
      <c r="K208" s="9">
        <f>F208/COUNTIF(festivaldata!$C:$C,F$1)</f>
        <v>0</v>
      </c>
      <c r="L208" s="9">
        <f>G208/COUNTIF(festivaldata!$C:$C,G$1)</f>
        <v>4.7619047619047616E-2</v>
      </c>
      <c r="M208" s="9">
        <f>H208/COUNTIF(festivaldata!$C:$C,H$1)</f>
        <v>0</v>
      </c>
      <c r="N208" s="9">
        <f>I208/COUNTIF(festivaldata!$C:$C,I$1)</f>
        <v>0</v>
      </c>
      <c r="O208" s="9">
        <f>J208/COUNTIF(festivaldata!$C:$C,J$1)</f>
        <v>3.003003003003003E-3</v>
      </c>
    </row>
    <row r="209" spans="1:15">
      <c r="A209" s="5" t="s">
        <v>3460</v>
      </c>
      <c r="B209" s="7" t="str">
        <f t="shared" si="1"/>
        <v>*soul blues*</v>
      </c>
      <c r="C209" s="7" t="str">
        <f t="shared" si="2"/>
        <v/>
      </c>
      <c r="D209" s="7">
        <v>2</v>
      </c>
      <c r="E209">
        <f t="shared" si="3"/>
        <v>0</v>
      </c>
      <c r="F209">
        <f>COUNTIFS(festivaldata!$G:$G,$B209,festivaldata!$C:$C,F$1)</f>
        <v>0</v>
      </c>
      <c r="G209">
        <f>COUNTIFS(festivaldata!$G:$G,$B209,festivaldata!$C:$C,G$1)</f>
        <v>1</v>
      </c>
      <c r="H209">
        <f>COUNTIFS(festivaldata!$G:$G,$B209,festivaldata!$C:$C,H$1)</f>
        <v>0</v>
      </c>
      <c r="I209">
        <f>COUNTIFS(festivaldata!$G:$G,$B209,festivaldata!$C:$C,I$1)</f>
        <v>1</v>
      </c>
      <c r="J209">
        <f>COUNTIFS(festivaldata!$G:$G,$B209,festivaldata!$C:$C,J$1)</f>
        <v>0</v>
      </c>
      <c r="K209" s="9">
        <f>F209/COUNTIF(festivaldata!$C:$C,F$1)</f>
        <v>0</v>
      </c>
      <c r="L209" s="9">
        <f>G209/COUNTIF(festivaldata!$C:$C,G$1)</f>
        <v>4.7619047619047616E-2</v>
      </c>
      <c r="M209" s="9">
        <f>H209/COUNTIF(festivaldata!$C:$C,H$1)</f>
        <v>0</v>
      </c>
      <c r="N209" s="9">
        <f>I209/COUNTIF(festivaldata!$C:$C,I$1)</f>
        <v>4.3668122270742356E-3</v>
      </c>
      <c r="O209" s="9">
        <f>J209/COUNTIF(festivaldata!$C:$C,J$1)</f>
        <v>0</v>
      </c>
    </row>
    <row r="210" spans="1:15">
      <c r="A210" s="5" t="s">
        <v>3461</v>
      </c>
      <c r="B210" s="7" t="str">
        <f t="shared" si="1"/>
        <v>*southern soul*</v>
      </c>
      <c r="C210" s="7" t="str">
        <f t="shared" si="2"/>
        <v/>
      </c>
      <c r="D210" s="7">
        <v>2</v>
      </c>
      <c r="E210">
        <f t="shared" si="3"/>
        <v>0</v>
      </c>
      <c r="F210">
        <f>COUNTIFS(festivaldata!$G:$G,$B210,festivaldata!$C:$C,F$1)</f>
        <v>0</v>
      </c>
      <c r="G210">
        <f>COUNTIFS(festivaldata!$G:$G,$B210,festivaldata!$C:$C,G$1)</f>
        <v>1</v>
      </c>
      <c r="H210">
        <f>COUNTIFS(festivaldata!$G:$G,$B210,festivaldata!$C:$C,H$1)</f>
        <v>0</v>
      </c>
      <c r="I210">
        <f>COUNTIFS(festivaldata!$G:$G,$B210,festivaldata!$C:$C,I$1)</f>
        <v>1</v>
      </c>
      <c r="J210">
        <f>COUNTIFS(festivaldata!$G:$G,$B210,festivaldata!$C:$C,J$1)</f>
        <v>0</v>
      </c>
      <c r="K210" s="9">
        <f>F210/COUNTIF(festivaldata!$C:$C,F$1)</f>
        <v>0</v>
      </c>
      <c r="L210" s="9">
        <f>G210/COUNTIF(festivaldata!$C:$C,G$1)</f>
        <v>4.7619047619047616E-2</v>
      </c>
      <c r="M210" s="9">
        <f>H210/COUNTIF(festivaldata!$C:$C,H$1)</f>
        <v>0</v>
      </c>
      <c r="N210" s="9">
        <f>I210/COUNTIF(festivaldata!$C:$C,I$1)</f>
        <v>4.3668122270742356E-3</v>
      </c>
      <c r="O210" s="9">
        <f>J210/COUNTIF(festivaldata!$C:$C,J$1)</f>
        <v>0</v>
      </c>
    </row>
    <row r="211" spans="1:15">
      <c r="A211" s="5" t="s">
        <v>3462</v>
      </c>
      <c r="B211" s="7" t="str">
        <f t="shared" si="1"/>
        <v>*swedish indie rock*</v>
      </c>
      <c r="C211" s="7" t="str">
        <f t="shared" si="2"/>
        <v/>
      </c>
      <c r="D211" s="7">
        <v>2</v>
      </c>
      <c r="E211">
        <f t="shared" si="3"/>
        <v>0</v>
      </c>
      <c r="F211">
        <f>COUNTIFS(festivaldata!$G:$G,$B211,festivaldata!$C:$C,F$1)</f>
        <v>0</v>
      </c>
      <c r="G211">
        <f>COUNTIFS(festivaldata!$G:$G,$B211,festivaldata!$C:$C,G$1)</f>
        <v>0</v>
      </c>
      <c r="H211">
        <f>COUNTIFS(festivaldata!$G:$G,$B211,festivaldata!$C:$C,H$1)</f>
        <v>0</v>
      </c>
      <c r="I211">
        <f>COUNTIFS(festivaldata!$G:$G,$B211,festivaldata!$C:$C,I$1)</f>
        <v>0</v>
      </c>
      <c r="J211">
        <f>COUNTIFS(festivaldata!$G:$G,$B211,festivaldata!$C:$C,J$1)</f>
        <v>2</v>
      </c>
      <c r="K211" s="9">
        <f>F211/COUNTIF(festivaldata!$C:$C,F$1)</f>
        <v>0</v>
      </c>
      <c r="L211" s="9">
        <f>G211/COUNTIF(festivaldata!$C:$C,G$1)</f>
        <v>0</v>
      </c>
      <c r="M211" s="9">
        <f>H211/COUNTIF(festivaldata!$C:$C,H$1)</f>
        <v>0</v>
      </c>
      <c r="N211" s="9">
        <f>I211/COUNTIF(festivaldata!$C:$C,I$1)</f>
        <v>0</v>
      </c>
      <c r="O211" s="9">
        <f>J211/COUNTIF(festivaldata!$C:$C,J$1)</f>
        <v>6.006006006006006E-3</v>
      </c>
    </row>
    <row r="212" spans="1:15">
      <c r="A212" s="5" t="s">
        <v>3463</v>
      </c>
      <c r="B212" s="7" t="str">
        <f t="shared" si="1"/>
        <v>*texas country*</v>
      </c>
      <c r="C212" s="7" t="str">
        <f t="shared" si="2"/>
        <v/>
      </c>
      <c r="D212" s="7">
        <v>2</v>
      </c>
      <c r="E212">
        <f t="shared" si="3"/>
        <v>0</v>
      </c>
      <c r="F212">
        <f>COUNTIFS(festivaldata!$G:$G,$B212,festivaldata!$C:$C,F$1)</f>
        <v>0</v>
      </c>
      <c r="G212">
        <f>COUNTIFS(festivaldata!$G:$G,$B212,festivaldata!$C:$C,G$1)</f>
        <v>0</v>
      </c>
      <c r="H212">
        <f>COUNTIFS(festivaldata!$G:$G,$B212,festivaldata!$C:$C,H$1)</f>
        <v>0</v>
      </c>
      <c r="I212">
        <f>COUNTIFS(festivaldata!$G:$G,$B212,festivaldata!$C:$C,I$1)</f>
        <v>1</v>
      </c>
      <c r="J212">
        <f>COUNTIFS(festivaldata!$G:$G,$B212,festivaldata!$C:$C,J$1)</f>
        <v>1</v>
      </c>
      <c r="K212" s="9">
        <f>F212/COUNTIF(festivaldata!$C:$C,F$1)</f>
        <v>0</v>
      </c>
      <c r="L212" s="9">
        <f>G212/COUNTIF(festivaldata!$C:$C,G$1)</f>
        <v>0</v>
      </c>
      <c r="M212" s="9">
        <f>H212/COUNTIF(festivaldata!$C:$C,H$1)</f>
        <v>0</v>
      </c>
      <c r="N212" s="9">
        <f>I212/COUNTIF(festivaldata!$C:$C,I$1)</f>
        <v>4.3668122270742356E-3</v>
      </c>
      <c r="O212" s="9">
        <f>J212/COUNTIF(festivaldata!$C:$C,J$1)</f>
        <v>3.003003003003003E-3</v>
      </c>
    </row>
    <row r="213" spans="1:15">
      <c r="A213" s="5" t="s">
        <v>3464</v>
      </c>
      <c r="B213" s="7" t="str">
        <f t="shared" si="1"/>
        <v>*twee pop*</v>
      </c>
      <c r="C213" s="7" t="str">
        <f t="shared" si="2"/>
        <v/>
      </c>
      <c r="D213" s="7">
        <v>2</v>
      </c>
      <c r="E213">
        <f t="shared" si="3"/>
        <v>0</v>
      </c>
      <c r="F213">
        <f>COUNTIFS(festivaldata!$G:$G,$B213,festivaldata!$C:$C,F$1)</f>
        <v>0</v>
      </c>
      <c r="G213">
        <f>COUNTIFS(festivaldata!$G:$G,$B213,festivaldata!$C:$C,G$1)</f>
        <v>0</v>
      </c>
      <c r="H213">
        <f>COUNTIFS(festivaldata!$G:$G,$B213,festivaldata!$C:$C,H$1)</f>
        <v>0</v>
      </c>
      <c r="I213">
        <f>COUNTIFS(festivaldata!$G:$G,$B213,festivaldata!$C:$C,I$1)</f>
        <v>0</v>
      </c>
      <c r="J213">
        <f>COUNTIFS(festivaldata!$G:$G,$B213,festivaldata!$C:$C,J$1)</f>
        <v>2</v>
      </c>
      <c r="K213" s="9">
        <f>F213/COUNTIF(festivaldata!$C:$C,F$1)</f>
        <v>0</v>
      </c>
      <c r="L213" s="9">
        <f>G213/COUNTIF(festivaldata!$C:$C,G$1)</f>
        <v>0</v>
      </c>
      <c r="M213" s="9">
        <f>H213/COUNTIF(festivaldata!$C:$C,H$1)</f>
        <v>0</v>
      </c>
      <c r="N213" s="9">
        <f>I213/COUNTIF(festivaldata!$C:$C,I$1)</f>
        <v>0</v>
      </c>
      <c r="O213" s="9">
        <f>J213/COUNTIF(festivaldata!$C:$C,J$1)</f>
        <v>6.006006006006006E-3</v>
      </c>
    </row>
    <row r="214" spans="1:15">
      <c r="A214" s="5" t="s">
        <v>3465</v>
      </c>
      <c r="B214" s="7" t="str">
        <f t="shared" si="1"/>
        <v>*viral pop*</v>
      </c>
      <c r="C214" s="7" t="str">
        <f t="shared" si="2"/>
        <v/>
      </c>
      <c r="D214" s="7">
        <v>2</v>
      </c>
      <c r="E214">
        <f t="shared" si="3"/>
        <v>0</v>
      </c>
      <c r="F214">
        <f>COUNTIFS(festivaldata!$G:$G,$B214,festivaldata!$C:$C,F$1)</f>
        <v>0</v>
      </c>
      <c r="G214">
        <f>COUNTIFS(festivaldata!$G:$G,$B214,festivaldata!$C:$C,G$1)</f>
        <v>0</v>
      </c>
      <c r="H214">
        <f>COUNTIFS(festivaldata!$G:$G,$B214,festivaldata!$C:$C,H$1)</f>
        <v>0</v>
      </c>
      <c r="I214">
        <f>COUNTIFS(festivaldata!$G:$G,$B214,festivaldata!$C:$C,I$1)</f>
        <v>0</v>
      </c>
      <c r="J214">
        <f>COUNTIFS(festivaldata!$G:$G,$B214,festivaldata!$C:$C,J$1)</f>
        <v>2</v>
      </c>
      <c r="K214" s="9">
        <f>F214/COUNTIF(festivaldata!$C:$C,F$1)</f>
        <v>0</v>
      </c>
      <c r="L214" s="9">
        <f>G214/COUNTIF(festivaldata!$C:$C,G$1)</f>
        <v>0</v>
      </c>
      <c r="M214" s="9">
        <f>H214/COUNTIF(festivaldata!$C:$C,H$1)</f>
        <v>0</v>
      </c>
      <c r="N214" s="9">
        <f>I214/COUNTIF(festivaldata!$C:$C,I$1)</f>
        <v>0</v>
      </c>
      <c r="O214" s="9">
        <f>J214/COUNTIF(festivaldata!$C:$C,J$1)</f>
        <v>6.006006006006006E-3</v>
      </c>
    </row>
    <row r="215" spans="1:15">
      <c r="A215" s="5" t="s">
        <v>3466</v>
      </c>
      <c r="B215" s="7" t="str">
        <f t="shared" si="1"/>
        <v>*vocal jazz*</v>
      </c>
      <c r="C215" s="7" t="str">
        <f t="shared" si="2"/>
        <v/>
      </c>
      <c r="D215" s="7">
        <v>2</v>
      </c>
      <c r="E215">
        <f t="shared" si="3"/>
        <v>0</v>
      </c>
      <c r="F215">
        <f>COUNTIFS(festivaldata!$G:$G,$B215,festivaldata!$C:$C,F$1)</f>
        <v>0</v>
      </c>
      <c r="G215">
        <f>COUNTIFS(festivaldata!$G:$G,$B215,festivaldata!$C:$C,G$1)</f>
        <v>1</v>
      </c>
      <c r="H215">
        <f>COUNTIFS(festivaldata!$G:$G,$B215,festivaldata!$C:$C,H$1)</f>
        <v>0</v>
      </c>
      <c r="I215">
        <f>COUNTIFS(festivaldata!$G:$G,$B215,festivaldata!$C:$C,I$1)</f>
        <v>0</v>
      </c>
      <c r="J215">
        <f>COUNTIFS(festivaldata!$G:$G,$B215,festivaldata!$C:$C,J$1)</f>
        <v>1</v>
      </c>
      <c r="K215" s="9">
        <f>F215/COUNTIF(festivaldata!$C:$C,F$1)</f>
        <v>0</v>
      </c>
      <c r="L215" s="9">
        <f>G215/COUNTIF(festivaldata!$C:$C,G$1)</f>
        <v>4.7619047619047616E-2</v>
      </c>
      <c r="M215" s="9">
        <f>H215/COUNTIF(festivaldata!$C:$C,H$1)</f>
        <v>0</v>
      </c>
      <c r="N215" s="9">
        <f>I215/COUNTIF(festivaldata!$C:$C,I$1)</f>
        <v>0</v>
      </c>
      <c r="O215" s="9">
        <f>J215/COUNTIF(festivaldata!$C:$C,J$1)</f>
        <v>3.003003003003003E-3</v>
      </c>
    </row>
    <row r="216" spans="1:15">
      <c r="A216" s="5" t="s">
        <v>3467</v>
      </c>
      <c r="B216" s="7" t="str">
        <f t="shared" si="1"/>
        <v>*acid house*</v>
      </c>
      <c r="C216" s="7" t="str">
        <f t="shared" si="2"/>
        <v/>
      </c>
      <c r="D216" s="7">
        <v>1</v>
      </c>
      <c r="E216">
        <f t="shared" si="3"/>
        <v>0</v>
      </c>
      <c r="F216">
        <f>COUNTIFS(festivaldata!$G:$G,$B216,festivaldata!$C:$C,F$1)</f>
        <v>0</v>
      </c>
      <c r="G216">
        <f>COUNTIFS(festivaldata!$G:$G,$B216,festivaldata!$C:$C,G$1)</f>
        <v>0</v>
      </c>
      <c r="H216">
        <f>COUNTIFS(festivaldata!$G:$G,$B216,festivaldata!$C:$C,H$1)</f>
        <v>0</v>
      </c>
      <c r="I216">
        <f>COUNTIFS(festivaldata!$G:$G,$B216,festivaldata!$C:$C,I$1)</f>
        <v>0</v>
      </c>
      <c r="J216">
        <f>COUNTIFS(festivaldata!$G:$G,$B216,festivaldata!$C:$C,J$1)</f>
        <v>1</v>
      </c>
      <c r="K216" s="9">
        <f>F216/COUNTIF(festivaldata!$C:$C,F$1)</f>
        <v>0</v>
      </c>
      <c r="L216" s="9">
        <f>G216/COUNTIF(festivaldata!$C:$C,G$1)</f>
        <v>0</v>
      </c>
      <c r="M216" s="9">
        <f>H216/COUNTIF(festivaldata!$C:$C,H$1)</f>
        <v>0</v>
      </c>
      <c r="N216" s="9">
        <f>I216/COUNTIF(festivaldata!$C:$C,I$1)</f>
        <v>0</v>
      </c>
      <c r="O216" s="9">
        <f>J216/COUNTIF(festivaldata!$C:$C,J$1)</f>
        <v>3.003003003003003E-3</v>
      </c>
    </row>
    <row r="217" spans="1:15">
      <c r="A217" s="5" t="s">
        <v>3468</v>
      </c>
      <c r="B217" s="7" t="str">
        <f t="shared" si="1"/>
        <v>*acoustic blues*</v>
      </c>
      <c r="C217" s="7" t="str">
        <f t="shared" si="2"/>
        <v/>
      </c>
      <c r="D217" s="7">
        <v>1</v>
      </c>
      <c r="E217">
        <f t="shared" si="3"/>
        <v>0</v>
      </c>
      <c r="F217">
        <f>COUNTIFS(festivaldata!$G:$G,$B217,festivaldata!$C:$C,F$1)</f>
        <v>0</v>
      </c>
      <c r="G217">
        <f>COUNTIFS(festivaldata!$G:$G,$B217,festivaldata!$C:$C,G$1)</f>
        <v>0</v>
      </c>
      <c r="H217">
        <f>COUNTIFS(festivaldata!$G:$G,$B217,festivaldata!$C:$C,H$1)</f>
        <v>0</v>
      </c>
      <c r="I217">
        <f>COUNTIFS(festivaldata!$G:$G,$B217,festivaldata!$C:$C,I$1)</f>
        <v>0</v>
      </c>
      <c r="J217">
        <f>COUNTIFS(festivaldata!$G:$G,$B217,festivaldata!$C:$C,J$1)</f>
        <v>1</v>
      </c>
      <c r="K217" s="9">
        <f>F217/COUNTIF(festivaldata!$C:$C,F$1)</f>
        <v>0</v>
      </c>
      <c r="L217" s="9">
        <f>G217/COUNTIF(festivaldata!$C:$C,G$1)</f>
        <v>0</v>
      </c>
      <c r="M217" s="9">
        <f>H217/COUNTIF(festivaldata!$C:$C,H$1)</f>
        <v>0</v>
      </c>
      <c r="N217" s="9">
        <f>I217/COUNTIF(festivaldata!$C:$C,I$1)</f>
        <v>0</v>
      </c>
      <c r="O217" s="9">
        <f>J217/COUNTIF(festivaldata!$C:$C,J$1)</f>
        <v>3.003003003003003E-3</v>
      </c>
    </row>
    <row r="218" spans="1:15">
      <c r="A218" s="5" t="s">
        <v>3469</v>
      </c>
      <c r="B218" s="7" t="str">
        <f t="shared" si="1"/>
        <v>*albuquerque indie*</v>
      </c>
      <c r="C218" s="7" t="str">
        <f t="shared" si="2"/>
        <v/>
      </c>
      <c r="D218" s="7">
        <v>1</v>
      </c>
      <c r="E218">
        <f t="shared" si="3"/>
        <v>0</v>
      </c>
      <c r="F218">
        <f>COUNTIFS(festivaldata!$G:$G,$B218,festivaldata!$C:$C,F$1)</f>
        <v>0</v>
      </c>
      <c r="G218">
        <f>COUNTIFS(festivaldata!$G:$G,$B218,festivaldata!$C:$C,G$1)</f>
        <v>0</v>
      </c>
      <c r="H218">
        <f>COUNTIFS(festivaldata!$G:$G,$B218,festivaldata!$C:$C,H$1)</f>
        <v>0</v>
      </c>
      <c r="I218">
        <f>COUNTIFS(festivaldata!$G:$G,$B218,festivaldata!$C:$C,I$1)</f>
        <v>0</v>
      </c>
      <c r="J218">
        <f>COUNTIFS(festivaldata!$G:$G,$B218,festivaldata!$C:$C,J$1)</f>
        <v>1</v>
      </c>
      <c r="K218" s="9">
        <f>F218/COUNTIF(festivaldata!$C:$C,F$1)</f>
        <v>0</v>
      </c>
      <c r="L218" s="9">
        <f>G218/COUNTIF(festivaldata!$C:$C,G$1)</f>
        <v>0</v>
      </c>
      <c r="M218" s="9">
        <f>H218/COUNTIF(festivaldata!$C:$C,H$1)</f>
        <v>0</v>
      </c>
      <c r="N218" s="9">
        <f>I218/COUNTIF(festivaldata!$C:$C,I$1)</f>
        <v>0</v>
      </c>
      <c r="O218" s="9">
        <f>J218/COUNTIF(festivaldata!$C:$C,J$1)</f>
        <v>3.003003003003003E-3</v>
      </c>
    </row>
    <row r="219" spans="1:15">
      <c r="A219" s="5" t="s">
        <v>3470</v>
      </c>
      <c r="B219" s="7" t="str">
        <f t="shared" si="1"/>
        <v>*alternative hip hop*</v>
      </c>
      <c r="C219" s="7" t="str">
        <f t="shared" si="2"/>
        <v/>
      </c>
      <c r="D219" s="7">
        <v>1</v>
      </c>
      <c r="E219">
        <f t="shared" si="3"/>
        <v>0</v>
      </c>
      <c r="F219">
        <f>COUNTIFS(festivaldata!$G:$G,$B219,festivaldata!$C:$C,F$1)</f>
        <v>0</v>
      </c>
      <c r="G219">
        <f>COUNTIFS(festivaldata!$G:$G,$B219,festivaldata!$C:$C,G$1)</f>
        <v>0</v>
      </c>
      <c r="H219">
        <f>COUNTIFS(festivaldata!$G:$G,$B219,festivaldata!$C:$C,H$1)</f>
        <v>0</v>
      </c>
      <c r="I219">
        <f>COUNTIFS(festivaldata!$G:$G,$B219,festivaldata!$C:$C,I$1)</f>
        <v>0</v>
      </c>
      <c r="J219">
        <f>COUNTIFS(festivaldata!$G:$G,$B219,festivaldata!$C:$C,J$1)</f>
        <v>1</v>
      </c>
      <c r="K219" s="9">
        <f>F219/COUNTIF(festivaldata!$C:$C,F$1)</f>
        <v>0</v>
      </c>
      <c r="L219" s="9">
        <f>G219/COUNTIF(festivaldata!$C:$C,G$1)</f>
        <v>0</v>
      </c>
      <c r="M219" s="9">
        <f>H219/COUNTIF(festivaldata!$C:$C,H$1)</f>
        <v>0</v>
      </c>
      <c r="N219" s="9">
        <f>I219/COUNTIF(festivaldata!$C:$C,I$1)</f>
        <v>0</v>
      </c>
      <c r="O219" s="9">
        <f>J219/COUNTIF(festivaldata!$C:$C,J$1)</f>
        <v>3.003003003003003E-3</v>
      </c>
    </row>
    <row r="220" spans="1:15">
      <c r="A220" s="5" t="s">
        <v>3471</v>
      </c>
      <c r="B220" s="7" t="str">
        <f t="shared" si="1"/>
        <v>*australian dance*</v>
      </c>
      <c r="C220" s="7" t="str">
        <f t="shared" si="2"/>
        <v/>
      </c>
      <c r="D220" s="7">
        <v>1</v>
      </c>
      <c r="E220">
        <f t="shared" si="3"/>
        <v>0</v>
      </c>
      <c r="F220">
        <f>COUNTIFS(festivaldata!$G:$G,$B220,festivaldata!$C:$C,F$1)</f>
        <v>0</v>
      </c>
      <c r="G220">
        <f>COUNTIFS(festivaldata!$G:$G,$B220,festivaldata!$C:$C,G$1)</f>
        <v>0</v>
      </c>
      <c r="H220">
        <f>COUNTIFS(festivaldata!$G:$G,$B220,festivaldata!$C:$C,H$1)</f>
        <v>0</v>
      </c>
      <c r="I220">
        <f>COUNTIFS(festivaldata!$G:$G,$B220,festivaldata!$C:$C,I$1)</f>
        <v>0</v>
      </c>
      <c r="J220">
        <f>COUNTIFS(festivaldata!$G:$G,$B220,festivaldata!$C:$C,J$1)</f>
        <v>1</v>
      </c>
      <c r="K220" s="9">
        <f>F220/COUNTIF(festivaldata!$C:$C,F$1)</f>
        <v>0</v>
      </c>
      <c r="L220" s="9">
        <f>G220/COUNTIF(festivaldata!$C:$C,G$1)</f>
        <v>0</v>
      </c>
      <c r="M220" s="9">
        <f>H220/COUNTIF(festivaldata!$C:$C,H$1)</f>
        <v>0</v>
      </c>
      <c r="N220" s="9">
        <f>I220/COUNTIF(festivaldata!$C:$C,I$1)</f>
        <v>0</v>
      </c>
      <c r="O220" s="9">
        <f>J220/COUNTIF(festivaldata!$C:$C,J$1)</f>
        <v>3.003003003003003E-3</v>
      </c>
    </row>
    <row r="221" spans="1:15">
      <c r="A221" s="5" t="s">
        <v>3472</v>
      </c>
      <c r="B221" s="7" t="str">
        <f t="shared" si="1"/>
        <v>*australian pop*</v>
      </c>
      <c r="C221" s="7" t="str">
        <f t="shared" si="2"/>
        <v/>
      </c>
      <c r="D221" s="7">
        <v>1</v>
      </c>
      <c r="E221">
        <f t="shared" si="3"/>
        <v>0</v>
      </c>
      <c r="F221">
        <f>COUNTIFS(festivaldata!$G:$G,$B221,festivaldata!$C:$C,F$1)</f>
        <v>0</v>
      </c>
      <c r="G221">
        <f>COUNTIFS(festivaldata!$G:$G,$B221,festivaldata!$C:$C,G$1)</f>
        <v>0</v>
      </c>
      <c r="H221">
        <f>COUNTIFS(festivaldata!$G:$G,$B221,festivaldata!$C:$C,H$1)</f>
        <v>0</v>
      </c>
      <c r="I221">
        <f>COUNTIFS(festivaldata!$G:$G,$B221,festivaldata!$C:$C,I$1)</f>
        <v>1</v>
      </c>
      <c r="J221">
        <f>COUNTIFS(festivaldata!$G:$G,$B221,festivaldata!$C:$C,J$1)</f>
        <v>0</v>
      </c>
      <c r="K221" s="9">
        <f>F221/COUNTIF(festivaldata!$C:$C,F$1)</f>
        <v>0</v>
      </c>
      <c r="L221" s="9">
        <f>G221/COUNTIF(festivaldata!$C:$C,G$1)</f>
        <v>0</v>
      </c>
      <c r="M221" s="9">
        <f>H221/COUNTIF(festivaldata!$C:$C,H$1)</f>
        <v>0</v>
      </c>
      <c r="N221" s="9">
        <f>I221/COUNTIF(festivaldata!$C:$C,I$1)</f>
        <v>4.3668122270742356E-3</v>
      </c>
      <c r="O221" s="9">
        <f>J221/COUNTIF(festivaldata!$C:$C,J$1)</f>
        <v>0</v>
      </c>
    </row>
    <row r="222" spans="1:15">
      <c r="A222" s="5" t="s">
        <v>3473</v>
      </c>
      <c r="B222" s="7" t="str">
        <f t="shared" si="1"/>
        <v>*bebop*</v>
      </c>
      <c r="C222" s="7" t="str">
        <f t="shared" si="2"/>
        <v/>
      </c>
      <c r="D222" s="7">
        <v>1</v>
      </c>
      <c r="E222">
        <f t="shared" si="3"/>
        <v>0</v>
      </c>
      <c r="F222">
        <f>COUNTIFS(festivaldata!$G:$G,$B222,festivaldata!$C:$C,F$1)</f>
        <v>0</v>
      </c>
      <c r="G222">
        <f>COUNTIFS(festivaldata!$G:$G,$B222,festivaldata!$C:$C,G$1)</f>
        <v>1</v>
      </c>
      <c r="H222">
        <f>COUNTIFS(festivaldata!$G:$G,$B222,festivaldata!$C:$C,H$1)</f>
        <v>0</v>
      </c>
      <c r="I222">
        <f>COUNTIFS(festivaldata!$G:$G,$B222,festivaldata!$C:$C,I$1)</f>
        <v>0</v>
      </c>
      <c r="J222">
        <f>COUNTIFS(festivaldata!$G:$G,$B222,festivaldata!$C:$C,J$1)</f>
        <v>0</v>
      </c>
      <c r="K222" s="9">
        <f>F222/COUNTIF(festivaldata!$C:$C,F$1)</f>
        <v>0</v>
      </c>
      <c r="L222" s="9">
        <f>G222/COUNTIF(festivaldata!$C:$C,G$1)</f>
        <v>4.7619047619047616E-2</v>
      </c>
      <c r="M222" s="9">
        <f>H222/COUNTIF(festivaldata!$C:$C,H$1)</f>
        <v>0</v>
      </c>
      <c r="N222" s="9">
        <f>I222/COUNTIF(festivaldata!$C:$C,I$1)</f>
        <v>0</v>
      </c>
      <c r="O222" s="9">
        <f>J222/COUNTIF(festivaldata!$C:$C,J$1)</f>
        <v>0</v>
      </c>
    </row>
    <row r="223" spans="1:15">
      <c r="A223" s="5" t="s">
        <v>3474</v>
      </c>
      <c r="B223" s="7" t="str">
        <f t="shared" si="1"/>
        <v>*blues*</v>
      </c>
      <c r="C223" s="7" t="str">
        <f t="shared" si="2"/>
        <v>includes 13 genres</v>
      </c>
      <c r="D223" s="7">
        <v>1</v>
      </c>
      <c r="E223">
        <f t="shared" si="3"/>
        <v>42</v>
      </c>
      <c r="F223">
        <f>COUNTIFS(festivaldata!$G:$G,$B223,festivaldata!$C:$C,F$1)</f>
        <v>1</v>
      </c>
      <c r="G223">
        <f>COUNTIFS(festivaldata!$G:$G,$B223,festivaldata!$C:$C,G$1)</f>
        <v>7</v>
      </c>
      <c r="H223">
        <f>COUNTIFS(festivaldata!$G:$G,$B223,festivaldata!$C:$C,H$1)</f>
        <v>4</v>
      </c>
      <c r="I223">
        <f>COUNTIFS(festivaldata!$G:$G,$B223,festivaldata!$C:$C,I$1)</f>
        <v>17</v>
      </c>
      <c r="J223">
        <f>COUNTIFS(festivaldata!$G:$G,$B223,festivaldata!$C:$C,J$1)</f>
        <v>14</v>
      </c>
      <c r="K223" s="9">
        <f>F223/COUNTIF(festivaldata!$C:$C,F$1)</f>
        <v>0.25</v>
      </c>
      <c r="L223" s="9">
        <f>G223/COUNTIF(festivaldata!$C:$C,G$1)</f>
        <v>0.33333333333333331</v>
      </c>
      <c r="M223" s="9">
        <f>H223/COUNTIF(festivaldata!$C:$C,H$1)</f>
        <v>7.407407407407407E-2</v>
      </c>
      <c r="N223" s="9">
        <f>I223/COUNTIF(festivaldata!$C:$C,I$1)</f>
        <v>7.4235807860262015E-2</v>
      </c>
      <c r="O223" s="9">
        <f>J223/COUNTIF(festivaldata!$C:$C,J$1)</f>
        <v>4.2042042042042045E-2</v>
      </c>
    </row>
    <row r="224" spans="1:15">
      <c r="A224" s="5" t="s">
        <v>3475</v>
      </c>
      <c r="B224" s="7" t="str">
        <f t="shared" si="1"/>
        <v>*bmore*</v>
      </c>
      <c r="C224" s="7" t="str">
        <f t="shared" si="2"/>
        <v/>
      </c>
      <c r="D224" s="7">
        <v>1</v>
      </c>
      <c r="E224">
        <f t="shared" si="3"/>
        <v>0</v>
      </c>
      <c r="F224">
        <f>COUNTIFS(festivaldata!$G:$G,$B224,festivaldata!$C:$C,F$1)</f>
        <v>0</v>
      </c>
      <c r="G224">
        <f>COUNTIFS(festivaldata!$G:$G,$B224,festivaldata!$C:$C,G$1)</f>
        <v>0</v>
      </c>
      <c r="H224">
        <f>COUNTIFS(festivaldata!$G:$G,$B224,festivaldata!$C:$C,H$1)</f>
        <v>0</v>
      </c>
      <c r="I224">
        <f>COUNTIFS(festivaldata!$G:$G,$B224,festivaldata!$C:$C,I$1)</f>
        <v>0</v>
      </c>
      <c r="J224">
        <f>COUNTIFS(festivaldata!$G:$G,$B224,festivaldata!$C:$C,J$1)</f>
        <v>1</v>
      </c>
      <c r="K224" s="9">
        <f>F224/COUNTIF(festivaldata!$C:$C,F$1)</f>
        <v>0</v>
      </c>
      <c r="L224" s="9">
        <f>G224/COUNTIF(festivaldata!$C:$C,G$1)</f>
        <v>0</v>
      </c>
      <c r="M224" s="9">
        <f>H224/COUNTIF(festivaldata!$C:$C,H$1)</f>
        <v>0</v>
      </c>
      <c r="N224" s="9">
        <f>I224/COUNTIF(festivaldata!$C:$C,I$1)</f>
        <v>0</v>
      </c>
      <c r="O224" s="9">
        <f>J224/COUNTIF(festivaldata!$C:$C,J$1)</f>
        <v>3.003003003003003E-3</v>
      </c>
    </row>
    <row r="225" spans="1:15">
      <c r="A225" s="5" t="s">
        <v>3476</v>
      </c>
      <c r="B225" s="7" t="str">
        <f t="shared" si="1"/>
        <v>*boston rock*</v>
      </c>
      <c r="C225" s="7" t="str">
        <f t="shared" si="2"/>
        <v/>
      </c>
      <c r="D225" s="7">
        <v>1</v>
      </c>
      <c r="E225">
        <f t="shared" si="3"/>
        <v>0</v>
      </c>
      <c r="F225">
        <f>COUNTIFS(festivaldata!$G:$G,$B225,festivaldata!$C:$C,F$1)</f>
        <v>0</v>
      </c>
      <c r="G225">
        <f>COUNTIFS(festivaldata!$G:$G,$B225,festivaldata!$C:$C,G$1)</f>
        <v>0</v>
      </c>
      <c r="H225">
        <f>COUNTIFS(festivaldata!$G:$G,$B225,festivaldata!$C:$C,H$1)</f>
        <v>0</v>
      </c>
      <c r="I225">
        <f>COUNTIFS(festivaldata!$G:$G,$B225,festivaldata!$C:$C,I$1)</f>
        <v>1</v>
      </c>
      <c r="J225">
        <f>COUNTIFS(festivaldata!$G:$G,$B225,festivaldata!$C:$C,J$1)</f>
        <v>0</v>
      </c>
      <c r="K225" s="9">
        <f>F225/COUNTIF(festivaldata!$C:$C,F$1)</f>
        <v>0</v>
      </c>
      <c r="L225" s="9">
        <f>G225/COUNTIF(festivaldata!$C:$C,G$1)</f>
        <v>0</v>
      </c>
      <c r="M225" s="9">
        <f>H225/COUNTIF(festivaldata!$C:$C,H$1)</f>
        <v>0</v>
      </c>
      <c r="N225" s="9">
        <f>I225/COUNTIF(festivaldata!$C:$C,I$1)</f>
        <v>4.3668122270742356E-3</v>
      </c>
      <c r="O225" s="9">
        <f>J225/COUNTIF(festivaldata!$C:$C,J$1)</f>
        <v>0</v>
      </c>
    </row>
    <row r="226" spans="1:15">
      <c r="A226" s="5" t="s">
        <v>3477</v>
      </c>
      <c r="B226" s="7" t="str">
        <f t="shared" si="1"/>
        <v>*british alternative rock*</v>
      </c>
      <c r="C226" s="7" t="str">
        <f t="shared" si="2"/>
        <v/>
      </c>
      <c r="D226" s="7">
        <v>1</v>
      </c>
      <c r="E226">
        <f t="shared" si="3"/>
        <v>0</v>
      </c>
      <c r="F226">
        <f>COUNTIFS(festivaldata!$G:$G,$B226,festivaldata!$C:$C,F$1)</f>
        <v>0</v>
      </c>
      <c r="G226">
        <f>COUNTIFS(festivaldata!$G:$G,$B226,festivaldata!$C:$C,G$1)</f>
        <v>0</v>
      </c>
      <c r="H226">
        <f>COUNTIFS(festivaldata!$G:$G,$B226,festivaldata!$C:$C,H$1)</f>
        <v>0</v>
      </c>
      <c r="I226">
        <f>COUNTIFS(festivaldata!$G:$G,$B226,festivaldata!$C:$C,I$1)</f>
        <v>1</v>
      </c>
      <c r="J226">
        <f>COUNTIFS(festivaldata!$G:$G,$B226,festivaldata!$C:$C,J$1)</f>
        <v>0</v>
      </c>
      <c r="K226" s="9">
        <f>F226/COUNTIF(festivaldata!$C:$C,F$1)</f>
        <v>0</v>
      </c>
      <c r="L226" s="9">
        <f>G226/COUNTIF(festivaldata!$C:$C,G$1)</f>
        <v>0</v>
      </c>
      <c r="M226" s="9">
        <f>H226/COUNTIF(festivaldata!$C:$C,H$1)</f>
        <v>0</v>
      </c>
      <c r="N226" s="9">
        <f>I226/COUNTIF(festivaldata!$C:$C,I$1)</f>
        <v>4.3668122270742356E-3</v>
      </c>
      <c r="O226" s="9">
        <f>J226/COUNTIF(festivaldata!$C:$C,J$1)</f>
        <v>0</v>
      </c>
    </row>
    <row r="227" spans="1:15">
      <c r="A227" s="5" t="s">
        <v>3478</v>
      </c>
      <c r="B227" s="7" t="str">
        <f t="shared" si="1"/>
        <v>*bubblegum dance*</v>
      </c>
      <c r="C227" s="7" t="str">
        <f t="shared" si="2"/>
        <v/>
      </c>
      <c r="D227" s="7">
        <v>1</v>
      </c>
      <c r="E227">
        <f t="shared" si="3"/>
        <v>0</v>
      </c>
      <c r="F227">
        <f>COUNTIFS(festivaldata!$G:$G,$B227,festivaldata!$C:$C,F$1)</f>
        <v>0</v>
      </c>
      <c r="G227">
        <f>COUNTIFS(festivaldata!$G:$G,$B227,festivaldata!$C:$C,G$1)</f>
        <v>0</v>
      </c>
      <c r="H227">
        <f>COUNTIFS(festivaldata!$G:$G,$B227,festivaldata!$C:$C,H$1)</f>
        <v>0</v>
      </c>
      <c r="I227">
        <f>COUNTIFS(festivaldata!$G:$G,$B227,festivaldata!$C:$C,I$1)</f>
        <v>1</v>
      </c>
      <c r="J227">
        <f>COUNTIFS(festivaldata!$G:$G,$B227,festivaldata!$C:$C,J$1)</f>
        <v>0</v>
      </c>
      <c r="K227" s="9">
        <f>F227/COUNTIF(festivaldata!$C:$C,F$1)</f>
        <v>0</v>
      </c>
      <c r="L227" s="9">
        <f>G227/COUNTIF(festivaldata!$C:$C,G$1)</f>
        <v>0</v>
      </c>
      <c r="M227" s="9">
        <f>H227/COUNTIF(festivaldata!$C:$C,H$1)</f>
        <v>0</v>
      </c>
      <c r="N227" s="9">
        <f>I227/COUNTIF(festivaldata!$C:$C,I$1)</f>
        <v>4.3668122270742356E-3</v>
      </c>
      <c r="O227" s="9">
        <f>J227/COUNTIF(festivaldata!$C:$C,J$1)</f>
        <v>0</v>
      </c>
    </row>
    <row r="228" spans="1:15">
      <c r="A228" s="5" t="s">
        <v>3479</v>
      </c>
      <c r="B228" s="7" t="str">
        <f t="shared" si="1"/>
        <v>*canterbury scene*</v>
      </c>
      <c r="C228" s="7" t="str">
        <f t="shared" si="2"/>
        <v/>
      </c>
      <c r="D228" s="7">
        <v>1</v>
      </c>
      <c r="E228">
        <f t="shared" si="3"/>
        <v>0</v>
      </c>
      <c r="F228">
        <f>COUNTIFS(festivaldata!$G:$G,$B228,festivaldata!$C:$C,F$1)</f>
        <v>0</v>
      </c>
      <c r="G228">
        <f>COUNTIFS(festivaldata!$G:$G,$B228,festivaldata!$C:$C,G$1)</f>
        <v>1</v>
      </c>
      <c r="H228">
        <f>COUNTIFS(festivaldata!$G:$G,$B228,festivaldata!$C:$C,H$1)</f>
        <v>0</v>
      </c>
      <c r="I228">
        <f>COUNTIFS(festivaldata!$G:$G,$B228,festivaldata!$C:$C,I$1)</f>
        <v>0</v>
      </c>
      <c r="J228">
        <f>COUNTIFS(festivaldata!$G:$G,$B228,festivaldata!$C:$C,J$1)</f>
        <v>0</v>
      </c>
      <c r="K228" s="9">
        <f>F228/COUNTIF(festivaldata!$C:$C,F$1)</f>
        <v>0</v>
      </c>
      <c r="L228" s="9">
        <f>G228/COUNTIF(festivaldata!$C:$C,G$1)</f>
        <v>4.7619047619047616E-2</v>
      </c>
      <c r="M228" s="9">
        <f>H228/COUNTIF(festivaldata!$C:$C,H$1)</f>
        <v>0</v>
      </c>
      <c r="N228" s="9">
        <f>I228/COUNTIF(festivaldata!$C:$C,I$1)</f>
        <v>0</v>
      </c>
      <c r="O228" s="9">
        <f>J228/COUNTIF(festivaldata!$C:$C,J$1)</f>
        <v>0</v>
      </c>
    </row>
    <row r="229" spans="1:15">
      <c r="A229" s="5" t="s">
        <v>3480</v>
      </c>
      <c r="B229" s="7" t="str">
        <f t="shared" si="1"/>
        <v>*catstep*</v>
      </c>
      <c r="C229" s="7" t="str">
        <f t="shared" si="2"/>
        <v/>
      </c>
      <c r="D229" s="7">
        <v>1</v>
      </c>
      <c r="E229">
        <f t="shared" si="3"/>
        <v>0</v>
      </c>
      <c r="F229">
        <f>COUNTIFS(festivaldata!$G:$G,$B229,festivaldata!$C:$C,F$1)</f>
        <v>0</v>
      </c>
      <c r="G229">
        <f>COUNTIFS(festivaldata!$G:$G,$B229,festivaldata!$C:$C,G$1)</f>
        <v>0</v>
      </c>
      <c r="H229">
        <f>COUNTIFS(festivaldata!$G:$G,$B229,festivaldata!$C:$C,H$1)</f>
        <v>0</v>
      </c>
      <c r="I229">
        <f>COUNTIFS(festivaldata!$G:$G,$B229,festivaldata!$C:$C,I$1)</f>
        <v>0</v>
      </c>
      <c r="J229">
        <f>COUNTIFS(festivaldata!$G:$G,$B229,festivaldata!$C:$C,J$1)</f>
        <v>1</v>
      </c>
      <c r="K229" s="9">
        <f>F229/COUNTIF(festivaldata!$C:$C,F$1)</f>
        <v>0</v>
      </c>
      <c r="L229" s="9">
        <f>G229/COUNTIF(festivaldata!$C:$C,G$1)</f>
        <v>0</v>
      </c>
      <c r="M229" s="9">
        <f>H229/COUNTIF(festivaldata!$C:$C,H$1)</f>
        <v>0</v>
      </c>
      <c r="N229" s="9">
        <f>I229/COUNTIF(festivaldata!$C:$C,I$1)</f>
        <v>0</v>
      </c>
      <c r="O229" s="9">
        <f>J229/COUNTIF(festivaldata!$C:$C,J$1)</f>
        <v>3.003003003003003E-3</v>
      </c>
    </row>
    <row r="230" spans="1:15">
      <c r="A230" s="5" t="s">
        <v>3481</v>
      </c>
      <c r="B230" s="7" t="str">
        <f t="shared" si="1"/>
        <v>*celtic*</v>
      </c>
      <c r="C230" s="7" t="str">
        <f t="shared" si="2"/>
        <v>includes 2 genres</v>
      </c>
      <c r="D230" s="7">
        <v>1</v>
      </c>
      <c r="E230">
        <f t="shared" si="3"/>
        <v>2</v>
      </c>
      <c r="F230">
        <f>COUNTIFS(festivaldata!$G:$G,$B230,festivaldata!$C:$C,F$1)</f>
        <v>0</v>
      </c>
      <c r="G230">
        <f>COUNTIFS(festivaldata!$G:$G,$B230,festivaldata!$C:$C,G$1)</f>
        <v>0</v>
      </c>
      <c r="H230">
        <f>COUNTIFS(festivaldata!$G:$G,$B230,festivaldata!$C:$C,H$1)</f>
        <v>2</v>
      </c>
      <c r="I230">
        <f>COUNTIFS(festivaldata!$G:$G,$B230,festivaldata!$C:$C,I$1)</f>
        <v>0</v>
      </c>
      <c r="J230">
        <f>COUNTIFS(festivaldata!$G:$G,$B230,festivaldata!$C:$C,J$1)</f>
        <v>1</v>
      </c>
      <c r="K230" s="9">
        <f>F230/COUNTIF(festivaldata!$C:$C,F$1)</f>
        <v>0</v>
      </c>
      <c r="L230" s="9">
        <f>G230/COUNTIF(festivaldata!$C:$C,G$1)</f>
        <v>0</v>
      </c>
      <c r="M230" s="9">
        <f>H230/COUNTIF(festivaldata!$C:$C,H$1)</f>
        <v>3.7037037037037035E-2</v>
      </c>
      <c r="N230" s="9">
        <f>I230/COUNTIF(festivaldata!$C:$C,I$1)</f>
        <v>0</v>
      </c>
      <c r="O230" s="9">
        <f>J230/COUNTIF(festivaldata!$C:$C,J$1)</f>
        <v>3.003003003003003E-3</v>
      </c>
    </row>
    <row r="231" spans="1:15">
      <c r="A231" s="5" t="s">
        <v>3482</v>
      </c>
      <c r="B231" s="7" t="str">
        <f t="shared" si="1"/>
        <v>*chicago indie*</v>
      </c>
      <c r="C231" s="7" t="str">
        <f t="shared" si="2"/>
        <v/>
      </c>
      <c r="D231" s="7">
        <v>1</v>
      </c>
      <c r="E231">
        <f t="shared" si="3"/>
        <v>0</v>
      </c>
      <c r="F231">
        <f>COUNTIFS(festivaldata!$G:$G,$B231,festivaldata!$C:$C,F$1)</f>
        <v>0</v>
      </c>
      <c r="G231">
        <f>COUNTIFS(festivaldata!$G:$G,$B231,festivaldata!$C:$C,G$1)</f>
        <v>0</v>
      </c>
      <c r="H231">
        <f>COUNTIFS(festivaldata!$G:$G,$B231,festivaldata!$C:$C,H$1)</f>
        <v>0</v>
      </c>
      <c r="I231">
        <f>COUNTIFS(festivaldata!$G:$G,$B231,festivaldata!$C:$C,I$1)</f>
        <v>0</v>
      </c>
      <c r="J231">
        <f>COUNTIFS(festivaldata!$G:$G,$B231,festivaldata!$C:$C,J$1)</f>
        <v>1</v>
      </c>
      <c r="K231" s="9">
        <f>F231/COUNTIF(festivaldata!$C:$C,F$1)</f>
        <v>0</v>
      </c>
      <c r="L231" s="9">
        <f>G231/COUNTIF(festivaldata!$C:$C,G$1)</f>
        <v>0</v>
      </c>
      <c r="M231" s="9">
        <f>H231/COUNTIF(festivaldata!$C:$C,H$1)</f>
        <v>0</v>
      </c>
      <c r="N231" s="9">
        <f>I231/COUNTIF(festivaldata!$C:$C,I$1)</f>
        <v>0</v>
      </c>
      <c r="O231" s="9">
        <f>J231/COUNTIF(festivaldata!$C:$C,J$1)</f>
        <v>3.003003003003003E-3</v>
      </c>
    </row>
    <row r="232" spans="1:15">
      <c r="A232" s="5" t="s">
        <v>3483</v>
      </c>
      <c r="B232" s="7" t="str">
        <f t="shared" si="1"/>
        <v>*contemporary jazz*</v>
      </c>
      <c r="C232" s="7" t="str">
        <f t="shared" si="2"/>
        <v/>
      </c>
      <c r="D232" s="7">
        <v>1</v>
      </c>
      <c r="E232">
        <f t="shared" si="3"/>
        <v>0</v>
      </c>
      <c r="F232">
        <f>COUNTIFS(festivaldata!$G:$G,$B232,festivaldata!$C:$C,F$1)</f>
        <v>0</v>
      </c>
      <c r="G232">
        <f>COUNTIFS(festivaldata!$G:$G,$B232,festivaldata!$C:$C,G$1)</f>
        <v>1</v>
      </c>
      <c r="H232">
        <f>COUNTIFS(festivaldata!$G:$G,$B232,festivaldata!$C:$C,H$1)</f>
        <v>0</v>
      </c>
      <c r="I232">
        <f>COUNTIFS(festivaldata!$G:$G,$B232,festivaldata!$C:$C,I$1)</f>
        <v>0</v>
      </c>
      <c r="J232">
        <f>COUNTIFS(festivaldata!$G:$G,$B232,festivaldata!$C:$C,J$1)</f>
        <v>0</v>
      </c>
      <c r="K232" s="9">
        <f>F232/COUNTIF(festivaldata!$C:$C,F$1)</f>
        <v>0</v>
      </c>
      <c r="L232" s="9">
        <f>G232/COUNTIF(festivaldata!$C:$C,G$1)</f>
        <v>4.7619047619047616E-2</v>
      </c>
      <c r="M232" s="9">
        <f>H232/COUNTIF(festivaldata!$C:$C,H$1)</f>
        <v>0</v>
      </c>
      <c r="N232" s="9">
        <f>I232/COUNTIF(festivaldata!$C:$C,I$1)</f>
        <v>0</v>
      </c>
      <c r="O232" s="9">
        <f>J232/COUNTIF(festivaldata!$C:$C,J$1)</f>
        <v>0</v>
      </c>
    </row>
    <row r="233" spans="1:15">
      <c r="A233" s="5" t="s">
        <v>3484</v>
      </c>
      <c r="B233" s="7" t="str">
        <f t="shared" si="1"/>
        <v>*contemporary post-bop*</v>
      </c>
      <c r="C233" s="7" t="str">
        <f t="shared" si="2"/>
        <v/>
      </c>
      <c r="D233" s="7">
        <v>1</v>
      </c>
      <c r="E233">
        <f t="shared" si="3"/>
        <v>0</v>
      </c>
      <c r="F233">
        <f>COUNTIFS(festivaldata!$G:$G,$B233,festivaldata!$C:$C,F$1)</f>
        <v>0</v>
      </c>
      <c r="G233">
        <f>COUNTIFS(festivaldata!$G:$G,$B233,festivaldata!$C:$C,G$1)</f>
        <v>1</v>
      </c>
      <c r="H233">
        <f>COUNTIFS(festivaldata!$G:$G,$B233,festivaldata!$C:$C,H$1)</f>
        <v>0</v>
      </c>
      <c r="I233">
        <f>COUNTIFS(festivaldata!$G:$G,$B233,festivaldata!$C:$C,I$1)</f>
        <v>0</v>
      </c>
      <c r="J233">
        <f>COUNTIFS(festivaldata!$G:$G,$B233,festivaldata!$C:$C,J$1)</f>
        <v>0</v>
      </c>
      <c r="K233" s="9">
        <f>F233/COUNTIF(festivaldata!$C:$C,F$1)</f>
        <v>0</v>
      </c>
      <c r="L233" s="9">
        <f>G233/COUNTIF(festivaldata!$C:$C,G$1)</f>
        <v>4.7619047619047616E-2</v>
      </c>
      <c r="M233" s="9">
        <f>H233/COUNTIF(festivaldata!$C:$C,H$1)</f>
        <v>0</v>
      </c>
      <c r="N233" s="9">
        <f>I233/COUNTIF(festivaldata!$C:$C,I$1)</f>
        <v>0</v>
      </c>
      <c r="O233" s="9">
        <f>J233/COUNTIF(festivaldata!$C:$C,J$1)</f>
        <v>0</v>
      </c>
    </row>
    <row r="234" spans="1:15">
      <c r="A234" s="5" t="s">
        <v>3485</v>
      </c>
      <c r="B234" s="7" t="str">
        <f t="shared" si="1"/>
        <v>*cool jazz*</v>
      </c>
      <c r="C234" s="7" t="str">
        <f t="shared" si="2"/>
        <v/>
      </c>
      <c r="D234" s="7">
        <v>1</v>
      </c>
      <c r="E234">
        <f t="shared" si="3"/>
        <v>0</v>
      </c>
      <c r="F234">
        <f>COUNTIFS(festivaldata!$G:$G,$B234,festivaldata!$C:$C,F$1)</f>
        <v>0</v>
      </c>
      <c r="G234">
        <f>COUNTIFS(festivaldata!$G:$G,$B234,festivaldata!$C:$C,G$1)</f>
        <v>1</v>
      </c>
      <c r="H234">
        <f>COUNTIFS(festivaldata!$G:$G,$B234,festivaldata!$C:$C,H$1)</f>
        <v>0</v>
      </c>
      <c r="I234">
        <f>COUNTIFS(festivaldata!$G:$G,$B234,festivaldata!$C:$C,I$1)</f>
        <v>0</v>
      </c>
      <c r="J234">
        <f>COUNTIFS(festivaldata!$G:$G,$B234,festivaldata!$C:$C,J$1)</f>
        <v>0</v>
      </c>
      <c r="K234" s="9">
        <f>F234/COUNTIF(festivaldata!$C:$C,F$1)</f>
        <v>0</v>
      </c>
      <c r="L234" s="9">
        <f>G234/COUNTIF(festivaldata!$C:$C,G$1)</f>
        <v>4.7619047619047616E-2</v>
      </c>
      <c r="M234" s="9">
        <f>H234/COUNTIF(festivaldata!$C:$C,H$1)</f>
        <v>0</v>
      </c>
      <c r="N234" s="9">
        <f>I234/COUNTIF(festivaldata!$C:$C,I$1)</f>
        <v>0</v>
      </c>
      <c r="O234" s="9">
        <f>J234/COUNTIF(festivaldata!$C:$C,J$1)</f>
        <v>0</v>
      </c>
    </row>
    <row r="235" spans="1:15">
      <c r="A235" s="5" t="s">
        <v>3486</v>
      </c>
      <c r="B235" s="7" t="str">
        <f t="shared" si="1"/>
        <v>*dancehall*</v>
      </c>
      <c r="C235" s="7" t="str">
        <f t="shared" si="2"/>
        <v/>
      </c>
      <c r="D235" s="7">
        <v>1</v>
      </c>
      <c r="E235">
        <f t="shared" si="3"/>
        <v>0</v>
      </c>
      <c r="F235">
        <f>COUNTIFS(festivaldata!$G:$G,$B235,festivaldata!$C:$C,F$1)</f>
        <v>0</v>
      </c>
      <c r="G235">
        <f>COUNTIFS(festivaldata!$G:$G,$B235,festivaldata!$C:$C,G$1)</f>
        <v>1</v>
      </c>
      <c r="H235">
        <f>COUNTIFS(festivaldata!$G:$G,$B235,festivaldata!$C:$C,H$1)</f>
        <v>0</v>
      </c>
      <c r="I235">
        <f>COUNTIFS(festivaldata!$G:$G,$B235,festivaldata!$C:$C,I$1)</f>
        <v>0</v>
      </c>
      <c r="J235">
        <f>COUNTIFS(festivaldata!$G:$G,$B235,festivaldata!$C:$C,J$1)</f>
        <v>0</v>
      </c>
      <c r="K235" s="9">
        <f>F235/COUNTIF(festivaldata!$C:$C,F$1)</f>
        <v>0</v>
      </c>
      <c r="L235" s="9">
        <f>G235/COUNTIF(festivaldata!$C:$C,G$1)</f>
        <v>4.7619047619047616E-2</v>
      </c>
      <c r="M235" s="9">
        <f>H235/COUNTIF(festivaldata!$C:$C,H$1)</f>
        <v>0</v>
      </c>
      <c r="N235" s="9">
        <f>I235/COUNTIF(festivaldata!$C:$C,I$1)</f>
        <v>0</v>
      </c>
      <c r="O235" s="9">
        <f>J235/COUNTIF(festivaldata!$C:$C,J$1)</f>
        <v>0</v>
      </c>
    </row>
    <row r="236" spans="1:15">
      <c r="A236" s="5" t="s">
        <v>3487</v>
      </c>
      <c r="B236" s="7" t="str">
        <f t="shared" si="1"/>
        <v>*dark cabaret*</v>
      </c>
      <c r="C236" s="7" t="str">
        <f t="shared" si="2"/>
        <v/>
      </c>
      <c r="D236" s="7">
        <v>1</v>
      </c>
      <c r="E236">
        <f t="shared" si="3"/>
        <v>0</v>
      </c>
      <c r="F236">
        <f>COUNTIFS(festivaldata!$G:$G,$B236,festivaldata!$C:$C,F$1)</f>
        <v>0</v>
      </c>
      <c r="G236">
        <f>COUNTIFS(festivaldata!$G:$G,$B236,festivaldata!$C:$C,G$1)</f>
        <v>0</v>
      </c>
      <c r="H236">
        <f>COUNTIFS(festivaldata!$G:$G,$B236,festivaldata!$C:$C,H$1)</f>
        <v>0</v>
      </c>
      <c r="I236">
        <f>COUNTIFS(festivaldata!$G:$G,$B236,festivaldata!$C:$C,I$1)</f>
        <v>1</v>
      </c>
      <c r="J236">
        <f>COUNTIFS(festivaldata!$G:$G,$B236,festivaldata!$C:$C,J$1)</f>
        <v>0</v>
      </c>
      <c r="K236" s="9">
        <f>F236/COUNTIF(festivaldata!$C:$C,F$1)</f>
        <v>0</v>
      </c>
      <c r="L236" s="9">
        <f>G236/COUNTIF(festivaldata!$C:$C,G$1)</f>
        <v>0</v>
      </c>
      <c r="M236" s="9">
        <f>H236/COUNTIF(festivaldata!$C:$C,H$1)</f>
        <v>0</v>
      </c>
      <c r="N236" s="9">
        <f>I236/COUNTIF(festivaldata!$C:$C,I$1)</f>
        <v>4.3668122270742356E-3</v>
      </c>
      <c r="O236" s="9">
        <f>J236/COUNTIF(festivaldata!$C:$C,J$1)</f>
        <v>0</v>
      </c>
    </row>
    <row r="237" spans="1:15">
      <c r="A237" s="5" t="s">
        <v>3488</v>
      </c>
      <c r="B237" s="7" t="str">
        <f t="shared" si="1"/>
        <v>*deep new americana*</v>
      </c>
      <c r="C237" s="7" t="str">
        <f t="shared" si="2"/>
        <v/>
      </c>
      <c r="D237" s="7">
        <v>1</v>
      </c>
      <c r="E237">
        <f t="shared" si="3"/>
        <v>0</v>
      </c>
      <c r="F237">
        <f>COUNTIFS(festivaldata!$G:$G,$B237,festivaldata!$C:$C,F$1)</f>
        <v>0</v>
      </c>
      <c r="G237">
        <f>COUNTIFS(festivaldata!$G:$G,$B237,festivaldata!$C:$C,G$1)</f>
        <v>0</v>
      </c>
      <c r="H237">
        <f>COUNTIFS(festivaldata!$G:$G,$B237,festivaldata!$C:$C,H$1)</f>
        <v>0</v>
      </c>
      <c r="I237">
        <f>COUNTIFS(festivaldata!$G:$G,$B237,festivaldata!$C:$C,I$1)</f>
        <v>1</v>
      </c>
      <c r="J237">
        <f>COUNTIFS(festivaldata!$G:$G,$B237,festivaldata!$C:$C,J$1)</f>
        <v>0</v>
      </c>
      <c r="K237" s="9">
        <f>F237/COUNTIF(festivaldata!$C:$C,F$1)</f>
        <v>0</v>
      </c>
      <c r="L237" s="9">
        <f>G237/COUNTIF(festivaldata!$C:$C,G$1)</f>
        <v>0</v>
      </c>
      <c r="M237" s="9">
        <f>H237/COUNTIF(festivaldata!$C:$C,H$1)</f>
        <v>0</v>
      </c>
      <c r="N237" s="9">
        <f>I237/COUNTIF(festivaldata!$C:$C,I$1)</f>
        <v>4.3668122270742356E-3</v>
      </c>
      <c r="O237" s="9">
        <f>J237/COUNTIF(festivaldata!$C:$C,J$1)</f>
        <v>0</v>
      </c>
    </row>
    <row r="238" spans="1:15">
      <c r="A238" s="5" t="s">
        <v>3489</v>
      </c>
      <c r="B238" s="7" t="str">
        <f t="shared" si="1"/>
        <v>*delta blues*</v>
      </c>
      <c r="C238" s="7" t="str">
        <f t="shared" si="2"/>
        <v/>
      </c>
      <c r="D238" s="7">
        <v>1</v>
      </c>
      <c r="E238">
        <f t="shared" si="3"/>
        <v>0</v>
      </c>
      <c r="F238">
        <f>COUNTIFS(festivaldata!$G:$G,$B238,festivaldata!$C:$C,F$1)</f>
        <v>0</v>
      </c>
      <c r="G238">
        <f>COUNTIFS(festivaldata!$G:$G,$B238,festivaldata!$C:$C,G$1)</f>
        <v>0</v>
      </c>
      <c r="H238">
        <f>COUNTIFS(festivaldata!$G:$G,$B238,festivaldata!$C:$C,H$1)</f>
        <v>0</v>
      </c>
      <c r="I238">
        <f>COUNTIFS(festivaldata!$G:$G,$B238,festivaldata!$C:$C,I$1)</f>
        <v>0</v>
      </c>
      <c r="J238">
        <f>COUNTIFS(festivaldata!$G:$G,$B238,festivaldata!$C:$C,J$1)</f>
        <v>1</v>
      </c>
      <c r="K238" s="9">
        <f>F238/COUNTIF(festivaldata!$C:$C,F$1)</f>
        <v>0</v>
      </c>
      <c r="L238" s="9">
        <f>G238/COUNTIF(festivaldata!$C:$C,G$1)</f>
        <v>0</v>
      </c>
      <c r="M238" s="9">
        <f>H238/COUNTIF(festivaldata!$C:$C,H$1)</f>
        <v>0</v>
      </c>
      <c r="N238" s="9">
        <f>I238/COUNTIF(festivaldata!$C:$C,I$1)</f>
        <v>0</v>
      </c>
      <c r="O238" s="9">
        <f>J238/COUNTIF(festivaldata!$C:$C,J$1)</f>
        <v>3.003003003003003E-3</v>
      </c>
    </row>
    <row r="239" spans="1:15">
      <c r="A239" s="5" t="s">
        <v>3490</v>
      </c>
      <c r="B239" s="7" t="str">
        <f t="shared" si="1"/>
        <v>*downtempo fusion*</v>
      </c>
      <c r="C239" s="7" t="str">
        <f t="shared" si="2"/>
        <v/>
      </c>
      <c r="D239" s="7">
        <v>1</v>
      </c>
      <c r="E239">
        <f t="shared" si="3"/>
        <v>0</v>
      </c>
      <c r="F239">
        <f>COUNTIFS(festivaldata!$G:$G,$B239,festivaldata!$C:$C,F$1)</f>
        <v>0</v>
      </c>
      <c r="G239">
        <f>COUNTIFS(festivaldata!$G:$G,$B239,festivaldata!$C:$C,G$1)</f>
        <v>0</v>
      </c>
      <c r="H239">
        <f>COUNTIFS(festivaldata!$G:$G,$B239,festivaldata!$C:$C,H$1)</f>
        <v>0</v>
      </c>
      <c r="I239">
        <f>COUNTIFS(festivaldata!$G:$G,$B239,festivaldata!$C:$C,I$1)</f>
        <v>0</v>
      </c>
      <c r="J239">
        <f>COUNTIFS(festivaldata!$G:$G,$B239,festivaldata!$C:$C,J$1)</f>
        <v>1</v>
      </c>
      <c r="K239" s="9">
        <f>F239/COUNTIF(festivaldata!$C:$C,F$1)</f>
        <v>0</v>
      </c>
      <c r="L239" s="9">
        <f>G239/COUNTIF(festivaldata!$C:$C,G$1)</f>
        <v>0</v>
      </c>
      <c r="M239" s="9">
        <f>H239/COUNTIF(festivaldata!$C:$C,H$1)</f>
        <v>0</v>
      </c>
      <c r="N239" s="9">
        <f>I239/COUNTIF(festivaldata!$C:$C,I$1)</f>
        <v>0</v>
      </c>
      <c r="O239" s="9">
        <f>J239/COUNTIF(festivaldata!$C:$C,J$1)</f>
        <v>3.003003003003003E-3</v>
      </c>
    </row>
    <row r="240" spans="1:15">
      <c r="A240" s="5" t="s">
        <v>3491</v>
      </c>
      <c r="B240" s="7" t="str">
        <f t="shared" si="1"/>
        <v>*dub*</v>
      </c>
      <c r="C240" s="7" t="str">
        <f t="shared" si="2"/>
        <v>includes 2 genres</v>
      </c>
      <c r="D240" s="7">
        <v>1</v>
      </c>
      <c r="E240">
        <f t="shared" si="3"/>
        <v>1</v>
      </c>
      <c r="F240">
        <f>COUNTIFS(festivaldata!$G:$G,$B240,festivaldata!$C:$C,F$1)</f>
        <v>0</v>
      </c>
      <c r="G240">
        <f>COUNTIFS(festivaldata!$G:$G,$B240,festivaldata!$C:$C,G$1)</f>
        <v>1</v>
      </c>
      <c r="H240">
        <f>COUNTIFS(festivaldata!$G:$G,$B240,festivaldata!$C:$C,H$1)</f>
        <v>0</v>
      </c>
      <c r="I240">
        <f>COUNTIFS(festivaldata!$G:$G,$B240,festivaldata!$C:$C,I$1)</f>
        <v>0</v>
      </c>
      <c r="J240">
        <f>COUNTIFS(festivaldata!$G:$G,$B240,festivaldata!$C:$C,J$1)</f>
        <v>1</v>
      </c>
      <c r="K240" s="9">
        <f>F240/COUNTIF(festivaldata!$C:$C,F$1)</f>
        <v>0</v>
      </c>
      <c r="L240" s="9">
        <f>G240/COUNTIF(festivaldata!$C:$C,G$1)</f>
        <v>4.7619047619047616E-2</v>
      </c>
      <c r="M240" s="9">
        <f>H240/COUNTIF(festivaldata!$C:$C,H$1)</f>
        <v>0</v>
      </c>
      <c r="N240" s="9">
        <f>I240/COUNTIF(festivaldata!$C:$C,I$1)</f>
        <v>0</v>
      </c>
      <c r="O240" s="9">
        <f>J240/COUNTIF(festivaldata!$C:$C,J$1)</f>
        <v>3.003003003003003E-3</v>
      </c>
    </row>
    <row r="241" spans="1:15">
      <c r="A241" s="5" t="s">
        <v>3492</v>
      </c>
      <c r="B241" s="7" t="str">
        <f t="shared" si="1"/>
        <v>*e6fi*</v>
      </c>
      <c r="C241" s="7" t="str">
        <f t="shared" si="2"/>
        <v/>
      </c>
      <c r="D241" s="7">
        <v>1</v>
      </c>
      <c r="E241">
        <f t="shared" si="3"/>
        <v>0</v>
      </c>
      <c r="F241">
        <f>COUNTIFS(festivaldata!$G:$G,$B241,festivaldata!$C:$C,F$1)</f>
        <v>0</v>
      </c>
      <c r="G241">
        <f>COUNTIFS(festivaldata!$G:$G,$B241,festivaldata!$C:$C,G$1)</f>
        <v>0</v>
      </c>
      <c r="H241">
        <f>COUNTIFS(festivaldata!$G:$G,$B241,festivaldata!$C:$C,H$1)</f>
        <v>0</v>
      </c>
      <c r="I241">
        <f>COUNTIFS(festivaldata!$G:$G,$B241,festivaldata!$C:$C,I$1)</f>
        <v>0</v>
      </c>
      <c r="J241">
        <f>COUNTIFS(festivaldata!$G:$G,$B241,festivaldata!$C:$C,J$1)</f>
        <v>1</v>
      </c>
      <c r="K241" s="9">
        <f>F241/COUNTIF(festivaldata!$C:$C,F$1)</f>
        <v>0</v>
      </c>
      <c r="L241" s="9">
        <f>G241/COUNTIF(festivaldata!$C:$C,G$1)</f>
        <v>0</v>
      </c>
      <c r="M241" s="9">
        <f>H241/COUNTIF(festivaldata!$C:$C,H$1)</f>
        <v>0</v>
      </c>
      <c r="N241" s="9">
        <f>I241/COUNTIF(festivaldata!$C:$C,I$1)</f>
        <v>0</v>
      </c>
      <c r="O241" s="9">
        <f>J241/COUNTIF(festivaldata!$C:$C,J$1)</f>
        <v>3.003003003003003E-3</v>
      </c>
    </row>
    <row r="242" spans="1:15">
      <c r="A242" s="5" t="s">
        <v>3493</v>
      </c>
      <c r="B242" s="7" t="str">
        <f t="shared" si="1"/>
        <v>*electroclash*</v>
      </c>
      <c r="C242" s="7" t="str">
        <f t="shared" si="2"/>
        <v/>
      </c>
      <c r="D242" s="7">
        <v>1</v>
      </c>
      <c r="E242">
        <f t="shared" si="3"/>
        <v>0</v>
      </c>
      <c r="F242">
        <f>COUNTIFS(festivaldata!$G:$G,$B242,festivaldata!$C:$C,F$1)</f>
        <v>0</v>
      </c>
      <c r="G242">
        <f>COUNTIFS(festivaldata!$G:$G,$B242,festivaldata!$C:$C,G$1)</f>
        <v>0</v>
      </c>
      <c r="H242">
        <f>COUNTIFS(festivaldata!$G:$G,$B242,festivaldata!$C:$C,H$1)</f>
        <v>0</v>
      </c>
      <c r="I242">
        <f>COUNTIFS(festivaldata!$G:$G,$B242,festivaldata!$C:$C,I$1)</f>
        <v>0</v>
      </c>
      <c r="J242">
        <f>COUNTIFS(festivaldata!$G:$G,$B242,festivaldata!$C:$C,J$1)</f>
        <v>1</v>
      </c>
      <c r="K242" s="9">
        <f>F242/COUNTIF(festivaldata!$C:$C,F$1)</f>
        <v>0</v>
      </c>
      <c r="L242" s="9">
        <f>G242/COUNTIF(festivaldata!$C:$C,G$1)</f>
        <v>0</v>
      </c>
      <c r="M242" s="9">
        <f>H242/COUNTIF(festivaldata!$C:$C,H$1)</f>
        <v>0</v>
      </c>
      <c r="N242" s="9">
        <f>I242/COUNTIF(festivaldata!$C:$C,I$1)</f>
        <v>0</v>
      </c>
      <c r="O242" s="9">
        <f>J242/COUNTIF(festivaldata!$C:$C,J$1)</f>
        <v>3.003003003003003E-3</v>
      </c>
    </row>
    <row r="243" spans="1:15">
      <c r="A243" s="5" t="s">
        <v>3494</v>
      </c>
      <c r="B243" s="7" t="str">
        <f t="shared" si="1"/>
        <v>*eurodance*</v>
      </c>
      <c r="C243" s="7" t="str">
        <f t="shared" si="2"/>
        <v/>
      </c>
      <c r="D243" s="7">
        <v>1</v>
      </c>
      <c r="E243">
        <f t="shared" si="3"/>
        <v>0</v>
      </c>
      <c r="F243">
        <f>COUNTIFS(festivaldata!$G:$G,$B243,festivaldata!$C:$C,F$1)</f>
        <v>0</v>
      </c>
      <c r="G243">
        <f>COUNTIFS(festivaldata!$G:$G,$B243,festivaldata!$C:$C,G$1)</f>
        <v>0</v>
      </c>
      <c r="H243">
        <f>COUNTIFS(festivaldata!$G:$G,$B243,festivaldata!$C:$C,H$1)</f>
        <v>0</v>
      </c>
      <c r="I243">
        <f>COUNTIFS(festivaldata!$G:$G,$B243,festivaldata!$C:$C,I$1)</f>
        <v>1</v>
      </c>
      <c r="J243">
        <f>COUNTIFS(festivaldata!$G:$G,$B243,festivaldata!$C:$C,J$1)</f>
        <v>0</v>
      </c>
      <c r="K243" s="9">
        <f>F243/COUNTIF(festivaldata!$C:$C,F$1)</f>
        <v>0</v>
      </c>
      <c r="L243" s="9">
        <f>G243/COUNTIF(festivaldata!$C:$C,G$1)</f>
        <v>0</v>
      </c>
      <c r="M243" s="9">
        <f>H243/COUNTIF(festivaldata!$C:$C,H$1)</f>
        <v>0</v>
      </c>
      <c r="N243" s="9">
        <f>I243/COUNTIF(festivaldata!$C:$C,I$1)</f>
        <v>4.3668122270742356E-3</v>
      </c>
      <c r="O243" s="9">
        <f>J243/COUNTIF(festivaldata!$C:$C,J$1)</f>
        <v>0</v>
      </c>
    </row>
    <row r="244" spans="1:15">
      <c r="A244" s="5" t="s">
        <v>3495</v>
      </c>
      <c r="B244" s="7" t="str">
        <f t="shared" si="1"/>
        <v>*filter house*</v>
      </c>
      <c r="C244" s="7" t="str">
        <f t="shared" si="2"/>
        <v/>
      </c>
      <c r="D244" s="7">
        <v>1</v>
      </c>
      <c r="E244">
        <f t="shared" si="3"/>
        <v>0</v>
      </c>
      <c r="F244">
        <f>COUNTIFS(festivaldata!$G:$G,$B244,festivaldata!$C:$C,F$1)</f>
        <v>0</v>
      </c>
      <c r="G244">
        <f>COUNTIFS(festivaldata!$G:$G,$B244,festivaldata!$C:$C,G$1)</f>
        <v>0</v>
      </c>
      <c r="H244">
        <f>COUNTIFS(festivaldata!$G:$G,$B244,festivaldata!$C:$C,H$1)</f>
        <v>0</v>
      </c>
      <c r="I244">
        <f>COUNTIFS(festivaldata!$G:$G,$B244,festivaldata!$C:$C,I$1)</f>
        <v>1</v>
      </c>
      <c r="J244">
        <f>COUNTIFS(festivaldata!$G:$G,$B244,festivaldata!$C:$C,J$1)</f>
        <v>0</v>
      </c>
      <c r="K244" s="9">
        <f>F244/COUNTIF(festivaldata!$C:$C,F$1)</f>
        <v>0</v>
      </c>
      <c r="L244" s="9">
        <f>G244/COUNTIF(festivaldata!$C:$C,G$1)</f>
        <v>0</v>
      </c>
      <c r="M244" s="9">
        <f>H244/COUNTIF(festivaldata!$C:$C,H$1)</f>
        <v>0</v>
      </c>
      <c r="N244" s="9">
        <f>I244/COUNTIF(festivaldata!$C:$C,I$1)</f>
        <v>4.3668122270742356E-3</v>
      </c>
      <c r="O244" s="9">
        <f>J244/COUNTIF(festivaldata!$C:$C,J$1)</f>
        <v>0</v>
      </c>
    </row>
    <row r="245" spans="1:15">
      <c r="A245" s="5" t="s">
        <v>3496</v>
      </c>
      <c r="B245" s="7" t="str">
        <f t="shared" si="1"/>
        <v>*fingerstyle*</v>
      </c>
      <c r="C245" s="7" t="str">
        <f t="shared" si="2"/>
        <v/>
      </c>
      <c r="D245" s="7">
        <v>1</v>
      </c>
      <c r="E245">
        <f t="shared" si="3"/>
        <v>0</v>
      </c>
      <c r="F245">
        <f>COUNTIFS(festivaldata!$G:$G,$B245,festivaldata!$C:$C,F$1)</f>
        <v>0</v>
      </c>
      <c r="G245">
        <f>COUNTIFS(festivaldata!$G:$G,$B245,festivaldata!$C:$C,G$1)</f>
        <v>0</v>
      </c>
      <c r="H245">
        <f>COUNTIFS(festivaldata!$G:$G,$B245,festivaldata!$C:$C,H$1)</f>
        <v>0</v>
      </c>
      <c r="I245">
        <f>COUNTIFS(festivaldata!$G:$G,$B245,festivaldata!$C:$C,I$1)</f>
        <v>0</v>
      </c>
      <c r="J245">
        <f>COUNTIFS(festivaldata!$G:$G,$B245,festivaldata!$C:$C,J$1)</f>
        <v>1</v>
      </c>
      <c r="K245" s="9">
        <f>F245/COUNTIF(festivaldata!$C:$C,F$1)</f>
        <v>0</v>
      </c>
      <c r="L245" s="9">
        <f>G245/COUNTIF(festivaldata!$C:$C,G$1)</f>
        <v>0</v>
      </c>
      <c r="M245" s="9">
        <f>H245/COUNTIF(festivaldata!$C:$C,H$1)</f>
        <v>0</v>
      </c>
      <c r="N245" s="9">
        <f>I245/COUNTIF(festivaldata!$C:$C,I$1)</f>
        <v>0</v>
      </c>
      <c r="O245" s="9">
        <f>J245/COUNTIF(festivaldata!$C:$C,J$1)</f>
        <v>3.003003003003003E-3</v>
      </c>
    </row>
    <row r="246" spans="1:15">
      <c r="A246" s="5" t="s">
        <v>3497</v>
      </c>
      <c r="B246" s="7" t="str">
        <f t="shared" si="1"/>
        <v>*flamenco*</v>
      </c>
      <c r="C246" s="7" t="str">
        <f t="shared" si="2"/>
        <v/>
      </c>
      <c r="D246" s="7">
        <v>1</v>
      </c>
      <c r="E246">
        <f t="shared" si="3"/>
        <v>0</v>
      </c>
      <c r="F246">
        <f>COUNTIFS(festivaldata!$G:$G,$B246,festivaldata!$C:$C,F$1)</f>
        <v>0</v>
      </c>
      <c r="G246">
        <f>COUNTIFS(festivaldata!$G:$G,$B246,festivaldata!$C:$C,G$1)</f>
        <v>0</v>
      </c>
      <c r="H246">
        <f>COUNTIFS(festivaldata!$G:$G,$B246,festivaldata!$C:$C,H$1)</f>
        <v>0</v>
      </c>
      <c r="I246">
        <f>COUNTIFS(festivaldata!$G:$G,$B246,festivaldata!$C:$C,I$1)</f>
        <v>0</v>
      </c>
      <c r="J246">
        <f>COUNTIFS(festivaldata!$G:$G,$B246,festivaldata!$C:$C,J$1)</f>
        <v>1</v>
      </c>
      <c r="K246" s="9">
        <f>F246/COUNTIF(festivaldata!$C:$C,F$1)</f>
        <v>0</v>
      </c>
      <c r="L246" s="9">
        <f>G246/COUNTIF(festivaldata!$C:$C,G$1)</f>
        <v>0</v>
      </c>
      <c r="M246" s="9">
        <f>H246/COUNTIF(festivaldata!$C:$C,H$1)</f>
        <v>0</v>
      </c>
      <c r="N246" s="9">
        <f>I246/COUNTIF(festivaldata!$C:$C,I$1)</f>
        <v>0</v>
      </c>
      <c r="O246" s="9">
        <f>J246/COUNTIF(festivaldata!$C:$C,J$1)</f>
        <v>3.003003003003003E-3</v>
      </c>
    </row>
    <row r="247" spans="1:15">
      <c r="A247" s="5" t="s">
        <v>3498</v>
      </c>
      <c r="B247" s="7" t="str">
        <f t="shared" si="1"/>
        <v>*focus*</v>
      </c>
      <c r="C247" s="7" t="str">
        <f t="shared" si="2"/>
        <v/>
      </c>
      <c r="D247" s="7">
        <v>1</v>
      </c>
      <c r="E247">
        <f t="shared" si="3"/>
        <v>0</v>
      </c>
      <c r="F247">
        <f>COUNTIFS(festivaldata!$G:$G,$B247,festivaldata!$C:$C,F$1)</f>
        <v>0</v>
      </c>
      <c r="G247">
        <f>COUNTIFS(festivaldata!$G:$G,$B247,festivaldata!$C:$C,G$1)</f>
        <v>0</v>
      </c>
      <c r="H247">
        <f>COUNTIFS(festivaldata!$G:$G,$B247,festivaldata!$C:$C,H$1)</f>
        <v>0</v>
      </c>
      <c r="I247">
        <f>COUNTIFS(festivaldata!$G:$G,$B247,festivaldata!$C:$C,I$1)</f>
        <v>1</v>
      </c>
      <c r="J247">
        <f>COUNTIFS(festivaldata!$G:$G,$B247,festivaldata!$C:$C,J$1)</f>
        <v>0</v>
      </c>
      <c r="K247" s="9">
        <f>F247/COUNTIF(festivaldata!$C:$C,F$1)</f>
        <v>0</v>
      </c>
      <c r="L247" s="9">
        <f>G247/COUNTIF(festivaldata!$C:$C,G$1)</f>
        <v>0</v>
      </c>
      <c r="M247" s="9">
        <f>H247/COUNTIF(festivaldata!$C:$C,H$1)</f>
        <v>0</v>
      </c>
      <c r="N247" s="9">
        <f>I247/COUNTIF(festivaldata!$C:$C,I$1)</f>
        <v>4.3668122270742356E-3</v>
      </c>
      <c r="O247" s="9">
        <f>J247/COUNTIF(festivaldata!$C:$C,J$1)</f>
        <v>0</v>
      </c>
    </row>
    <row r="248" spans="1:15">
      <c r="A248" s="5" t="s">
        <v>3499</v>
      </c>
      <c r="B248" s="7" t="str">
        <f t="shared" si="1"/>
        <v>*fourth world*</v>
      </c>
      <c r="C248" s="7" t="str">
        <f t="shared" si="2"/>
        <v/>
      </c>
      <c r="D248" s="7">
        <v>1</v>
      </c>
      <c r="E248">
        <f t="shared" si="3"/>
        <v>0</v>
      </c>
      <c r="F248">
        <f>COUNTIFS(festivaldata!$G:$G,$B248,festivaldata!$C:$C,F$1)</f>
        <v>0</v>
      </c>
      <c r="G248">
        <f>COUNTIFS(festivaldata!$G:$G,$B248,festivaldata!$C:$C,G$1)</f>
        <v>0</v>
      </c>
      <c r="H248">
        <f>COUNTIFS(festivaldata!$G:$G,$B248,festivaldata!$C:$C,H$1)</f>
        <v>0</v>
      </c>
      <c r="I248">
        <f>COUNTIFS(festivaldata!$G:$G,$B248,festivaldata!$C:$C,I$1)</f>
        <v>0</v>
      </c>
      <c r="J248">
        <f>COUNTIFS(festivaldata!$G:$G,$B248,festivaldata!$C:$C,J$1)</f>
        <v>1</v>
      </c>
      <c r="K248" s="9">
        <f>F248/COUNTIF(festivaldata!$C:$C,F$1)</f>
        <v>0</v>
      </c>
      <c r="L248" s="9">
        <f>G248/COUNTIF(festivaldata!$C:$C,G$1)</f>
        <v>0</v>
      </c>
      <c r="M248" s="9">
        <f>H248/COUNTIF(festivaldata!$C:$C,H$1)</f>
        <v>0</v>
      </c>
      <c r="N248" s="9">
        <f>I248/COUNTIF(festivaldata!$C:$C,I$1)</f>
        <v>0</v>
      </c>
      <c r="O248" s="9">
        <f>J248/COUNTIF(festivaldata!$C:$C,J$1)</f>
        <v>3.003003003003003E-3</v>
      </c>
    </row>
    <row r="249" spans="1:15">
      <c r="A249" s="5" t="s">
        <v>3500</v>
      </c>
      <c r="B249" s="7" t="str">
        <f t="shared" si="1"/>
        <v>*groove metal*</v>
      </c>
      <c r="C249" s="7" t="str">
        <f t="shared" si="2"/>
        <v/>
      </c>
      <c r="D249" s="7">
        <v>1</v>
      </c>
      <c r="E249">
        <f t="shared" si="3"/>
        <v>0</v>
      </c>
      <c r="F249">
        <f>COUNTIFS(festivaldata!$G:$G,$B249,festivaldata!$C:$C,F$1)</f>
        <v>0</v>
      </c>
      <c r="G249">
        <f>COUNTIFS(festivaldata!$G:$G,$B249,festivaldata!$C:$C,G$1)</f>
        <v>0</v>
      </c>
      <c r="H249">
        <f>COUNTIFS(festivaldata!$G:$G,$B249,festivaldata!$C:$C,H$1)</f>
        <v>0</v>
      </c>
      <c r="I249">
        <f>COUNTIFS(festivaldata!$G:$G,$B249,festivaldata!$C:$C,I$1)</f>
        <v>1</v>
      </c>
      <c r="J249">
        <f>COUNTIFS(festivaldata!$G:$G,$B249,festivaldata!$C:$C,J$1)</f>
        <v>0</v>
      </c>
      <c r="K249" s="9">
        <f>F249/COUNTIF(festivaldata!$C:$C,F$1)</f>
        <v>0</v>
      </c>
      <c r="L249" s="9">
        <f>G249/COUNTIF(festivaldata!$C:$C,G$1)</f>
        <v>0</v>
      </c>
      <c r="M249" s="9">
        <f>H249/COUNTIF(festivaldata!$C:$C,H$1)</f>
        <v>0</v>
      </c>
      <c r="N249" s="9">
        <f>I249/COUNTIF(festivaldata!$C:$C,I$1)</f>
        <v>4.3668122270742356E-3</v>
      </c>
      <c r="O249" s="9">
        <f>J249/COUNTIF(festivaldata!$C:$C,J$1)</f>
        <v>0</v>
      </c>
    </row>
    <row r="250" spans="1:15">
      <c r="A250" s="5" t="s">
        <v>3501</v>
      </c>
      <c r="B250" s="7" t="str">
        <f t="shared" si="1"/>
        <v>*hard bop*</v>
      </c>
      <c r="C250" s="7" t="str">
        <f t="shared" si="2"/>
        <v/>
      </c>
      <c r="D250" s="7">
        <v>1</v>
      </c>
      <c r="E250">
        <f t="shared" si="3"/>
        <v>0</v>
      </c>
      <c r="F250">
        <f>COUNTIFS(festivaldata!$G:$G,$B250,festivaldata!$C:$C,F$1)</f>
        <v>0</v>
      </c>
      <c r="G250">
        <f>COUNTIFS(festivaldata!$G:$G,$B250,festivaldata!$C:$C,G$1)</f>
        <v>1</v>
      </c>
      <c r="H250">
        <f>COUNTIFS(festivaldata!$G:$G,$B250,festivaldata!$C:$C,H$1)</f>
        <v>0</v>
      </c>
      <c r="I250">
        <f>COUNTIFS(festivaldata!$G:$G,$B250,festivaldata!$C:$C,I$1)</f>
        <v>0</v>
      </c>
      <c r="J250">
        <f>COUNTIFS(festivaldata!$G:$G,$B250,festivaldata!$C:$C,J$1)</f>
        <v>0</v>
      </c>
      <c r="K250" s="9">
        <f>F250/COUNTIF(festivaldata!$C:$C,F$1)</f>
        <v>0</v>
      </c>
      <c r="L250" s="9">
        <f>G250/COUNTIF(festivaldata!$C:$C,G$1)</f>
        <v>4.7619047619047616E-2</v>
      </c>
      <c r="M250" s="9">
        <f>H250/COUNTIF(festivaldata!$C:$C,H$1)</f>
        <v>0</v>
      </c>
      <c r="N250" s="9">
        <f>I250/COUNTIF(festivaldata!$C:$C,I$1)</f>
        <v>0</v>
      </c>
      <c r="O250" s="9">
        <f>J250/COUNTIF(festivaldata!$C:$C,J$1)</f>
        <v>0</v>
      </c>
    </row>
    <row r="251" spans="1:15">
      <c r="A251" s="5" t="s">
        <v>3502</v>
      </c>
      <c r="B251" s="7" t="str">
        <f t="shared" si="1"/>
        <v>*intelligent dance music*</v>
      </c>
      <c r="C251" s="7" t="str">
        <f t="shared" si="2"/>
        <v/>
      </c>
      <c r="D251" s="7">
        <v>1</v>
      </c>
      <c r="E251">
        <f t="shared" si="3"/>
        <v>0</v>
      </c>
      <c r="F251">
        <f>COUNTIFS(festivaldata!$G:$G,$B251,festivaldata!$C:$C,F$1)</f>
        <v>0</v>
      </c>
      <c r="G251">
        <f>COUNTIFS(festivaldata!$G:$G,$B251,festivaldata!$C:$C,G$1)</f>
        <v>0</v>
      </c>
      <c r="H251">
        <f>COUNTIFS(festivaldata!$G:$G,$B251,festivaldata!$C:$C,H$1)</f>
        <v>0</v>
      </c>
      <c r="I251">
        <f>COUNTIFS(festivaldata!$G:$G,$B251,festivaldata!$C:$C,I$1)</f>
        <v>1</v>
      </c>
      <c r="J251">
        <f>COUNTIFS(festivaldata!$G:$G,$B251,festivaldata!$C:$C,J$1)</f>
        <v>0</v>
      </c>
      <c r="K251" s="9">
        <f>F251/COUNTIF(festivaldata!$C:$C,F$1)</f>
        <v>0</v>
      </c>
      <c r="L251" s="9">
        <f>G251/COUNTIF(festivaldata!$C:$C,G$1)</f>
        <v>0</v>
      </c>
      <c r="M251" s="9">
        <f>H251/COUNTIF(festivaldata!$C:$C,H$1)</f>
        <v>0</v>
      </c>
      <c r="N251" s="9">
        <f>I251/COUNTIF(festivaldata!$C:$C,I$1)</f>
        <v>4.3668122270742356E-3</v>
      </c>
      <c r="O251" s="9">
        <f>J251/COUNTIF(festivaldata!$C:$C,J$1)</f>
        <v>0</v>
      </c>
    </row>
    <row r="252" spans="1:15">
      <c r="A252" s="5" t="s">
        <v>3503</v>
      </c>
      <c r="B252" s="7" t="str">
        <f t="shared" si="1"/>
        <v>*irish folk*</v>
      </c>
      <c r="C252" s="7" t="str">
        <f t="shared" si="2"/>
        <v/>
      </c>
      <c r="D252" s="7">
        <v>1</v>
      </c>
      <c r="E252">
        <f t="shared" si="3"/>
        <v>0</v>
      </c>
      <c r="F252">
        <f>COUNTIFS(festivaldata!$G:$G,$B252,festivaldata!$C:$C,F$1)</f>
        <v>0</v>
      </c>
      <c r="G252">
        <f>COUNTIFS(festivaldata!$G:$G,$B252,festivaldata!$C:$C,G$1)</f>
        <v>0</v>
      </c>
      <c r="H252">
        <f>COUNTIFS(festivaldata!$G:$G,$B252,festivaldata!$C:$C,H$1)</f>
        <v>1</v>
      </c>
      <c r="I252">
        <f>COUNTIFS(festivaldata!$G:$G,$B252,festivaldata!$C:$C,I$1)</f>
        <v>0</v>
      </c>
      <c r="J252">
        <f>COUNTIFS(festivaldata!$G:$G,$B252,festivaldata!$C:$C,J$1)</f>
        <v>0</v>
      </c>
      <c r="K252" s="9">
        <f>F252/COUNTIF(festivaldata!$C:$C,F$1)</f>
        <v>0</v>
      </c>
      <c r="L252" s="9">
        <f>G252/COUNTIF(festivaldata!$C:$C,G$1)</f>
        <v>0</v>
      </c>
      <c r="M252" s="9">
        <f>H252/COUNTIF(festivaldata!$C:$C,H$1)</f>
        <v>1.8518518518518517E-2</v>
      </c>
      <c r="N252" s="9">
        <f>I252/COUNTIF(festivaldata!$C:$C,I$1)</f>
        <v>0</v>
      </c>
      <c r="O252" s="9">
        <f>J252/COUNTIF(festivaldata!$C:$C,J$1)</f>
        <v>0</v>
      </c>
    </row>
    <row r="253" spans="1:15">
      <c r="A253" s="5" t="s">
        <v>3504</v>
      </c>
      <c r="B253" s="7" t="str">
        <f t="shared" si="1"/>
        <v>*jam band*</v>
      </c>
      <c r="C253" s="7" t="str">
        <f t="shared" si="2"/>
        <v/>
      </c>
      <c r="D253" s="7">
        <v>1</v>
      </c>
      <c r="E253">
        <f t="shared" si="3"/>
        <v>0</v>
      </c>
      <c r="F253">
        <f>COUNTIFS(festivaldata!$G:$G,$B253,festivaldata!$C:$C,F$1)</f>
        <v>0</v>
      </c>
      <c r="G253">
        <f>COUNTIFS(festivaldata!$G:$G,$B253,festivaldata!$C:$C,G$1)</f>
        <v>0</v>
      </c>
      <c r="H253">
        <f>COUNTIFS(festivaldata!$G:$G,$B253,festivaldata!$C:$C,H$1)</f>
        <v>1</v>
      </c>
      <c r="I253">
        <f>COUNTIFS(festivaldata!$G:$G,$B253,festivaldata!$C:$C,I$1)</f>
        <v>0</v>
      </c>
      <c r="J253">
        <f>COUNTIFS(festivaldata!$G:$G,$B253,festivaldata!$C:$C,J$1)</f>
        <v>0</v>
      </c>
      <c r="K253" s="9">
        <f>F253/COUNTIF(festivaldata!$C:$C,F$1)</f>
        <v>0</v>
      </c>
      <c r="L253" s="9">
        <f>G253/COUNTIF(festivaldata!$C:$C,G$1)</f>
        <v>0</v>
      </c>
      <c r="M253" s="9">
        <f>H253/COUNTIF(festivaldata!$C:$C,H$1)</f>
        <v>1.8518518518518517E-2</v>
      </c>
      <c r="N253" s="9">
        <f>I253/COUNTIF(festivaldata!$C:$C,I$1)</f>
        <v>0</v>
      </c>
      <c r="O253" s="9">
        <f>J253/COUNTIF(festivaldata!$C:$C,J$1)</f>
        <v>0</v>
      </c>
    </row>
    <row r="254" spans="1:15">
      <c r="A254" s="5" t="s">
        <v>3505</v>
      </c>
      <c r="B254" s="7" t="str">
        <f t="shared" si="1"/>
        <v>*jangle pop*</v>
      </c>
      <c r="C254" s="7" t="str">
        <f t="shared" si="2"/>
        <v/>
      </c>
      <c r="D254" s="7">
        <v>1</v>
      </c>
      <c r="E254">
        <f t="shared" si="3"/>
        <v>0</v>
      </c>
      <c r="F254">
        <f>COUNTIFS(festivaldata!$G:$G,$B254,festivaldata!$C:$C,F$1)</f>
        <v>0</v>
      </c>
      <c r="G254">
        <f>COUNTIFS(festivaldata!$G:$G,$B254,festivaldata!$C:$C,G$1)</f>
        <v>0</v>
      </c>
      <c r="H254">
        <f>COUNTIFS(festivaldata!$G:$G,$B254,festivaldata!$C:$C,H$1)</f>
        <v>0</v>
      </c>
      <c r="I254">
        <f>COUNTIFS(festivaldata!$G:$G,$B254,festivaldata!$C:$C,I$1)</f>
        <v>0</v>
      </c>
      <c r="J254">
        <f>COUNTIFS(festivaldata!$G:$G,$B254,festivaldata!$C:$C,J$1)</f>
        <v>1</v>
      </c>
      <c r="K254" s="9">
        <f>F254/COUNTIF(festivaldata!$C:$C,F$1)</f>
        <v>0</v>
      </c>
      <c r="L254" s="9">
        <f>G254/COUNTIF(festivaldata!$C:$C,G$1)</f>
        <v>0</v>
      </c>
      <c r="M254" s="9">
        <f>H254/COUNTIF(festivaldata!$C:$C,H$1)</f>
        <v>0</v>
      </c>
      <c r="N254" s="9">
        <f>I254/COUNTIF(festivaldata!$C:$C,I$1)</f>
        <v>0</v>
      </c>
      <c r="O254" s="9">
        <f>J254/COUNTIF(festivaldata!$C:$C,J$1)</f>
        <v>3.003003003003003E-3</v>
      </c>
    </row>
    <row r="255" spans="1:15">
      <c r="A255" s="5" t="s">
        <v>3506</v>
      </c>
      <c r="B255" s="7" t="str">
        <f t="shared" si="1"/>
        <v>*jazz*</v>
      </c>
      <c r="C255" s="7" t="str">
        <f t="shared" si="2"/>
        <v>includes 10 genres</v>
      </c>
      <c r="D255" s="7">
        <v>1</v>
      </c>
      <c r="E255">
        <f t="shared" si="3"/>
        <v>10</v>
      </c>
      <c r="F255">
        <f>COUNTIFS(festivaldata!$G:$G,$B255,festivaldata!$C:$C,F$1)</f>
        <v>0</v>
      </c>
      <c r="G255">
        <f>COUNTIFS(festivaldata!$G:$G,$B255,festivaldata!$C:$C,G$1)</f>
        <v>2</v>
      </c>
      <c r="H255">
        <f>COUNTIFS(festivaldata!$G:$G,$B255,festivaldata!$C:$C,H$1)</f>
        <v>0</v>
      </c>
      <c r="I255">
        <f>COUNTIFS(festivaldata!$G:$G,$B255,festivaldata!$C:$C,I$1)</f>
        <v>7</v>
      </c>
      <c r="J255">
        <f>COUNTIFS(festivaldata!$G:$G,$B255,festivaldata!$C:$C,J$1)</f>
        <v>2</v>
      </c>
      <c r="K255" s="9">
        <f>F255/COUNTIF(festivaldata!$C:$C,F$1)</f>
        <v>0</v>
      </c>
      <c r="L255" s="9">
        <f>G255/COUNTIF(festivaldata!$C:$C,G$1)</f>
        <v>9.5238095238095233E-2</v>
      </c>
      <c r="M255" s="9">
        <f>H255/COUNTIF(festivaldata!$C:$C,H$1)</f>
        <v>0</v>
      </c>
      <c r="N255" s="9">
        <f>I255/COUNTIF(festivaldata!$C:$C,I$1)</f>
        <v>3.0567685589519649E-2</v>
      </c>
      <c r="O255" s="9">
        <f>J255/COUNTIF(festivaldata!$C:$C,J$1)</f>
        <v>6.006006006006006E-3</v>
      </c>
    </row>
    <row r="256" spans="1:15">
      <c r="A256" s="5" t="s">
        <v>3507</v>
      </c>
      <c r="B256" s="7" t="str">
        <f t="shared" si="1"/>
        <v>*jazz fusion*</v>
      </c>
      <c r="C256" s="7" t="str">
        <f t="shared" si="2"/>
        <v/>
      </c>
      <c r="D256" s="7">
        <v>1</v>
      </c>
      <c r="E256">
        <f t="shared" si="3"/>
        <v>0</v>
      </c>
      <c r="F256">
        <f>COUNTIFS(festivaldata!$G:$G,$B256,festivaldata!$C:$C,F$1)</f>
        <v>0</v>
      </c>
      <c r="G256">
        <f>COUNTIFS(festivaldata!$G:$G,$B256,festivaldata!$C:$C,G$1)</f>
        <v>1</v>
      </c>
      <c r="H256">
        <f>COUNTIFS(festivaldata!$G:$G,$B256,festivaldata!$C:$C,H$1)</f>
        <v>0</v>
      </c>
      <c r="I256">
        <f>COUNTIFS(festivaldata!$G:$G,$B256,festivaldata!$C:$C,I$1)</f>
        <v>0</v>
      </c>
      <c r="J256">
        <f>COUNTIFS(festivaldata!$G:$G,$B256,festivaldata!$C:$C,J$1)</f>
        <v>0</v>
      </c>
      <c r="K256" s="9">
        <f>F256/COUNTIF(festivaldata!$C:$C,F$1)</f>
        <v>0</v>
      </c>
      <c r="L256" s="9">
        <f>G256/COUNTIF(festivaldata!$C:$C,G$1)</f>
        <v>4.7619047619047616E-2</v>
      </c>
      <c r="M256" s="9">
        <f>H256/COUNTIF(festivaldata!$C:$C,H$1)</f>
        <v>0</v>
      </c>
      <c r="N256" s="9">
        <f>I256/COUNTIF(festivaldata!$C:$C,I$1)</f>
        <v>0</v>
      </c>
      <c r="O256" s="9">
        <f>J256/COUNTIF(festivaldata!$C:$C,J$1)</f>
        <v>0</v>
      </c>
    </row>
    <row r="257" spans="1:15">
      <c r="A257" s="5" t="s">
        <v>3508</v>
      </c>
      <c r="B257" s="7" t="str">
        <f t="shared" si="1"/>
        <v>*laboratorio*</v>
      </c>
      <c r="C257" s="7" t="str">
        <f t="shared" si="2"/>
        <v/>
      </c>
      <c r="D257" s="7">
        <v>1</v>
      </c>
      <c r="E257">
        <f t="shared" si="3"/>
        <v>0</v>
      </c>
      <c r="F257">
        <f>COUNTIFS(festivaldata!$G:$G,$B257,festivaldata!$C:$C,F$1)</f>
        <v>0</v>
      </c>
      <c r="G257">
        <f>COUNTIFS(festivaldata!$G:$G,$B257,festivaldata!$C:$C,G$1)</f>
        <v>0</v>
      </c>
      <c r="H257">
        <f>COUNTIFS(festivaldata!$G:$G,$B257,festivaldata!$C:$C,H$1)</f>
        <v>0</v>
      </c>
      <c r="I257">
        <f>COUNTIFS(festivaldata!$G:$G,$B257,festivaldata!$C:$C,I$1)</f>
        <v>0</v>
      </c>
      <c r="J257">
        <f>COUNTIFS(festivaldata!$G:$G,$B257,festivaldata!$C:$C,J$1)</f>
        <v>1</v>
      </c>
      <c r="K257" s="9">
        <f>F257/COUNTIF(festivaldata!$C:$C,F$1)</f>
        <v>0</v>
      </c>
      <c r="L257" s="9">
        <f>G257/COUNTIF(festivaldata!$C:$C,G$1)</f>
        <v>0</v>
      </c>
      <c r="M257" s="9">
        <f>H257/COUNTIF(festivaldata!$C:$C,H$1)</f>
        <v>0</v>
      </c>
      <c r="N257" s="9">
        <f>I257/COUNTIF(festivaldata!$C:$C,I$1)</f>
        <v>0</v>
      </c>
      <c r="O257" s="9">
        <f>J257/COUNTIF(festivaldata!$C:$C,J$1)</f>
        <v>3.003003003003003E-3</v>
      </c>
    </row>
    <row r="258" spans="1:15">
      <c r="A258" s="5" t="s">
        <v>3509</v>
      </c>
      <c r="B258" s="7" t="str">
        <f t="shared" si="1"/>
        <v>*latin alternative*</v>
      </c>
      <c r="C258" s="7" t="str">
        <f t="shared" si="2"/>
        <v/>
      </c>
      <c r="D258" s="7">
        <v>1</v>
      </c>
      <c r="E258">
        <f t="shared" si="3"/>
        <v>0</v>
      </c>
      <c r="F258">
        <f>COUNTIFS(festivaldata!$G:$G,$B258,festivaldata!$C:$C,F$1)</f>
        <v>0</v>
      </c>
      <c r="G258">
        <f>COUNTIFS(festivaldata!$G:$G,$B258,festivaldata!$C:$C,G$1)</f>
        <v>0</v>
      </c>
      <c r="H258">
        <f>COUNTIFS(festivaldata!$G:$G,$B258,festivaldata!$C:$C,H$1)</f>
        <v>0</v>
      </c>
      <c r="I258">
        <f>COUNTIFS(festivaldata!$G:$G,$B258,festivaldata!$C:$C,I$1)</f>
        <v>1</v>
      </c>
      <c r="J258">
        <f>COUNTIFS(festivaldata!$G:$G,$B258,festivaldata!$C:$C,J$1)</f>
        <v>0</v>
      </c>
      <c r="K258" s="9">
        <f>F258/COUNTIF(festivaldata!$C:$C,F$1)</f>
        <v>0</v>
      </c>
      <c r="L258" s="9">
        <f>G258/COUNTIF(festivaldata!$C:$C,G$1)</f>
        <v>0</v>
      </c>
      <c r="M258" s="9">
        <f>H258/COUNTIF(festivaldata!$C:$C,H$1)</f>
        <v>0</v>
      </c>
      <c r="N258" s="9">
        <f>I258/COUNTIF(festivaldata!$C:$C,I$1)</f>
        <v>4.3668122270742356E-3</v>
      </c>
      <c r="O258" s="9">
        <f>J258/COUNTIF(festivaldata!$C:$C,J$1)</f>
        <v>0</v>
      </c>
    </row>
    <row r="259" spans="1:15">
      <c r="A259" s="5" t="s">
        <v>3510</v>
      </c>
      <c r="B259" s="7" t="str">
        <f t="shared" si="1"/>
        <v>*leeds indie*</v>
      </c>
      <c r="C259" s="7" t="str">
        <f t="shared" si="2"/>
        <v/>
      </c>
      <c r="D259" s="7">
        <v>1</v>
      </c>
      <c r="E259">
        <f t="shared" si="3"/>
        <v>0</v>
      </c>
      <c r="F259">
        <f>COUNTIFS(festivaldata!$G:$G,$B259,festivaldata!$C:$C,F$1)</f>
        <v>0</v>
      </c>
      <c r="G259">
        <f>COUNTIFS(festivaldata!$G:$G,$B259,festivaldata!$C:$C,G$1)</f>
        <v>0</v>
      </c>
      <c r="H259">
        <f>COUNTIFS(festivaldata!$G:$G,$B259,festivaldata!$C:$C,H$1)</f>
        <v>0</v>
      </c>
      <c r="I259">
        <f>COUNTIFS(festivaldata!$G:$G,$B259,festivaldata!$C:$C,I$1)</f>
        <v>0</v>
      </c>
      <c r="J259">
        <f>COUNTIFS(festivaldata!$G:$G,$B259,festivaldata!$C:$C,J$1)</f>
        <v>1</v>
      </c>
      <c r="K259" s="9">
        <f>F259/COUNTIF(festivaldata!$C:$C,F$1)</f>
        <v>0</v>
      </c>
      <c r="L259" s="9">
        <f>G259/COUNTIF(festivaldata!$C:$C,G$1)</f>
        <v>0</v>
      </c>
      <c r="M259" s="9">
        <f>H259/COUNTIF(festivaldata!$C:$C,H$1)</f>
        <v>0</v>
      </c>
      <c r="N259" s="9">
        <f>I259/COUNTIF(festivaldata!$C:$C,I$1)</f>
        <v>0</v>
      </c>
      <c r="O259" s="9">
        <f>J259/COUNTIF(festivaldata!$C:$C,J$1)</f>
        <v>3.003003003003003E-3</v>
      </c>
    </row>
    <row r="260" spans="1:15">
      <c r="A260" s="5" t="s">
        <v>3511</v>
      </c>
      <c r="B260" s="7" t="str">
        <f t="shared" si="1"/>
        <v>*lovers rock*</v>
      </c>
      <c r="C260" s="7" t="str">
        <f t="shared" si="2"/>
        <v/>
      </c>
      <c r="D260" s="7">
        <v>1</v>
      </c>
      <c r="E260">
        <f t="shared" si="3"/>
        <v>0</v>
      </c>
      <c r="F260">
        <f>COUNTIFS(festivaldata!$G:$G,$B260,festivaldata!$C:$C,F$1)</f>
        <v>0</v>
      </c>
      <c r="G260">
        <f>COUNTIFS(festivaldata!$G:$G,$B260,festivaldata!$C:$C,G$1)</f>
        <v>1</v>
      </c>
      <c r="H260">
        <f>COUNTIFS(festivaldata!$G:$G,$B260,festivaldata!$C:$C,H$1)</f>
        <v>0</v>
      </c>
      <c r="I260">
        <f>COUNTIFS(festivaldata!$G:$G,$B260,festivaldata!$C:$C,I$1)</f>
        <v>0</v>
      </c>
      <c r="J260">
        <f>COUNTIFS(festivaldata!$G:$G,$B260,festivaldata!$C:$C,J$1)</f>
        <v>0</v>
      </c>
      <c r="K260" s="9">
        <f>F260/COUNTIF(festivaldata!$C:$C,F$1)</f>
        <v>0</v>
      </c>
      <c r="L260" s="9">
        <f>G260/COUNTIF(festivaldata!$C:$C,G$1)</f>
        <v>4.7619047619047616E-2</v>
      </c>
      <c r="M260" s="9">
        <f>H260/COUNTIF(festivaldata!$C:$C,H$1)</f>
        <v>0</v>
      </c>
      <c r="N260" s="9">
        <f>I260/COUNTIF(festivaldata!$C:$C,I$1)</f>
        <v>0</v>
      </c>
      <c r="O260" s="9">
        <f>J260/COUNTIF(festivaldata!$C:$C,J$1)</f>
        <v>0</v>
      </c>
    </row>
    <row r="261" spans="1:15">
      <c r="A261" s="5" t="s">
        <v>3512</v>
      </c>
      <c r="B261" s="7" t="str">
        <f t="shared" si="1"/>
        <v>*mande pop*</v>
      </c>
      <c r="C261" s="7" t="str">
        <f t="shared" si="2"/>
        <v/>
      </c>
      <c r="D261" s="7">
        <v>1</v>
      </c>
      <c r="E261">
        <f t="shared" si="3"/>
        <v>0</v>
      </c>
      <c r="F261">
        <f>COUNTIFS(festivaldata!$G:$G,$B261,festivaldata!$C:$C,F$1)</f>
        <v>0</v>
      </c>
      <c r="G261">
        <f>COUNTIFS(festivaldata!$G:$G,$B261,festivaldata!$C:$C,G$1)</f>
        <v>0</v>
      </c>
      <c r="H261">
        <f>COUNTIFS(festivaldata!$G:$G,$B261,festivaldata!$C:$C,H$1)</f>
        <v>1</v>
      </c>
      <c r="I261">
        <f>COUNTIFS(festivaldata!$G:$G,$B261,festivaldata!$C:$C,I$1)</f>
        <v>0</v>
      </c>
      <c r="J261">
        <f>COUNTIFS(festivaldata!$G:$G,$B261,festivaldata!$C:$C,J$1)</f>
        <v>0</v>
      </c>
      <c r="K261" s="9">
        <f>F261/COUNTIF(festivaldata!$C:$C,F$1)</f>
        <v>0</v>
      </c>
      <c r="L261" s="9">
        <f>G261/COUNTIF(festivaldata!$C:$C,G$1)</f>
        <v>0</v>
      </c>
      <c r="M261" s="9">
        <f>H261/COUNTIF(festivaldata!$C:$C,H$1)</f>
        <v>1.8518518518518517E-2</v>
      </c>
      <c r="N261" s="9">
        <f>I261/COUNTIF(festivaldata!$C:$C,I$1)</f>
        <v>0</v>
      </c>
      <c r="O261" s="9">
        <f>J261/COUNTIF(festivaldata!$C:$C,J$1)</f>
        <v>0</v>
      </c>
    </row>
    <row r="262" spans="1:15">
      <c r="A262" s="5" t="s">
        <v>3513</v>
      </c>
      <c r="B262" s="7" t="str">
        <f t="shared" si="1"/>
        <v>*mbalax*</v>
      </c>
      <c r="C262" s="7" t="str">
        <f t="shared" si="2"/>
        <v/>
      </c>
      <c r="D262" s="7">
        <v>1</v>
      </c>
      <c r="E262">
        <f t="shared" si="3"/>
        <v>0</v>
      </c>
      <c r="F262">
        <f>COUNTIFS(festivaldata!$G:$G,$B262,festivaldata!$C:$C,F$1)</f>
        <v>0</v>
      </c>
      <c r="G262">
        <f>COUNTIFS(festivaldata!$G:$G,$B262,festivaldata!$C:$C,G$1)</f>
        <v>0</v>
      </c>
      <c r="H262">
        <f>COUNTIFS(festivaldata!$G:$G,$B262,festivaldata!$C:$C,H$1)</f>
        <v>1</v>
      </c>
      <c r="I262">
        <f>COUNTIFS(festivaldata!$G:$G,$B262,festivaldata!$C:$C,I$1)</f>
        <v>0</v>
      </c>
      <c r="J262">
        <f>COUNTIFS(festivaldata!$G:$G,$B262,festivaldata!$C:$C,J$1)</f>
        <v>0</v>
      </c>
      <c r="K262" s="9">
        <f>F262/COUNTIF(festivaldata!$C:$C,F$1)</f>
        <v>0</v>
      </c>
      <c r="L262" s="9">
        <f>G262/COUNTIF(festivaldata!$C:$C,G$1)</f>
        <v>0</v>
      </c>
      <c r="M262" s="9">
        <f>H262/COUNTIF(festivaldata!$C:$C,H$1)</f>
        <v>1.8518518518518517E-2</v>
      </c>
      <c r="N262" s="9">
        <f>I262/COUNTIF(festivaldata!$C:$C,I$1)</f>
        <v>0</v>
      </c>
      <c r="O262" s="9">
        <f>J262/COUNTIF(festivaldata!$C:$C,J$1)</f>
        <v>0</v>
      </c>
    </row>
    <row r="263" spans="1:15">
      <c r="A263" s="5" t="s">
        <v>3514</v>
      </c>
      <c r="B263" s="7" t="str">
        <f t="shared" si="1"/>
        <v>*metalcore*</v>
      </c>
      <c r="C263" s="7" t="str">
        <f t="shared" si="2"/>
        <v/>
      </c>
      <c r="D263" s="7">
        <v>1</v>
      </c>
      <c r="E263">
        <f t="shared" si="3"/>
        <v>0</v>
      </c>
      <c r="F263">
        <f>COUNTIFS(festivaldata!$G:$G,$B263,festivaldata!$C:$C,F$1)</f>
        <v>0</v>
      </c>
      <c r="G263">
        <f>COUNTIFS(festivaldata!$G:$G,$B263,festivaldata!$C:$C,G$1)</f>
        <v>0</v>
      </c>
      <c r="H263">
        <f>COUNTIFS(festivaldata!$G:$G,$B263,festivaldata!$C:$C,H$1)</f>
        <v>0</v>
      </c>
      <c r="I263">
        <f>COUNTIFS(festivaldata!$G:$G,$B263,festivaldata!$C:$C,I$1)</f>
        <v>1</v>
      </c>
      <c r="J263">
        <f>COUNTIFS(festivaldata!$G:$G,$B263,festivaldata!$C:$C,J$1)</f>
        <v>0</v>
      </c>
      <c r="K263" s="9">
        <f>F263/COUNTIF(festivaldata!$C:$C,F$1)</f>
        <v>0</v>
      </c>
      <c r="L263" s="9">
        <f>G263/COUNTIF(festivaldata!$C:$C,G$1)</f>
        <v>0</v>
      </c>
      <c r="M263" s="9">
        <f>H263/COUNTIF(festivaldata!$C:$C,H$1)</f>
        <v>0</v>
      </c>
      <c r="N263" s="9">
        <f>I263/COUNTIF(festivaldata!$C:$C,I$1)</f>
        <v>4.3668122270742356E-3</v>
      </c>
      <c r="O263" s="9">
        <f>J263/COUNTIF(festivaldata!$C:$C,J$1)</f>
        <v>0</v>
      </c>
    </row>
    <row r="264" spans="1:15">
      <c r="A264" s="5" t="s">
        <v>3515</v>
      </c>
      <c r="B264" s="7" t="str">
        <f t="shared" si="1"/>
        <v>*minimal dub*</v>
      </c>
      <c r="C264" s="7" t="str">
        <f t="shared" si="2"/>
        <v/>
      </c>
      <c r="D264" s="7">
        <v>1</v>
      </c>
      <c r="E264">
        <f t="shared" si="3"/>
        <v>0</v>
      </c>
      <c r="F264">
        <f>COUNTIFS(festivaldata!$G:$G,$B264,festivaldata!$C:$C,F$1)</f>
        <v>0</v>
      </c>
      <c r="G264">
        <f>COUNTIFS(festivaldata!$G:$G,$B264,festivaldata!$C:$C,G$1)</f>
        <v>0</v>
      </c>
      <c r="H264">
        <f>COUNTIFS(festivaldata!$G:$G,$B264,festivaldata!$C:$C,H$1)</f>
        <v>0</v>
      </c>
      <c r="I264">
        <f>COUNTIFS(festivaldata!$G:$G,$B264,festivaldata!$C:$C,I$1)</f>
        <v>0</v>
      </c>
      <c r="J264">
        <f>COUNTIFS(festivaldata!$G:$G,$B264,festivaldata!$C:$C,J$1)</f>
        <v>1</v>
      </c>
      <c r="K264" s="9">
        <f>F264/COUNTIF(festivaldata!$C:$C,F$1)</f>
        <v>0</v>
      </c>
      <c r="L264" s="9">
        <f>G264/COUNTIF(festivaldata!$C:$C,G$1)</f>
        <v>0</v>
      </c>
      <c r="M264" s="9">
        <f>H264/COUNTIF(festivaldata!$C:$C,H$1)</f>
        <v>0</v>
      </c>
      <c r="N264" s="9">
        <f>I264/COUNTIF(festivaldata!$C:$C,I$1)</f>
        <v>0</v>
      </c>
      <c r="O264" s="9">
        <f>J264/COUNTIF(festivaldata!$C:$C,J$1)</f>
        <v>3.003003003003003E-3</v>
      </c>
    </row>
    <row r="265" spans="1:15">
      <c r="A265" s="5" t="s">
        <v>3516</v>
      </c>
      <c r="B265" s="7" t="str">
        <f t="shared" si="1"/>
        <v>*new jack swing*</v>
      </c>
      <c r="C265" s="7" t="str">
        <f t="shared" si="2"/>
        <v/>
      </c>
      <c r="D265" s="7">
        <v>1</v>
      </c>
      <c r="E265">
        <f t="shared" si="3"/>
        <v>0</v>
      </c>
      <c r="F265">
        <f>COUNTIFS(festivaldata!$G:$G,$B265,festivaldata!$C:$C,F$1)</f>
        <v>0</v>
      </c>
      <c r="G265">
        <f>COUNTIFS(festivaldata!$G:$G,$B265,festivaldata!$C:$C,G$1)</f>
        <v>0</v>
      </c>
      <c r="H265">
        <f>COUNTIFS(festivaldata!$G:$G,$B265,festivaldata!$C:$C,H$1)</f>
        <v>0</v>
      </c>
      <c r="I265">
        <f>COUNTIFS(festivaldata!$G:$G,$B265,festivaldata!$C:$C,I$1)</f>
        <v>0</v>
      </c>
      <c r="J265">
        <f>COUNTIFS(festivaldata!$G:$G,$B265,festivaldata!$C:$C,J$1)</f>
        <v>1</v>
      </c>
      <c r="K265" s="9">
        <f>F265/COUNTIF(festivaldata!$C:$C,F$1)</f>
        <v>0</v>
      </c>
      <c r="L265" s="9">
        <f>G265/COUNTIF(festivaldata!$C:$C,G$1)</f>
        <v>0</v>
      </c>
      <c r="M265" s="9">
        <f>H265/COUNTIF(festivaldata!$C:$C,H$1)</f>
        <v>0</v>
      </c>
      <c r="N265" s="9">
        <f>I265/COUNTIF(festivaldata!$C:$C,I$1)</f>
        <v>0</v>
      </c>
      <c r="O265" s="9">
        <f>J265/COUNTIF(festivaldata!$C:$C,J$1)</f>
        <v>3.003003003003003E-3</v>
      </c>
    </row>
    <row r="266" spans="1:15">
      <c r="A266" s="5" t="s">
        <v>3517</v>
      </c>
      <c r="B266" s="7" t="str">
        <f t="shared" si="1"/>
        <v>*no wave*</v>
      </c>
      <c r="C266" s="7" t="str">
        <f t="shared" si="2"/>
        <v/>
      </c>
      <c r="D266" s="7">
        <v>1</v>
      </c>
      <c r="E266">
        <f t="shared" si="3"/>
        <v>0</v>
      </c>
      <c r="F266">
        <f>COUNTIFS(festivaldata!$G:$G,$B266,festivaldata!$C:$C,F$1)</f>
        <v>0</v>
      </c>
      <c r="G266">
        <f>COUNTIFS(festivaldata!$G:$G,$B266,festivaldata!$C:$C,G$1)</f>
        <v>0</v>
      </c>
      <c r="H266">
        <f>COUNTIFS(festivaldata!$G:$G,$B266,festivaldata!$C:$C,H$1)</f>
        <v>0</v>
      </c>
      <c r="I266">
        <f>COUNTIFS(festivaldata!$G:$G,$B266,festivaldata!$C:$C,I$1)</f>
        <v>1</v>
      </c>
      <c r="J266">
        <f>COUNTIFS(festivaldata!$G:$G,$B266,festivaldata!$C:$C,J$1)</f>
        <v>0</v>
      </c>
      <c r="K266" s="9">
        <f>F266/COUNTIF(festivaldata!$C:$C,F$1)</f>
        <v>0</v>
      </c>
      <c r="L266" s="9">
        <f>G266/COUNTIF(festivaldata!$C:$C,G$1)</f>
        <v>0</v>
      </c>
      <c r="M266" s="9">
        <f>H266/COUNTIF(festivaldata!$C:$C,H$1)</f>
        <v>0</v>
      </c>
      <c r="N266" s="9">
        <f>I266/COUNTIF(festivaldata!$C:$C,I$1)</f>
        <v>4.3668122270742356E-3</v>
      </c>
      <c r="O266" s="9">
        <f>J266/COUNTIF(festivaldata!$C:$C,J$1)</f>
        <v>0</v>
      </c>
    </row>
    <row r="267" spans="1:15">
      <c r="A267" s="5" t="s">
        <v>3518</v>
      </c>
      <c r="B267" s="7" t="str">
        <f t="shared" si="1"/>
        <v>*norwegian pop*</v>
      </c>
      <c r="C267" s="7" t="str">
        <f t="shared" si="2"/>
        <v/>
      </c>
      <c r="D267" s="7">
        <v>1</v>
      </c>
      <c r="E267">
        <f t="shared" si="3"/>
        <v>0</v>
      </c>
      <c r="F267">
        <f>COUNTIFS(festivaldata!$G:$G,$B267,festivaldata!$C:$C,F$1)</f>
        <v>0</v>
      </c>
      <c r="G267">
        <f>COUNTIFS(festivaldata!$G:$G,$B267,festivaldata!$C:$C,G$1)</f>
        <v>0</v>
      </c>
      <c r="H267">
        <f>COUNTIFS(festivaldata!$G:$G,$B267,festivaldata!$C:$C,H$1)</f>
        <v>0</v>
      </c>
      <c r="I267">
        <f>COUNTIFS(festivaldata!$G:$G,$B267,festivaldata!$C:$C,I$1)</f>
        <v>0</v>
      </c>
      <c r="J267">
        <f>COUNTIFS(festivaldata!$G:$G,$B267,festivaldata!$C:$C,J$1)</f>
        <v>1</v>
      </c>
      <c r="K267" s="9">
        <f>F267/COUNTIF(festivaldata!$C:$C,F$1)</f>
        <v>0</v>
      </c>
      <c r="L267" s="9">
        <f>G267/COUNTIF(festivaldata!$C:$C,G$1)</f>
        <v>0</v>
      </c>
      <c r="M267" s="9">
        <f>H267/COUNTIF(festivaldata!$C:$C,H$1)</f>
        <v>0</v>
      </c>
      <c r="N267" s="9">
        <f>I267/COUNTIF(festivaldata!$C:$C,I$1)</f>
        <v>0</v>
      </c>
      <c r="O267" s="9">
        <f>J267/COUNTIF(festivaldata!$C:$C,J$1)</f>
        <v>3.003003003003003E-3</v>
      </c>
    </row>
    <row r="268" spans="1:15">
      <c r="A268" s="5" t="s">
        <v>3519</v>
      </c>
      <c r="B268" s="7" t="str">
        <f t="shared" si="1"/>
        <v>*norwegian rock*</v>
      </c>
      <c r="C268" s="7" t="str">
        <f t="shared" si="2"/>
        <v/>
      </c>
      <c r="D268" s="7">
        <v>1</v>
      </c>
      <c r="E268">
        <f t="shared" si="3"/>
        <v>0</v>
      </c>
      <c r="F268">
        <f>COUNTIFS(festivaldata!$G:$G,$B268,festivaldata!$C:$C,F$1)</f>
        <v>0</v>
      </c>
      <c r="G268">
        <f>COUNTIFS(festivaldata!$G:$G,$B268,festivaldata!$C:$C,G$1)</f>
        <v>0</v>
      </c>
      <c r="H268">
        <f>COUNTIFS(festivaldata!$G:$G,$B268,festivaldata!$C:$C,H$1)</f>
        <v>0</v>
      </c>
      <c r="I268">
        <f>COUNTIFS(festivaldata!$G:$G,$B268,festivaldata!$C:$C,I$1)</f>
        <v>0</v>
      </c>
      <c r="J268">
        <f>COUNTIFS(festivaldata!$G:$G,$B268,festivaldata!$C:$C,J$1)</f>
        <v>1</v>
      </c>
      <c r="K268" s="9">
        <f>F268/COUNTIF(festivaldata!$C:$C,F$1)</f>
        <v>0</v>
      </c>
      <c r="L268" s="9">
        <f>G268/COUNTIF(festivaldata!$C:$C,G$1)</f>
        <v>0</v>
      </c>
      <c r="M268" s="9">
        <f>H268/COUNTIF(festivaldata!$C:$C,H$1)</f>
        <v>0</v>
      </c>
      <c r="N268" s="9">
        <f>I268/COUNTIF(festivaldata!$C:$C,I$1)</f>
        <v>0</v>
      </c>
      <c r="O268" s="9">
        <f>J268/COUNTIF(festivaldata!$C:$C,J$1)</f>
        <v>3.003003003003003E-3</v>
      </c>
    </row>
    <row r="269" spans="1:15">
      <c r="A269" s="5" t="s">
        <v>3520</v>
      </c>
      <c r="B269" s="7" t="str">
        <f t="shared" si="1"/>
        <v>*nu disco*</v>
      </c>
      <c r="C269" s="7" t="str">
        <f t="shared" si="2"/>
        <v/>
      </c>
      <c r="D269" s="7">
        <v>1</v>
      </c>
      <c r="E269">
        <f t="shared" si="3"/>
        <v>0</v>
      </c>
      <c r="F269">
        <f>COUNTIFS(festivaldata!$G:$G,$B269,festivaldata!$C:$C,F$1)</f>
        <v>0</v>
      </c>
      <c r="G269">
        <f>COUNTIFS(festivaldata!$G:$G,$B269,festivaldata!$C:$C,G$1)</f>
        <v>0</v>
      </c>
      <c r="H269">
        <f>COUNTIFS(festivaldata!$G:$G,$B269,festivaldata!$C:$C,H$1)</f>
        <v>0</v>
      </c>
      <c r="I269">
        <f>COUNTIFS(festivaldata!$G:$G,$B269,festivaldata!$C:$C,I$1)</f>
        <v>0</v>
      </c>
      <c r="J269">
        <f>COUNTIFS(festivaldata!$G:$G,$B269,festivaldata!$C:$C,J$1)</f>
        <v>1</v>
      </c>
      <c r="K269" s="9">
        <f>F269/COUNTIF(festivaldata!$C:$C,F$1)</f>
        <v>0</v>
      </c>
      <c r="L269" s="9">
        <f>G269/COUNTIF(festivaldata!$C:$C,G$1)</f>
        <v>0</v>
      </c>
      <c r="M269" s="9">
        <f>H269/COUNTIF(festivaldata!$C:$C,H$1)</f>
        <v>0</v>
      </c>
      <c r="N269" s="9">
        <f>I269/COUNTIF(festivaldata!$C:$C,I$1)</f>
        <v>0</v>
      </c>
      <c r="O269" s="9">
        <f>J269/COUNTIF(festivaldata!$C:$C,J$1)</f>
        <v>3.003003003003003E-3</v>
      </c>
    </row>
    <row r="270" spans="1:15">
      <c r="A270" s="5" t="s">
        <v>3521</v>
      </c>
      <c r="B270" s="7" t="str">
        <f t="shared" si="1"/>
        <v>*progressive bluegrass*</v>
      </c>
      <c r="C270" s="7" t="str">
        <f t="shared" si="2"/>
        <v/>
      </c>
      <c r="D270" s="7">
        <v>1</v>
      </c>
      <c r="E270">
        <f t="shared" si="3"/>
        <v>0</v>
      </c>
      <c r="F270">
        <f>COUNTIFS(festivaldata!$G:$G,$B270,festivaldata!$C:$C,F$1)</f>
        <v>0</v>
      </c>
      <c r="G270">
        <f>COUNTIFS(festivaldata!$G:$G,$B270,festivaldata!$C:$C,G$1)</f>
        <v>0</v>
      </c>
      <c r="H270">
        <f>COUNTIFS(festivaldata!$G:$G,$B270,festivaldata!$C:$C,H$1)</f>
        <v>0</v>
      </c>
      <c r="I270">
        <f>COUNTIFS(festivaldata!$G:$G,$B270,festivaldata!$C:$C,I$1)</f>
        <v>1</v>
      </c>
      <c r="J270">
        <f>COUNTIFS(festivaldata!$G:$G,$B270,festivaldata!$C:$C,J$1)</f>
        <v>0</v>
      </c>
      <c r="K270" s="9">
        <f>F270/COUNTIF(festivaldata!$C:$C,F$1)</f>
        <v>0</v>
      </c>
      <c r="L270" s="9">
        <f>G270/COUNTIF(festivaldata!$C:$C,G$1)</f>
        <v>0</v>
      </c>
      <c r="M270" s="9">
        <f>H270/COUNTIF(festivaldata!$C:$C,H$1)</f>
        <v>0</v>
      </c>
      <c r="N270" s="9">
        <f>I270/COUNTIF(festivaldata!$C:$C,I$1)</f>
        <v>4.3668122270742356E-3</v>
      </c>
      <c r="O270" s="9">
        <f>J270/COUNTIF(festivaldata!$C:$C,J$1)</f>
        <v>0</v>
      </c>
    </row>
    <row r="271" spans="1:15">
      <c r="A271" s="5" t="s">
        <v>3522</v>
      </c>
      <c r="B271" s="7" t="str">
        <f t="shared" si="1"/>
        <v>*reggae*</v>
      </c>
      <c r="C271" s="7" t="str">
        <f t="shared" si="2"/>
        <v>includes 3 genres</v>
      </c>
      <c r="D271" s="7">
        <v>1</v>
      </c>
      <c r="E271">
        <f t="shared" si="3"/>
        <v>3</v>
      </c>
      <c r="F271">
        <f>COUNTIFS(festivaldata!$G:$G,$B271,festivaldata!$C:$C,F$1)</f>
        <v>0</v>
      </c>
      <c r="G271">
        <f>COUNTIFS(festivaldata!$G:$G,$B271,festivaldata!$C:$C,G$1)</f>
        <v>2</v>
      </c>
      <c r="H271">
        <f>COUNTIFS(festivaldata!$G:$G,$B271,festivaldata!$C:$C,H$1)</f>
        <v>0</v>
      </c>
      <c r="I271">
        <f>COUNTIFS(festivaldata!$G:$G,$B271,festivaldata!$C:$C,I$1)</f>
        <v>0</v>
      </c>
      <c r="J271">
        <f>COUNTIFS(festivaldata!$G:$G,$B271,festivaldata!$C:$C,J$1)</f>
        <v>2</v>
      </c>
      <c r="K271" s="9">
        <f>F271/COUNTIF(festivaldata!$C:$C,F$1)</f>
        <v>0</v>
      </c>
      <c r="L271" s="9">
        <f>G271/COUNTIF(festivaldata!$C:$C,G$1)</f>
        <v>9.5238095238095233E-2</v>
      </c>
      <c r="M271" s="9">
        <f>H271/COUNTIF(festivaldata!$C:$C,H$1)</f>
        <v>0</v>
      </c>
      <c r="N271" s="9">
        <f>I271/COUNTIF(festivaldata!$C:$C,I$1)</f>
        <v>0</v>
      </c>
      <c r="O271" s="9">
        <f>J271/COUNTIF(festivaldata!$C:$C,J$1)</f>
        <v>6.006006006006006E-3</v>
      </c>
    </row>
    <row r="272" spans="1:15">
      <c r="A272" s="5" t="s">
        <v>3523</v>
      </c>
      <c r="B272" s="7" t="str">
        <f t="shared" si="1"/>
        <v>*rock en espanol*</v>
      </c>
      <c r="C272" s="7" t="str">
        <f t="shared" si="2"/>
        <v/>
      </c>
      <c r="D272" s="7">
        <v>1</v>
      </c>
      <c r="E272">
        <f t="shared" si="3"/>
        <v>0</v>
      </c>
      <c r="F272">
        <f>COUNTIFS(festivaldata!$G:$G,$B272,festivaldata!$C:$C,F$1)</f>
        <v>0</v>
      </c>
      <c r="G272">
        <f>COUNTIFS(festivaldata!$G:$G,$B272,festivaldata!$C:$C,G$1)</f>
        <v>0</v>
      </c>
      <c r="H272">
        <f>COUNTIFS(festivaldata!$G:$G,$B272,festivaldata!$C:$C,H$1)</f>
        <v>0</v>
      </c>
      <c r="I272">
        <f>COUNTIFS(festivaldata!$G:$G,$B272,festivaldata!$C:$C,I$1)</f>
        <v>1</v>
      </c>
      <c r="J272">
        <f>COUNTIFS(festivaldata!$G:$G,$B272,festivaldata!$C:$C,J$1)</f>
        <v>0</v>
      </c>
      <c r="K272" s="9">
        <f>F272/COUNTIF(festivaldata!$C:$C,F$1)</f>
        <v>0</v>
      </c>
      <c r="L272" s="9">
        <f>G272/COUNTIF(festivaldata!$C:$C,G$1)</f>
        <v>0</v>
      </c>
      <c r="M272" s="9">
        <f>H272/COUNTIF(festivaldata!$C:$C,H$1)</f>
        <v>0</v>
      </c>
      <c r="N272" s="9">
        <f>I272/COUNTIF(festivaldata!$C:$C,I$1)</f>
        <v>4.3668122270742356E-3</v>
      </c>
      <c r="O272" s="9">
        <f>J272/COUNTIF(festivaldata!$C:$C,J$1)</f>
        <v>0</v>
      </c>
    </row>
    <row r="273" spans="1:15">
      <c r="A273" s="5" t="s">
        <v>3524</v>
      </c>
      <c r="B273" s="7" t="str">
        <f t="shared" si="1"/>
        <v>*roots reggae*</v>
      </c>
      <c r="C273" s="7" t="str">
        <f t="shared" si="2"/>
        <v/>
      </c>
      <c r="D273" s="7">
        <v>1</v>
      </c>
      <c r="E273">
        <f t="shared" si="3"/>
        <v>0</v>
      </c>
      <c r="F273">
        <f>COUNTIFS(festivaldata!$G:$G,$B273,festivaldata!$C:$C,F$1)</f>
        <v>0</v>
      </c>
      <c r="G273">
        <f>COUNTIFS(festivaldata!$G:$G,$B273,festivaldata!$C:$C,G$1)</f>
        <v>1</v>
      </c>
      <c r="H273">
        <f>COUNTIFS(festivaldata!$G:$G,$B273,festivaldata!$C:$C,H$1)</f>
        <v>0</v>
      </c>
      <c r="I273">
        <f>COUNTIFS(festivaldata!$G:$G,$B273,festivaldata!$C:$C,I$1)</f>
        <v>0</v>
      </c>
      <c r="J273">
        <f>COUNTIFS(festivaldata!$G:$G,$B273,festivaldata!$C:$C,J$1)</f>
        <v>0</v>
      </c>
      <c r="K273" s="9">
        <f>F273/COUNTIF(festivaldata!$C:$C,F$1)</f>
        <v>0</v>
      </c>
      <c r="L273" s="9">
        <f>G273/COUNTIF(festivaldata!$C:$C,G$1)</f>
        <v>4.7619047619047616E-2</v>
      </c>
      <c r="M273" s="9">
        <f>H273/COUNTIF(festivaldata!$C:$C,H$1)</f>
        <v>0</v>
      </c>
      <c r="N273" s="9">
        <f>I273/COUNTIF(festivaldata!$C:$C,I$1)</f>
        <v>0</v>
      </c>
      <c r="O273" s="9">
        <f>J273/COUNTIF(festivaldata!$C:$C,J$1)</f>
        <v>0</v>
      </c>
    </row>
    <row r="274" spans="1:15">
      <c r="A274" s="5" t="s">
        <v>3525</v>
      </c>
      <c r="B274" s="7" t="str">
        <f t="shared" si="1"/>
        <v>*rumba*</v>
      </c>
      <c r="C274" s="7" t="str">
        <f t="shared" si="2"/>
        <v/>
      </c>
      <c r="D274" s="7">
        <v>1</v>
      </c>
      <c r="E274">
        <f t="shared" si="3"/>
        <v>0</v>
      </c>
      <c r="F274">
        <f>COUNTIFS(festivaldata!$G:$G,$B274,festivaldata!$C:$C,F$1)</f>
        <v>0</v>
      </c>
      <c r="G274">
        <f>COUNTIFS(festivaldata!$G:$G,$B274,festivaldata!$C:$C,G$1)</f>
        <v>0</v>
      </c>
      <c r="H274">
        <f>COUNTIFS(festivaldata!$G:$G,$B274,festivaldata!$C:$C,H$1)</f>
        <v>0</v>
      </c>
      <c r="I274">
        <f>COUNTIFS(festivaldata!$G:$G,$B274,festivaldata!$C:$C,I$1)</f>
        <v>0</v>
      </c>
      <c r="J274">
        <f>COUNTIFS(festivaldata!$G:$G,$B274,festivaldata!$C:$C,J$1)</f>
        <v>1</v>
      </c>
      <c r="K274" s="9">
        <f>F274/COUNTIF(festivaldata!$C:$C,F$1)</f>
        <v>0</v>
      </c>
      <c r="L274" s="9">
        <f>G274/COUNTIF(festivaldata!$C:$C,G$1)</f>
        <v>0</v>
      </c>
      <c r="M274" s="9">
        <f>H274/COUNTIF(festivaldata!$C:$C,H$1)</f>
        <v>0</v>
      </c>
      <c r="N274" s="9">
        <f>I274/COUNTIF(festivaldata!$C:$C,I$1)</f>
        <v>0</v>
      </c>
      <c r="O274" s="9">
        <f>J274/COUNTIF(festivaldata!$C:$C,J$1)</f>
        <v>3.003003003003003E-3</v>
      </c>
    </row>
    <row r="275" spans="1:15">
      <c r="A275" s="5" t="s">
        <v>3526</v>
      </c>
      <c r="B275" s="7" t="str">
        <f t="shared" si="1"/>
        <v>*shiver pop*</v>
      </c>
      <c r="C275" s="7" t="str">
        <f t="shared" si="2"/>
        <v/>
      </c>
      <c r="D275" s="7">
        <v>1</v>
      </c>
      <c r="E275">
        <f t="shared" si="3"/>
        <v>0</v>
      </c>
      <c r="F275">
        <f>COUNTIFS(festivaldata!$G:$G,$B275,festivaldata!$C:$C,F$1)</f>
        <v>0</v>
      </c>
      <c r="G275">
        <f>COUNTIFS(festivaldata!$G:$G,$B275,festivaldata!$C:$C,G$1)</f>
        <v>0</v>
      </c>
      <c r="H275">
        <f>COUNTIFS(festivaldata!$G:$G,$B275,festivaldata!$C:$C,H$1)</f>
        <v>0</v>
      </c>
      <c r="I275">
        <f>COUNTIFS(festivaldata!$G:$G,$B275,festivaldata!$C:$C,I$1)</f>
        <v>0</v>
      </c>
      <c r="J275">
        <f>COUNTIFS(festivaldata!$G:$G,$B275,festivaldata!$C:$C,J$1)</f>
        <v>1</v>
      </c>
      <c r="K275" s="9">
        <f>F275/COUNTIF(festivaldata!$C:$C,F$1)</f>
        <v>0</v>
      </c>
      <c r="L275" s="9">
        <f>G275/COUNTIF(festivaldata!$C:$C,G$1)</f>
        <v>0</v>
      </c>
      <c r="M275" s="9">
        <f>H275/COUNTIF(festivaldata!$C:$C,H$1)</f>
        <v>0</v>
      </c>
      <c r="N275" s="9">
        <f>I275/COUNTIF(festivaldata!$C:$C,I$1)</f>
        <v>0</v>
      </c>
      <c r="O275" s="9">
        <f>J275/COUNTIF(festivaldata!$C:$C,J$1)</f>
        <v>3.003003003003003E-3</v>
      </c>
    </row>
    <row r="276" spans="1:15">
      <c r="A276" s="5" t="s">
        <v>3527</v>
      </c>
      <c r="B276" s="7" t="str">
        <f t="shared" si="1"/>
        <v>*skate punk*</v>
      </c>
      <c r="C276" s="7" t="str">
        <f t="shared" si="2"/>
        <v/>
      </c>
      <c r="D276" s="7">
        <v>1</v>
      </c>
      <c r="E276">
        <f t="shared" si="3"/>
        <v>0</v>
      </c>
      <c r="F276">
        <f>COUNTIFS(festivaldata!$G:$G,$B276,festivaldata!$C:$C,F$1)</f>
        <v>0</v>
      </c>
      <c r="G276">
        <f>COUNTIFS(festivaldata!$G:$G,$B276,festivaldata!$C:$C,G$1)</f>
        <v>0</v>
      </c>
      <c r="H276">
        <f>COUNTIFS(festivaldata!$G:$G,$B276,festivaldata!$C:$C,H$1)</f>
        <v>0</v>
      </c>
      <c r="I276">
        <f>COUNTIFS(festivaldata!$G:$G,$B276,festivaldata!$C:$C,I$1)</f>
        <v>1</v>
      </c>
      <c r="J276">
        <f>COUNTIFS(festivaldata!$G:$G,$B276,festivaldata!$C:$C,J$1)</f>
        <v>0</v>
      </c>
      <c r="K276" s="9">
        <f>F276/COUNTIF(festivaldata!$C:$C,F$1)</f>
        <v>0</v>
      </c>
      <c r="L276" s="9">
        <f>G276/COUNTIF(festivaldata!$C:$C,G$1)</f>
        <v>0</v>
      </c>
      <c r="M276" s="9">
        <f>H276/COUNTIF(festivaldata!$C:$C,H$1)</f>
        <v>0</v>
      </c>
      <c r="N276" s="9">
        <f>I276/COUNTIF(festivaldata!$C:$C,I$1)</f>
        <v>4.3668122270742356E-3</v>
      </c>
      <c r="O276" s="9">
        <f>J276/COUNTIF(festivaldata!$C:$C,J$1)</f>
        <v>0</v>
      </c>
    </row>
    <row r="277" spans="1:15">
      <c r="A277" s="5" t="s">
        <v>3528</v>
      </c>
      <c r="B277" s="7" t="str">
        <f t="shared" si="1"/>
        <v>*soul jazz*</v>
      </c>
      <c r="C277" s="7" t="str">
        <f t="shared" si="2"/>
        <v/>
      </c>
      <c r="D277" s="7">
        <v>1</v>
      </c>
      <c r="E277">
        <f t="shared" si="3"/>
        <v>0</v>
      </c>
      <c r="F277">
        <f>COUNTIFS(festivaldata!$G:$G,$B277,festivaldata!$C:$C,F$1)</f>
        <v>0</v>
      </c>
      <c r="G277">
        <f>COUNTIFS(festivaldata!$G:$G,$B277,festivaldata!$C:$C,G$1)</f>
        <v>1</v>
      </c>
      <c r="H277">
        <f>COUNTIFS(festivaldata!$G:$G,$B277,festivaldata!$C:$C,H$1)</f>
        <v>0</v>
      </c>
      <c r="I277">
        <f>COUNTIFS(festivaldata!$G:$G,$B277,festivaldata!$C:$C,I$1)</f>
        <v>0</v>
      </c>
      <c r="J277">
        <f>COUNTIFS(festivaldata!$G:$G,$B277,festivaldata!$C:$C,J$1)</f>
        <v>0</v>
      </c>
      <c r="K277" s="9">
        <f>F277/COUNTIF(festivaldata!$C:$C,F$1)</f>
        <v>0</v>
      </c>
      <c r="L277" s="9">
        <f>G277/COUNTIF(festivaldata!$C:$C,G$1)</f>
        <v>4.7619047619047616E-2</v>
      </c>
      <c r="M277" s="9">
        <f>H277/COUNTIF(festivaldata!$C:$C,H$1)</f>
        <v>0</v>
      </c>
      <c r="N277" s="9">
        <f>I277/COUNTIF(festivaldata!$C:$C,I$1)</f>
        <v>0</v>
      </c>
      <c r="O277" s="9">
        <f>J277/COUNTIF(festivaldata!$C:$C,J$1)</f>
        <v>0</v>
      </c>
    </row>
    <row r="278" spans="1:15">
      <c r="A278" s="5" t="s">
        <v>3529</v>
      </c>
      <c r="B278" s="7" t="str">
        <f t="shared" si="1"/>
        <v>*stoner metal*</v>
      </c>
      <c r="C278" s="7" t="str">
        <f t="shared" si="2"/>
        <v/>
      </c>
      <c r="D278" s="7">
        <v>1</v>
      </c>
      <c r="E278">
        <f t="shared" si="3"/>
        <v>0</v>
      </c>
      <c r="F278">
        <f>COUNTIFS(festivaldata!$G:$G,$B278,festivaldata!$C:$C,F$1)</f>
        <v>0</v>
      </c>
      <c r="G278">
        <f>COUNTIFS(festivaldata!$G:$G,$B278,festivaldata!$C:$C,G$1)</f>
        <v>0</v>
      </c>
      <c r="H278">
        <f>COUNTIFS(festivaldata!$G:$G,$B278,festivaldata!$C:$C,H$1)</f>
        <v>0</v>
      </c>
      <c r="I278">
        <f>COUNTIFS(festivaldata!$G:$G,$B278,festivaldata!$C:$C,I$1)</f>
        <v>0</v>
      </c>
      <c r="J278">
        <f>COUNTIFS(festivaldata!$G:$G,$B278,festivaldata!$C:$C,J$1)</f>
        <v>1</v>
      </c>
      <c r="K278" s="9">
        <f>F278/COUNTIF(festivaldata!$C:$C,F$1)</f>
        <v>0</v>
      </c>
      <c r="L278" s="9">
        <f>G278/COUNTIF(festivaldata!$C:$C,G$1)</f>
        <v>0</v>
      </c>
      <c r="M278" s="9">
        <f>H278/COUNTIF(festivaldata!$C:$C,H$1)</f>
        <v>0</v>
      </c>
      <c r="N278" s="9">
        <f>I278/COUNTIF(festivaldata!$C:$C,I$1)</f>
        <v>0</v>
      </c>
      <c r="O278" s="9">
        <f>J278/COUNTIF(festivaldata!$C:$C,J$1)</f>
        <v>3.003003003003003E-3</v>
      </c>
    </row>
    <row r="279" spans="1:15">
      <c r="A279" s="5" t="s">
        <v>3530</v>
      </c>
      <c r="B279" s="7" t="str">
        <f t="shared" si="1"/>
        <v>*texas blues*</v>
      </c>
      <c r="C279" s="7" t="str">
        <f t="shared" si="2"/>
        <v/>
      </c>
      <c r="D279" s="7">
        <v>1</v>
      </c>
      <c r="E279">
        <f t="shared" si="3"/>
        <v>0</v>
      </c>
      <c r="F279">
        <f>COUNTIFS(festivaldata!$G:$G,$B279,festivaldata!$C:$C,F$1)</f>
        <v>0</v>
      </c>
      <c r="G279">
        <f>COUNTIFS(festivaldata!$G:$G,$B279,festivaldata!$C:$C,G$1)</f>
        <v>0</v>
      </c>
      <c r="H279">
        <f>COUNTIFS(festivaldata!$G:$G,$B279,festivaldata!$C:$C,H$1)</f>
        <v>0</v>
      </c>
      <c r="I279">
        <f>COUNTIFS(festivaldata!$G:$G,$B279,festivaldata!$C:$C,I$1)</f>
        <v>0</v>
      </c>
      <c r="J279">
        <f>COUNTIFS(festivaldata!$G:$G,$B279,festivaldata!$C:$C,J$1)</f>
        <v>1</v>
      </c>
      <c r="K279" s="9">
        <f>F279/COUNTIF(festivaldata!$C:$C,F$1)</f>
        <v>0</v>
      </c>
      <c r="L279" s="9">
        <f>G279/COUNTIF(festivaldata!$C:$C,G$1)</f>
        <v>0</v>
      </c>
      <c r="M279" s="9">
        <f>H279/COUNTIF(festivaldata!$C:$C,H$1)</f>
        <v>0</v>
      </c>
      <c r="N279" s="9">
        <f>I279/COUNTIF(festivaldata!$C:$C,I$1)</f>
        <v>0</v>
      </c>
      <c r="O279" s="9">
        <f>J279/COUNTIF(festivaldata!$C:$C,J$1)</f>
        <v>3.003003003003003E-3</v>
      </c>
    </row>
    <row r="280" spans="1:15">
      <c r="A280" s="5" t="s">
        <v>3531</v>
      </c>
      <c r="B280" s="7" t="str">
        <f t="shared" si="1"/>
        <v>*traditional blues*</v>
      </c>
      <c r="C280" s="7" t="str">
        <f t="shared" si="2"/>
        <v/>
      </c>
      <c r="D280" s="7">
        <v>1</v>
      </c>
      <c r="E280">
        <f t="shared" si="3"/>
        <v>0</v>
      </c>
      <c r="F280">
        <f>COUNTIFS(festivaldata!$G:$G,$B280,festivaldata!$C:$C,F$1)</f>
        <v>0</v>
      </c>
      <c r="G280">
        <f>COUNTIFS(festivaldata!$G:$G,$B280,festivaldata!$C:$C,G$1)</f>
        <v>0</v>
      </c>
      <c r="H280">
        <f>COUNTIFS(festivaldata!$G:$G,$B280,festivaldata!$C:$C,H$1)</f>
        <v>0</v>
      </c>
      <c r="I280">
        <f>COUNTIFS(festivaldata!$G:$G,$B280,festivaldata!$C:$C,I$1)</f>
        <v>0</v>
      </c>
      <c r="J280">
        <f>COUNTIFS(festivaldata!$G:$G,$B280,festivaldata!$C:$C,J$1)</f>
        <v>1</v>
      </c>
      <c r="K280" s="9">
        <f>F280/COUNTIF(festivaldata!$C:$C,F$1)</f>
        <v>0</v>
      </c>
      <c r="L280" s="9">
        <f>G280/COUNTIF(festivaldata!$C:$C,G$1)</f>
        <v>0</v>
      </c>
      <c r="M280" s="9">
        <f>H280/COUNTIF(festivaldata!$C:$C,H$1)</f>
        <v>0</v>
      </c>
      <c r="N280" s="9">
        <f>I280/COUNTIF(festivaldata!$C:$C,I$1)</f>
        <v>0</v>
      </c>
      <c r="O280" s="9">
        <f>J280/COUNTIF(festivaldata!$C:$C,J$1)</f>
        <v>3.003003003003003E-3</v>
      </c>
    </row>
    <row r="281" spans="1:15">
      <c r="A281" s="5" t="s">
        <v>3532</v>
      </c>
      <c r="B281" s="7" t="str">
        <f t="shared" si="1"/>
        <v>*traditional british folk*</v>
      </c>
      <c r="C281" s="7" t="str">
        <f t="shared" si="2"/>
        <v/>
      </c>
      <c r="D281" s="7">
        <v>1</v>
      </c>
      <c r="E281">
        <f t="shared" si="3"/>
        <v>0</v>
      </c>
      <c r="F281">
        <f>COUNTIFS(festivaldata!$G:$G,$B281,festivaldata!$C:$C,F$1)</f>
        <v>0</v>
      </c>
      <c r="G281">
        <f>COUNTIFS(festivaldata!$G:$G,$B281,festivaldata!$C:$C,G$1)</f>
        <v>0</v>
      </c>
      <c r="H281">
        <f>COUNTIFS(festivaldata!$G:$G,$B281,festivaldata!$C:$C,H$1)</f>
        <v>0</v>
      </c>
      <c r="I281">
        <f>COUNTIFS(festivaldata!$G:$G,$B281,festivaldata!$C:$C,I$1)</f>
        <v>0</v>
      </c>
      <c r="J281">
        <f>COUNTIFS(festivaldata!$G:$G,$B281,festivaldata!$C:$C,J$1)</f>
        <v>1</v>
      </c>
      <c r="K281" s="9">
        <f>F281/COUNTIF(festivaldata!$C:$C,F$1)</f>
        <v>0</v>
      </c>
      <c r="L281" s="9">
        <f>G281/COUNTIF(festivaldata!$C:$C,G$1)</f>
        <v>0</v>
      </c>
      <c r="M281" s="9">
        <f>H281/COUNTIF(festivaldata!$C:$C,H$1)</f>
        <v>0</v>
      </c>
      <c r="N281" s="9">
        <f>I281/COUNTIF(festivaldata!$C:$C,I$1)</f>
        <v>0</v>
      </c>
      <c r="O281" s="9">
        <f>J281/COUNTIF(festivaldata!$C:$C,J$1)</f>
        <v>3.003003003003003E-3</v>
      </c>
    </row>
    <row r="282" spans="1:15">
      <c r="A282" s="5" t="s">
        <v>3533</v>
      </c>
      <c r="B282" s="7" t="str">
        <f t="shared" si="1"/>
        <v>*traditional country*</v>
      </c>
      <c r="C282" s="7" t="str">
        <f t="shared" si="2"/>
        <v/>
      </c>
      <c r="D282" s="7">
        <v>1</v>
      </c>
      <c r="E282">
        <f t="shared" si="3"/>
        <v>0</v>
      </c>
      <c r="F282">
        <f>COUNTIFS(festivaldata!$G:$G,$B282,festivaldata!$C:$C,F$1)</f>
        <v>0</v>
      </c>
      <c r="G282">
        <f>COUNTIFS(festivaldata!$G:$G,$B282,festivaldata!$C:$C,G$1)</f>
        <v>0</v>
      </c>
      <c r="H282">
        <f>COUNTIFS(festivaldata!$G:$G,$B282,festivaldata!$C:$C,H$1)</f>
        <v>0</v>
      </c>
      <c r="I282">
        <f>COUNTIFS(festivaldata!$G:$G,$B282,festivaldata!$C:$C,I$1)</f>
        <v>1</v>
      </c>
      <c r="J282">
        <f>COUNTIFS(festivaldata!$G:$G,$B282,festivaldata!$C:$C,J$1)</f>
        <v>0</v>
      </c>
      <c r="K282" s="9">
        <f>F282/COUNTIF(festivaldata!$C:$C,F$1)</f>
        <v>0</v>
      </c>
      <c r="L282" s="9">
        <f>G282/COUNTIF(festivaldata!$C:$C,G$1)</f>
        <v>0</v>
      </c>
      <c r="M282" s="9">
        <f>H282/COUNTIF(festivaldata!$C:$C,H$1)</f>
        <v>0</v>
      </c>
      <c r="N282" s="9">
        <f>I282/COUNTIF(festivaldata!$C:$C,I$1)</f>
        <v>4.3668122270742356E-3</v>
      </c>
      <c r="O282" s="9">
        <f>J282/COUNTIF(festivaldata!$C:$C,J$1)</f>
        <v>0</v>
      </c>
    </row>
    <row r="283" spans="1:15">
      <c r="A283" s="5" t="s">
        <v>3534</v>
      </c>
      <c r="B283" s="7" t="str">
        <f t="shared" si="1"/>
        <v>*world christmas*</v>
      </c>
      <c r="C283" s="7" t="str">
        <f t="shared" si="2"/>
        <v/>
      </c>
      <c r="D283" s="7">
        <v>1</v>
      </c>
      <c r="E283">
        <f t="shared" si="3"/>
        <v>0</v>
      </c>
      <c r="F283">
        <f>COUNTIFS(festivaldata!$G:$G,$B283,festivaldata!$C:$C,F$1)</f>
        <v>0</v>
      </c>
      <c r="G283">
        <f>COUNTIFS(festivaldata!$G:$G,$B283,festivaldata!$C:$C,G$1)</f>
        <v>0</v>
      </c>
      <c r="H283">
        <f>COUNTIFS(festivaldata!$G:$G,$B283,festivaldata!$C:$C,H$1)</f>
        <v>0</v>
      </c>
      <c r="I283">
        <f>COUNTIFS(festivaldata!$G:$G,$B283,festivaldata!$C:$C,I$1)</f>
        <v>0</v>
      </c>
      <c r="J283">
        <f>COUNTIFS(festivaldata!$G:$G,$B283,festivaldata!$C:$C,J$1)</f>
        <v>1</v>
      </c>
      <c r="K283" s="9">
        <f>F283/COUNTIF(festivaldata!$C:$C,F$1)</f>
        <v>0</v>
      </c>
      <c r="L283" s="9">
        <f>G283/COUNTIF(festivaldata!$C:$C,G$1)</f>
        <v>0</v>
      </c>
      <c r="M283" s="9">
        <f>H283/COUNTIF(festivaldata!$C:$C,H$1)</f>
        <v>0</v>
      </c>
      <c r="N283" s="9">
        <f>I283/COUNTIF(festivaldata!$C:$C,I$1)</f>
        <v>0</v>
      </c>
      <c r="O283" s="9">
        <f>J283/COUNTIF(festivaldata!$C:$C,J$1)</f>
        <v>3.003003003003003E-3</v>
      </c>
    </row>
    <row r="284" spans="1:15">
      <c r="A284" s="5" t="s">
        <v>3535</v>
      </c>
      <c r="B284" s="7" t="str">
        <f t="shared" si="1"/>
        <v>*x*</v>
      </c>
      <c r="C284" s="7" t="str">
        <f t="shared" si="2"/>
        <v>includes 6 genres</v>
      </c>
      <c r="D284" s="7">
        <v>1</v>
      </c>
      <c r="E284">
        <f t="shared" si="3"/>
        <v>14</v>
      </c>
      <c r="F284">
        <f>COUNTIFS(festivaldata!$G:$G,$B284,festivaldata!$C:$C,F$1)</f>
        <v>0</v>
      </c>
      <c r="G284">
        <f>COUNTIFS(festivaldata!$G:$G,$B284,festivaldata!$C:$C,G$1)</f>
        <v>1</v>
      </c>
      <c r="H284">
        <f>COUNTIFS(festivaldata!$G:$G,$B284,festivaldata!$C:$C,H$1)</f>
        <v>1</v>
      </c>
      <c r="I284">
        <f>COUNTIFS(festivaldata!$G:$G,$B284,festivaldata!$C:$C,I$1)</f>
        <v>6</v>
      </c>
      <c r="J284">
        <f>COUNTIFS(festivaldata!$G:$G,$B284,festivaldata!$C:$C,J$1)</f>
        <v>7</v>
      </c>
      <c r="K284" s="9">
        <f>F284/COUNTIF(festivaldata!$C:$C,F$1)</f>
        <v>0</v>
      </c>
      <c r="L284" s="9">
        <f>G284/COUNTIF(festivaldata!$C:$C,G$1)</f>
        <v>4.7619047619047616E-2</v>
      </c>
      <c r="M284" s="9">
        <f>H284/COUNTIF(festivaldata!$C:$C,H$1)</f>
        <v>1.8518518518518517E-2</v>
      </c>
      <c r="N284" s="9">
        <f>I284/COUNTIF(festivaldata!$C:$C,I$1)</f>
        <v>2.6200873362445413E-2</v>
      </c>
      <c r="O284" s="9">
        <f>J284/COUNTIF(festivaldata!$C:$C,J$1)</f>
        <v>2.1021021021021023E-2</v>
      </c>
    </row>
    <row r="285" spans="1:15">
      <c r="A285" s="5" t="s">
        <v>3536</v>
      </c>
      <c r="B285" s="7" t="str">
        <f t="shared" si="1"/>
        <v>*zolo*</v>
      </c>
      <c r="C285" s="7" t="str">
        <f t="shared" si="2"/>
        <v/>
      </c>
      <c r="D285" s="7">
        <v>1</v>
      </c>
      <c r="E285">
        <f t="shared" si="3"/>
        <v>0</v>
      </c>
      <c r="F285">
        <f>COUNTIFS(festivaldata!$G:$G,$B285,festivaldata!$C:$C,F$1)</f>
        <v>0</v>
      </c>
      <c r="G285">
        <f>COUNTIFS(festivaldata!$G:$G,$B285,festivaldata!$C:$C,G$1)</f>
        <v>0</v>
      </c>
      <c r="H285">
        <f>COUNTIFS(festivaldata!$G:$G,$B285,festivaldata!$C:$C,H$1)</f>
        <v>0</v>
      </c>
      <c r="I285">
        <f>COUNTIFS(festivaldata!$G:$G,$B285,festivaldata!$C:$C,I$1)</f>
        <v>0</v>
      </c>
      <c r="J285">
        <f>COUNTIFS(festivaldata!$G:$G,$B285,festivaldata!$C:$C,J$1)</f>
        <v>1</v>
      </c>
      <c r="K285" s="9">
        <f>F285/COUNTIF(festivaldata!$C:$C,F$1)</f>
        <v>0</v>
      </c>
      <c r="L285" s="9">
        <f>G285/COUNTIF(festivaldata!$C:$C,G$1)</f>
        <v>0</v>
      </c>
      <c r="M285" s="9">
        <f>H285/COUNTIF(festivaldata!$C:$C,H$1)</f>
        <v>0</v>
      </c>
      <c r="N285" s="9">
        <f>I285/COUNTIF(festivaldata!$C:$C,I$1)</f>
        <v>0</v>
      </c>
      <c r="O285" s="9">
        <f>J285/COUNTIF(festivaldata!$C:$C,J$1)</f>
        <v>3.003003003003003E-3</v>
      </c>
    </row>
  </sheetData>
  <conditionalFormatting sqref="E1:J285 K1:O1">
    <cfRule type="colorScale" priority="1">
      <colorScale>
        <cfvo type="min"/>
        <cfvo type="percentile" val="50"/>
        <cfvo type="max"/>
        <color rgb="FF57BB8A"/>
        <color rgb="FFFFD666"/>
        <color rgb="FFE67C73"/>
      </colorScale>
    </cfRule>
  </conditionalFormatting>
  <conditionalFormatting sqref="K2:O285">
    <cfRule type="colorScale" priority="2">
      <colorScale>
        <cfvo type="min"/>
        <cfvo type="percentile" val="50"/>
        <cfvo type="max"/>
        <color rgb="FF57BB8A"/>
        <color rgb="FFFFD666"/>
        <color rgb="FFE67C73"/>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genres by decade</vt:lpstr>
      <vt:lpstr>festivaldata</vt:lpstr>
      <vt:lpstr>genre counts by decade</vt:lpstr>
      <vt:lpstr>spotifydata.csv</vt:lpstr>
      <vt:lpstr>genres by decade UNCLEAN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Bradshaw - English Regions</dc:creator>
  <cp:lastModifiedBy>Paul Bradshaw - English Regions</cp:lastModifiedBy>
  <dcterms:created xsi:type="dcterms:W3CDTF">2017-06-26T10:25:25Z</dcterms:created>
  <dcterms:modified xsi:type="dcterms:W3CDTF">2017-06-26T10:25:25Z</dcterms:modified>
</cp:coreProperties>
</file>