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J:\groups\MA\Transparency documents\19. October 2019 files\1. Oyster\"/>
    </mc:Choice>
  </mc:AlternateContent>
  <xr:revisionPtr revIDLastSave="0" documentId="13_ncr:1_{EBBE6736-F82D-4BDF-B8AB-6A8C8C78334A}" xr6:coauthVersionLast="36" xr6:coauthVersionMax="36" xr10:uidLastSave="{00000000-0000-0000-0000-000000000000}"/>
  <bookViews>
    <workbookView xWindow="120" yWindow="165" windowWidth="20370" windowHeight="122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55" i="1" l="1"/>
  <c r="V45" i="1"/>
  <c r="V40" i="1"/>
  <c r="V29" i="1"/>
  <c r="V19" i="1"/>
  <c r="V14" i="1"/>
  <c r="U55" i="1" l="1"/>
  <c r="U45" i="1"/>
  <c r="U40" i="1"/>
  <c r="U29" i="1"/>
  <c r="U19" i="1"/>
  <c r="U14" i="1"/>
  <c r="T55" i="1" l="1"/>
  <c r="T45" i="1"/>
  <c r="T40" i="1"/>
  <c r="T29" i="1"/>
  <c r="T19" i="1"/>
  <c r="T14" i="1"/>
  <c r="R55" i="1" l="1"/>
  <c r="R45" i="1"/>
  <c r="R40" i="1"/>
  <c r="R29" i="1"/>
  <c r="R19" i="1"/>
  <c r="R14" i="1"/>
  <c r="Q55" i="1" l="1"/>
  <c r="Q45" i="1"/>
  <c r="Q40" i="1"/>
  <c r="Q29" i="1"/>
  <c r="Q19" i="1"/>
  <c r="Q14" i="1"/>
  <c r="P55" i="1" l="1"/>
  <c r="P45" i="1"/>
  <c r="P40" i="1"/>
  <c r="P29" i="1"/>
  <c r="P19" i="1"/>
  <c r="P14" i="1"/>
  <c r="O55" i="1" l="1"/>
  <c r="O45" i="1"/>
  <c r="O40" i="1"/>
  <c r="O29" i="1"/>
  <c r="O19" i="1"/>
  <c r="O14" i="1"/>
  <c r="M55" i="1"/>
  <c r="M45" i="1"/>
  <c r="M40" i="1"/>
  <c r="M29" i="1"/>
  <c r="M19" i="1"/>
  <c r="M14" i="1"/>
  <c r="L55" i="1"/>
  <c r="L45" i="1"/>
  <c r="L40" i="1"/>
  <c r="L29" i="1"/>
  <c r="L19" i="1"/>
  <c r="L14" i="1"/>
  <c r="K14" i="1"/>
  <c r="K55" i="1"/>
  <c r="K45" i="1"/>
  <c r="K40" i="1"/>
  <c r="K29" i="1"/>
  <c r="K19" i="1"/>
  <c r="I55" i="1"/>
  <c r="I45" i="1"/>
  <c r="I40" i="1"/>
  <c r="I29" i="1"/>
  <c r="I19" i="1"/>
  <c r="I14" i="1"/>
  <c r="H29" i="1"/>
  <c r="H55" i="1"/>
  <c r="H45" i="1"/>
  <c r="H40" i="1"/>
  <c r="H19" i="1"/>
  <c r="H14" i="1"/>
  <c r="G55" i="1"/>
  <c r="G45" i="1"/>
  <c r="G40" i="1"/>
  <c r="G29" i="1"/>
  <c r="G19" i="1"/>
  <c r="G14" i="1"/>
  <c r="F55" i="1"/>
  <c r="F45" i="1"/>
  <c r="F40" i="1"/>
  <c r="F29" i="1"/>
  <c r="F19" i="1"/>
  <c r="F14" i="1"/>
  <c r="E55" i="1"/>
  <c r="E45" i="1"/>
  <c r="E40" i="1"/>
  <c r="E29" i="1"/>
  <c r="E19" i="1"/>
  <c r="E14" i="1"/>
  <c r="D55" i="1"/>
  <c r="D45" i="1"/>
  <c r="D40" i="1"/>
  <c r="D29" i="1"/>
  <c r="D19" i="1"/>
  <c r="D14" i="1"/>
</calcChain>
</file>

<file path=xl/sharedStrings.xml><?xml version="1.0" encoding="utf-8"?>
<sst xmlns="http://schemas.openxmlformats.org/spreadsheetml/2006/main" count="67" uniqueCount="52">
  <si>
    <t>No. of Oyster cards</t>
  </si>
  <si>
    <t>No. of Visitor Oyster cards</t>
  </si>
  <si>
    <t>Total No. of cards</t>
  </si>
  <si>
    <t>Total pay as you go balance</t>
  </si>
  <si>
    <t>Average balance per Oyster card</t>
  </si>
  <si>
    <t>Average balance per Visitor Oyster card</t>
  </si>
  <si>
    <t>Average balance per card</t>
  </si>
  <si>
    <t>Oyster card deposits</t>
  </si>
  <si>
    <t>Visitor Oyster card deposits</t>
  </si>
  <si>
    <t>Total Deposits</t>
  </si>
  <si>
    <t>Oyster card pay as you go balances and deposits</t>
  </si>
  <si>
    <t>31 Oct 2013</t>
  </si>
  <si>
    <t>31 Mar 2014</t>
  </si>
  <si>
    <t>30 Jun 2014</t>
  </si>
  <si>
    <t>30 Sep 2014</t>
  </si>
  <si>
    <t>31 Dec 2014</t>
  </si>
  <si>
    <t>No. of  Oyster photocards</t>
  </si>
  <si>
    <t>Average balance per Oyster photocard</t>
  </si>
  <si>
    <t>Oyster photocard deposits</t>
  </si>
  <si>
    <t>No. of Oyster photocards</t>
  </si>
  <si>
    <t>Oyster cards not used for more than 12 months</t>
  </si>
  <si>
    <r>
      <rPr>
        <b/>
        <sz val="16"/>
        <color theme="1"/>
        <rFont val="Arial"/>
        <family val="2"/>
      </rPr>
      <t>-</t>
    </r>
    <r>
      <rPr>
        <sz val="12"/>
        <color theme="1"/>
        <rFont val="Arial"/>
        <family val="2"/>
      </rPr>
      <t xml:space="preserve"> Pay as you go credit on an Oyster card does not expire. Research shows that many customers choose to keep a spare card with pay as you go credit for visting friends or family</t>
    </r>
  </si>
  <si>
    <t>Refunds</t>
  </si>
  <si>
    <t>The table below shows the number of Oyster cards that haven't been used for more than 12 months, the total balance of pay as you go credit stored on the cards, plus the average balance per card.</t>
  </si>
  <si>
    <t>Pay as you go balance on Oyster cards</t>
  </si>
  <si>
    <t>Pay as you go balance on Oyster photocards</t>
  </si>
  <si>
    <t>Pay as you go balance on Visitor Oyster cards</t>
  </si>
  <si>
    <t>Data correct at:</t>
  </si>
  <si>
    <t>30 Jun 2015</t>
  </si>
  <si>
    <t>The table below shows the number of Oyster cards that are valid for travel, the total balance of pay as you go credit stored on the cards, plus the average balance per card.</t>
  </si>
  <si>
    <t>31 Dec 2015</t>
  </si>
  <si>
    <t>31 Mar 2016</t>
  </si>
  <si>
    <t>30 Jun 2016</t>
  </si>
  <si>
    <t>30 Sept 2016</t>
  </si>
  <si>
    <t>All Vaild Oyster Cards</t>
  </si>
  <si>
    <t>31 Dec 2016</t>
  </si>
  <si>
    <t>31 Mar 2017</t>
  </si>
  <si>
    <t>30 Jun 2017</t>
  </si>
  <si>
    <r>
      <rPr>
        <b/>
        <sz val="16"/>
        <color theme="1"/>
        <rFont val="Arial"/>
        <family val="2"/>
      </rPr>
      <t>-</t>
    </r>
    <r>
      <rPr>
        <sz val="12"/>
        <color theme="1"/>
        <rFont val="Arial"/>
        <family val="2"/>
      </rPr>
      <t xml:space="preserve"> For refunds over £10 pay as you go credit, the remaining value of a Travelcard or Bus &amp; Tram Pass season ticket plus the deposit (if paid), customers can post us their Oyster card or call TfL Customer Services</t>
    </r>
  </si>
  <si>
    <t>30 Sept 2017</t>
  </si>
  <si>
    <t>31 Dec 2017</t>
  </si>
  <si>
    <t>31 Mar 2018</t>
  </si>
  <si>
    <r>
      <rPr>
        <b/>
        <sz val="16"/>
        <color theme="1"/>
        <rFont val="Arial"/>
        <family val="2"/>
      </rPr>
      <t>-</t>
    </r>
    <r>
      <rPr>
        <sz val="12"/>
        <color theme="1"/>
        <rFont val="Arial"/>
        <family val="2"/>
      </rPr>
      <t xml:space="preserve"> If a customer no longer needs their Oyster card, they can get a refund of up to £10 pay as you go credit plus the deposit (if they paid one) from a Tube station ticket machine.</t>
    </r>
  </si>
  <si>
    <t>30 Jun 2018</t>
  </si>
  <si>
    <t>30 Sept 2018</t>
  </si>
  <si>
    <t>It is important to note that pay as you go credit on Oyster cards does not expire.</t>
  </si>
  <si>
    <t>31 Dec 2018</t>
  </si>
  <si>
    <t>31 Mar 2019</t>
  </si>
  <si>
    <t>30 Jun 2019</t>
  </si>
  <si>
    <t>30 Sept 2015</t>
  </si>
  <si>
    <t>The maximum pay as you go credit that can be held on an Oyster card is £90. Of the 56 million live cards that haven’t been used for more than one year, only 784 cards in circulation have this balance.</t>
  </si>
  <si>
    <t>30 Sept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</si>
</sst>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809]dd\ mmmm\ yyyy;@"/>
  </numFmts>
  <fonts count="6" x14ac:knownFonts="1">
    <font>
      <sz val="12"/>
      <color theme="1"/>
      <name val="Arial"/>
      <family val="2"/>
    </font>
    <font>
      <b/>
      <sz val="12"/>
      <color theme="1"/>
      <name val="Arial"/>
      <family val="2"/>
    </font>
    <font>
      <b/>
      <sz val="14"/>
      <color theme="1"/>
      <name val="Arial"/>
      <family val="2"/>
    </font>
    <font>
      <b/>
      <sz val="16"/>
      <color theme="0"/>
      <name val="Arial"/>
      <family val="2"/>
    </font>
    <font>
      <sz val="12"/>
      <name val="Arial"/>
      <family val="2"/>
    </font>
    <font>
      <b/>
      <sz val="16"/>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62">
    <xf numFmtId="0" fontId="0" fillId="0" borderId="0" xfId="0"/>
    <xf numFmtId="0" fontId="2" fillId="0" borderId="0" xfId="0" applyFont="1"/>
    <xf numFmtId="0" fontId="0" fillId="0" borderId="0" xfId="0" applyAlignment="1">
      <alignment horizontal="center"/>
    </xf>
    <xf numFmtId="0" fontId="0" fillId="2" borderId="0" xfId="0" applyFill="1"/>
    <xf numFmtId="0" fontId="0" fillId="0" borderId="0" xfId="0" applyFill="1"/>
    <xf numFmtId="3" fontId="0" fillId="0" borderId="2" xfId="0" applyNumberFormat="1" applyBorder="1"/>
    <xf numFmtId="3" fontId="0" fillId="0" borderId="3" xfId="0" applyNumberFormat="1" applyBorder="1"/>
    <xf numFmtId="164" fontId="0" fillId="0" borderId="2" xfId="0" applyNumberFormat="1" applyBorder="1"/>
    <xf numFmtId="164" fontId="0" fillId="0" borderId="3" xfId="0" applyNumberFormat="1" applyBorder="1"/>
    <xf numFmtId="165" fontId="0" fillId="0" borderId="2" xfId="0" applyNumberFormat="1" applyBorder="1"/>
    <xf numFmtId="165" fontId="0" fillId="0" borderId="3" xfId="0" applyNumberFormat="1" applyBorder="1"/>
    <xf numFmtId="0" fontId="0" fillId="2" borderId="3" xfId="0" applyFill="1" applyBorder="1"/>
    <xf numFmtId="0" fontId="1" fillId="3" borderId="1" xfId="0" applyFont="1" applyFill="1" applyBorder="1"/>
    <xf numFmtId="166" fontId="1" fillId="3" borderId="1" xfId="0" quotePrefix="1" applyNumberFormat="1" applyFont="1" applyFill="1" applyBorder="1" applyAlignment="1">
      <alignment horizontal="center"/>
    </xf>
    <xf numFmtId="0" fontId="1" fillId="0" borderId="0" xfId="0" applyFont="1" applyFill="1"/>
    <xf numFmtId="3" fontId="1" fillId="0" borderId="4" xfId="0" applyNumberFormat="1" applyFont="1" applyBorder="1"/>
    <xf numFmtId="164" fontId="1" fillId="0" borderId="4" xfId="0" applyNumberFormat="1" applyFont="1" applyBorder="1"/>
    <xf numFmtId="165" fontId="1" fillId="0" borderId="4" xfId="0" applyNumberFormat="1" applyFont="1" applyBorder="1"/>
    <xf numFmtId="0" fontId="0" fillId="0" borderId="0" xfId="0" applyAlignment="1">
      <alignment horizontal="center"/>
    </xf>
    <xf numFmtId="0" fontId="3" fillId="0" borderId="0" xfId="0" applyFont="1" applyFill="1" applyBorder="1"/>
    <xf numFmtId="0" fontId="1" fillId="0" borderId="0" xfId="0" applyFont="1" applyBorder="1"/>
    <xf numFmtId="164" fontId="1" fillId="0" borderId="0" xfId="0" applyNumberFormat="1" applyFont="1" applyBorder="1"/>
    <xf numFmtId="0" fontId="0" fillId="0" borderId="2" xfId="0" applyBorder="1" applyAlignment="1">
      <alignment vertical="center"/>
    </xf>
    <xf numFmtId="0" fontId="0" fillId="0" borderId="3" xfId="0" applyBorder="1" applyAlignment="1">
      <alignment vertical="center"/>
    </xf>
    <xf numFmtId="0" fontId="1" fillId="0" borderId="4" xfId="0" applyFont="1" applyBorder="1" applyAlignment="1">
      <alignment vertical="center"/>
    </xf>
    <xf numFmtId="0" fontId="0" fillId="2" borderId="0" xfId="0" applyFill="1" applyAlignment="1">
      <alignment vertical="center"/>
    </xf>
    <xf numFmtId="0" fontId="0" fillId="5" borderId="7" xfId="0" applyFill="1" applyBorder="1"/>
    <xf numFmtId="0" fontId="0" fillId="5" borderId="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applyFill="1" applyBorder="1" applyAlignment="1"/>
    <xf numFmtId="0" fontId="0" fillId="5" borderId="10" xfId="0" applyFill="1" applyBorder="1" applyAlignment="1"/>
    <xf numFmtId="0" fontId="0" fillId="5" borderId="9" xfId="0" quotePrefix="1" applyFill="1" applyBorder="1" applyAlignment="1"/>
    <xf numFmtId="0" fontId="1" fillId="5" borderId="6" xfId="0" applyFont="1" applyFill="1" applyBorder="1" applyAlignment="1">
      <alignment vertical="center"/>
    </xf>
    <xf numFmtId="0" fontId="3" fillId="4" borderId="5" xfId="0" applyFont="1" applyFill="1" applyBorder="1"/>
    <xf numFmtId="0" fontId="0" fillId="0" borderId="14" xfId="0" applyBorder="1"/>
    <xf numFmtId="0" fontId="1" fillId="3" borderId="0" xfId="0" applyFont="1" applyFill="1" applyBorder="1" applyAlignment="1">
      <alignment horizontal="center"/>
    </xf>
    <xf numFmtId="0" fontId="1" fillId="3" borderId="0" xfId="0" applyFont="1" applyFill="1" applyBorder="1" applyAlignment="1">
      <alignment horizontal="center"/>
    </xf>
    <xf numFmtId="0" fontId="1" fillId="3" borderId="0" xfId="0" applyFont="1" applyFill="1" applyBorder="1" applyAlignment="1">
      <alignment horizontal="center"/>
    </xf>
    <xf numFmtId="0" fontId="1" fillId="3" borderId="0" xfId="0" applyFont="1" applyFill="1" applyBorder="1" applyAlignment="1">
      <alignment horizontal="center"/>
    </xf>
    <xf numFmtId="0" fontId="1" fillId="3" borderId="0" xfId="0" applyFont="1" applyFill="1" applyBorder="1" applyAlignment="1">
      <alignment horizontal="center"/>
    </xf>
    <xf numFmtId="0" fontId="1" fillId="3" borderId="0" xfId="0" applyFont="1" applyFill="1" applyBorder="1" applyAlignment="1">
      <alignment horizontal="center"/>
    </xf>
    <xf numFmtId="0" fontId="1" fillId="3" borderId="0" xfId="0" applyFont="1" applyFill="1" applyBorder="1" applyAlignment="1">
      <alignment horizontal="center"/>
    </xf>
    <xf numFmtId="0" fontId="4" fillId="5" borderId="11" xfId="0" applyFont="1" applyFill="1" applyBorder="1" applyAlignment="1">
      <alignment horizontal="center" vertical="top" wrapText="1"/>
    </xf>
    <xf numFmtId="0" fontId="4" fillId="5" borderId="12" xfId="0" applyFont="1" applyFill="1" applyBorder="1" applyAlignment="1">
      <alignment horizontal="center" vertical="top" wrapText="1"/>
    </xf>
    <xf numFmtId="0" fontId="4" fillId="5" borderId="13" xfId="0" applyFont="1" applyFill="1" applyBorder="1" applyAlignment="1">
      <alignment horizontal="center" vertical="top" wrapText="1"/>
    </xf>
    <xf numFmtId="0" fontId="0" fillId="0" borderId="0" xfId="0" applyAlignment="1">
      <alignment horizontal="center"/>
    </xf>
    <xf numFmtId="0" fontId="1" fillId="3" borderId="15" xfId="0" applyFont="1" applyFill="1" applyBorder="1" applyAlignment="1">
      <alignment horizontal="center"/>
    </xf>
    <xf numFmtId="0" fontId="1" fillId="3" borderId="0" xfId="0" applyFont="1" applyFill="1" applyBorder="1" applyAlignment="1">
      <alignment horizont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6" xfId="0" applyFont="1" applyFill="1" applyBorder="1" applyAlignment="1">
      <alignment horizontal="center" vertical="top" wrapText="1"/>
    </xf>
    <xf numFmtId="0" fontId="4" fillId="5" borderId="7" xfId="0" applyFont="1" applyFill="1" applyBorder="1" applyAlignment="1">
      <alignment horizontal="center" vertical="top" wrapText="1"/>
    </xf>
    <xf numFmtId="0" fontId="4" fillId="5" borderId="8" xfId="0" applyFont="1" applyFill="1" applyBorder="1" applyAlignment="1">
      <alignment horizontal="center" vertical="top" wrapText="1"/>
    </xf>
    <xf numFmtId="0" fontId="4" fillId="5" borderId="9" xfId="0" applyFont="1" applyFill="1" applyBorder="1" applyAlignment="1">
      <alignment horizontal="center" vertical="top" wrapText="1"/>
    </xf>
    <xf numFmtId="0" fontId="4" fillId="5" borderId="0" xfId="0" applyFont="1" applyFill="1" applyBorder="1" applyAlignment="1">
      <alignment horizontal="center" vertical="top" wrapText="1"/>
    </xf>
    <xf numFmtId="0" fontId="4" fillId="5" borderId="10"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61"/>
  <sheetViews>
    <sheetView tabSelected="1" topLeftCell="L1" zoomScale="80" zoomScaleNormal="80" workbookViewId="0">
      <selection activeCell="H44" sqref="H44"/>
    </sheetView>
  </sheetViews>
  <sheetFormatPr defaultRowHeight="15" x14ac:dyDescent="0.2"/>
  <cols>
    <col min="1" max="1" width="1.88671875" customWidth="1"/>
    <col min="2" max="2" width="59.109375" bestFit="1" customWidth="1"/>
    <col min="3" max="3" width="1.5546875" style="4" customWidth="1"/>
    <col min="4" max="5" width="13.5546875" bestFit="1" customWidth="1"/>
    <col min="6" max="6" width="12.44140625" bestFit="1" customWidth="1"/>
    <col min="7" max="7" width="13.5546875" bestFit="1" customWidth="1"/>
    <col min="8" max="8" width="12.44140625" bestFit="1" customWidth="1"/>
    <col min="9" max="10" width="11.88671875" bestFit="1" customWidth="1"/>
    <col min="11" max="11" width="12.21875" bestFit="1" customWidth="1"/>
    <col min="12" max="13" width="11.88671875" bestFit="1" customWidth="1"/>
    <col min="14" max="14" width="11.88671875" customWidth="1"/>
    <col min="15" max="19" width="11.88671875" bestFit="1" customWidth="1"/>
    <col min="20" max="20" width="11.88671875" customWidth="1"/>
    <col min="21" max="21" width="11.88671875" bestFit="1" customWidth="1"/>
    <col min="22" max="25" width="11.88671875" customWidth="1"/>
    <col min="26" max="26" width="11.88671875" bestFit="1" customWidth="1"/>
  </cols>
  <sheetData>
    <row r="1" spans="1:26" ht="4.5" customHeight="1" thickBot="1" x14ac:dyDescent="0.25"/>
    <row r="2" spans="1:26" ht="21" thickBot="1" x14ac:dyDescent="0.35">
      <c r="B2" s="35" t="s">
        <v>10</v>
      </c>
      <c r="D2" s="47"/>
      <c r="E2" s="47"/>
      <c r="F2" s="47"/>
      <c r="G2" s="47"/>
      <c r="H2" s="47"/>
    </row>
    <row r="3" spans="1:26" ht="9" customHeight="1" thickBot="1" x14ac:dyDescent="0.35">
      <c r="B3" s="19"/>
      <c r="D3" s="18"/>
      <c r="E3" s="18"/>
      <c r="F3" s="18"/>
      <c r="G3" s="18"/>
      <c r="H3" s="18"/>
    </row>
    <row r="4" spans="1:26" ht="15.75" customHeight="1" x14ac:dyDescent="0.2">
      <c r="A4" s="50" t="s">
        <v>29</v>
      </c>
      <c r="B4" s="51"/>
      <c r="C4" s="51"/>
      <c r="D4" s="51"/>
      <c r="E4" s="51"/>
      <c r="F4" s="51"/>
      <c r="G4" s="51"/>
      <c r="H4" s="51"/>
      <c r="I4" s="51"/>
      <c r="J4" s="51"/>
      <c r="K4" s="51"/>
      <c r="L4" s="51"/>
      <c r="M4" s="51"/>
      <c r="N4" s="51"/>
      <c r="O4" s="51"/>
      <c r="P4" s="51"/>
      <c r="Q4" s="51"/>
      <c r="R4" s="51"/>
      <c r="S4" s="51"/>
      <c r="T4" s="51"/>
      <c r="U4" s="51"/>
      <c r="V4" s="51"/>
      <c r="W4" s="51"/>
      <c r="X4" s="51"/>
      <c r="Y4" s="51"/>
      <c r="Z4" s="52"/>
    </row>
    <row r="5" spans="1:26" ht="15.75" customHeight="1" thickBot="1" x14ac:dyDescent="0.25">
      <c r="A5" s="53"/>
      <c r="B5" s="54"/>
      <c r="C5" s="54"/>
      <c r="D5" s="54"/>
      <c r="E5" s="54"/>
      <c r="F5" s="54"/>
      <c r="G5" s="54"/>
      <c r="H5" s="54"/>
      <c r="I5" s="54"/>
      <c r="J5" s="54"/>
      <c r="K5" s="54"/>
      <c r="L5" s="54"/>
      <c r="M5" s="54"/>
      <c r="N5" s="54"/>
      <c r="O5" s="54"/>
      <c r="P5" s="54"/>
      <c r="Q5" s="54"/>
      <c r="R5" s="54"/>
      <c r="S5" s="54"/>
      <c r="T5" s="54"/>
      <c r="U5" s="54"/>
      <c r="V5" s="54"/>
      <c r="W5" s="54"/>
      <c r="X5" s="54"/>
      <c r="Y5" s="54"/>
      <c r="Z5" s="55"/>
    </row>
    <row r="6" spans="1:26" ht="5.25" customHeight="1" x14ac:dyDescent="0.3">
      <c r="B6" s="19"/>
      <c r="D6" s="18"/>
      <c r="E6" s="18"/>
      <c r="F6" s="18"/>
      <c r="G6" s="18"/>
      <c r="H6" s="18"/>
    </row>
    <row r="7" spans="1:26" ht="15" customHeight="1" x14ac:dyDescent="0.3">
      <c r="B7" s="19"/>
      <c r="D7" s="48" t="s">
        <v>27</v>
      </c>
      <c r="E7" s="49"/>
      <c r="F7" s="49"/>
      <c r="G7" s="49"/>
      <c r="H7" s="49"/>
      <c r="I7" s="49"/>
      <c r="J7" s="49"/>
      <c r="K7" s="49"/>
      <c r="L7" s="49"/>
      <c r="M7" s="49"/>
      <c r="N7" s="49"/>
      <c r="O7" s="49"/>
      <c r="P7" s="49"/>
      <c r="Q7" s="49"/>
      <c r="R7" s="49"/>
      <c r="S7" s="49"/>
      <c r="T7" s="37"/>
      <c r="U7" s="38"/>
      <c r="V7" s="40"/>
      <c r="W7" s="41"/>
      <c r="X7" s="42"/>
      <c r="Y7" s="43"/>
      <c r="Z7" s="39"/>
    </row>
    <row r="8" spans="1:26" ht="3.75" customHeight="1" x14ac:dyDescent="0.25">
      <c r="B8" s="1"/>
      <c r="D8" s="2"/>
      <c r="E8" s="2"/>
      <c r="F8" s="2"/>
      <c r="G8" s="2"/>
      <c r="H8" s="2"/>
    </row>
    <row r="9" spans="1:26" ht="15.75" x14ac:dyDescent="0.25">
      <c r="B9" s="12" t="s">
        <v>34</v>
      </c>
      <c r="D9" s="13" t="s">
        <v>11</v>
      </c>
      <c r="E9" s="13" t="s">
        <v>12</v>
      </c>
      <c r="F9" s="13" t="s">
        <v>13</v>
      </c>
      <c r="G9" s="13" t="s">
        <v>14</v>
      </c>
      <c r="H9" s="13" t="s">
        <v>15</v>
      </c>
      <c r="I9" s="13" t="s">
        <v>28</v>
      </c>
      <c r="J9" s="13" t="s">
        <v>49</v>
      </c>
      <c r="K9" s="13" t="s">
        <v>30</v>
      </c>
      <c r="L9" s="13" t="s">
        <v>31</v>
      </c>
      <c r="M9" s="13" t="s">
        <v>32</v>
      </c>
      <c r="N9" s="13" t="s">
        <v>33</v>
      </c>
      <c r="O9" s="13" t="s">
        <v>35</v>
      </c>
      <c r="P9" s="13" t="s">
        <v>36</v>
      </c>
      <c r="Q9" s="13" t="s">
        <v>37</v>
      </c>
      <c r="R9" s="13" t="s">
        <v>39</v>
      </c>
      <c r="S9" s="13" t="s">
        <v>40</v>
      </c>
      <c r="T9" s="13" t="s">
        <v>41</v>
      </c>
      <c r="U9" s="13" t="s">
        <v>43</v>
      </c>
      <c r="V9" s="13" t="s">
        <v>44</v>
      </c>
      <c r="W9" s="13" t="s">
        <v>46</v>
      </c>
      <c r="X9" s="13" t="s">
        <v>47</v>
      </c>
      <c r="Y9" s="13" t="s">
        <v>48</v>
      </c>
      <c r="Z9" s="13" t="s">
        <v>51</v>
      </c>
    </row>
    <row r="10" spans="1:26" ht="6" customHeight="1" x14ac:dyDescent="0.2"/>
    <row r="11" spans="1:26" x14ac:dyDescent="0.2">
      <c r="B11" s="22" t="s">
        <v>0</v>
      </c>
      <c r="D11" s="5">
        <v>38876825</v>
      </c>
      <c r="E11" s="5">
        <v>40737550</v>
      </c>
      <c r="F11" s="5">
        <v>41900927</v>
      </c>
      <c r="G11" s="5">
        <v>44500431</v>
      </c>
      <c r="H11" s="5">
        <v>45695421</v>
      </c>
      <c r="I11" s="5">
        <v>48683581</v>
      </c>
      <c r="J11" s="5">
        <v>49966717</v>
      </c>
      <c r="K11" s="5">
        <v>51920018</v>
      </c>
      <c r="L11" s="5">
        <v>53111622</v>
      </c>
      <c r="M11" s="5">
        <v>54682296</v>
      </c>
      <c r="N11" s="5">
        <v>55929020</v>
      </c>
      <c r="O11" s="5">
        <v>57461048</v>
      </c>
      <c r="P11" s="5">
        <v>58647012</v>
      </c>
      <c r="Q11" s="5">
        <v>60148181</v>
      </c>
      <c r="R11" s="5">
        <v>61265571</v>
      </c>
      <c r="S11" s="5">
        <v>62492348</v>
      </c>
      <c r="T11" s="5">
        <v>64763723</v>
      </c>
      <c r="U11" s="5">
        <v>65757711</v>
      </c>
      <c r="V11" s="5">
        <v>67297464</v>
      </c>
      <c r="W11" s="5">
        <v>68591477</v>
      </c>
      <c r="X11" s="5">
        <v>69816630</v>
      </c>
      <c r="Y11" s="5">
        <v>71151671</v>
      </c>
      <c r="Z11" s="5">
        <v>72324215</v>
      </c>
    </row>
    <row r="12" spans="1:26" x14ac:dyDescent="0.2">
      <c r="B12" s="23" t="s">
        <v>16</v>
      </c>
      <c r="D12" s="6">
        <v>4376275</v>
      </c>
      <c r="E12" s="6">
        <v>4453005</v>
      </c>
      <c r="F12" s="6">
        <v>4475817</v>
      </c>
      <c r="G12" s="6">
        <v>4808836</v>
      </c>
      <c r="H12" s="6">
        <v>4803388</v>
      </c>
      <c r="I12" s="6">
        <v>4911066</v>
      </c>
      <c r="J12" s="6">
        <v>5056021</v>
      </c>
      <c r="K12" s="6">
        <v>5250969</v>
      </c>
      <c r="L12" s="6">
        <v>5286263</v>
      </c>
      <c r="M12" s="6">
        <v>5339853</v>
      </c>
      <c r="N12" s="6">
        <v>5577441</v>
      </c>
      <c r="O12" s="6">
        <v>5584991</v>
      </c>
      <c r="P12" s="6">
        <v>5622268</v>
      </c>
      <c r="Q12" s="6">
        <v>5665079</v>
      </c>
      <c r="R12" s="6">
        <v>5924618</v>
      </c>
      <c r="S12" s="6">
        <v>5926776</v>
      </c>
      <c r="T12" s="6">
        <v>5954523</v>
      </c>
      <c r="U12" s="6">
        <v>5983164</v>
      </c>
      <c r="V12" s="6">
        <v>6264929</v>
      </c>
      <c r="W12" s="6">
        <v>6241206</v>
      </c>
      <c r="X12" s="6">
        <v>6291276</v>
      </c>
      <c r="Y12" s="6">
        <v>6331917</v>
      </c>
      <c r="Z12" s="6">
        <v>6563434</v>
      </c>
    </row>
    <row r="13" spans="1:26" x14ac:dyDescent="0.2">
      <c r="B13" s="23" t="s">
        <v>1</v>
      </c>
      <c r="D13" s="6">
        <v>1831495</v>
      </c>
      <c r="E13" s="6">
        <v>1977071</v>
      </c>
      <c r="F13" s="6">
        <v>2055907</v>
      </c>
      <c r="G13" s="6">
        <v>2267058</v>
      </c>
      <c r="H13" s="6">
        <v>2365345</v>
      </c>
      <c r="I13" s="6">
        <v>2917611</v>
      </c>
      <c r="J13" s="6">
        <v>3057141</v>
      </c>
      <c r="K13" s="6">
        <v>3350905</v>
      </c>
      <c r="L13" s="6">
        <v>3624580</v>
      </c>
      <c r="M13" s="6">
        <v>3885646</v>
      </c>
      <c r="N13" s="6">
        <v>4003410</v>
      </c>
      <c r="O13" s="6">
        <v>4305463</v>
      </c>
      <c r="P13" s="6">
        <v>4598401</v>
      </c>
      <c r="Q13" s="6">
        <v>4920215</v>
      </c>
      <c r="R13" s="6">
        <v>5102826</v>
      </c>
      <c r="S13" s="6">
        <v>5290890</v>
      </c>
      <c r="T13" s="6">
        <v>5474735</v>
      </c>
      <c r="U13" s="6">
        <v>5659554</v>
      </c>
      <c r="V13" s="6">
        <v>5775862</v>
      </c>
      <c r="W13" s="6">
        <v>5943282</v>
      </c>
      <c r="X13" s="6">
        <v>6196337</v>
      </c>
      <c r="Y13" s="6">
        <v>6447627</v>
      </c>
      <c r="Z13" s="6">
        <v>6494946</v>
      </c>
    </row>
    <row r="14" spans="1:26" ht="15.75" x14ac:dyDescent="0.25">
      <c r="B14" s="24" t="s">
        <v>2</v>
      </c>
      <c r="C14" s="14"/>
      <c r="D14" s="15">
        <f t="shared" ref="D14:H14" si="0">SUM(D11:D13)</f>
        <v>45084595</v>
      </c>
      <c r="E14" s="15">
        <f t="shared" si="0"/>
        <v>47167626</v>
      </c>
      <c r="F14" s="15">
        <f t="shared" si="0"/>
        <v>48432651</v>
      </c>
      <c r="G14" s="15">
        <f t="shared" si="0"/>
        <v>51576325</v>
      </c>
      <c r="H14" s="15">
        <f t="shared" si="0"/>
        <v>52864154</v>
      </c>
      <c r="I14" s="15">
        <f>SUM(I11:I13)</f>
        <v>56512258</v>
      </c>
      <c r="J14" s="15">
        <v>58079879</v>
      </c>
      <c r="K14" s="15">
        <f>SUM(K11:K13)</f>
        <v>60521892</v>
      </c>
      <c r="L14" s="15">
        <f t="shared" ref="L14" si="1">SUM(L11:L13)</f>
        <v>62022465</v>
      </c>
      <c r="M14" s="15">
        <f>SUM(M11:M13)</f>
        <v>63907795</v>
      </c>
      <c r="N14" s="15">
        <v>65509871</v>
      </c>
      <c r="O14" s="15">
        <f>SUM(O11:O13)</f>
        <v>67351502</v>
      </c>
      <c r="P14" s="15">
        <f>SUM(P11:P13)</f>
        <v>68867681</v>
      </c>
      <c r="Q14" s="15">
        <f>SUM(Q11:Q13)</f>
        <v>70733475</v>
      </c>
      <c r="R14" s="15">
        <f>SUM(R11:R13)</f>
        <v>72293015</v>
      </c>
      <c r="S14" s="15">
        <v>73710014</v>
      </c>
      <c r="T14" s="15">
        <f>SUM(T11:T13)</f>
        <v>76192981</v>
      </c>
      <c r="U14" s="15">
        <f>SUM(U11:U13)</f>
        <v>77400429</v>
      </c>
      <c r="V14" s="15">
        <f t="shared" ref="V14" si="2">SUM(V11:V13)</f>
        <v>79338255</v>
      </c>
      <c r="W14" s="15">
        <v>80775965</v>
      </c>
      <c r="X14" s="15">
        <v>82304243</v>
      </c>
      <c r="Y14" s="15">
        <v>83931215</v>
      </c>
      <c r="Z14" s="15">
        <v>85382595</v>
      </c>
    </row>
    <row r="15" spans="1:26" s="4" customFormat="1" ht="3" customHeight="1" x14ac:dyDescent="0.2">
      <c r="B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s="4" customFormat="1" x14ac:dyDescent="0.2">
      <c r="B16" s="22" t="s">
        <v>24</v>
      </c>
      <c r="D16" s="7">
        <v>142490257</v>
      </c>
      <c r="E16" s="7">
        <v>151290004</v>
      </c>
      <c r="F16" s="7">
        <v>156690430</v>
      </c>
      <c r="G16" s="7">
        <v>166898087</v>
      </c>
      <c r="H16" s="7">
        <v>169886325</v>
      </c>
      <c r="I16" s="7">
        <v>180421547</v>
      </c>
      <c r="J16" s="7">
        <v>184285771.09999999</v>
      </c>
      <c r="K16" s="7">
        <v>190771258.68000001</v>
      </c>
      <c r="L16" s="7">
        <v>195016995</v>
      </c>
      <c r="M16" s="7">
        <v>199436751</v>
      </c>
      <c r="N16" s="7">
        <v>204253359</v>
      </c>
      <c r="O16" s="7">
        <v>208915032</v>
      </c>
      <c r="P16" s="7">
        <v>213839230.94999999</v>
      </c>
      <c r="Q16" s="7">
        <v>218895146.41999999</v>
      </c>
      <c r="R16" s="7">
        <v>221882957.23000002</v>
      </c>
      <c r="S16" s="7">
        <v>224240933.23999998</v>
      </c>
      <c r="T16" s="7">
        <v>228633193.21000001</v>
      </c>
      <c r="U16" s="7">
        <v>232240791.84</v>
      </c>
      <c r="V16" s="7">
        <v>236344004.56999999</v>
      </c>
      <c r="W16" s="7">
        <v>239927398.34000003</v>
      </c>
      <c r="X16" s="7">
        <v>243198888.87</v>
      </c>
      <c r="Y16" s="7">
        <v>246474906.39000002</v>
      </c>
      <c r="Z16" s="7">
        <v>250830451.31</v>
      </c>
    </row>
    <row r="17" spans="2:26" s="4" customFormat="1" x14ac:dyDescent="0.2">
      <c r="B17" s="23" t="s">
        <v>25</v>
      </c>
      <c r="D17" s="8">
        <v>8205912</v>
      </c>
      <c r="E17" s="8">
        <v>8603508</v>
      </c>
      <c r="F17" s="8">
        <v>8703536</v>
      </c>
      <c r="G17" s="8">
        <v>9706401</v>
      </c>
      <c r="H17" s="8">
        <v>9767042</v>
      </c>
      <c r="I17" s="8">
        <v>10082084</v>
      </c>
      <c r="J17" s="8">
        <v>10237489.1</v>
      </c>
      <c r="K17" s="8">
        <v>11039334.289999999</v>
      </c>
      <c r="L17" s="8">
        <v>11210259</v>
      </c>
      <c r="M17" s="8">
        <v>11115642</v>
      </c>
      <c r="N17" s="8">
        <v>11874370</v>
      </c>
      <c r="O17" s="8">
        <v>12036075.52</v>
      </c>
      <c r="P17" s="8">
        <v>12178270.41</v>
      </c>
      <c r="Q17" s="8">
        <v>12082283.41</v>
      </c>
      <c r="R17" s="8">
        <v>12906915.239999998</v>
      </c>
      <c r="S17" s="8">
        <v>13019141.57</v>
      </c>
      <c r="T17" s="8">
        <v>13077573.710000001</v>
      </c>
      <c r="U17" s="8">
        <v>13008208.58</v>
      </c>
      <c r="V17" s="8">
        <v>13800231.539999999</v>
      </c>
      <c r="W17" s="8">
        <v>14052812.859999999</v>
      </c>
      <c r="X17" s="8">
        <v>14195108.939999999</v>
      </c>
      <c r="Y17" s="8">
        <v>13997987.82</v>
      </c>
      <c r="Z17" s="8">
        <v>14853819.170000002</v>
      </c>
    </row>
    <row r="18" spans="2:26" s="4" customFormat="1" x14ac:dyDescent="0.2">
      <c r="B18" s="23" t="s">
        <v>26</v>
      </c>
      <c r="D18" s="8">
        <v>11061396</v>
      </c>
      <c r="E18" s="8">
        <v>12449320</v>
      </c>
      <c r="F18" s="8">
        <v>11905306</v>
      </c>
      <c r="G18" s="8">
        <v>13210382</v>
      </c>
      <c r="H18" s="8">
        <v>13676960</v>
      </c>
      <c r="I18" s="8">
        <v>20617506</v>
      </c>
      <c r="J18" s="8">
        <v>20036805.559999999</v>
      </c>
      <c r="K18" s="8">
        <v>22467006.98</v>
      </c>
      <c r="L18" s="8">
        <v>25366234</v>
      </c>
      <c r="M18" s="8">
        <v>27004809</v>
      </c>
      <c r="N18" s="8">
        <v>26288615</v>
      </c>
      <c r="O18" s="8">
        <v>29147206.450000003</v>
      </c>
      <c r="P18" s="8">
        <v>32031954.84</v>
      </c>
      <c r="Q18" s="8">
        <v>33307082.369999997</v>
      </c>
      <c r="R18" s="8">
        <v>34382082.359999999</v>
      </c>
      <c r="S18" s="8">
        <v>36024510.219999999</v>
      </c>
      <c r="T18" s="8">
        <v>36665667.560000002</v>
      </c>
      <c r="U18" s="8">
        <v>38320290.68</v>
      </c>
      <c r="V18" s="8">
        <v>38066938.120000005</v>
      </c>
      <c r="W18" s="8">
        <v>38735178.549999997</v>
      </c>
      <c r="X18" s="8">
        <v>41087094.200000003</v>
      </c>
      <c r="Y18" s="8">
        <v>44603248.789999999</v>
      </c>
      <c r="Z18" s="8">
        <v>43048297.200000003</v>
      </c>
    </row>
    <row r="19" spans="2:26" s="4" customFormat="1" ht="15.75" x14ac:dyDescent="0.25">
      <c r="B19" s="24" t="s">
        <v>3</v>
      </c>
      <c r="C19" s="14"/>
      <c r="D19" s="16">
        <f t="shared" ref="D19:H19" si="3">SUM(D16:D18)</f>
        <v>161757565</v>
      </c>
      <c r="E19" s="16">
        <f t="shared" si="3"/>
        <v>172342832</v>
      </c>
      <c r="F19" s="16">
        <f t="shared" si="3"/>
        <v>177299272</v>
      </c>
      <c r="G19" s="16">
        <f t="shared" si="3"/>
        <v>189814870</v>
      </c>
      <c r="H19" s="16">
        <f t="shared" si="3"/>
        <v>193330327</v>
      </c>
      <c r="I19" s="16">
        <f>SUM(I16:I18)</f>
        <v>211121137</v>
      </c>
      <c r="J19" s="16">
        <v>214560065.75999999</v>
      </c>
      <c r="K19" s="16">
        <f>SUM(K16:K18)</f>
        <v>224277599.94999999</v>
      </c>
      <c r="L19" s="16">
        <f t="shared" ref="L19" si="4">SUM(L16:L18)</f>
        <v>231593488</v>
      </c>
      <c r="M19" s="16">
        <f>SUM(M16:M18)</f>
        <v>237557202</v>
      </c>
      <c r="N19" s="16">
        <v>242416344</v>
      </c>
      <c r="O19" s="16">
        <f>SUM(O16:O18)</f>
        <v>250098313.97000003</v>
      </c>
      <c r="P19" s="16">
        <f>SUM(P16:P18)</f>
        <v>258049456.19999999</v>
      </c>
      <c r="Q19" s="16">
        <f>SUM(Q16:Q18)</f>
        <v>264284512.19999999</v>
      </c>
      <c r="R19" s="16">
        <f>SUM(R16:R18)</f>
        <v>269171954.83000004</v>
      </c>
      <c r="S19" s="16">
        <v>273284585.02999997</v>
      </c>
      <c r="T19" s="16">
        <f>SUM(T16:T18)</f>
        <v>278376434.48000002</v>
      </c>
      <c r="U19" s="16">
        <f>SUM(U16:U18)</f>
        <v>283569291.10000002</v>
      </c>
      <c r="V19" s="16">
        <f t="shared" ref="V19" si="5">SUM(V16:V18)</f>
        <v>288211174.23000002</v>
      </c>
      <c r="W19" s="16">
        <v>292715389.75000006</v>
      </c>
      <c r="X19" s="16">
        <v>298481092.00999999</v>
      </c>
      <c r="Y19" s="16">
        <v>305076143</v>
      </c>
      <c r="Z19" s="16">
        <v>308732567.68000001</v>
      </c>
    </row>
    <row r="20" spans="2:26" s="4" customFormat="1" ht="3" customHeight="1" x14ac:dyDescent="0.2">
      <c r="B20" s="11"/>
      <c r="D20" s="11"/>
      <c r="E20" s="11"/>
      <c r="F20" s="11"/>
      <c r="G20" s="11"/>
      <c r="H20" s="11"/>
      <c r="I20" s="11"/>
      <c r="J20" s="11"/>
      <c r="K20" s="11"/>
      <c r="L20" s="11"/>
      <c r="M20" s="11"/>
      <c r="N20" s="11"/>
      <c r="O20" s="11"/>
      <c r="P20" s="11"/>
      <c r="Q20" s="11"/>
      <c r="R20" s="11"/>
      <c r="S20" s="11"/>
      <c r="T20" s="11"/>
      <c r="U20" s="11"/>
      <c r="V20" s="11"/>
      <c r="W20" s="11"/>
      <c r="X20" s="11"/>
      <c r="Y20" s="11"/>
      <c r="Z20" s="11"/>
    </row>
    <row r="21" spans="2:26" s="4" customFormat="1" x14ac:dyDescent="0.2">
      <c r="B21" s="22" t="s">
        <v>4</v>
      </c>
      <c r="D21" s="9">
        <v>3.67</v>
      </c>
      <c r="E21" s="9">
        <v>3.71</v>
      </c>
      <c r="F21" s="9">
        <v>3.74</v>
      </c>
      <c r="G21" s="9">
        <v>3.75</v>
      </c>
      <c r="H21" s="9">
        <v>3.72</v>
      </c>
      <c r="I21" s="9">
        <v>3.71</v>
      </c>
      <c r="J21" s="9">
        <v>3.6881704895680856</v>
      </c>
      <c r="K21" s="9">
        <v>3.6743295944157803</v>
      </c>
      <c r="L21" s="9">
        <v>3.67</v>
      </c>
      <c r="M21" s="9">
        <v>3.65</v>
      </c>
      <c r="N21" s="9">
        <v>3.65</v>
      </c>
      <c r="O21" s="9">
        <v>3.6357678683479633</v>
      </c>
      <c r="P21" s="9">
        <v>3.6462084538936099</v>
      </c>
      <c r="Q21" s="9">
        <v>3.6392646091824452</v>
      </c>
      <c r="R21" s="9">
        <v>3.6216581941266819</v>
      </c>
      <c r="S21" s="9">
        <v>3.5882942538820908</v>
      </c>
      <c r="T21" s="9">
        <v>3.5302663685656244</v>
      </c>
      <c r="U21" s="9">
        <v>3.5317651467521429</v>
      </c>
      <c r="V21" s="9">
        <v>3.5119303242986986</v>
      </c>
      <c r="W21" s="9">
        <v>3.4979185291490373</v>
      </c>
      <c r="X21" s="9">
        <v>3.483394842604119</v>
      </c>
      <c r="Y21" s="9">
        <v>3.4640775532875399</v>
      </c>
      <c r="Z21" s="9">
        <v>3.4681392851619615</v>
      </c>
    </row>
    <row r="22" spans="2:26" s="4" customFormat="1" x14ac:dyDescent="0.2">
      <c r="B22" s="23" t="s">
        <v>17</v>
      </c>
      <c r="D22" s="10">
        <v>1.88</v>
      </c>
      <c r="E22" s="10">
        <v>1.93</v>
      </c>
      <c r="F22" s="10">
        <v>1.94</v>
      </c>
      <c r="G22" s="10">
        <v>2.02</v>
      </c>
      <c r="H22" s="10">
        <v>2.0299999999999998</v>
      </c>
      <c r="I22" s="10">
        <v>2.0499999999999998</v>
      </c>
      <c r="J22" s="10">
        <v>2.0248114278006359</v>
      </c>
      <c r="K22" s="10">
        <v>2.1023423086291309</v>
      </c>
      <c r="L22" s="10">
        <v>2.12</v>
      </c>
      <c r="M22" s="10">
        <v>2.08</v>
      </c>
      <c r="N22" s="10">
        <v>2.13</v>
      </c>
      <c r="O22" s="10">
        <v>2.1550751863342303</v>
      </c>
      <c r="P22" s="10">
        <v>2.1660778906306137</v>
      </c>
      <c r="Q22" s="10">
        <v>2.1327652112177078</v>
      </c>
      <c r="R22" s="10">
        <v>2.1785227739577468</v>
      </c>
      <c r="S22" s="10">
        <v>2.1966650283391846</v>
      </c>
      <c r="T22" s="10">
        <v>2.1962420348363758</v>
      </c>
      <c r="U22" s="10">
        <v>2.1741353872299003</v>
      </c>
      <c r="V22" s="10">
        <v>2.2027754089471725</v>
      </c>
      <c r="W22" s="10">
        <v>2.2516181744361585</v>
      </c>
      <c r="X22" s="10">
        <v>2.2563163561732149</v>
      </c>
      <c r="Y22" s="10">
        <v>2.2107029861572727</v>
      </c>
      <c r="Z22" s="10">
        <v>2.2631170161839065</v>
      </c>
    </row>
    <row r="23" spans="2:26" s="4" customFormat="1" x14ac:dyDescent="0.2">
      <c r="B23" s="23" t="s">
        <v>5</v>
      </c>
      <c r="D23" s="10">
        <v>6.04</v>
      </c>
      <c r="E23" s="10">
        <v>6.3</v>
      </c>
      <c r="F23" s="10">
        <v>5.79</v>
      </c>
      <c r="G23" s="10">
        <v>5.83</v>
      </c>
      <c r="H23" s="10">
        <v>5.78</v>
      </c>
      <c r="I23" s="10">
        <v>7.07</v>
      </c>
      <c r="J23" s="10">
        <v>6.55409925809768</v>
      </c>
      <c r="K23" s="10">
        <v>6.7047579624012021</v>
      </c>
      <c r="L23" s="10">
        <v>7</v>
      </c>
      <c r="M23" s="10">
        <v>6.95</v>
      </c>
      <c r="N23" s="10">
        <v>6.57</v>
      </c>
      <c r="O23" s="10">
        <v>6.7698192854055428</v>
      </c>
      <c r="P23" s="10">
        <v>6.9658898473621589</v>
      </c>
      <c r="Q23" s="10">
        <v>6.7694363701586209</v>
      </c>
      <c r="R23" s="10">
        <v>6.7378512142095381</v>
      </c>
      <c r="S23" s="10">
        <v>6.8087807949135213</v>
      </c>
      <c r="T23" s="10">
        <v>6.6972497408550371</v>
      </c>
      <c r="U23" s="10">
        <v>6.7709029156714466</v>
      </c>
      <c r="V23" s="10">
        <v>6.5906938427545541</v>
      </c>
      <c r="W23" s="10">
        <v>6.5174727616828543</v>
      </c>
      <c r="X23" s="10">
        <v>6.6308682371536607</v>
      </c>
      <c r="Y23" s="10">
        <v>6.9177774691370946</v>
      </c>
      <c r="Z23" s="10">
        <v>6.6279684542411905</v>
      </c>
    </row>
    <row r="24" spans="2:26" s="4" customFormat="1" ht="15.75" x14ac:dyDescent="0.25">
      <c r="B24" s="24" t="s">
        <v>6</v>
      </c>
      <c r="C24" s="14"/>
      <c r="D24" s="17">
        <v>3.59</v>
      </c>
      <c r="E24" s="17">
        <v>3.65</v>
      </c>
      <c r="F24" s="17">
        <v>3.66</v>
      </c>
      <c r="G24" s="17">
        <v>3.68</v>
      </c>
      <c r="H24" s="17">
        <v>3.66</v>
      </c>
      <c r="I24" s="17">
        <v>3.74</v>
      </c>
      <c r="J24" s="17">
        <v>3.6942237045638473</v>
      </c>
      <c r="K24" s="17">
        <v>3.74</v>
      </c>
      <c r="L24" s="17">
        <v>3.73</v>
      </c>
      <c r="M24" s="17">
        <v>3.72</v>
      </c>
      <c r="N24" s="17">
        <v>3.7</v>
      </c>
      <c r="O24" s="17">
        <v>3.71</v>
      </c>
      <c r="P24" s="17">
        <v>3.7470327511100598</v>
      </c>
      <c r="Q24" s="17">
        <v>3.7363428306046038</v>
      </c>
      <c r="R24" s="17">
        <v>3.723346644623966</v>
      </c>
      <c r="S24" s="17">
        <v>3.7075638736142413</v>
      </c>
      <c r="T24" s="17">
        <v>3.6535705891334009</v>
      </c>
      <c r="U24" s="17">
        <v>3.663665625160812</v>
      </c>
      <c r="V24" s="17">
        <v>3.6326885968187734</v>
      </c>
      <c r="W24" s="17">
        <v>3.6237931635976128</v>
      </c>
      <c r="X24" s="17">
        <v>3.6265577706607419</v>
      </c>
      <c r="Y24" s="17">
        <v>3.6348352993579325</v>
      </c>
      <c r="Z24" s="17">
        <v>3.6158723880434884</v>
      </c>
    </row>
    <row r="25" spans="2:26" s="4" customFormat="1" ht="3" customHeight="1" x14ac:dyDescent="0.2">
      <c r="B25" s="11"/>
      <c r="D25" s="11"/>
      <c r="E25" s="11"/>
      <c r="F25" s="11"/>
      <c r="G25" s="11"/>
      <c r="H25" s="11"/>
      <c r="I25" s="11"/>
      <c r="J25" s="11"/>
      <c r="K25" s="11"/>
      <c r="L25" s="11"/>
      <c r="M25" s="11"/>
      <c r="N25" s="11"/>
      <c r="O25" s="11"/>
      <c r="P25" s="11"/>
      <c r="Q25" s="11"/>
      <c r="R25" s="11"/>
      <c r="S25" s="11"/>
      <c r="T25" s="11"/>
      <c r="U25" s="11"/>
      <c r="V25" s="11"/>
      <c r="W25" s="11"/>
      <c r="X25" s="11"/>
      <c r="Y25" s="11"/>
      <c r="Z25" s="11"/>
    </row>
    <row r="26" spans="2:26" s="4" customFormat="1" x14ac:dyDescent="0.2">
      <c r="B26" s="22" t="s">
        <v>7</v>
      </c>
      <c r="D26" s="7">
        <v>115747354</v>
      </c>
      <c r="E26" s="7">
        <v>125181729</v>
      </c>
      <c r="F26" s="7">
        <v>130903959</v>
      </c>
      <c r="G26" s="7">
        <v>144251958</v>
      </c>
      <c r="H26" s="7">
        <v>150035396</v>
      </c>
      <c r="I26" s="7">
        <v>165346764</v>
      </c>
      <c r="J26" s="7">
        <v>171835945</v>
      </c>
      <c r="K26" s="7">
        <v>181755315</v>
      </c>
      <c r="L26" s="7">
        <v>187799293</v>
      </c>
      <c r="M26" s="7">
        <v>195766131</v>
      </c>
      <c r="N26" s="7">
        <v>202064260</v>
      </c>
      <c r="O26" s="7">
        <v>209729343</v>
      </c>
      <c r="P26" s="7">
        <v>215639226</v>
      </c>
      <c r="Q26" s="7">
        <v>223051911</v>
      </c>
      <c r="R26" s="7">
        <v>228749833</v>
      </c>
      <c r="S26" s="7">
        <v>234900646</v>
      </c>
      <c r="T26" s="7">
        <v>241288330</v>
      </c>
      <c r="U26" s="7">
        <v>245871093</v>
      </c>
      <c r="V26" s="7">
        <v>253182664</v>
      </c>
      <c r="W26" s="7">
        <v>259320695</v>
      </c>
      <c r="X26" s="7">
        <v>265128399</v>
      </c>
      <c r="Y26" s="7">
        <v>271492842</v>
      </c>
      <c r="Z26" s="7">
        <v>276961273</v>
      </c>
    </row>
    <row r="27" spans="2:26" s="4" customFormat="1" x14ac:dyDescent="0.2">
      <c r="B27" s="23" t="s">
        <v>18</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row>
    <row r="28" spans="2:26" s="4" customFormat="1" x14ac:dyDescent="0.2">
      <c r="B28" s="23" t="s">
        <v>8</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row>
    <row r="29" spans="2:26" s="4" customFormat="1" ht="15.75" x14ac:dyDescent="0.25">
      <c r="B29" s="24" t="s">
        <v>9</v>
      </c>
      <c r="C29" s="14"/>
      <c r="D29" s="16">
        <f t="shared" ref="D29:H29" si="6">SUM(D26:D28)</f>
        <v>115747354</v>
      </c>
      <c r="E29" s="16">
        <f t="shared" si="6"/>
        <v>125181729</v>
      </c>
      <c r="F29" s="16">
        <f t="shared" si="6"/>
        <v>130903959</v>
      </c>
      <c r="G29" s="16">
        <f t="shared" si="6"/>
        <v>144251958</v>
      </c>
      <c r="H29" s="16">
        <f t="shared" si="6"/>
        <v>150035396</v>
      </c>
      <c r="I29" s="16">
        <f>SUM(I26:I28)</f>
        <v>165346764</v>
      </c>
      <c r="J29" s="16">
        <v>171835945</v>
      </c>
      <c r="K29" s="16">
        <f>SUM(K26:K28)</f>
        <v>181755315</v>
      </c>
      <c r="L29" s="16">
        <f t="shared" ref="L29" si="7">SUM(L26:L28)</f>
        <v>187799293</v>
      </c>
      <c r="M29" s="16">
        <f>SUM(M26:M28)</f>
        <v>195766131</v>
      </c>
      <c r="N29" s="16">
        <v>202064260</v>
      </c>
      <c r="O29" s="16">
        <f>SUM(O26:O28)</f>
        <v>209729343</v>
      </c>
      <c r="P29" s="16">
        <f>SUM(P26:P28)</f>
        <v>215639226</v>
      </c>
      <c r="Q29" s="16">
        <f>SUM(Q26:Q28)</f>
        <v>223051911</v>
      </c>
      <c r="R29" s="16">
        <f>SUM(R26:R28)</f>
        <v>228749833</v>
      </c>
      <c r="S29" s="16">
        <v>234900646</v>
      </c>
      <c r="T29" s="16">
        <f>SUM(T26:T28)</f>
        <v>241288330</v>
      </c>
      <c r="U29" s="16">
        <f>SUM(U26:U28)</f>
        <v>245871093</v>
      </c>
      <c r="V29" s="16">
        <f t="shared" ref="V29" si="8">SUM(V26:V28)</f>
        <v>253182664</v>
      </c>
      <c r="W29" s="16">
        <v>259320695</v>
      </c>
      <c r="X29" s="16">
        <v>265128399</v>
      </c>
      <c r="Y29" s="16">
        <v>271492842</v>
      </c>
      <c r="Z29" s="16">
        <v>276961273</v>
      </c>
    </row>
    <row r="30" spans="2:26" s="4" customFormat="1" ht="16.5" thickBot="1" x14ac:dyDescent="0.3">
      <c r="B30" s="20"/>
      <c r="C30" s="14"/>
      <c r="D30" s="21"/>
      <c r="E30" s="21"/>
      <c r="F30" s="21"/>
      <c r="G30" s="21"/>
      <c r="H30" s="21"/>
      <c r="I30" s="21"/>
      <c r="J30" s="21"/>
    </row>
    <row r="31" spans="2:26" s="4" customFormat="1" ht="18" customHeight="1" x14ac:dyDescent="0.2">
      <c r="B31" s="56" t="s">
        <v>23</v>
      </c>
      <c r="C31" s="57"/>
      <c r="D31" s="57"/>
      <c r="E31" s="57"/>
      <c r="F31" s="57"/>
      <c r="G31" s="57"/>
      <c r="H31" s="57"/>
      <c r="I31" s="57"/>
      <c r="J31" s="57"/>
      <c r="K31" s="57"/>
      <c r="L31" s="57"/>
      <c r="M31" s="57"/>
      <c r="N31" s="57"/>
      <c r="O31" s="57"/>
      <c r="P31" s="57"/>
      <c r="Q31" s="57"/>
      <c r="R31" s="57"/>
      <c r="S31" s="57"/>
      <c r="T31" s="57"/>
      <c r="U31" s="57"/>
      <c r="V31" s="57"/>
      <c r="W31" s="57"/>
      <c r="X31" s="57"/>
      <c r="Y31" s="57"/>
      <c r="Z31" s="58"/>
    </row>
    <row r="32" spans="2:26" s="4" customFormat="1" ht="18" customHeight="1" x14ac:dyDescent="0.2">
      <c r="B32" s="59" t="s">
        <v>50</v>
      </c>
      <c r="C32" s="60"/>
      <c r="D32" s="60"/>
      <c r="E32" s="60"/>
      <c r="F32" s="60"/>
      <c r="G32" s="60"/>
      <c r="H32" s="60"/>
      <c r="I32" s="60"/>
      <c r="J32" s="60"/>
      <c r="K32" s="60"/>
      <c r="L32" s="60"/>
      <c r="M32" s="60"/>
      <c r="N32" s="60"/>
      <c r="O32" s="60"/>
      <c r="P32" s="60"/>
      <c r="Q32" s="60"/>
      <c r="R32" s="60"/>
      <c r="S32" s="60"/>
      <c r="T32" s="60"/>
      <c r="U32" s="60"/>
      <c r="V32" s="60"/>
      <c r="W32" s="60"/>
      <c r="X32" s="60"/>
      <c r="Y32" s="60"/>
      <c r="Z32" s="61"/>
    </row>
    <row r="33" spans="2:26" s="4" customFormat="1" ht="18.75" customHeight="1" thickBot="1" x14ac:dyDescent="0.25">
      <c r="B33" s="44" t="s">
        <v>45</v>
      </c>
      <c r="C33" s="45"/>
      <c r="D33" s="45"/>
      <c r="E33" s="45"/>
      <c r="F33" s="45"/>
      <c r="G33" s="45"/>
      <c r="H33" s="45"/>
      <c r="I33" s="45"/>
      <c r="J33" s="45"/>
      <c r="K33" s="45"/>
      <c r="L33" s="45"/>
      <c r="M33" s="45"/>
      <c r="N33" s="45"/>
      <c r="O33" s="45"/>
      <c r="P33" s="45"/>
      <c r="Q33" s="45"/>
      <c r="R33" s="45"/>
      <c r="S33" s="45"/>
      <c r="T33" s="45"/>
      <c r="U33" s="45"/>
      <c r="V33" s="45"/>
      <c r="W33" s="45"/>
      <c r="X33" s="45"/>
      <c r="Y33" s="45"/>
      <c r="Z33" s="46"/>
    </row>
    <row r="34" spans="2:26" s="4" customFormat="1" x14ac:dyDescent="0.2">
      <c r="B34"/>
      <c r="D34"/>
      <c r="E34"/>
      <c r="F34"/>
      <c r="G34"/>
      <c r="H34"/>
      <c r="I34"/>
      <c r="J34"/>
    </row>
    <row r="35" spans="2:26" s="4" customFormat="1" ht="15.75" x14ac:dyDescent="0.25">
      <c r="B35" s="12" t="s">
        <v>20</v>
      </c>
      <c r="D35"/>
      <c r="E35"/>
      <c r="F35"/>
      <c r="G35"/>
      <c r="H35"/>
      <c r="I35"/>
      <c r="J35"/>
    </row>
    <row r="36" spans="2:26" s="4" customFormat="1" ht="6" customHeight="1" x14ac:dyDescent="0.2">
      <c r="B36"/>
      <c r="D36"/>
      <c r="E36"/>
      <c r="F36"/>
      <c r="G36"/>
      <c r="H36"/>
      <c r="I36"/>
      <c r="J36"/>
    </row>
    <row r="37" spans="2:26" s="4" customFormat="1" x14ac:dyDescent="0.2">
      <c r="B37" s="22" t="s">
        <v>0</v>
      </c>
      <c r="D37" s="5">
        <v>23095967</v>
      </c>
      <c r="E37" s="5">
        <v>24469042</v>
      </c>
      <c r="F37" s="5">
        <v>25492188</v>
      </c>
      <c r="G37" s="5">
        <v>26805181</v>
      </c>
      <c r="H37" s="5">
        <v>27780820</v>
      </c>
      <c r="I37" s="5">
        <v>29617325</v>
      </c>
      <c r="J37" s="5">
        <v>30795780</v>
      </c>
      <c r="K37" s="5">
        <v>32742385</v>
      </c>
      <c r="L37" s="5">
        <v>34086447</v>
      </c>
      <c r="M37" s="5">
        <v>35792686</v>
      </c>
      <c r="N37" s="5">
        <v>37212368</v>
      </c>
      <c r="O37" s="5">
        <v>38846813</v>
      </c>
      <c r="P37" s="5">
        <v>40131043</v>
      </c>
      <c r="Q37" s="5">
        <v>41843197</v>
      </c>
      <c r="R37" s="5">
        <v>43199056</v>
      </c>
      <c r="S37" s="5">
        <v>44913305</v>
      </c>
      <c r="T37" s="5">
        <v>47185882</v>
      </c>
      <c r="U37" s="5">
        <v>48347628</v>
      </c>
      <c r="V37" s="5">
        <v>50149852</v>
      </c>
      <c r="W37" s="5">
        <v>51652401</v>
      </c>
      <c r="X37" s="5">
        <v>53106492</v>
      </c>
      <c r="Y37" s="5">
        <v>54666277</v>
      </c>
      <c r="Z37" s="5">
        <v>55991686</v>
      </c>
    </row>
    <row r="38" spans="2:26" s="4" customFormat="1" x14ac:dyDescent="0.2">
      <c r="B38" s="23" t="s">
        <v>19</v>
      </c>
      <c r="D38" s="6">
        <v>2771953</v>
      </c>
      <c r="E38" s="6">
        <v>2856235</v>
      </c>
      <c r="F38" s="6">
        <v>2910991</v>
      </c>
      <c r="G38" s="6">
        <v>3220090</v>
      </c>
      <c r="H38" s="6">
        <v>3274354</v>
      </c>
      <c r="I38" s="6">
        <v>3353244</v>
      </c>
      <c r="J38" s="6">
        <v>3470792</v>
      </c>
      <c r="K38" s="6">
        <v>3670268</v>
      </c>
      <c r="L38" s="6">
        <v>3719484</v>
      </c>
      <c r="M38" s="6">
        <v>3788555</v>
      </c>
      <c r="N38" s="6">
        <v>4034619</v>
      </c>
      <c r="O38" s="6">
        <v>4097391</v>
      </c>
      <c r="P38" s="6">
        <v>4136297</v>
      </c>
      <c r="Q38" s="6">
        <v>4201688</v>
      </c>
      <c r="R38" s="6">
        <v>4388338</v>
      </c>
      <c r="S38" s="6">
        <v>4444958</v>
      </c>
      <c r="T38" s="6">
        <v>4497000</v>
      </c>
      <c r="U38" s="6">
        <v>4536682</v>
      </c>
      <c r="V38" s="6">
        <v>4737560</v>
      </c>
      <c r="W38" s="6">
        <v>4800099</v>
      </c>
      <c r="X38" s="6">
        <v>4848286</v>
      </c>
      <c r="Y38" s="6">
        <v>4905819</v>
      </c>
      <c r="Z38" s="6">
        <v>5089234</v>
      </c>
    </row>
    <row r="39" spans="2:26" s="4" customFormat="1" x14ac:dyDescent="0.2">
      <c r="B39" s="23" t="s">
        <v>1</v>
      </c>
      <c r="D39" s="6">
        <v>1096939</v>
      </c>
      <c r="E39" s="6">
        <v>1196483</v>
      </c>
      <c r="F39" s="6">
        <v>1295167</v>
      </c>
      <c r="G39" s="6">
        <v>1404200</v>
      </c>
      <c r="H39" s="6">
        <v>1465818</v>
      </c>
      <c r="I39" s="6">
        <v>1630964</v>
      </c>
      <c r="J39" s="6">
        <v>1734252</v>
      </c>
      <c r="K39" s="6">
        <v>1882608</v>
      </c>
      <c r="L39" s="6">
        <v>2025231</v>
      </c>
      <c r="M39" s="6">
        <v>2245076</v>
      </c>
      <c r="N39" s="6">
        <v>2439648</v>
      </c>
      <c r="O39" s="6">
        <v>2606339</v>
      </c>
      <c r="P39" s="6">
        <v>2786140</v>
      </c>
      <c r="Q39" s="6">
        <v>3024080</v>
      </c>
      <c r="R39" s="6">
        <v>3214023</v>
      </c>
      <c r="S39" s="6">
        <v>3443651</v>
      </c>
      <c r="T39" s="6">
        <v>3718898</v>
      </c>
      <c r="U39" s="6">
        <v>3911374</v>
      </c>
      <c r="V39" s="6">
        <v>4228593</v>
      </c>
      <c r="W39" s="6">
        <v>4368295</v>
      </c>
      <c r="X39" s="6">
        <v>4526002</v>
      </c>
      <c r="Y39" s="6">
        <v>4730428</v>
      </c>
      <c r="Z39" s="6">
        <v>4891766</v>
      </c>
    </row>
    <row r="40" spans="2:26" s="4" customFormat="1" ht="15.75" x14ac:dyDescent="0.25">
      <c r="B40" s="24" t="s">
        <v>2</v>
      </c>
      <c r="C40" s="14"/>
      <c r="D40" s="15">
        <f t="shared" ref="D40:H40" si="9">SUM(D37:D39)</f>
        <v>26964859</v>
      </c>
      <c r="E40" s="15">
        <f t="shared" si="9"/>
        <v>28521760</v>
      </c>
      <c r="F40" s="15">
        <f t="shared" si="9"/>
        <v>29698346</v>
      </c>
      <c r="G40" s="15">
        <f t="shared" si="9"/>
        <v>31429471</v>
      </c>
      <c r="H40" s="15">
        <f t="shared" si="9"/>
        <v>32520992</v>
      </c>
      <c r="I40" s="15">
        <f>SUM(I37:I39)</f>
        <v>34601533</v>
      </c>
      <c r="J40" s="15">
        <v>36000824</v>
      </c>
      <c r="K40" s="15">
        <f>SUM(K37:K39)</f>
        <v>38295261</v>
      </c>
      <c r="L40" s="15">
        <f>SUM(L37:L39)</f>
        <v>39831162</v>
      </c>
      <c r="M40" s="15">
        <f>SUM(M37:M39)</f>
        <v>41826317</v>
      </c>
      <c r="N40" s="15">
        <v>43686635</v>
      </c>
      <c r="O40" s="15">
        <f>SUM(O37:O39)</f>
        <v>45550543</v>
      </c>
      <c r="P40" s="15">
        <f>SUM(P37:P39)</f>
        <v>47053480</v>
      </c>
      <c r="Q40" s="15">
        <f>SUM(Q37:Q39)</f>
        <v>49068965</v>
      </c>
      <c r="R40" s="15">
        <f>SUM(R37:R39)</f>
        <v>50801417</v>
      </c>
      <c r="S40" s="15">
        <v>52801914</v>
      </c>
      <c r="T40" s="15">
        <f>SUM(T37:T39)</f>
        <v>55401780</v>
      </c>
      <c r="U40" s="15">
        <f>SUM(U37:U39)</f>
        <v>56795684</v>
      </c>
      <c r="V40" s="15">
        <f>SUM(V37:V39)</f>
        <v>59116005</v>
      </c>
      <c r="W40" s="15">
        <v>60820795</v>
      </c>
      <c r="X40" s="15">
        <v>62480780</v>
      </c>
      <c r="Y40" s="15">
        <v>64302524</v>
      </c>
      <c r="Z40" s="15">
        <v>65972686</v>
      </c>
    </row>
    <row r="41" spans="2:26" s="4" customFormat="1" ht="3" customHeight="1" x14ac:dyDescent="0.2">
      <c r="B41" s="3"/>
      <c r="D41" s="11"/>
      <c r="E41" s="11"/>
      <c r="F41" s="11"/>
      <c r="G41" s="11"/>
      <c r="H41" s="11"/>
      <c r="I41" s="11"/>
      <c r="J41" s="11"/>
      <c r="K41" s="11"/>
      <c r="L41" s="11"/>
      <c r="M41" s="11"/>
      <c r="N41" s="11"/>
      <c r="O41" s="11"/>
      <c r="P41" s="11"/>
      <c r="Q41" s="11"/>
      <c r="R41" s="11"/>
      <c r="S41" s="11"/>
      <c r="T41" s="11"/>
      <c r="U41" s="11"/>
      <c r="V41" s="11"/>
      <c r="W41" s="11"/>
      <c r="X41" s="11"/>
      <c r="Y41" s="11"/>
      <c r="Z41" s="11"/>
    </row>
    <row r="42" spans="2:26" s="4" customFormat="1" x14ac:dyDescent="0.2">
      <c r="B42" s="22" t="s">
        <v>24</v>
      </c>
      <c r="D42" s="7">
        <v>50841674</v>
      </c>
      <c r="E42" s="7">
        <v>55391407</v>
      </c>
      <c r="F42" s="7">
        <v>59143688</v>
      </c>
      <c r="G42" s="7">
        <v>63595651</v>
      </c>
      <c r="H42" s="7">
        <v>67129154</v>
      </c>
      <c r="I42" s="7">
        <v>74103797</v>
      </c>
      <c r="J42" s="7">
        <v>78101871.86999999</v>
      </c>
      <c r="K42" s="7">
        <v>84991179.120000005</v>
      </c>
      <c r="L42" s="7">
        <v>89632882</v>
      </c>
      <c r="M42" s="7">
        <v>95845291</v>
      </c>
      <c r="N42" s="7">
        <v>100755109</v>
      </c>
      <c r="O42" s="7">
        <v>106385862.47999999</v>
      </c>
      <c r="P42" s="7">
        <v>110826619.72</v>
      </c>
      <c r="Q42" s="7">
        <v>116950046.42999999</v>
      </c>
      <c r="R42" s="7">
        <v>121672923.81</v>
      </c>
      <c r="S42" s="7">
        <v>127790442.17</v>
      </c>
      <c r="T42" s="7">
        <v>133515269.08999999</v>
      </c>
      <c r="U42" s="7">
        <v>137453591.31</v>
      </c>
      <c r="V42" s="7">
        <v>143185434.34999999</v>
      </c>
      <c r="W42" s="7">
        <v>148028084.58000001</v>
      </c>
      <c r="X42" s="7">
        <v>152865862.25</v>
      </c>
      <c r="Y42" s="7">
        <v>158260744.04000002</v>
      </c>
      <c r="Z42" s="7">
        <v>162640043.89999998</v>
      </c>
    </row>
    <row r="43" spans="2:26" s="4" customFormat="1" x14ac:dyDescent="0.2">
      <c r="B43" s="23" t="s">
        <v>25</v>
      </c>
      <c r="D43" s="8">
        <v>3170405</v>
      </c>
      <c r="E43" s="8">
        <v>3337458</v>
      </c>
      <c r="F43" s="8">
        <v>3465755</v>
      </c>
      <c r="G43" s="8">
        <v>4097705</v>
      </c>
      <c r="H43" s="8">
        <v>4223234</v>
      </c>
      <c r="I43" s="8">
        <v>4427460</v>
      </c>
      <c r="J43" s="8">
        <v>4725390.2699999996</v>
      </c>
      <c r="K43" s="8">
        <v>5145074.04</v>
      </c>
      <c r="L43" s="8">
        <v>5262494</v>
      </c>
      <c r="M43" s="8">
        <v>5448013</v>
      </c>
      <c r="N43" s="8">
        <v>6069653</v>
      </c>
      <c r="O43" s="8">
        <v>6226926.6500000004</v>
      </c>
      <c r="P43" s="8">
        <v>6322663.5899999999</v>
      </c>
      <c r="Q43" s="8">
        <v>6500651.7400000002</v>
      </c>
      <c r="R43" s="8">
        <v>6960883.3099999996</v>
      </c>
      <c r="S43" s="8">
        <v>7108763.2999999998</v>
      </c>
      <c r="T43" s="8">
        <v>7242713.4100000001</v>
      </c>
      <c r="U43" s="8">
        <v>7352163.8700000001</v>
      </c>
      <c r="V43" s="8">
        <v>7871771.9100000001</v>
      </c>
      <c r="W43" s="8">
        <v>8117057.0099999998</v>
      </c>
      <c r="X43" s="8">
        <v>8261309.6299999999</v>
      </c>
      <c r="Y43" s="8">
        <v>8431080.5800000001</v>
      </c>
      <c r="Z43" s="8">
        <v>8919968.8000000007</v>
      </c>
    </row>
    <row r="44" spans="2:26" s="4" customFormat="1" x14ac:dyDescent="0.2">
      <c r="B44" s="23" t="s">
        <v>26</v>
      </c>
      <c r="D44" s="8">
        <v>4936065</v>
      </c>
      <c r="E44" s="8">
        <v>5421858</v>
      </c>
      <c r="F44" s="8">
        <v>5794792</v>
      </c>
      <c r="G44" s="8">
        <v>6125871</v>
      </c>
      <c r="H44" s="8">
        <v>6352940</v>
      </c>
      <c r="I44" s="8">
        <v>7085828</v>
      </c>
      <c r="J44" s="8">
        <v>7516917.2699999996</v>
      </c>
      <c r="K44" s="8">
        <v>8272515.3700000001</v>
      </c>
      <c r="L44" s="8">
        <v>9150369</v>
      </c>
      <c r="M44" s="8">
        <v>10041461</v>
      </c>
      <c r="N44" s="8">
        <v>10999275</v>
      </c>
      <c r="O44" s="8">
        <v>11835599.310000001</v>
      </c>
      <c r="P44" s="8">
        <v>13059361.5</v>
      </c>
      <c r="Q44" s="8">
        <v>14286331.33</v>
      </c>
      <c r="R44" s="8">
        <v>15225247.050000001</v>
      </c>
      <c r="S44" s="8">
        <v>16358186.33</v>
      </c>
      <c r="T44" s="8">
        <v>17933516.010000002</v>
      </c>
      <c r="U44" s="8">
        <v>19116796.050000001</v>
      </c>
      <c r="V44" s="8">
        <v>21982974.620000001</v>
      </c>
      <c r="W44" s="8">
        <v>22355906.25</v>
      </c>
      <c r="X44" s="8">
        <v>22918336.379999999</v>
      </c>
      <c r="Y44" s="8">
        <v>23946010.550000001</v>
      </c>
      <c r="Z44" s="8">
        <v>24964488.670000002</v>
      </c>
    </row>
    <row r="45" spans="2:26" s="4" customFormat="1" ht="15.75" x14ac:dyDescent="0.25">
      <c r="B45" s="24" t="s">
        <v>3</v>
      </c>
      <c r="C45" s="14"/>
      <c r="D45" s="16">
        <f t="shared" ref="D45:H45" si="10">SUM(D42:D44)</f>
        <v>58948144</v>
      </c>
      <c r="E45" s="16">
        <f t="shared" si="10"/>
        <v>64150723</v>
      </c>
      <c r="F45" s="16">
        <f t="shared" si="10"/>
        <v>68404235</v>
      </c>
      <c r="G45" s="16">
        <f t="shared" si="10"/>
        <v>73819227</v>
      </c>
      <c r="H45" s="16">
        <f t="shared" si="10"/>
        <v>77705328</v>
      </c>
      <c r="I45" s="16">
        <f>SUM(I42:I44)</f>
        <v>85617085</v>
      </c>
      <c r="J45" s="16">
        <v>90344179.409999982</v>
      </c>
      <c r="K45" s="16">
        <f>SUM(K42:K44)</f>
        <v>98408768.530000016</v>
      </c>
      <c r="L45" s="16">
        <f>SUM(L42:L44)</f>
        <v>104045745</v>
      </c>
      <c r="M45" s="16">
        <f>SUM(M42:M44)</f>
        <v>111334765</v>
      </c>
      <c r="N45" s="16">
        <v>117824037</v>
      </c>
      <c r="O45" s="16">
        <f>SUM(O42:O44)</f>
        <v>124448388.44</v>
      </c>
      <c r="P45" s="16">
        <f>SUM(P42:P44)</f>
        <v>130208644.81</v>
      </c>
      <c r="Q45" s="16">
        <f>SUM(Q42:Q44)</f>
        <v>137737029.5</v>
      </c>
      <c r="R45" s="16">
        <f>SUM(R42:R44)</f>
        <v>143859054.17000002</v>
      </c>
      <c r="S45" s="16">
        <v>151257391.80000001</v>
      </c>
      <c r="T45" s="16">
        <f>SUM(T42:T44)</f>
        <v>158691498.50999999</v>
      </c>
      <c r="U45" s="16">
        <f>SUM(U42:U44)</f>
        <v>163922551.23000002</v>
      </c>
      <c r="V45" s="16">
        <f>SUM(V42:V44)</f>
        <v>173040180.88</v>
      </c>
      <c r="W45" s="16">
        <v>178501047.84</v>
      </c>
      <c r="X45" s="16">
        <v>184045508.25999999</v>
      </c>
      <c r="Y45" s="16">
        <v>190637835.17000005</v>
      </c>
      <c r="Z45" s="16">
        <v>196524501.37</v>
      </c>
    </row>
    <row r="46" spans="2:26" s="4" customFormat="1" ht="3" customHeight="1" x14ac:dyDescent="0.2">
      <c r="B46" s="3"/>
      <c r="D46" s="11"/>
      <c r="E46" s="11"/>
      <c r="F46" s="11"/>
      <c r="G46" s="11"/>
      <c r="H46" s="11"/>
      <c r="I46" s="11"/>
      <c r="J46" s="11"/>
      <c r="K46" s="11"/>
      <c r="L46" s="11"/>
      <c r="M46" s="11"/>
      <c r="N46" s="11"/>
      <c r="O46" s="11"/>
      <c r="P46" s="11"/>
      <c r="Q46" s="11"/>
      <c r="R46" s="11"/>
      <c r="S46" s="11"/>
      <c r="T46" s="11"/>
      <c r="U46" s="11"/>
      <c r="V46" s="11"/>
      <c r="W46" s="11"/>
      <c r="X46" s="11"/>
      <c r="Y46" s="11"/>
      <c r="Z46" s="11"/>
    </row>
    <row r="47" spans="2:26" s="4" customFormat="1" x14ac:dyDescent="0.2">
      <c r="B47" s="22" t="s">
        <v>4</v>
      </c>
      <c r="D47" s="9">
        <v>2.2000000000000002</v>
      </c>
      <c r="E47" s="9">
        <v>2.2599999999999998</v>
      </c>
      <c r="F47" s="9">
        <v>2.3199999999999998</v>
      </c>
      <c r="G47" s="9">
        <v>2.37</v>
      </c>
      <c r="H47" s="9">
        <v>2.42</v>
      </c>
      <c r="I47" s="9">
        <v>2.5</v>
      </c>
      <c r="J47" s="9">
        <v>2.5361225424392559</v>
      </c>
      <c r="K47" s="9">
        <v>2.5957540698394452</v>
      </c>
      <c r="L47" s="9">
        <v>2.63</v>
      </c>
      <c r="M47" s="9">
        <v>2.68</v>
      </c>
      <c r="N47" s="9">
        <v>2.71</v>
      </c>
      <c r="O47" s="9">
        <v>2.7385994954077697</v>
      </c>
      <c r="P47" s="9">
        <v>2.7616182245749257</v>
      </c>
      <c r="Q47" s="9">
        <v>2.7949596305941919</v>
      </c>
      <c r="R47" s="9">
        <v>2.816564413120509</v>
      </c>
      <c r="S47" s="9">
        <v>2.8452691729098984</v>
      </c>
      <c r="T47" s="9">
        <v>2.8295596782529144</v>
      </c>
      <c r="U47" s="9">
        <v>2.8430265764020524</v>
      </c>
      <c r="V47" s="9">
        <v>2.8551516831993839</v>
      </c>
      <c r="W47" s="9">
        <v>2.8658509907409728</v>
      </c>
      <c r="X47" s="9">
        <v>2.8784778751720221</v>
      </c>
      <c r="Y47" s="9">
        <v>2.8950342464331351</v>
      </c>
      <c r="Z47" s="9">
        <v>2.9047177450595072</v>
      </c>
    </row>
    <row r="48" spans="2:26" s="4" customFormat="1" x14ac:dyDescent="0.2">
      <c r="B48" s="23" t="s">
        <v>17</v>
      </c>
      <c r="D48" s="10">
        <v>1.1399999999999999</v>
      </c>
      <c r="E48" s="10">
        <v>1.17</v>
      </c>
      <c r="F48" s="10">
        <v>1.19</v>
      </c>
      <c r="G48" s="10">
        <v>1.27</v>
      </c>
      <c r="H48" s="10">
        <v>1.29</v>
      </c>
      <c r="I48" s="10">
        <v>1.32</v>
      </c>
      <c r="J48" s="10">
        <v>1.3614731940145073</v>
      </c>
      <c r="K48" s="10">
        <v>1.4018251637210144</v>
      </c>
      <c r="L48" s="10">
        <v>1.41</v>
      </c>
      <c r="M48" s="10">
        <v>1.44</v>
      </c>
      <c r="N48" s="10">
        <v>1.5</v>
      </c>
      <c r="O48" s="10">
        <v>1.5197296645597163</v>
      </c>
      <c r="P48" s="10">
        <v>1.5285806580136774</v>
      </c>
      <c r="Q48" s="10">
        <v>1.5471524158861867</v>
      </c>
      <c r="R48" s="10">
        <v>1.5862231464394947</v>
      </c>
      <c r="S48" s="10">
        <v>1.5992869448935174</v>
      </c>
      <c r="T48" s="10">
        <v>1.6105655792750724</v>
      </c>
      <c r="U48" s="10">
        <v>1.6206037518168566</v>
      </c>
      <c r="V48" s="10">
        <v>1.66156669466983</v>
      </c>
      <c r="W48" s="10">
        <v>1.6910186664900035</v>
      </c>
      <c r="X48" s="10">
        <v>1.7039649950518596</v>
      </c>
      <c r="Y48" s="10">
        <v>1.7185877791251574</v>
      </c>
      <c r="Z48" s="10">
        <v>1.7527134338880863</v>
      </c>
    </row>
    <row r="49" spans="2:26" s="4" customFormat="1" x14ac:dyDescent="0.2">
      <c r="B49" s="23" t="s">
        <v>5</v>
      </c>
      <c r="D49" s="10">
        <v>4.5</v>
      </c>
      <c r="E49" s="10">
        <v>4.53</v>
      </c>
      <c r="F49" s="10">
        <v>4.47</v>
      </c>
      <c r="G49" s="10">
        <v>4.3600000000000003</v>
      </c>
      <c r="H49" s="10">
        <v>4.33</v>
      </c>
      <c r="I49" s="10">
        <v>4.34</v>
      </c>
      <c r="J49" s="10">
        <v>4.3343858159021869</v>
      </c>
      <c r="K49" s="10">
        <v>4.3941783791421267</v>
      </c>
      <c r="L49" s="10">
        <v>4.5199999999999996</v>
      </c>
      <c r="M49" s="10">
        <v>4.47</v>
      </c>
      <c r="N49" s="10">
        <v>4.51</v>
      </c>
      <c r="O49" s="10">
        <v>4.5410820733603732</v>
      </c>
      <c r="P49" s="10">
        <v>4.687259613659041</v>
      </c>
      <c r="Q49" s="10">
        <v>4.7241909374090634</v>
      </c>
      <c r="R49" s="10">
        <v>4.7371307081498797</v>
      </c>
      <c r="S49" s="10">
        <v>4.7502451119465938</v>
      </c>
      <c r="T49" s="10">
        <v>4.8222661686338268</v>
      </c>
      <c r="U49" s="10">
        <v>4.8874886548818912</v>
      </c>
      <c r="V49" s="10">
        <v>5.1986499102656607</v>
      </c>
      <c r="W49" s="10">
        <v>5.1177647686339869</v>
      </c>
      <c r="X49" s="10">
        <v>5.0637044305327308</v>
      </c>
      <c r="Y49" s="10">
        <v>5.0621234590189301</v>
      </c>
      <c r="Z49" s="10">
        <v>5.1033693496377381</v>
      </c>
    </row>
    <row r="50" spans="2:26" s="4" customFormat="1" ht="15.75" x14ac:dyDescent="0.25">
      <c r="B50" s="24" t="s">
        <v>6</v>
      </c>
      <c r="C50" s="14"/>
      <c r="D50" s="17">
        <v>2.19</v>
      </c>
      <c r="E50" s="17">
        <v>2.25</v>
      </c>
      <c r="F50" s="17">
        <v>2.2999999999999998</v>
      </c>
      <c r="G50" s="17">
        <v>2.35</v>
      </c>
      <c r="H50" s="17">
        <v>2.39</v>
      </c>
      <c r="I50" s="17">
        <v>2.4700000000000002</v>
      </c>
      <c r="J50" s="17">
        <v>2.509503099429057</v>
      </c>
      <c r="K50" s="17">
        <v>2.4700000000000002</v>
      </c>
      <c r="L50" s="17">
        <v>2.61</v>
      </c>
      <c r="M50" s="17">
        <v>2.66</v>
      </c>
      <c r="N50" s="17">
        <v>2.7</v>
      </c>
      <c r="O50" s="17">
        <v>2.7320945096088098</v>
      </c>
      <c r="P50" s="17">
        <v>2.7672479232141809</v>
      </c>
      <c r="Q50" s="17">
        <v>2.8070090636719156</v>
      </c>
      <c r="R50" s="17">
        <v>2.8317921559156511</v>
      </c>
      <c r="S50" s="17">
        <v>2.864619487089048</v>
      </c>
      <c r="T50" s="17">
        <v>2.8643754498501672</v>
      </c>
      <c r="U50" s="17">
        <v>2.8861797179870221</v>
      </c>
      <c r="V50" s="17">
        <v>2.9271291400695971</v>
      </c>
      <c r="W50" s="17">
        <v>2.9348687046922026</v>
      </c>
      <c r="X50" s="17">
        <v>2.9456339735195365</v>
      </c>
      <c r="Y50" s="17">
        <v>2.9647022124668085</v>
      </c>
      <c r="Z50" s="17">
        <v>2.9788767637867588</v>
      </c>
    </row>
    <row r="51" spans="2:26" s="4" customFormat="1" ht="3" customHeight="1" x14ac:dyDescent="0.2">
      <c r="B51" s="25"/>
      <c r="D51" s="11"/>
      <c r="E51" s="11"/>
      <c r="F51" s="11"/>
      <c r="G51" s="11"/>
      <c r="H51" s="11"/>
      <c r="I51" s="11"/>
      <c r="J51" s="11"/>
      <c r="K51" s="11"/>
      <c r="L51" s="11"/>
      <c r="M51" s="11"/>
      <c r="N51" s="11"/>
      <c r="O51" s="11"/>
      <c r="P51" s="11"/>
      <c r="Q51" s="11"/>
      <c r="R51" s="11"/>
      <c r="S51" s="11"/>
      <c r="T51" s="11"/>
      <c r="U51" s="11"/>
      <c r="V51" s="11"/>
      <c r="W51" s="11"/>
      <c r="X51" s="11"/>
      <c r="Y51" s="11"/>
      <c r="Z51" s="11"/>
    </row>
    <row r="52" spans="2:26" x14ac:dyDescent="0.2">
      <c r="B52" s="22" t="s">
        <v>7</v>
      </c>
      <c r="D52" s="7">
        <v>53632638</v>
      </c>
      <c r="E52" s="7">
        <v>59537213</v>
      </c>
      <c r="F52" s="7">
        <v>64179420</v>
      </c>
      <c r="G52" s="7">
        <v>70229450</v>
      </c>
      <c r="H52" s="7">
        <v>74683689</v>
      </c>
      <c r="I52" s="7">
        <v>83206065</v>
      </c>
      <c r="J52" s="7">
        <v>88739739</v>
      </c>
      <c r="K52" s="7">
        <v>97767186</v>
      </c>
      <c r="L52" s="7">
        <v>104034149</v>
      </c>
      <c r="M52" s="7">
        <v>112058098</v>
      </c>
      <c r="N52" s="7">
        <v>118734035</v>
      </c>
      <c r="O52" s="7">
        <v>126439003</v>
      </c>
      <c r="P52" s="7">
        <v>132504971</v>
      </c>
      <c r="Q52" s="7">
        <v>140654501</v>
      </c>
      <c r="R52" s="7">
        <v>147115787</v>
      </c>
      <c r="S52" s="7">
        <v>155242066</v>
      </c>
      <c r="T52" s="7">
        <v>163061116</v>
      </c>
      <c r="U52" s="7">
        <v>168265127</v>
      </c>
      <c r="V52" s="7">
        <v>176381455</v>
      </c>
      <c r="W52" s="7">
        <v>183087240</v>
      </c>
      <c r="X52" s="7">
        <v>189661034</v>
      </c>
      <c r="Y52" s="7">
        <v>196722556</v>
      </c>
      <c r="Z52" s="7">
        <v>202792354</v>
      </c>
    </row>
    <row r="53" spans="2:26" x14ac:dyDescent="0.2">
      <c r="B53" s="23" t="s">
        <v>18</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row>
    <row r="54" spans="2:26" x14ac:dyDescent="0.2">
      <c r="B54" s="23" t="s">
        <v>8</v>
      </c>
      <c r="D54" s="8">
        <v>0</v>
      </c>
      <c r="E54" s="8">
        <v>0</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v>0</v>
      </c>
    </row>
    <row r="55" spans="2:26" ht="15.75" x14ac:dyDescent="0.25">
      <c r="B55" s="24" t="s">
        <v>9</v>
      </c>
      <c r="C55" s="14"/>
      <c r="D55" s="16">
        <f t="shared" ref="D55:H55" si="11">SUM(D52:D54)</f>
        <v>53632638</v>
      </c>
      <c r="E55" s="16">
        <f t="shared" si="11"/>
        <v>59537213</v>
      </c>
      <c r="F55" s="16">
        <f t="shared" si="11"/>
        <v>64179420</v>
      </c>
      <c r="G55" s="16">
        <f t="shared" si="11"/>
        <v>70229450</v>
      </c>
      <c r="H55" s="16">
        <f t="shared" si="11"/>
        <v>74683689</v>
      </c>
      <c r="I55" s="16">
        <f>SUM(I52:I54)</f>
        <v>83206065</v>
      </c>
      <c r="J55" s="16">
        <v>88739739</v>
      </c>
      <c r="K55" s="16">
        <f>SUM(K52:K54)</f>
        <v>97767186</v>
      </c>
      <c r="L55" s="16">
        <f>SUM(L52:L54)</f>
        <v>104034149</v>
      </c>
      <c r="M55" s="16">
        <f>SUM(M52:M54)</f>
        <v>112058098</v>
      </c>
      <c r="N55" s="16">
        <v>118734035</v>
      </c>
      <c r="O55" s="16">
        <f>SUM(O52:O54)</f>
        <v>126439003</v>
      </c>
      <c r="P55" s="16">
        <f>SUM(P52:P54)</f>
        <v>132504971</v>
      </c>
      <c r="Q55" s="16">
        <f>SUM(Q52:Q54)</f>
        <v>140654501</v>
      </c>
      <c r="R55" s="16">
        <f>SUM(R52:R54)</f>
        <v>147115787</v>
      </c>
      <c r="S55" s="16">
        <v>155242066</v>
      </c>
      <c r="T55" s="16">
        <f>SUM(T52:T54)</f>
        <v>163061116</v>
      </c>
      <c r="U55" s="16">
        <f>SUM(U52:U54)</f>
        <v>168265127</v>
      </c>
      <c r="V55" s="16">
        <f>SUM(V52:V54)</f>
        <v>176381455</v>
      </c>
      <c r="W55" s="16">
        <v>183087240</v>
      </c>
      <c r="X55" s="16">
        <v>189661034</v>
      </c>
      <c r="Y55" s="16">
        <v>196722556</v>
      </c>
      <c r="Z55" s="16">
        <v>202792354</v>
      </c>
    </row>
    <row r="56" spans="2:26" ht="15.75" thickBot="1" x14ac:dyDescent="0.25">
      <c r="N56" s="36"/>
    </row>
    <row r="57" spans="2:26" ht="15.75" customHeight="1" x14ac:dyDescent="0.2">
      <c r="B57" s="34" t="s">
        <v>22</v>
      </c>
      <c r="C57" s="26"/>
      <c r="D57" s="26"/>
      <c r="E57" s="26"/>
      <c r="F57" s="26"/>
      <c r="G57" s="26"/>
      <c r="H57" s="26"/>
      <c r="I57" s="26"/>
      <c r="J57" s="26"/>
      <c r="K57" s="26"/>
      <c r="L57" s="26"/>
      <c r="M57" s="26"/>
      <c r="N57" s="26"/>
      <c r="O57" s="26"/>
      <c r="P57" s="26"/>
      <c r="Q57" s="26"/>
      <c r="R57" s="26"/>
      <c r="S57" s="26"/>
      <c r="T57" s="26"/>
      <c r="U57" s="26"/>
      <c r="V57" s="26"/>
      <c r="W57" s="26"/>
      <c r="X57" s="26"/>
      <c r="Y57" s="26"/>
      <c r="Z57" s="27"/>
    </row>
    <row r="58" spans="2:26" ht="15" customHeight="1" x14ac:dyDescent="0.3">
      <c r="B58" s="33" t="s">
        <v>21</v>
      </c>
      <c r="C58" s="31"/>
      <c r="D58" s="31"/>
      <c r="E58" s="31"/>
      <c r="F58" s="31"/>
      <c r="G58" s="31"/>
      <c r="H58" s="31"/>
      <c r="I58" s="31"/>
      <c r="J58" s="31"/>
      <c r="K58" s="31"/>
      <c r="L58" s="31"/>
      <c r="M58" s="31"/>
      <c r="N58" s="31"/>
      <c r="O58" s="31"/>
      <c r="P58" s="31"/>
      <c r="Q58" s="31"/>
      <c r="R58" s="31"/>
      <c r="S58" s="31"/>
      <c r="T58" s="31"/>
      <c r="U58" s="31"/>
      <c r="V58" s="31"/>
      <c r="W58" s="31"/>
      <c r="X58" s="31"/>
      <c r="Y58" s="31"/>
      <c r="Z58" s="32"/>
    </row>
    <row r="59" spans="2:26" ht="15" customHeight="1" x14ac:dyDescent="0.3">
      <c r="B59" s="33" t="s">
        <v>42</v>
      </c>
      <c r="C59" s="31"/>
      <c r="D59" s="31"/>
      <c r="E59" s="31"/>
      <c r="F59" s="31"/>
      <c r="G59" s="31"/>
      <c r="H59" s="31"/>
      <c r="I59" s="31"/>
      <c r="J59" s="31"/>
      <c r="K59" s="31"/>
      <c r="L59" s="31"/>
      <c r="M59" s="31"/>
      <c r="N59" s="31"/>
      <c r="O59" s="31"/>
      <c r="P59" s="31"/>
      <c r="Q59" s="31"/>
      <c r="R59" s="31"/>
      <c r="S59" s="31"/>
      <c r="T59" s="31"/>
      <c r="U59" s="31"/>
      <c r="V59" s="31"/>
      <c r="W59" s="31"/>
      <c r="X59" s="31"/>
      <c r="Y59" s="31"/>
      <c r="Z59" s="32"/>
    </row>
    <row r="60" spans="2:26" ht="15" customHeight="1" x14ac:dyDescent="0.3">
      <c r="B60" s="33" t="s">
        <v>38</v>
      </c>
      <c r="C60" s="31"/>
      <c r="D60" s="31"/>
      <c r="E60" s="31"/>
      <c r="F60" s="31"/>
      <c r="G60" s="31"/>
      <c r="H60" s="31"/>
      <c r="I60" s="31"/>
      <c r="J60" s="31"/>
      <c r="K60" s="31"/>
      <c r="L60" s="31"/>
      <c r="M60" s="31"/>
      <c r="N60" s="31"/>
      <c r="O60" s="31"/>
      <c r="P60" s="31"/>
      <c r="Q60" s="31"/>
      <c r="R60" s="31"/>
      <c r="S60" s="31"/>
      <c r="T60" s="31"/>
      <c r="U60" s="31"/>
      <c r="V60" s="31"/>
      <c r="W60" s="31"/>
      <c r="X60" s="31"/>
      <c r="Y60" s="31"/>
      <c r="Z60" s="32"/>
    </row>
    <row r="61" spans="2:26" ht="15.75" customHeight="1" thickBot="1" x14ac:dyDescent="0.25">
      <c r="B61" s="28"/>
      <c r="C61" s="29"/>
      <c r="D61" s="29"/>
      <c r="E61" s="29"/>
      <c r="F61" s="29"/>
      <c r="G61" s="29"/>
      <c r="H61" s="29"/>
      <c r="I61" s="29"/>
      <c r="J61" s="29"/>
      <c r="K61" s="29"/>
      <c r="L61" s="29"/>
      <c r="M61" s="29"/>
      <c r="N61" s="29"/>
      <c r="O61" s="29"/>
      <c r="P61" s="29"/>
      <c r="Q61" s="29"/>
      <c r="R61" s="29"/>
      <c r="S61" s="29"/>
      <c r="T61" s="29"/>
      <c r="U61" s="29"/>
      <c r="V61" s="29"/>
      <c r="W61" s="29"/>
      <c r="X61" s="29"/>
      <c r="Y61" s="29"/>
      <c r="Z61" s="30"/>
    </row>
  </sheetData>
  <mergeCells count="6">
    <mergeCell ref="B33:Z33"/>
    <mergeCell ref="D2:H2"/>
    <mergeCell ref="D7:S7"/>
    <mergeCell ref="A4:Z5"/>
    <mergeCell ref="B31:Z31"/>
    <mergeCell ref="B32:Z32"/>
  </mergeCells>
  <pageMargins left="0.70866141732283472" right="0.70866141732283472" top="0.74803149606299213" bottom="0.74803149606299213" header="0.31496062992125984" footer="0.31496062992125984"/>
  <pageSetup paperSize="9" scale="6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Transport For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JohnAllen</dc:creator>
  <cp:lastModifiedBy>Craddock Daniel</cp:lastModifiedBy>
  <cp:lastPrinted>2015-07-22T10:02:53Z</cp:lastPrinted>
  <dcterms:created xsi:type="dcterms:W3CDTF">2015-07-20T13:17:04Z</dcterms:created>
  <dcterms:modified xsi:type="dcterms:W3CDTF">2019-10-14T13:59:26Z</dcterms:modified>
</cp:coreProperties>
</file>