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20775" windowHeight="9915"/>
  </bookViews>
  <sheets>
    <sheet name="3_1" sheetId="1" r:id="rId1"/>
    <sheet name="3_2" sheetId="2" r:id="rId2"/>
    <sheet name="3_3" sheetId="3" r:id="rId3"/>
    <sheet name="3_4" sheetId="4" r:id="rId4"/>
    <sheet name="3_5" sheetId="5" r:id="rId5"/>
    <sheet name="3_6" sheetId="6" r:id="rId6"/>
    <sheet name="3_7" sheetId="7" r:id="rId7"/>
    <sheet name="3_8" sheetId="8" r:id="rId8"/>
    <sheet name="3_9" sheetId="9" r:id="rId9"/>
    <sheet name="3_10" sheetId="10" r:id="rId10"/>
    <sheet name="3_11" sheetId="11" r:id="rId11"/>
    <sheet name="3_12" sheetId="12" r:id="rId12"/>
    <sheet name="3_13" sheetId="13" r:id="rId13"/>
    <sheet name="3_14" sheetId="14" r:id="rId14"/>
    <sheet name="3_15" sheetId="15" r:id="rId15"/>
    <sheet name="3_16" sheetId="16" r:id="rId16"/>
    <sheet name="3_17" sheetId="17" r:id="rId17"/>
    <sheet name="3_18" sheetId="18" r:id="rId18"/>
    <sheet name="3_19" sheetId="19" r:id="rId19"/>
    <sheet name="3_20" sheetId="20" r:id="rId20"/>
    <sheet name="Non_Financial_Information" sheetId="21" r:id="rId21"/>
  </sheets>
  <calcPr calcId="145621"/>
</workbook>
</file>

<file path=xl/calcChain.xml><?xml version="1.0" encoding="utf-8"?>
<calcChain xmlns="http://schemas.openxmlformats.org/spreadsheetml/2006/main">
  <c r="C6" i="18" l="1"/>
  <c r="C7" i="18" s="1"/>
  <c r="C11" i="18" s="1"/>
  <c r="W10" i="14"/>
</calcChain>
</file>

<file path=xl/sharedStrings.xml><?xml version="1.0" encoding="utf-8"?>
<sst xmlns="http://schemas.openxmlformats.org/spreadsheetml/2006/main" count="543" uniqueCount="224">
  <si>
    <t>Table 3.1: GB - Country level - franchised train operator and Network Rail income and expenditure in 2015-16</t>
  </si>
  <si>
    <t>£m</t>
  </si>
  <si>
    <t>GB total</t>
  </si>
  <si>
    <t>England</t>
  </si>
  <si>
    <t>Scotland</t>
  </si>
  <si>
    <t>Wales</t>
  </si>
  <si>
    <t xml:space="preserve">Industry income </t>
  </si>
  <si>
    <t>Passenger income</t>
  </si>
  <si>
    <t>Other TOC income</t>
  </si>
  <si>
    <t>Network Rail income</t>
  </si>
  <si>
    <t>Government funding</t>
  </si>
  <si>
    <t>Gross TOC and Network Rail income</t>
  </si>
  <si>
    <t xml:space="preserve">Industry expenditure </t>
  </si>
  <si>
    <t>Franchised train operators expenditure</t>
  </si>
  <si>
    <t>Network Rail expenditure</t>
  </si>
  <si>
    <t>Government payments</t>
  </si>
  <si>
    <t>Gross TOC and Network Rail expenditure</t>
  </si>
  <si>
    <t>Income less expenditure</t>
  </si>
  <si>
    <t>Table 3.2: GB - GB level only - franchised train operator and Network Rail income and expenditure since 2010-11</t>
  </si>
  <si>
    <t>2015-16</t>
  </si>
  <si>
    <t>2014-15</t>
  </si>
  <si>
    <t>2013-14</t>
  </si>
  <si>
    <t>2012-13</t>
  </si>
  <si>
    <t>2011-2012</t>
  </si>
  <si>
    <t>2010-11</t>
  </si>
  <si>
    <t>Table 3.3: GB - Country level - franchised train operator and Network Rail income in 2015-16</t>
  </si>
  <si>
    <t>Franchised train operator income</t>
  </si>
  <si>
    <t>Other income</t>
  </si>
  <si>
    <t>Gross franchised train operator income</t>
  </si>
  <si>
    <t>Fixed charges</t>
  </si>
  <si>
    <t>Variable charges</t>
  </si>
  <si>
    <t>Other Network Rail income</t>
  </si>
  <si>
    <t>Gross Network Rail income</t>
  </si>
  <si>
    <t xml:space="preserve">Total income </t>
  </si>
  <si>
    <t>Table 3.4: GB - Country level - franchised train operator and Network Rail expenditure in 2015-16</t>
  </si>
  <si>
    <t>Staff costs</t>
  </si>
  <si>
    <t>Fuel costs - diesel (TOC's own usage)</t>
  </si>
  <si>
    <t>Traction electricity (paid to Network Rail)</t>
  </si>
  <si>
    <t>Rolling stock charges</t>
  </si>
  <si>
    <t>Network Rail charges</t>
  </si>
  <si>
    <t>Other operating expenditure</t>
  </si>
  <si>
    <t>Interest and exceptional expenditure / (income)</t>
  </si>
  <si>
    <t>Corporation tax</t>
  </si>
  <si>
    <t>Sub-total before payments to government</t>
  </si>
  <si>
    <t>Payments to government</t>
  </si>
  <si>
    <t>Gross franchised train operator expenditure</t>
  </si>
  <si>
    <t>Controllable operating expenditure</t>
  </si>
  <si>
    <t>Non controllable operating expenditure</t>
  </si>
  <si>
    <t>Maintenance (incl. TfL's east London line)</t>
  </si>
  <si>
    <t>Amortisation of capital expenditure</t>
  </si>
  <si>
    <t xml:space="preserve">Other (net schedule 4&amp;8) </t>
  </si>
  <si>
    <t>Financing costs (external)</t>
  </si>
  <si>
    <t>Payments to government (financing costs)</t>
  </si>
  <si>
    <t>Gross Network Rail expenditure</t>
  </si>
  <si>
    <t>Total expenditure</t>
  </si>
  <si>
    <t>Table 3.5: GB - Country level - government funding of franchised train operators and Network Rail in 2015-16</t>
  </si>
  <si>
    <t>Franchised passenger train operators</t>
  </si>
  <si>
    <t>Franchise receipts from government</t>
  </si>
  <si>
    <t>Franchise payments to government</t>
  </si>
  <si>
    <t>Profit sharing/other revenue support</t>
  </si>
  <si>
    <t>TSGN fares paid to DfT</t>
  </si>
  <si>
    <t>Passenger Transport Executive (PTE) funding</t>
  </si>
  <si>
    <t>Total net government funding</t>
  </si>
  <si>
    <t xml:space="preserve">Network Rail </t>
  </si>
  <si>
    <t>Network Rail grant</t>
  </si>
  <si>
    <t>Transport for London (East London Line)</t>
  </si>
  <si>
    <t>Government-related financing</t>
  </si>
  <si>
    <t>Total Net government funding</t>
  </si>
  <si>
    <t>Total net government fuynding of franchised train operators and Network Rail</t>
  </si>
  <si>
    <t xml:space="preserve">Table 3.6: GB - GB level only - sources of government funding to franchised train operators and Network Rail in 2015-16 </t>
  </si>
  <si>
    <t>GB Total</t>
  </si>
  <si>
    <t>Train operators</t>
  </si>
  <si>
    <t>Rail Infra-Structure</t>
  </si>
  <si>
    <t>Sources of government funding</t>
  </si>
  <si>
    <t>Department for Transport</t>
  </si>
  <si>
    <t>Transport Scotland</t>
  </si>
  <si>
    <t>Welsh Government</t>
  </si>
  <si>
    <t>Transport for London</t>
  </si>
  <si>
    <t>Passenger Transport Executives</t>
  </si>
  <si>
    <t>Net Government funding</t>
  </si>
  <si>
    <t>Table 3.7: GB - Country level - Franchised train operator and Network Rail statistical analysis</t>
  </si>
  <si>
    <t>Share of net government funding (%)</t>
  </si>
  <si>
    <t>Government funding per passenger journey (£)</t>
  </si>
  <si>
    <t>Government funding per passenger km (£)</t>
  </si>
  <si>
    <t>Passenger income per passenger journey (£)</t>
  </si>
  <si>
    <t>Passenger income per passenger km (£)</t>
  </si>
  <si>
    <t>Expenditure</t>
  </si>
  <si>
    <t>Expenditure per passenger journey (£)</t>
  </si>
  <si>
    <t>Expenditure per passenger km travelled (£)</t>
  </si>
  <si>
    <t>Income/Expenditure</t>
  </si>
  <si>
    <t>Passenger income / expenditure (%)</t>
  </si>
  <si>
    <t>Income (excluding government funding) less expenditure per passenger journey (£)</t>
  </si>
  <si>
    <t>Income (excluding government funding) less expenditure per passenger km (£)</t>
  </si>
  <si>
    <t>Table 3.8: GB - Route level - franchised train operator and Network Rail income and expenditure in 2015-16</t>
  </si>
  <si>
    <t>Anglia</t>
  </si>
  <si>
    <t>Kent</t>
  </si>
  <si>
    <t>London North East</t>
  </si>
  <si>
    <t>London North West</t>
  </si>
  <si>
    <t xml:space="preserve">East Midland  </t>
  </si>
  <si>
    <t>Sussex</t>
  </si>
  <si>
    <t>Wessex</t>
  </si>
  <si>
    <t>Western</t>
  </si>
  <si>
    <t>Table 3.9: GB - Route level - franchised train operator and Network Rail income in 2015-16</t>
  </si>
  <si>
    <t>Table 3.10: GB - Route level - franchised train operator and Network Rail expenditure in 2015-16</t>
  </si>
  <si>
    <t>Table 3.11: GB - Route level - franchised train operator and Network Rail government funding in 2015-16</t>
  </si>
  <si>
    <t>Table 3.12: GB - Route level - franchised train operator and Network Rail statistical analysis</t>
  </si>
  <si>
    <t xml:space="preserve">Table 3.13: GB - Franchise area - franchised train operator and Network Rail income and expenditure in 2015-16 </t>
  </si>
  <si>
    <t>Essex Thameside</t>
  </si>
  <si>
    <t xml:space="preserve">Chiltern </t>
  </si>
  <si>
    <t>Cross Country</t>
  </si>
  <si>
    <t xml:space="preserve">East Coast </t>
  </si>
  <si>
    <t xml:space="preserve">East Midlands </t>
  </si>
  <si>
    <t>East Anglia</t>
  </si>
  <si>
    <t>Greater Western</t>
  </si>
  <si>
    <t>Northern</t>
  </si>
  <si>
    <t>South Eastern</t>
  </si>
  <si>
    <t>South Western</t>
  </si>
  <si>
    <t>Thameslink Southern &amp; Great Northern</t>
  </si>
  <si>
    <t>Trans Pennine Express</t>
  </si>
  <si>
    <t>Wales &amp; Borders</t>
  </si>
  <si>
    <t>West Coast</t>
  </si>
  <si>
    <t xml:space="preserve">West Midlands </t>
  </si>
  <si>
    <t>London Overground</t>
  </si>
  <si>
    <t>Merseyrail Electrics</t>
  </si>
  <si>
    <t>ScotRail</t>
  </si>
  <si>
    <t>TFL Rail</t>
  </si>
  <si>
    <t>Caledonian Sleeper</t>
  </si>
  <si>
    <t>Franchised train operators</t>
  </si>
  <si>
    <t>Operator income</t>
  </si>
  <si>
    <t xml:space="preserve">Fuel costs - diesel </t>
  </si>
  <si>
    <t>Traction electricity (paid to NR)</t>
  </si>
  <si>
    <t>Other including Network Rail charges</t>
  </si>
  <si>
    <t>Operator Expenditure</t>
  </si>
  <si>
    <t>Operator income less expenditure</t>
  </si>
  <si>
    <t>Network Rail</t>
  </si>
  <si>
    <t>Franchised train operator access charges</t>
  </si>
  <si>
    <t>Government grant</t>
  </si>
  <si>
    <t>Other</t>
  </si>
  <si>
    <t>Network Rail income less expenditure</t>
  </si>
  <si>
    <t>Total industry income</t>
  </si>
  <si>
    <t>Total industry expenditure</t>
  </si>
  <si>
    <t>Industry income less expenditure</t>
  </si>
  <si>
    <t>Less net government funding</t>
  </si>
  <si>
    <t>Industry income less expenditure excl. government funding</t>
  </si>
  <si>
    <t>Dividends paid by train operator</t>
  </si>
  <si>
    <t>Table 3.14: GB – Franchise area - franchised train operator and Network Rail government funding in 2015-16</t>
  </si>
  <si>
    <t>Table 3.15: GB - Franchise area - franchised train operator and Network Rail statistical analysis</t>
  </si>
  <si>
    <t>Table 3.16: Freight income and expenditure in 2015-16</t>
  </si>
  <si>
    <t>DB Cargo</t>
  </si>
  <si>
    <t>Devon and Cornwall Railways</t>
  </si>
  <si>
    <t>Direct Rail Services</t>
  </si>
  <si>
    <t>Freightliner</t>
  </si>
  <si>
    <t>Freightliner Heavy Haul</t>
  </si>
  <si>
    <t>GB Railfreight</t>
  </si>
  <si>
    <t>Adjustments</t>
  </si>
  <si>
    <t>Period End</t>
  </si>
  <si>
    <t>Income</t>
  </si>
  <si>
    <t>Freight Income</t>
  </si>
  <si>
    <t>Government Funding</t>
  </si>
  <si>
    <t>Total Income</t>
  </si>
  <si>
    <t xml:space="preserve">Expenditure </t>
  </si>
  <si>
    <t>Staff Costs</t>
  </si>
  <si>
    <t>Fuel</t>
  </si>
  <si>
    <t>Rolling Stock</t>
  </si>
  <si>
    <t>Other Expenditure</t>
  </si>
  <si>
    <t>Total Expenditure</t>
  </si>
  <si>
    <t>Income less Expenditure</t>
  </si>
  <si>
    <t>Dividends Paid</t>
  </si>
  <si>
    <t>Table 3.17: Open access operators income and expenditure in 2015-16</t>
  </si>
  <si>
    <t>Grand Central</t>
  </si>
  <si>
    <t>Heathrow Express/Connect</t>
  </si>
  <si>
    <t>Hull Trains</t>
  </si>
  <si>
    <t>GB Total (excluding Eurostar)</t>
  </si>
  <si>
    <t>Eurostar</t>
  </si>
  <si>
    <r>
      <t>Expenditure</t>
    </r>
    <r>
      <rPr>
        <sz val="10"/>
        <color rgb="FF000000"/>
        <rFont val="Arial"/>
        <family val="2"/>
      </rPr>
      <t xml:space="preserve"> </t>
    </r>
  </si>
  <si>
    <t>Network Rail Charges</t>
  </si>
  <si>
    <t>Heathrow Spur Charges</t>
  </si>
  <si>
    <t xml:space="preserve">Total Expenditure </t>
  </si>
  <si>
    <t>Table 3.18: High Speed 1 income and expenditure in 2015-16</t>
  </si>
  <si>
    <t>Turnover</t>
  </si>
  <si>
    <t>Operating Expenditure</t>
  </si>
  <si>
    <t>Operating Profit</t>
  </si>
  <si>
    <t>Interest Recievable and Similar Income</t>
  </si>
  <si>
    <t>Finance Charges</t>
  </si>
  <si>
    <t xml:space="preserve">Tax </t>
  </si>
  <si>
    <t>Loss for the financial year</t>
  </si>
  <si>
    <t>Table 3.19: Northern Ireland Railways income and expenditure in 2015-16</t>
  </si>
  <si>
    <t>Passenger Income</t>
  </si>
  <si>
    <t>Other Income</t>
  </si>
  <si>
    <t>Revenue support from government</t>
  </si>
  <si>
    <t>Total income</t>
  </si>
  <si>
    <t>Traction electricity</t>
  </si>
  <si>
    <t>Other Operating Expenditure</t>
  </si>
  <si>
    <t>Total operating costs</t>
  </si>
  <si>
    <t>Net Interest</t>
  </si>
  <si>
    <t>Other Non-Operational Expenditure</t>
  </si>
  <si>
    <t>Taxation</t>
  </si>
  <si>
    <t>Profit/(loss) after tax</t>
  </si>
  <si>
    <t>Dividends paid/payable</t>
  </si>
  <si>
    <t>Profit/(loss) retained</t>
  </si>
  <si>
    <t>Table 3.20: Rolling Stock leasing company income and expenditure in 2015-16</t>
  </si>
  <si>
    <t>Angel Trains Willow Bidco Ltd</t>
  </si>
  <si>
    <t>Beacon Rail Leasing Ltd</t>
  </si>
  <si>
    <t>Cross London Trains HoldCo 2 Ltd</t>
  </si>
  <si>
    <t>Eversholt Investment Ltd (Ireland) and Eversholt Rail (365) Ltd (E&amp;W)</t>
  </si>
  <si>
    <t>Macquarie European Rail Ltd</t>
  </si>
  <si>
    <t>Porterbrook Leasing Company Ltd</t>
  </si>
  <si>
    <t>SMBC Caledonian Rail Leasing Ltd</t>
  </si>
  <si>
    <t>SMBC/NAB QW Rail Leasing Ltd</t>
  </si>
  <si>
    <t>Agility Trains East (Holdings) Ltd</t>
  </si>
  <si>
    <t>Agility Trains West (Holdings) Ltd</t>
  </si>
  <si>
    <t xml:space="preserve"> 31-3-15</t>
  </si>
  <si>
    <t xml:space="preserve"> 31-12-15</t>
  </si>
  <si>
    <t xml:space="preserve"> 30-6-16</t>
  </si>
  <si>
    <t xml:space="preserve"> 31-3-16</t>
  </si>
  <si>
    <t>Tax</t>
  </si>
  <si>
    <t>Investment</t>
  </si>
  <si>
    <t>Non Financial Information</t>
  </si>
  <si>
    <t>Country (allocated)</t>
  </si>
  <si>
    <t>Network Rail Route (allocated)</t>
  </si>
  <si>
    <t>Franchise</t>
  </si>
  <si>
    <t>Train km travelled (millions)</t>
  </si>
  <si>
    <t>Passenger km travelled (millions)</t>
  </si>
  <si>
    <t>Passenger journeys (millions)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</si>
</sst>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[$-409]#,##0;[$-409]&quot;(&quot;#,##0&quot;)&quot;"/>
    <numFmt numFmtId="165" formatCode="&quot; &quot;#,##0&quot; &quot;;&quot;-&quot;#,##0&quot; &quot;;&quot; -&quot;00&quot; &quot;;&quot; &quot;@&quot; &quot;"/>
    <numFmt numFmtId="166" formatCode="#,##0;[Red]&quot;(&quot;#,##0&quot;)&quot;"/>
    <numFmt numFmtId="167" formatCode="0.0"/>
    <numFmt numFmtId="168" formatCode="#,##0&quot; &quot;;&quot;-&quot;#,##0&quot; &quot;"/>
    <numFmt numFmtId="169" formatCode="0.0%"/>
    <numFmt numFmtId="170" formatCode="&quot; &quot;#,##0.00&quot; &quot;;&quot;-&quot;#,##0.00&quot; &quot;;&quot; -&quot;00&quot; &quot;;&quot; &quot;@&quot; &quot;"/>
    <numFmt numFmtId="171" formatCode="#,##0.00&quot; &quot;;&quot;-&quot;#,##0.00&quot; &quot;"/>
  </numFmts>
  <fonts count="10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6"/>
      <color rgb="FF000080"/>
      <name val="Calibri"/>
      <family val="2"/>
    </font>
    <font>
      <b/>
      <sz val="10"/>
      <color rgb="FF000000"/>
      <name val="Arial"/>
      <family val="2"/>
    </font>
    <font>
      <b/>
      <sz val="10"/>
      <color rgb="FF000080"/>
      <name val="Arial"/>
      <family val="2"/>
    </font>
    <font>
      <b/>
      <sz val="11"/>
      <color rgb="FF000000"/>
      <name val="Calibri"/>
      <family val="2"/>
    </font>
    <font>
      <sz val="10"/>
      <color rgb="FF000080"/>
      <name val="Arial"/>
      <family val="2"/>
    </font>
    <font>
      <b/>
      <i/>
      <sz val="10"/>
      <color rgb="FF000000"/>
      <name val="Arial"/>
      <family val="2"/>
    </font>
    <font>
      <b/>
      <u/>
      <sz val="10"/>
      <color rgb="FF00008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D9D9D9"/>
      </left>
      <right/>
      <top/>
      <bottom/>
      <diagonal/>
    </border>
  </borders>
  <cellStyleXfs count="9">
    <xf numFmtId="0" fontId="0" fillId="0" borderId="0"/>
    <xf numFmtId="17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2" fillId="0" borderId="0" applyBorder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4" fontId="3" fillId="0" borderId="0" applyBorder="0" applyProtection="0"/>
    <xf numFmtId="0" fontId="2" fillId="0" borderId="0" applyNumberFormat="0" applyBorder="0" applyProtection="0"/>
    <xf numFmtId="164" fontId="2" fillId="0" borderId="0" applyBorder="0" applyProtection="0"/>
  </cellStyleXfs>
  <cellXfs count="119">
    <xf numFmtId="0" fontId="0" fillId="0" borderId="0" xfId="0"/>
    <xf numFmtId="0" fontId="4" fillId="0" borderId="0" xfId="0" applyFont="1"/>
    <xf numFmtId="164" fontId="5" fillId="0" borderId="1" xfId="6" applyFont="1" applyFill="1" applyBorder="1" applyAlignment="1">
      <alignment wrapText="1"/>
    </xf>
    <xf numFmtId="164" fontId="5" fillId="0" borderId="2" xfId="6" applyFont="1" applyFill="1" applyBorder="1" applyAlignment="1">
      <alignment horizontal="center" wrapText="1"/>
    </xf>
    <xf numFmtId="164" fontId="5" fillId="0" borderId="3" xfId="6" applyFont="1" applyFill="1" applyBorder="1" applyAlignment="1">
      <alignment wrapText="1"/>
    </xf>
    <xf numFmtId="0" fontId="0" fillId="0" borderId="4" xfId="0" applyBorder="1"/>
    <xf numFmtId="0" fontId="0" fillId="0" borderId="3" xfId="0" applyBorder="1"/>
    <xf numFmtId="165" fontId="1" fillId="0" borderId="4" xfId="1" applyNumberFormat="1" applyBorder="1"/>
    <xf numFmtId="0" fontId="6" fillId="0" borderId="5" xfId="0" applyFont="1" applyBorder="1"/>
    <xf numFmtId="165" fontId="6" fillId="0" borderId="6" xfId="1" applyNumberFormat="1" applyFont="1" applyBorder="1"/>
    <xf numFmtId="0" fontId="6" fillId="0" borderId="3" xfId="0" applyFont="1" applyBorder="1"/>
    <xf numFmtId="165" fontId="6" fillId="0" borderId="4" xfId="1" applyNumberFormat="1" applyFont="1" applyBorder="1"/>
    <xf numFmtId="0" fontId="6" fillId="0" borderId="1" xfId="0" applyFont="1" applyBorder="1"/>
    <xf numFmtId="168" fontId="6" fillId="0" borderId="2" xfId="1" applyNumberFormat="1" applyFont="1" applyBorder="1"/>
    <xf numFmtId="164" fontId="4" fillId="0" borderId="0" xfId="6" applyFont="1" applyFill="1" applyAlignment="1"/>
    <xf numFmtId="164" fontId="5" fillId="0" borderId="1" xfId="6" applyFont="1" applyFill="1" applyBorder="1" applyAlignment="1"/>
    <xf numFmtId="168" fontId="1" fillId="0" borderId="4" xfId="1" applyNumberFormat="1" applyBorder="1"/>
    <xf numFmtId="0" fontId="6" fillId="0" borderId="7" xfId="0" applyFont="1" applyBorder="1"/>
    <xf numFmtId="165" fontId="1" fillId="0" borderId="8" xfId="1" applyNumberFormat="1" applyBorder="1"/>
    <xf numFmtId="0" fontId="4" fillId="0" borderId="0" xfId="0" applyFont="1" applyAlignment="1">
      <alignment vertical="center"/>
    </xf>
    <xf numFmtId="164" fontId="5" fillId="0" borderId="3" xfId="6" applyFont="1" applyFill="1" applyBorder="1" applyAlignment="1"/>
    <xf numFmtId="3" fontId="2" fillId="0" borderId="3" xfId="3" applyNumberFormat="1" applyFont="1" applyFill="1" applyBorder="1" applyAlignment="1"/>
    <xf numFmtId="3" fontId="4" fillId="0" borderId="5" xfId="3" applyNumberFormat="1" applyFont="1" applyFill="1" applyBorder="1" applyAlignment="1"/>
    <xf numFmtId="164" fontId="7" fillId="0" borderId="3" xfId="6" applyFont="1" applyFill="1" applyBorder="1" applyAlignment="1"/>
    <xf numFmtId="3" fontId="4" fillId="0" borderId="7" xfId="3" applyNumberFormat="1" applyFont="1" applyFill="1" applyBorder="1" applyAlignment="1"/>
    <xf numFmtId="164" fontId="4" fillId="0" borderId="1" xfId="6" applyFont="1" applyFill="1" applyBorder="1" applyAlignment="1"/>
    <xf numFmtId="165" fontId="6" fillId="0" borderId="2" xfId="1" applyNumberFormat="1" applyFont="1" applyBorder="1"/>
    <xf numFmtId="3" fontId="2" fillId="0" borderId="3" xfId="3" applyNumberFormat="1" applyFont="1" applyFill="1" applyBorder="1" applyAlignment="1">
      <alignment horizontal="left" vertical="top"/>
    </xf>
    <xf numFmtId="3" fontId="2" fillId="0" borderId="3" xfId="3" applyNumberFormat="1" applyFont="1" applyFill="1" applyBorder="1" applyAlignment="1">
      <alignment horizontal="justify" vertical="top"/>
    </xf>
    <xf numFmtId="3" fontId="8" fillId="0" borderId="5" xfId="3" applyNumberFormat="1" applyFont="1" applyFill="1" applyBorder="1" applyAlignment="1">
      <alignment horizontal="justify" vertical="top"/>
    </xf>
    <xf numFmtId="165" fontId="6" fillId="0" borderId="6" xfId="1" applyNumberFormat="1" applyFont="1" applyFill="1" applyBorder="1"/>
    <xf numFmtId="164" fontId="4" fillId="0" borderId="5" xfId="6" applyFont="1" applyFill="1" applyBorder="1" applyAlignment="1"/>
    <xf numFmtId="1" fontId="0" fillId="0" borderId="4" xfId="0" applyNumberFormat="1" applyBorder="1"/>
    <xf numFmtId="1" fontId="6" fillId="0" borderId="6" xfId="0" applyNumberFormat="1" applyFont="1" applyFill="1" applyBorder="1"/>
    <xf numFmtId="1" fontId="6" fillId="0" borderId="6" xfId="0" applyNumberFormat="1" applyFont="1" applyBorder="1"/>
    <xf numFmtId="164" fontId="4" fillId="0" borderId="3" xfId="6" applyFont="1" applyFill="1" applyBorder="1" applyAlignment="1"/>
    <xf numFmtId="1" fontId="6" fillId="0" borderId="2" xfId="0" applyNumberFormat="1" applyFont="1" applyBorder="1"/>
    <xf numFmtId="168" fontId="6" fillId="0" borderId="6" xfId="1" applyNumberFormat="1" applyFont="1" applyBorder="1"/>
    <xf numFmtId="3" fontId="4" fillId="0" borderId="3" xfId="3" applyNumberFormat="1" applyFont="1" applyFill="1" applyBorder="1" applyAlignment="1"/>
    <xf numFmtId="164" fontId="2" fillId="0" borderId="3" xfId="6" applyFont="1" applyFill="1" applyBorder="1" applyAlignment="1"/>
    <xf numFmtId="3" fontId="4" fillId="0" borderId="1" xfId="3" applyNumberFormat="1" applyFont="1" applyFill="1" applyBorder="1" applyAlignment="1"/>
    <xf numFmtId="3" fontId="2" fillId="0" borderId="0" xfId="3" applyNumberFormat="1" applyFont="1" applyFill="1" applyAlignment="1"/>
    <xf numFmtId="164" fontId="2" fillId="0" borderId="7" xfId="6" applyFont="1" applyFill="1" applyBorder="1" applyAlignment="1"/>
    <xf numFmtId="3" fontId="4" fillId="0" borderId="2" xfId="3" applyNumberFormat="1" applyFont="1" applyFill="1" applyBorder="1" applyAlignment="1"/>
    <xf numFmtId="165" fontId="1" fillId="0" borderId="0" xfId="1" applyNumberFormat="1"/>
    <xf numFmtId="169" fontId="1" fillId="0" borderId="4" xfId="2" applyNumberFormat="1" applyBorder="1"/>
    <xf numFmtId="2" fontId="1" fillId="0" borderId="4" xfId="2" applyNumberFormat="1" applyBorder="1"/>
    <xf numFmtId="164" fontId="2" fillId="0" borderId="3" xfId="3" applyFont="1" applyFill="1" applyBorder="1" applyAlignment="1"/>
    <xf numFmtId="170" fontId="1" fillId="0" borderId="4" xfId="1" applyBorder="1"/>
    <xf numFmtId="2" fontId="0" fillId="0" borderId="4" xfId="0" applyNumberFormat="1" applyBorder="1"/>
    <xf numFmtId="164" fontId="2" fillId="0" borderId="7" xfId="3" applyFont="1" applyFill="1" applyBorder="1" applyAlignment="1"/>
    <xf numFmtId="2" fontId="0" fillId="0" borderId="8" xfId="0" applyNumberFormat="1" applyBorder="1"/>
    <xf numFmtId="3" fontId="4" fillId="0" borderId="5" xfId="3" applyNumberFormat="1" applyFont="1" applyFill="1" applyBorder="1" applyAlignment="1">
      <alignment horizontal="right" vertical="top"/>
    </xf>
    <xf numFmtId="3" fontId="4" fillId="0" borderId="6" xfId="3" applyNumberFormat="1" applyFont="1" applyFill="1" applyBorder="1" applyAlignment="1">
      <alignment horizontal="right" vertical="top"/>
    </xf>
    <xf numFmtId="3" fontId="2" fillId="0" borderId="4" xfId="3" applyNumberFormat="1" applyFont="1" applyFill="1" applyBorder="1" applyAlignment="1"/>
    <xf numFmtId="164" fontId="4" fillId="0" borderId="6" xfId="6" applyFont="1" applyFill="1" applyBorder="1" applyAlignment="1"/>
    <xf numFmtId="164" fontId="4" fillId="0" borderId="4" xfId="6" applyFont="1" applyFill="1" applyBorder="1" applyAlignment="1"/>
    <xf numFmtId="1" fontId="6" fillId="0" borderId="1" xfId="0" applyNumberFormat="1" applyFont="1" applyBorder="1" applyAlignment="1">
      <alignment horizontal="right"/>
    </xf>
    <xf numFmtId="1" fontId="6" fillId="0" borderId="2" xfId="0" applyNumberFormat="1" applyFont="1" applyBorder="1" applyAlignment="1">
      <alignment horizontal="right"/>
    </xf>
    <xf numFmtId="164" fontId="5" fillId="0" borderId="2" xfId="6" applyFont="1" applyFill="1" applyBorder="1" applyAlignment="1">
      <alignment wrapText="1"/>
    </xf>
    <xf numFmtId="164" fontId="5" fillId="0" borderId="4" xfId="6" applyFont="1" applyFill="1" applyBorder="1" applyAlignment="1"/>
    <xf numFmtId="1" fontId="1" fillId="0" borderId="4" xfId="1" applyNumberFormat="1" applyBorder="1"/>
    <xf numFmtId="3" fontId="4" fillId="0" borderId="6" xfId="3" applyNumberFormat="1" applyFont="1" applyFill="1" applyBorder="1" applyAlignment="1"/>
    <xf numFmtId="1" fontId="6" fillId="0" borderId="6" xfId="1" applyNumberFormat="1" applyFont="1" applyBorder="1"/>
    <xf numFmtId="3" fontId="4" fillId="0" borderId="4" xfId="3" applyNumberFormat="1" applyFont="1" applyFill="1" applyBorder="1" applyAlignment="1"/>
    <xf numFmtId="164" fontId="2" fillId="0" borderId="4" xfId="6" applyFont="1" applyFill="1" applyBorder="1" applyAlignment="1"/>
    <xf numFmtId="164" fontId="5" fillId="0" borderId="4" xfId="6" applyFont="1" applyFill="1" applyBorder="1" applyAlignment="1">
      <alignment wrapText="1"/>
    </xf>
    <xf numFmtId="171" fontId="1" fillId="0" borderId="4" xfId="1" applyNumberFormat="1" applyBorder="1"/>
    <xf numFmtId="164" fontId="2" fillId="0" borderId="4" xfId="3" applyFont="1" applyFill="1" applyBorder="1" applyAlignment="1"/>
    <xf numFmtId="164" fontId="2" fillId="0" borderId="8" xfId="3" applyFont="1" applyFill="1" applyBorder="1" applyAlignment="1"/>
    <xf numFmtId="164" fontId="9" fillId="0" borderId="4" xfId="6" applyFont="1" applyFill="1" applyBorder="1" applyAlignment="1">
      <alignment wrapText="1"/>
    </xf>
    <xf numFmtId="0" fontId="6" fillId="0" borderId="6" xfId="0" applyFont="1" applyBorder="1"/>
    <xf numFmtId="0" fontId="6" fillId="0" borderId="2" xfId="0" applyFont="1" applyBorder="1"/>
    <xf numFmtId="0" fontId="6" fillId="0" borderId="4" xfId="0" applyFont="1" applyBorder="1"/>
    <xf numFmtId="1" fontId="6" fillId="0" borderId="4" xfId="0" applyNumberFormat="1" applyFont="1" applyBorder="1"/>
    <xf numFmtId="0" fontId="0" fillId="0" borderId="8" xfId="0" applyBorder="1"/>
    <xf numFmtId="1" fontId="0" fillId="0" borderId="8" xfId="0" applyNumberFormat="1" applyBorder="1"/>
    <xf numFmtId="3" fontId="4" fillId="0" borderId="1" xfId="3" applyNumberFormat="1" applyFont="1" applyFill="1" applyBorder="1" applyAlignment="1">
      <alignment wrapText="1"/>
    </xf>
    <xf numFmtId="3" fontId="4" fillId="0" borderId="2" xfId="3" applyNumberFormat="1" applyFont="1" applyFill="1" applyBorder="1" applyAlignment="1">
      <alignment wrapText="1"/>
    </xf>
    <xf numFmtId="164" fontId="2" fillId="0" borderId="0" xfId="3" applyFont="1" applyFill="1" applyAlignment="1"/>
    <xf numFmtId="164" fontId="5" fillId="0" borderId="2" xfId="6" applyFont="1" applyFill="1" applyBorder="1" applyAlignment="1"/>
    <xf numFmtId="0" fontId="0" fillId="0" borderId="2" xfId="0" applyBorder="1"/>
    <xf numFmtId="1" fontId="0" fillId="0" borderId="4" xfId="0" applyNumberFormat="1" applyBorder="1" applyAlignment="1">
      <alignment horizontal="right"/>
    </xf>
    <xf numFmtId="1" fontId="0" fillId="0" borderId="6" xfId="0" applyNumberFormat="1" applyBorder="1"/>
    <xf numFmtId="1" fontId="0" fillId="0" borderId="2" xfId="0" applyNumberFormat="1" applyBorder="1"/>
    <xf numFmtId="164" fontId="5" fillId="0" borderId="6" xfId="6" applyFont="1" applyFill="1" applyBorder="1" applyAlignment="1">
      <alignment wrapText="1"/>
    </xf>
    <xf numFmtId="164" fontId="5" fillId="0" borderId="6" xfId="6" applyFont="1" applyFill="1" applyBorder="1" applyAlignment="1">
      <alignment horizontal="center" wrapText="1"/>
    </xf>
    <xf numFmtId="164" fontId="2" fillId="0" borderId="2" xfId="3" applyFont="1" applyFill="1" applyBorder="1" applyAlignment="1"/>
    <xf numFmtId="164" fontId="5" fillId="0" borderId="4" xfId="6" applyFont="1" applyFill="1" applyBorder="1" applyAlignment="1">
      <alignment horizontal="center" wrapText="1"/>
    </xf>
    <xf numFmtId="3" fontId="2" fillId="0" borderId="4" xfId="3" applyNumberFormat="1" applyFont="1" applyFill="1" applyBorder="1" applyAlignment="1">
      <alignment horizontal="justify" vertical="top"/>
    </xf>
    <xf numFmtId="3" fontId="4" fillId="0" borderId="6" xfId="3" applyNumberFormat="1" applyFont="1" applyFill="1" applyBorder="1" applyAlignment="1">
      <alignment horizontal="justify" vertical="top"/>
    </xf>
    <xf numFmtId="164" fontId="4" fillId="0" borderId="2" xfId="6" applyFont="1" applyFill="1" applyBorder="1" applyAlignment="1"/>
    <xf numFmtId="0" fontId="6" fillId="0" borderId="0" xfId="0" applyFont="1"/>
    <xf numFmtId="164" fontId="2" fillId="0" borderId="2" xfId="6" applyFont="1" applyFill="1" applyBorder="1" applyAlignment="1"/>
    <xf numFmtId="0" fontId="0" fillId="0" borderId="5" xfId="0" applyBorder="1"/>
    <xf numFmtId="0" fontId="0" fillId="0" borderId="6" xfId="0" applyBorder="1"/>
    <xf numFmtId="0" fontId="2" fillId="0" borderId="3" xfId="7" applyFont="1" applyFill="1" applyBorder="1" applyAlignment="1">
      <alignment horizontal="left" wrapText="1"/>
    </xf>
    <xf numFmtId="0" fontId="4" fillId="0" borderId="1" xfId="7" applyFont="1" applyFill="1" applyBorder="1" applyAlignment="1">
      <alignment horizontal="left" wrapText="1"/>
    </xf>
    <xf numFmtId="166" fontId="4" fillId="0" borderId="1" xfId="7" applyNumberFormat="1" applyFont="1" applyFill="1" applyBorder="1" applyAlignment="1">
      <alignment horizontal="left" wrapText="1"/>
    </xf>
    <xf numFmtId="166" fontId="2" fillId="0" borderId="3" xfId="7" applyNumberFormat="1" applyFont="1" applyFill="1" applyBorder="1" applyAlignment="1">
      <alignment horizontal="left" wrapText="1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167" fontId="0" fillId="0" borderId="4" xfId="0" applyNumberFormat="1" applyBorder="1"/>
    <xf numFmtId="167" fontId="6" fillId="0" borderId="6" xfId="0" applyNumberFormat="1" applyFont="1" applyBorder="1"/>
    <xf numFmtId="0" fontId="0" fillId="0" borderId="9" xfId="0" applyBorder="1"/>
    <xf numFmtId="167" fontId="0" fillId="0" borderId="9" xfId="0" applyNumberFormat="1" applyBorder="1"/>
    <xf numFmtId="167" fontId="6" fillId="0" borderId="2" xfId="0" applyNumberFormat="1" applyFont="1" applyBorder="1"/>
    <xf numFmtId="164" fontId="5" fillId="0" borderId="0" xfId="6" applyFont="1" applyFill="1" applyAlignment="1"/>
    <xf numFmtId="164" fontId="2" fillId="0" borderId="0" xfId="3" applyFont="1" applyFill="1" applyAlignment="1">
      <alignment horizontal="right"/>
    </xf>
    <xf numFmtId="164" fontId="2" fillId="0" borderId="0" xfId="3" applyFont="1" applyFill="1" applyAlignment="1">
      <alignment horizontal="center"/>
    </xf>
    <xf numFmtId="3" fontId="2" fillId="0" borderId="10" xfId="5" applyNumberFormat="1" applyFont="1" applyFill="1" applyBorder="1" applyAlignment="1">
      <alignment horizontal="right"/>
    </xf>
    <xf numFmtId="164" fontId="5" fillId="0" borderId="5" xfId="6" applyFont="1" applyFill="1" applyBorder="1" applyAlignment="1">
      <alignment wrapText="1"/>
    </xf>
    <xf numFmtId="164" fontId="2" fillId="0" borderId="0" xfId="3" applyFont="1" applyFill="1" applyAlignment="1">
      <alignment wrapText="1"/>
    </xf>
    <xf numFmtId="164" fontId="5" fillId="0" borderId="2" xfId="6" applyFont="1" applyFill="1" applyBorder="1" applyAlignment="1">
      <alignment horizontal="right" wrapText="1"/>
    </xf>
    <xf numFmtId="164" fontId="2" fillId="0" borderId="6" xfId="3" applyFont="1" applyFill="1" applyBorder="1" applyAlignment="1"/>
    <xf numFmtId="3" fontId="2" fillId="0" borderId="4" xfId="3" applyNumberFormat="1" applyFont="1" applyFill="1" applyBorder="1" applyAlignment="1">
      <alignment horizontal="right"/>
    </xf>
    <xf numFmtId="3" fontId="2" fillId="0" borderId="0" xfId="3" applyNumberFormat="1" applyFont="1" applyFill="1" applyAlignment="1">
      <alignment horizontal="right"/>
    </xf>
    <xf numFmtId="1" fontId="1" fillId="0" borderId="8" xfId="1" applyNumberFormat="1" applyBorder="1"/>
    <xf numFmtId="3" fontId="2" fillId="0" borderId="8" xfId="3" applyNumberFormat="1" applyFont="1" applyFill="1" applyBorder="1" applyAlignment="1">
      <alignment horizontal="right"/>
    </xf>
  </cellXfs>
  <cellStyles count="9">
    <cellStyle name="=C:\WINNT\SYSTEM32\COMMAND.COM" xfId="3"/>
    <cellStyle name="Comma" xfId="1" builtinId="3" customBuiltin="1"/>
    <cellStyle name="Comma 40" xfId="4"/>
    <cellStyle name="Comma 41" xfId="5"/>
    <cellStyle name="Heading - Sheet" xfId="6"/>
    <cellStyle name="Normal" xfId="0" builtinId="0" customBuiltin="1"/>
    <cellStyle name="Normal 2 2" xfId="7"/>
    <cellStyle name="Normal 6 3" xfId="8"/>
    <cellStyle name="Percent" xfId="2" builtinId="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9"/>
  <sheetViews>
    <sheetView tabSelected="1" workbookViewId="0"/>
  </sheetViews>
  <sheetFormatPr defaultRowHeight="15" x14ac:dyDescent="0.25"/>
  <cols>
    <col min="1" max="1" width="9.140625" customWidth="1"/>
    <col min="2" max="2" width="61.5703125" bestFit="1" customWidth="1"/>
    <col min="3" max="4" width="11.28515625" bestFit="1" customWidth="1"/>
    <col min="5" max="5" width="10.140625" bestFit="1" customWidth="1"/>
    <col min="6" max="6" width="9.28515625" bestFit="1" customWidth="1"/>
    <col min="7" max="7" width="9.140625" customWidth="1"/>
  </cols>
  <sheetData>
    <row r="2" spans="2:6" x14ac:dyDescent="0.25">
      <c r="B2" s="1" t="s">
        <v>0</v>
      </c>
    </row>
    <row r="4" spans="2:6" x14ac:dyDescent="0.25">
      <c r="B4" s="2" t="s">
        <v>1</v>
      </c>
      <c r="C4" s="3" t="s">
        <v>2</v>
      </c>
      <c r="D4" s="3" t="s">
        <v>3</v>
      </c>
      <c r="E4" s="3" t="s">
        <v>4</v>
      </c>
      <c r="F4" s="3" t="s">
        <v>5</v>
      </c>
    </row>
    <row r="5" spans="2:6" x14ac:dyDescent="0.25">
      <c r="B5" s="4" t="s">
        <v>6</v>
      </c>
      <c r="C5" s="5"/>
      <c r="D5" s="5"/>
      <c r="E5" s="5"/>
      <c r="F5" s="5"/>
    </row>
    <row r="6" spans="2:6" x14ac:dyDescent="0.25">
      <c r="B6" s="6" t="s">
        <v>7</v>
      </c>
      <c r="C6" s="7">
        <v>9160.0219787903152</v>
      </c>
      <c r="D6" s="7">
        <v>8480.4233437647981</v>
      </c>
      <c r="E6" s="7">
        <v>451.72644978476774</v>
      </c>
      <c r="F6" s="7">
        <v>227.87218524074842</v>
      </c>
    </row>
    <row r="7" spans="2:6" x14ac:dyDescent="0.25">
      <c r="B7" s="6" t="s">
        <v>8</v>
      </c>
      <c r="C7" s="7">
        <v>832.59915466999985</v>
      </c>
      <c r="D7" s="7">
        <v>755.50905752985932</v>
      </c>
      <c r="E7" s="7">
        <v>29.392739631490734</v>
      </c>
      <c r="F7" s="7">
        <v>47.697357508649837</v>
      </c>
    </row>
    <row r="8" spans="2:6" x14ac:dyDescent="0.25">
      <c r="B8" s="6" t="s">
        <v>9</v>
      </c>
      <c r="C8" s="7">
        <v>2300</v>
      </c>
      <c r="D8" s="7">
        <v>2019</v>
      </c>
      <c r="E8" s="7">
        <v>219</v>
      </c>
      <c r="F8" s="7">
        <v>62</v>
      </c>
    </row>
    <row r="9" spans="2:6" x14ac:dyDescent="0.25">
      <c r="B9" s="6" t="s">
        <v>10</v>
      </c>
      <c r="C9" s="7">
        <v>6696.6586621724446</v>
      </c>
      <c r="D9" s="7">
        <v>5535.0706271316576</v>
      </c>
      <c r="E9" s="7">
        <v>759.93355820530951</v>
      </c>
      <c r="F9" s="7">
        <v>401.65447683547768</v>
      </c>
    </row>
    <row r="10" spans="2:6" x14ac:dyDescent="0.25">
      <c r="B10" s="8" t="s">
        <v>11</v>
      </c>
      <c r="C10" s="9">
        <v>18989.279795632759</v>
      </c>
      <c r="D10" s="9">
        <v>16790.003028426316</v>
      </c>
      <c r="E10" s="9">
        <v>1460.052747621568</v>
      </c>
      <c r="F10" s="9">
        <v>739.22401958487592</v>
      </c>
    </row>
    <row r="11" spans="2:6" x14ac:dyDescent="0.25">
      <c r="B11" s="6"/>
      <c r="C11" s="7"/>
      <c r="D11" s="7"/>
      <c r="E11" s="7"/>
      <c r="F11" s="7"/>
    </row>
    <row r="12" spans="2:6" x14ac:dyDescent="0.25">
      <c r="B12" s="4" t="s">
        <v>12</v>
      </c>
      <c r="C12" s="7"/>
      <c r="D12" s="7"/>
      <c r="E12" s="7"/>
      <c r="F12" s="7"/>
    </row>
    <row r="13" spans="2:6" x14ac:dyDescent="0.25">
      <c r="B13" s="6" t="s">
        <v>13</v>
      </c>
      <c r="C13" s="7">
        <v>9085.9934986826738</v>
      </c>
      <c r="D13" s="7">
        <v>7952.6229264780432</v>
      </c>
      <c r="E13" s="7">
        <v>823.23419420075015</v>
      </c>
      <c r="F13" s="7">
        <v>310.13637800388051</v>
      </c>
    </row>
    <row r="14" spans="2:6" x14ac:dyDescent="0.25">
      <c r="B14" s="6" t="s">
        <v>14</v>
      </c>
      <c r="C14" s="7">
        <v>6469.4692748199996</v>
      </c>
      <c r="D14" s="7">
        <v>5523.5792748200001</v>
      </c>
      <c r="E14" s="7">
        <v>632.21500000000003</v>
      </c>
      <c r="F14" s="7">
        <v>313.67500000000001</v>
      </c>
    </row>
    <row r="15" spans="2:6" x14ac:dyDescent="0.25">
      <c r="B15" s="6" t="s">
        <v>15</v>
      </c>
      <c r="C15" s="7">
        <v>3505.2529683364446</v>
      </c>
      <c r="D15" s="7">
        <v>3314.5140179991613</v>
      </c>
      <c r="E15" s="7">
        <v>94.594485861237331</v>
      </c>
      <c r="F15" s="7">
        <v>96.144464476045883</v>
      </c>
    </row>
    <row r="16" spans="2:6" x14ac:dyDescent="0.25">
      <c r="B16" s="8" t="s">
        <v>16</v>
      </c>
      <c r="C16" s="9">
        <v>19060.715741839118</v>
      </c>
      <c r="D16" s="9">
        <v>16790.716219297206</v>
      </c>
      <c r="E16" s="9">
        <v>1550.0436800619875</v>
      </c>
      <c r="F16" s="9">
        <v>719.95584247992633</v>
      </c>
    </row>
    <row r="17" spans="2:6" x14ac:dyDescent="0.25">
      <c r="B17" s="10"/>
      <c r="C17" s="11"/>
      <c r="D17" s="11"/>
      <c r="E17" s="11"/>
      <c r="F17" s="11"/>
    </row>
    <row r="18" spans="2:6" x14ac:dyDescent="0.25">
      <c r="B18" s="12" t="s">
        <v>17</v>
      </c>
      <c r="C18" s="13">
        <v>-71.435946206358494</v>
      </c>
      <c r="D18" s="13">
        <v>-0.71319087089068489</v>
      </c>
      <c r="E18" s="13">
        <v>-89.990932440419556</v>
      </c>
      <c r="F18" s="13">
        <v>19.268177104949586</v>
      </c>
    </row>
    <row r="19" spans="2:6" x14ac:dyDescent="0.25">
      <c r="B19" s="14"/>
    </row>
  </sheetData>
  <pageMargins left="0.70000000000000007" right="0.70000000000000007" top="0.75" bottom="0.75" header="0.30000000000000004" footer="0.3000000000000000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0"/>
  <sheetViews>
    <sheetView workbookViewId="0"/>
  </sheetViews>
  <sheetFormatPr defaultRowHeight="15" x14ac:dyDescent="0.25"/>
  <cols>
    <col min="1" max="1" width="9.140625" customWidth="1"/>
    <col min="2" max="2" width="69.85546875" customWidth="1"/>
    <col min="3" max="4" width="11.28515625" bestFit="1" customWidth="1"/>
    <col min="5" max="5" width="10.140625" bestFit="1" customWidth="1"/>
    <col min="6" max="6" width="9.28515625" bestFit="1" customWidth="1"/>
    <col min="7" max="8" width="11.28515625" bestFit="1" customWidth="1"/>
    <col min="9" max="9" width="10.140625" bestFit="1" customWidth="1"/>
    <col min="10" max="10" width="9.28515625" bestFit="1" customWidth="1"/>
    <col min="11" max="12" width="11.28515625" bestFit="1" customWidth="1"/>
    <col min="13" max="13" width="10.140625" bestFit="1" customWidth="1"/>
    <col min="14" max="14" width="9.140625" customWidth="1"/>
  </cols>
  <sheetData>
    <row r="2" spans="2:13" x14ac:dyDescent="0.25">
      <c r="B2" s="1" t="s">
        <v>103</v>
      </c>
    </row>
    <row r="4" spans="2:13" ht="39" x14ac:dyDescent="0.25">
      <c r="B4" s="2" t="s">
        <v>1</v>
      </c>
      <c r="C4" s="3" t="s">
        <v>94</v>
      </c>
      <c r="D4" s="3" t="s">
        <v>95</v>
      </c>
      <c r="E4" s="3" t="s">
        <v>96</v>
      </c>
      <c r="F4" s="3" t="s">
        <v>97</v>
      </c>
      <c r="G4" s="3" t="s">
        <v>98</v>
      </c>
      <c r="H4" s="3" t="s">
        <v>99</v>
      </c>
      <c r="I4" s="3" t="s">
        <v>100</v>
      </c>
      <c r="J4" s="3" t="s">
        <v>101</v>
      </c>
      <c r="K4" s="3" t="s">
        <v>5</v>
      </c>
      <c r="L4" s="3" t="s">
        <v>4</v>
      </c>
      <c r="M4" s="3" t="s">
        <v>2</v>
      </c>
    </row>
    <row r="5" spans="2:13" x14ac:dyDescent="0.25">
      <c r="B5" s="20" t="s">
        <v>13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2:13" x14ac:dyDescent="0.25">
      <c r="B6" s="27" t="s">
        <v>35</v>
      </c>
      <c r="C6" s="7">
        <v>276.77820806843584</v>
      </c>
      <c r="D6" s="7">
        <v>223.01397865367611</v>
      </c>
      <c r="E6" s="7">
        <v>395.05920986723947</v>
      </c>
      <c r="F6" s="7">
        <v>611.88837440799591</v>
      </c>
      <c r="G6" s="7">
        <v>124.35855946874257</v>
      </c>
      <c r="H6" s="7">
        <v>216.75853114425908</v>
      </c>
      <c r="I6" s="7">
        <v>273.07585030193701</v>
      </c>
      <c r="J6" s="7">
        <v>301.957895850792</v>
      </c>
      <c r="K6" s="7">
        <v>124.90209046641374</v>
      </c>
      <c r="L6" s="7">
        <v>253.63876377050821</v>
      </c>
      <c r="M6" s="7">
        <v>2801.4314620000005</v>
      </c>
    </row>
    <row r="7" spans="2:13" x14ac:dyDescent="0.25">
      <c r="B7" s="27" t="s">
        <v>36</v>
      </c>
      <c r="C7" s="7">
        <v>10.313490632844896</v>
      </c>
      <c r="D7" s="7">
        <v>0.11411987838763338</v>
      </c>
      <c r="E7" s="7">
        <v>55.885893261566792</v>
      </c>
      <c r="F7" s="7">
        <v>70.266172319038759</v>
      </c>
      <c r="G7" s="7">
        <v>29.118841454102149</v>
      </c>
      <c r="H7" s="7">
        <v>1.5607675189874581</v>
      </c>
      <c r="I7" s="7">
        <v>13.668675115316429</v>
      </c>
      <c r="J7" s="7">
        <v>62.128644644369764</v>
      </c>
      <c r="K7" s="7">
        <v>21.134031144409629</v>
      </c>
      <c r="L7" s="7">
        <v>44.194698290976461</v>
      </c>
      <c r="M7" s="7">
        <v>308.38533425999998</v>
      </c>
    </row>
    <row r="8" spans="2:13" x14ac:dyDescent="0.25">
      <c r="B8" s="27" t="s">
        <v>37</v>
      </c>
      <c r="C8" s="7">
        <v>41.552835356401509</v>
      </c>
      <c r="D8" s="7">
        <v>38.472529064982481</v>
      </c>
      <c r="E8" s="7">
        <v>33.521992950378532</v>
      </c>
      <c r="F8" s="7">
        <v>63.183386765194889</v>
      </c>
      <c r="G8" s="7">
        <v>7.377389705062444</v>
      </c>
      <c r="H8" s="7">
        <v>34.839478715456821</v>
      </c>
      <c r="I8" s="7">
        <v>41.040286108878455</v>
      </c>
      <c r="J8" s="7">
        <v>1.3068552900869994</v>
      </c>
      <c r="K8" s="7">
        <v>0.84436816192657271</v>
      </c>
      <c r="L8" s="7">
        <v>18.3608778816313</v>
      </c>
      <c r="M8" s="7">
        <v>280.50000000000006</v>
      </c>
    </row>
    <row r="9" spans="2:13" x14ac:dyDescent="0.25">
      <c r="B9" s="28" t="s">
        <v>38</v>
      </c>
      <c r="C9" s="7">
        <v>192.47223879281182</v>
      </c>
      <c r="D9" s="7">
        <v>125.16246217731297</v>
      </c>
      <c r="E9" s="7">
        <v>198.02409781463416</v>
      </c>
      <c r="F9" s="7">
        <v>313.39653436314376</v>
      </c>
      <c r="G9" s="7">
        <v>65.778062089085424</v>
      </c>
      <c r="H9" s="7">
        <v>120.77052331495275</v>
      </c>
      <c r="I9" s="7">
        <v>133.23609812782252</v>
      </c>
      <c r="J9" s="7">
        <v>85.869961941962501</v>
      </c>
      <c r="K9" s="7">
        <v>44.968525052811174</v>
      </c>
      <c r="L9" s="7">
        <v>139.71117482546276</v>
      </c>
      <c r="M9" s="7">
        <v>1419.3896784999997</v>
      </c>
    </row>
    <row r="10" spans="2:13" ht="15.75" customHeight="1" x14ac:dyDescent="0.25">
      <c r="B10" s="28" t="s">
        <v>39</v>
      </c>
      <c r="C10" s="7">
        <v>88.409218871013863</v>
      </c>
      <c r="D10" s="7">
        <v>93.036860862995653</v>
      </c>
      <c r="E10" s="7">
        <v>183.97608808852871</v>
      </c>
      <c r="F10" s="7">
        <v>326.86961672505817</v>
      </c>
      <c r="G10" s="7">
        <v>66.630906175356458</v>
      </c>
      <c r="H10" s="7">
        <v>102.11109041270625</v>
      </c>
      <c r="I10" s="7">
        <v>128.84085619451852</v>
      </c>
      <c r="J10" s="7">
        <v>135.51415088879176</v>
      </c>
      <c r="K10" s="7">
        <v>43.934691608190676</v>
      </c>
      <c r="L10" s="7">
        <v>155.77652017283987</v>
      </c>
      <c r="M10" s="7">
        <v>1325.1</v>
      </c>
    </row>
    <row r="11" spans="2:13" x14ac:dyDescent="0.25">
      <c r="B11" s="28" t="s">
        <v>40</v>
      </c>
      <c r="C11" s="7">
        <v>301.52562952011931</v>
      </c>
      <c r="D11" s="7">
        <v>389.28127272901122</v>
      </c>
      <c r="E11" s="7">
        <v>393.05523441916222</v>
      </c>
      <c r="F11" s="7">
        <v>663.6511146830926</v>
      </c>
      <c r="G11" s="7">
        <v>119.35954301598311</v>
      </c>
      <c r="H11" s="7">
        <v>217.00946119656885</v>
      </c>
      <c r="I11" s="7">
        <v>227.10754756681223</v>
      </c>
      <c r="J11" s="7">
        <v>243.41810175486947</v>
      </c>
      <c r="K11" s="7">
        <v>69.29955317653959</v>
      </c>
      <c r="L11" s="7">
        <v>206.11847599198214</v>
      </c>
      <c r="M11" s="7">
        <v>2829.8259340541404</v>
      </c>
    </row>
    <row r="12" spans="2:13" x14ac:dyDescent="0.25">
      <c r="B12" s="28" t="s">
        <v>41</v>
      </c>
      <c r="C12" s="7">
        <v>9.6532099553121604</v>
      </c>
      <c r="D12" s="7">
        <v>1.3878871648819309</v>
      </c>
      <c r="E12" s="7">
        <v>12.450280949189457</v>
      </c>
      <c r="F12" s="7">
        <v>0.64318608141143629</v>
      </c>
      <c r="G12" s="7">
        <v>0.57958765856351258</v>
      </c>
      <c r="H12" s="7">
        <v>12.140904788868578</v>
      </c>
      <c r="I12" s="7">
        <v>0.51589814427260006</v>
      </c>
      <c r="J12" s="7">
        <v>1.8647699656205312</v>
      </c>
      <c r="K12" s="7">
        <v>-0.67616924756696695</v>
      </c>
      <c r="L12" s="7">
        <v>2.0531641894467603</v>
      </c>
      <c r="M12" s="7">
        <v>40.612719650000003</v>
      </c>
    </row>
    <row r="13" spans="2:13" x14ac:dyDescent="0.25">
      <c r="B13" s="28" t="s">
        <v>42</v>
      </c>
      <c r="C13" s="7">
        <v>8.3334309772451753</v>
      </c>
      <c r="D13" s="7">
        <v>8.705026120824467</v>
      </c>
      <c r="E13" s="7">
        <v>7.4260640978373695</v>
      </c>
      <c r="F13" s="7">
        <v>27.208119721336832</v>
      </c>
      <c r="G13" s="7">
        <v>3.7479715316214994</v>
      </c>
      <c r="H13" s="7">
        <v>0.62228443827310453</v>
      </c>
      <c r="I13" s="7">
        <v>5.8040661668412703</v>
      </c>
      <c r="J13" s="7">
        <v>9.7916004454947334</v>
      </c>
      <c r="K13" s="7">
        <v>5.7292876411561462</v>
      </c>
      <c r="L13" s="7">
        <v>3.3805190779026657</v>
      </c>
      <c r="M13" s="7">
        <v>80.748370218533267</v>
      </c>
    </row>
    <row r="14" spans="2:13" x14ac:dyDescent="0.25">
      <c r="B14" s="29" t="s">
        <v>43</v>
      </c>
      <c r="C14" s="9">
        <v>929.03826217418452</v>
      </c>
      <c r="D14" s="9">
        <v>879.17413665207243</v>
      </c>
      <c r="E14" s="9">
        <v>1279.3988614485365</v>
      </c>
      <c r="F14" s="9">
        <v>2077.1065050662728</v>
      </c>
      <c r="G14" s="9">
        <v>416.95086109851718</v>
      </c>
      <c r="H14" s="9">
        <v>705.81304153007295</v>
      </c>
      <c r="I14" s="9">
        <v>823.28927772639895</v>
      </c>
      <c r="J14" s="9">
        <v>841.85198078198778</v>
      </c>
      <c r="K14" s="9">
        <v>310.13637800388051</v>
      </c>
      <c r="L14" s="9">
        <v>823.23419420075015</v>
      </c>
      <c r="M14" s="9">
        <v>9085.9934986826738</v>
      </c>
    </row>
    <row r="15" spans="2:13" x14ac:dyDescent="0.25">
      <c r="B15" s="28" t="s">
        <v>44</v>
      </c>
      <c r="C15" s="18">
        <v>228.47570076144518</v>
      </c>
      <c r="D15" s="18">
        <v>131.21474059851917</v>
      </c>
      <c r="E15" s="18">
        <v>532.21974490832235</v>
      </c>
      <c r="F15" s="18">
        <v>281.41562704799532</v>
      </c>
      <c r="G15" s="18">
        <v>307.76211041452257</v>
      </c>
      <c r="H15" s="18">
        <v>622.69580946992971</v>
      </c>
      <c r="I15" s="18">
        <v>627.99298814663211</v>
      </c>
      <c r="J15" s="18">
        <v>164.34729665179532</v>
      </c>
      <c r="K15" s="18">
        <v>71.81946447604588</v>
      </c>
      <c r="L15" s="18">
        <v>50.809485861237341</v>
      </c>
      <c r="M15" s="18">
        <v>3018.7529683364446</v>
      </c>
    </row>
    <row r="16" spans="2:13" x14ac:dyDescent="0.25">
      <c r="B16" s="31" t="s">
        <v>45</v>
      </c>
      <c r="C16" s="11">
        <v>1157.5139629356297</v>
      </c>
      <c r="D16" s="11">
        <v>1010.3888772505916</v>
      </c>
      <c r="E16" s="11">
        <v>1811.6186063568589</v>
      </c>
      <c r="F16" s="11">
        <v>2358.5221321142681</v>
      </c>
      <c r="G16" s="11">
        <v>724.71297151303975</v>
      </c>
      <c r="H16" s="11">
        <v>1328.5088510000028</v>
      </c>
      <c r="I16" s="11">
        <v>1451.2822658730311</v>
      </c>
      <c r="J16" s="11">
        <v>1006.1992774337831</v>
      </c>
      <c r="K16" s="11">
        <v>381.95584247992639</v>
      </c>
      <c r="L16" s="11">
        <v>874.04368006198752</v>
      </c>
      <c r="M16" s="11">
        <v>12104.746467019118</v>
      </c>
    </row>
    <row r="17" spans="2:13" x14ac:dyDescent="0.25">
      <c r="B17" s="20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</row>
    <row r="18" spans="2:13" x14ac:dyDescent="0.25">
      <c r="B18" s="20" t="s">
        <v>14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</row>
    <row r="19" spans="2:13" x14ac:dyDescent="0.25">
      <c r="B19" s="28" t="s">
        <v>46</v>
      </c>
      <c r="C19" s="5">
        <v>89</v>
      </c>
      <c r="D19" s="5">
        <v>58</v>
      </c>
      <c r="E19" s="5">
        <v>155</v>
      </c>
      <c r="F19" s="5">
        <v>228</v>
      </c>
      <c r="G19" s="5">
        <v>42</v>
      </c>
      <c r="H19" s="5">
        <v>80</v>
      </c>
      <c r="I19" s="5">
        <v>65</v>
      </c>
      <c r="J19" s="5">
        <v>69</v>
      </c>
      <c r="K19" s="5">
        <v>48</v>
      </c>
      <c r="L19" s="5">
        <v>98</v>
      </c>
      <c r="M19" s="5">
        <v>932</v>
      </c>
    </row>
    <row r="20" spans="2:13" x14ac:dyDescent="0.25">
      <c r="B20" s="28" t="s">
        <v>47</v>
      </c>
      <c r="C20" s="5">
        <v>68</v>
      </c>
      <c r="D20" s="5">
        <v>62</v>
      </c>
      <c r="E20" s="5">
        <v>85</v>
      </c>
      <c r="F20" s="5">
        <v>132</v>
      </c>
      <c r="G20" s="5">
        <v>26</v>
      </c>
      <c r="H20" s="5">
        <v>49</v>
      </c>
      <c r="I20" s="5">
        <v>66</v>
      </c>
      <c r="J20" s="5">
        <v>31</v>
      </c>
      <c r="K20" s="5">
        <v>13</v>
      </c>
      <c r="L20" s="5">
        <v>49</v>
      </c>
      <c r="M20" s="5">
        <v>581</v>
      </c>
    </row>
    <row r="21" spans="2:13" x14ac:dyDescent="0.25">
      <c r="B21" s="28" t="s">
        <v>48</v>
      </c>
      <c r="C21" s="32">
        <v>147.96927482000001</v>
      </c>
      <c r="D21" s="32">
        <v>93</v>
      </c>
      <c r="E21" s="32">
        <v>179</v>
      </c>
      <c r="F21" s="32">
        <v>310</v>
      </c>
      <c r="G21" s="32">
        <v>65</v>
      </c>
      <c r="H21" s="32">
        <v>64</v>
      </c>
      <c r="I21" s="32">
        <v>99</v>
      </c>
      <c r="J21" s="32">
        <v>122</v>
      </c>
      <c r="K21" s="32">
        <v>72</v>
      </c>
      <c r="L21" s="32">
        <v>114</v>
      </c>
      <c r="M21" s="32">
        <v>1265.96927482</v>
      </c>
    </row>
    <row r="22" spans="2:13" x14ac:dyDescent="0.25">
      <c r="B22" s="28" t="s">
        <v>49</v>
      </c>
      <c r="C22" s="5">
        <v>196</v>
      </c>
      <c r="D22" s="5">
        <v>191</v>
      </c>
      <c r="E22" s="5">
        <v>430</v>
      </c>
      <c r="F22" s="5">
        <v>536</v>
      </c>
      <c r="G22" s="5">
        <v>125</v>
      </c>
      <c r="H22" s="5">
        <v>137</v>
      </c>
      <c r="I22" s="5">
        <v>190</v>
      </c>
      <c r="J22" s="5">
        <v>221</v>
      </c>
      <c r="K22" s="5">
        <v>128</v>
      </c>
      <c r="L22" s="5">
        <v>260</v>
      </c>
      <c r="M22" s="5">
        <v>2414</v>
      </c>
    </row>
    <row r="23" spans="2:13" x14ac:dyDescent="0.25">
      <c r="B23" s="28" t="s">
        <v>50</v>
      </c>
      <c r="C23" s="5">
        <v>27</v>
      </c>
      <c r="D23" s="5">
        <v>54</v>
      </c>
      <c r="E23" s="5">
        <v>37</v>
      </c>
      <c r="F23" s="5">
        <v>62</v>
      </c>
      <c r="G23" s="5">
        <v>16</v>
      </c>
      <c r="H23" s="5">
        <v>54</v>
      </c>
      <c r="I23" s="5">
        <v>40</v>
      </c>
      <c r="J23" s="5">
        <v>37</v>
      </c>
      <c r="K23" s="5">
        <v>7</v>
      </c>
      <c r="L23" s="5">
        <v>29</v>
      </c>
      <c r="M23" s="5">
        <v>363</v>
      </c>
    </row>
    <row r="24" spans="2:13" x14ac:dyDescent="0.25">
      <c r="B24" s="28" t="s">
        <v>42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</row>
    <row r="25" spans="2:13" x14ac:dyDescent="0.25">
      <c r="B25" s="28" t="s">
        <v>51</v>
      </c>
      <c r="C25" s="32">
        <v>70.47</v>
      </c>
      <c r="D25" s="32">
        <v>85.477499999999992</v>
      </c>
      <c r="E25" s="32">
        <v>152.0325</v>
      </c>
      <c r="F25" s="32">
        <v>204.23249999999999</v>
      </c>
      <c r="G25" s="32">
        <v>47.6325</v>
      </c>
      <c r="H25" s="32">
        <v>52.199999999999996</v>
      </c>
      <c r="I25" s="32">
        <v>69.817499999999995</v>
      </c>
      <c r="J25" s="32">
        <v>103.7475</v>
      </c>
      <c r="K25" s="32">
        <v>45.675000000000004</v>
      </c>
      <c r="L25" s="32">
        <v>82.215000000000003</v>
      </c>
      <c r="M25" s="32">
        <v>913.50000000000011</v>
      </c>
    </row>
    <row r="26" spans="2:13" x14ac:dyDescent="0.25">
      <c r="B26" s="29" t="s">
        <v>43</v>
      </c>
      <c r="C26" s="52">
        <v>598.43927482000004</v>
      </c>
      <c r="D26" s="52">
        <v>543.47749999999996</v>
      </c>
      <c r="E26" s="52">
        <v>1038.0325</v>
      </c>
      <c r="F26" s="52">
        <v>1472.2325000000001</v>
      </c>
      <c r="G26" s="52">
        <v>321.63249999999999</v>
      </c>
      <c r="H26" s="52">
        <v>436.2</v>
      </c>
      <c r="I26" s="52">
        <v>529.8175</v>
      </c>
      <c r="J26" s="52">
        <v>583.74749999999995</v>
      </c>
      <c r="K26" s="52">
        <v>313.67500000000001</v>
      </c>
      <c r="L26" s="52">
        <v>632.21500000000003</v>
      </c>
      <c r="M26" s="53">
        <v>6469.4692748199996</v>
      </c>
    </row>
    <row r="27" spans="2:13" x14ac:dyDescent="0.25">
      <c r="B27" s="21" t="s">
        <v>52</v>
      </c>
      <c r="C27" s="21">
        <v>37.53</v>
      </c>
      <c r="D27" s="21">
        <v>45.522500000000001</v>
      </c>
      <c r="E27" s="21">
        <v>80.967500000000001</v>
      </c>
      <c r="F27" s="21">
        <v>108.7675</v>
      </c>
      <c r="G27" s="21">
        <v>25.3675</v>
      </c>
      <c r="H27" s="21">
        <v>27.8</v>
      </c>
      <c r="I27" s="21">
        <v>37.182499999999997</v>
      </c>
      <c r="J27" s="21">
        <v>55.252499999999998</v>
      </c>
      <c r="K27" s="21">
        <v>24.325000000000003</v>
      </c>
      <c r="L27" s="21">
        <v>43.784999999999997</v>
      </c>
      <c r="M27" s="54">
        <v>486.5</v>
      </c>
    </row>
    <row r="28" spans="2:13" x14ac:dyDescent="0.25">
      <c r="B28" s="31" t="s">
        <v>53</v>
      </c>
      <c r="C28" s="31">
        <v>635.96927482000001</v>
      </c>
      <c r="D28" s="31">
        <v>589</v>
      </c>
      <c r="E28" s="31">
        <v>1119</v>
      </c>
      <c r="F28" s="31">
        <v>1581</v>
      </c>
      <c r="G28" s="31">
        <v>347</v>
      </c>
      <c r="H28" s="31">
        <v>464</v>
      </c>
      <c r="I28" s="31">
        <v>567</v>
      </c>
      <c r="J28" s="31">
        <v>639</v>
      </c>
      <c r="K28" s="31">
        <v>338</v>
      </c>
      <c r="L28" s="31">
        <v>676</v>
      </c>
      <c r="M28" s="55">
        <v>6955.9692748199996</v>
      </c>
    </row>
    <row r="29" spans="2:13" x14ac:dyDescent="0.25"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56"/>
    </row>
    <row r="30" spans="2:13" x14ac:dyDescent="0.25">
      <c r="B30" s="12" t="s">
        <v>54</v>
      </c>
      <c r="C30" s="57">
        <v>1793.4832377556297</v>
      </c>
      <c r="D30" s="57">
        <v>1599.3888772505916</v>
      </c>
      <c r="E30" s="57">
        <v>2930.6186063568589</v>
      </c>
      <c r="F30" s="57">
        <v>3939.5221321142681</v>
      </c>
      <c r="G30" s="57">
        <v>1071.7129715130397</v>
      </c>
      <c r="H30" s="57">
        <v>1792.5088510000028</v>
      </c>
      <c r="I30" s="57">
        <v>2018.2822658730311</v>
      </c>
      <c r="J30" s="57">
        <v>1645.1992774337832</v>
      </c>
      <c r="K30" s="57">
        <v>719.95584247992633</v>
      </c>
      <c r="L30" s="57">
        <v>1550.0436800619875</v>
      </c>
      <c r="M30" s="58">
        <v>19060.715741839118</v>
      </c>
    </row>
  </sheetData>
  <pageMargins left="0.70000000000000007" right="0.70000000000000007" top="0.75" bottom="0.75" header="0.30000000000000004" footer="0.3000000000000000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1"/>
  <sheetViews>
    <sheetView workbookViewId="0"/>
  </sheetViews>
  <sheetFormatPr defaultRowHeight="15" x14ac:dyDescent="0.25"/>
  <cols>
    <col min="1" max="1" width="9.140625" customWidth="1"/>
    <col min="2" max="2" width="78.85546875" customWidth="1"/>
    <col min="3" max="4" width="11.28515625" bestFit="1" customWidth="1"/>
    <col min="5" max="5" width="10.140625" bestFit="1" customWidth="1"/>
    <col min="6" max="6" width="9.28515625" bestFit="1" customWidth="1"/>
    <col min="7" max="8" width="11.28515625" bestFit="1" customWidth="1"/>
    <col min="9" max="9" width="10.140625" bestFit="1" customWidth="1"/>
    <col min="10" max="10" width="9.28515625" bestFit="1" customWidth="1"/>
    <col min="11" max="12" width="11.28515625" bestFit="1" customWidth="1"/>
    <col min="13" max="13" width="10.140625" bestFit="1" customWidth="1"/>
    <col min="14" max="14" width="9.140625" customWidth="1"/>
  </cols>
  <sheetData>
    <row r="2" spans="2:13" x14ac:dyDescent="0.25">
      <c r="B2" s="1" t="s">
        <v>104</v>
      </c>
    </row>
    <row r="4" spans="2:13" ht="39" x14ac:dyDescent="0.25">
      <c r="B4" s="59" t="s">
        <v>1</v>
      </c>
      <c r="C4" s="3" t="s">
        <v>94</v>
      </c>
      <c r="D4" s="3" t="s">
        <v>95</v>
      </c>
      <c r="E4" s="3" t="s">
        <v>96</v>
      </c>
      <c r="F4" s="3" t="s">
        <v>97</v>
      </c>
      <c r="G4" s="3" t="s">
        <v>98</v>
      </c>
      <c r="H4" s="3" t="s">
        <v>99</v>
      </c>
      <c r="I4" s="3" t="s">
        <v>100</v>
      </c>
      <c r="J4" s="3" t="s">
        <v>101</v>
      </c>
      <c r="K4" s="3" t="s">
        <v>5</v>
      </c>
      <c r="L4" s="3" t="s">
        <v>4</v>
      </c>
      <c r="M4" s="3" t="s">
        <v>2</v>
      </c>
    </row>
    <row r="5" spans="2:13" x14ac:dyDescent="0.25">
      <c r="B5" s="60" t="s">
        <v>56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2:13" x14ac:dyDescent="0.25">
      <c r="B6" s="54" t="s">
        <v>57</v>
      </c>
      <c r="C6" s="61">
        <v>95.239946213256331</v>
      </c>
      <c r="D6" s="61">
        <v>135.34369441575222</v>
      </c>
      <c r="E6" s="61">
        <v>343.65538812999944</v>
      </c>
      <c r="F6" s="61">
        <v>211.68840144516534</v>
      </c>
      <c r="G6" s="61">
        <v>212.24715227420958</v>
      </c>
      <c r="H6" s="61">
        <v>459.08499030327482</v>
      </c>
      <c r="I6" s="61">
        <v>244.45098652248595</v>
      </c>
      <c r="J6" s="61">
        <v>49.465009427095268</v>
      </c>
      <c r="K6" s="61">
        <v>133.65447683547771</v>
      </c>
      <c r="L6" s="61">
        <v>312.90734178572779</v>
      </c>
      <c r="M6" s="61">
        <v>2197.7373873524448</v>
      </c>
    </row>
    <row r="7" spans="2:13" x14ac:dyDescent="0.25">
      <c r="B7" s="54" t="s">
        <v>58</v>
      </c>
      <c r="C7" s="61">
        <v>-185.67650653162374</v>
      </c>
      <c r="D7" s="61">
        <v>-6.6923977036911504</v>
      </c>
      <c r="E7" s="61">
        <v>-263.99740568995617</v>
      </c>
      <c r="F7" s="61">
        <v>-248.09870211117354</v>
      </c>
      <c r="G7" s="61">
        <v>-140.49994307803397</v>
      </c>
      <c r="H7" s="61">
        <v>-84.589670149536303</v>
      </c>
      <c r="I7" s="61">
        <v>-586.79121648795513</v>
      </c>
      <c r="J7" s="61">
        <v>-155.65088758445853</v>
      </c>
      <c r="K7" s="61">
        <v>-70.711786119344737</v>
      </c>
      <c r="L7" s="61">
        <v>-49.116265990671792</v>
      </c>
      <c r="M7" s="61">
        <v>-1791.8247814464451</v>
      </c>
    </row>
    <row r="8" spans="2:13" x14ac:dyDescent="0.25">
      <c r="B8" s="54" t="s">
        <v>59</v>
      </c>
      <c r="C8" s="61">
        <v>-0.58367265394660006</v>
      </c>
      <c r="D8" s="61">
        <v>-42.844549696935609</v>
      </c>
      <c r="E8" s="61">
        <v>-3.8125357760513303</v>
      </c>
      <c r="F8" s="61">
        <v>-22.124677077521923</v>
      </c>
      <c r="G8" s="61">
        <v>-2.0155683954547534</v>
      </c>
      <c r="H8" s="61">
        <v>-0.76294393830439644</v>
      </c>
      <c r="I8" s="61">
        <v>-0.77507313718189053</v>
      </c>
      <c r="J8" s="61">
        <v>-8.6964090673367966</v>
      </c>
      <c r="K8" s="61">
        <v>-1.1076783567011503</v>
      </c>
      <c r="L8" s="61">
        <v>-1.6932198705655483</v>
      </c>
      <c r="M8" s="61">
        <v>-84.416327969999998</v>
      </c>
    </row>
    <row r="9" spans="2:13" x14ac:dyDescent="0.25">
      <c r="B9" s="54" t="s">
        <v>60</v>
      </c>
      <c r="C9" s="61">
        <v>-42.215521575874838</v>
      </c>
      <c r="D9" s="61">
        <v>-81.677793197892413</v>
      </c>
      <c r="E9" s="61">
        <v>-264.40980344231485</v>
      </c>
      <c r="F9" s="61">
        <v>-11.192247859299895</v>
      </c>
      <c r="G9" s="61">
        <v>-165.24659894103388</v>
      </c>
      <c r="H9" s="61">
        <v>-537.34319538208899</v>
      </c>
      <c r="I9" s="61">
        <v>-40.426698521495176</v>
      </c>
      <c r="J9" s="61">
        <v>0</v>
      </c>
      <c r="K9" s="61">
        <v>0</v>
      </c>
      <c r="L9" s="61">
        <v>0</v>
      </c>
      <c r="M9" s="61">
        <v>-1142.5118589199999</v>
      </c>
    </row>
    <row r="10" spans="2:13" x14ac:dyDescent="0.25">
      <c r="B10" s="54" t="s">
        <v>61</v>
      </c>
      <c r="C10" s="61">
        <v>0</v>
      </c>
      <c r="D10" s="61">
        <v>0</v>
      </c>
      <c r="E10" s="61">
        <v>63.845347897681556</v>
      </c>
      <c r="F10" s="61">
        <v>133.81677439479188</v>
      </c>
      <c r="G10" s="61">
        <v>1.263661287944893</v>
      </c>
      <c r="H10" s="61">
        <v>0</v>
      </c>
      <c r="I10" s="61">
        <v>0</v>
      </c>
      <c r="J10" s="61">
        <v>0</v>
      </c>
      <c r="K10" s="61">
        <v>0</v>
      </c>
      <c r="L10" s="61">
        <v>2.6216419581700519E-2</v>
      </c>
      <c r="M10" s="61">
        <v>198.95200000000003</v>
      </c>
    </row>
    <row r="11" spans="2:13" x14ac:dyDescent="0.25">
      <c r="B11" s="62" t="s">
        <v>62</v>
      </c>
      <c r="C11" s="63">
        <v>-133.23575454818885</v>
      </c>
      <c r="D11" s="63">
        <v>4.1289538172330538</v>
      </c>
      <c r="E11" s="63">
        <v>-124.71900888064135</v>
      </c>
      <c r="F11" s="63">
        <v>64.089548791961903</v>
      </c>
      <c r="G11" s="63">
        <v>-94.251296852368085</v>
      </c>
      <c r="H11" s="63">
        <v>-163.61081916665489</v>
      </c>
      <c r="I11" s="63">
        <v>-383.54200162414617</v>
      </c>
      <c r="J11" s="63">
        <v>-114.88228722470005</v>
      </c>
      <c r="K11" s="63">
        <v>61.835012359431829</v>
      </c>
      <c r="L11" s="63">
        <v>262.12407234407215</v>
      </c>
      <c r="M11" s="63">
        <v>-622.0635809840004</v>
      </c>
    </row>
    <row r="12" spans="2:13" x14ac:dyDescent="0.25">
      <c r="B12" s="64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</row>
    <row r="13" spans="2:13" x14ac:dyDescent="0.25">
      <c r="B13" s="60" t="s">
        <v>63</v>
      </c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</row>
    <row r="14" spans="2:13" x14ac:dyDescent="0.25">
      <c r="B14" s="54" t="s">
        <v>64</v>
      </c>
      <c r="C14" s="61">
        <v>388</v>
      </c>
      <c r="D14" s="61">
        <v>308</v>
      </c>
      <c r="E14" s="61">
        <v>743</v>
      </c>
      <c r="F14" s="61">
        <v>995</v>
      </c>
      <c r="G14" s="61">
        <v>227</v>
      </c>
      <c r="H14" s="61">
        <v>188</v>
      </c>
      <c r="I14" s="61">
        <v>305</v>
      </c>
      <c r="J14" s="61">
        <v>413</v>
      </c>
      <c r="K14" s="61">
        <v>268</v>
      </c>
      <c r="L14" s="61">
        <v>447</v>
      </c>
      <c r="M14" s="61">
        <v>4282</v>
      </c>
    </row>
    <row r="15" spans="2:13" x14ac:dyDescent="0.25">
      <c r="B15" s="65" t="s">
        <v>65</v>
      </c>
      <c r="C15" s="61">
        <v>17.969274819999999</v>
      </c>
      <c r="D15" s="61">
        <v>0</v>
      </c>
      <c r="E15" s="61">
        <v>0</v>
      </c>
      <c r="F15" s="61">
        <v>0</v>
      </c>
      <c r="G15" s="61">
        <v>0</v>
      </c>
      <c r="H15" s="61">
        <v>0</v>
      </c>
      <c r="I15" s="61">
        <v>0</v>
      </c>
      <c r="J15" s="61">
        <v>0</v>
      </c>
      <c r="K15" s="61">
        <v>0</v>
      </c>
      <c r="L15" s="61">
        <v>0</v>
      </c>
      <c r="M15" s="61">
        <v>17.969274819999999</v>
      </c>
    </row>
    <row r="16" spans="2:13" x14ac:dyDescent="0.25">
      <c r="B16" s="54" t="s">
        <v>66</v>
      </c>
      <c r="C16" s="61">
        <v>-37.53</v>
      </c>
      <c r="D16" s="61">
        <v>-45.522500000000001</v>
      </c>
      <c r="E16" s="61">
        <v>-80.967500000000001</v>
      </c>
      <c r="F16" s="61">
        <v>-108.7675</v>
      </c>
      <c r="G16" s="61">
        <v>-25.3675</v>
      </c>
      <c r="H16" s="61">
        <v>-27.8</v>
      </c>
      <c r="I16" s="61">
        <v>-37.182499999999997</v>
      </c>
      <c r="J16" s="61">
        <v>-55.252499999999998</v>
      </c>
      <c r="K16" s="61">
        <v>-24.325000000000003</v>
      </c>
      <c r="L16" s="61">
        <v>-43.784999999999997</v>
      </c>
      <c r="M16" s="61">
        <v>-486.5</v>
      </c>
    </row>
    <row r="17" spans="2:13" x14ac:dyDescent="0.25">
      <c r="B17" s="62" t="s">
        <v>67</v>
      </c>
      <c r="C17" s="63">
        <v>368.43927482000004</v>
      </c>
      <c r="D17" s="63">
        <v>262.47750000000002</v>
      </c>
      <c r="E17" s="63">
        <v>662.03250000000003</v>
      </c>
      <c r="F17" s="63">
        <v>886.23249999999996</v>
      </c>
      <c r="G17" s="63">
        <v>201.63249999999999</v>
      </c>
      <c r="H17" s="63">
        <v>160.19999999999999</v>
      </c>
      <c r="I17" s="63">
        <v>267.8175</v>
      </c>
      <c r="J17" s="63">
        <v>357.7475</v>
      </c>
      <c r="K17" s="63">
        <v>243.67500000000001</v>
      </c>
      <c r="L17" s="63">
        <v>403.21500000000003</v>
      </c>
      <c r="M17" s="63">
        <v>3813.4692748199996</v>
      </c>
    </row>
    <row r="18" spans="2:13" x14ac:dyDescent="0.25">
      <c r="B18" s="64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</row>
    <row r="19" spans="2:13" x14ac:dyDescent="0.25">
      <c r="B19" s="43" t="s">
        <v>68</v>
      </c>
      <c r="C19" s="36">
        <v>235.20352027181119</v>
      </c>
      <c r="D19" s="36">
        <v>266.60645381723305</v>
      </c>
      <c r="E19" s="36">
        <v>537.31349111935867</v>
      </c>
      <c r="F19" s="36">
        <v>950.32204879196183</v>
      </c>
      <c r="G19" s="36">
        <v>107.38120314763191</v>
      </c>
      <c r="H19" s="36">
        <v>-3.4108191666549033</v>
      </c>
      <c r="I19" s="36">
        <v>-115.72450162414617</v>
      </c>
      <c r="J19" s="36">
        <v>242.86521277529994</v>
      </c>
      <c r="K19" s="36">
        <v>305.51001235943181</v>
      </c>
      <c r="L19" s="36">
        <v>665.33907234407218</v>
      </c>
      <c r="M19" s="36">
        <v>3191.4056938359995</v>
      </c>
    </row>
    <row r="20" spans="2:13" x14ac:dyDescent="0.25">
      <c r="B20" s="41"/>
    </row>
    <row r="21" spans="2:13" x14ac:dyDescent="0.25">
      <c r="B21" s="14"/>
    </row>
  </sheetData>
  <pageMargins left="0.70000000000000007" right="0.70000000000000007" top="0.75" bottom="0.75" header="0.30000000000000004" footer="0.3000000000000000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1"/>
  <sheetViews>
    <sheetView workbookViewId="0"/>
  </sheetViews>
  <sheetFormatPr defaultRowHeight="15" x14ac:dyDescent="0.25"/>
  <cols>
    <col min="1" max="1" width="9.140625" customWidth="1"/>
    <col min="2" max="2" width="75.85546875" customWidth="1"/>
    <col min="3" max="4" width="11.28515625" bestFit="1" customWidth="1"/>
    <col min="5" max="5" width="10.140625" bestFit="1" customWidth="1"/>
    <col min="6" max="6" width="9.28515625" bestFit="1" customWidth="1"/>
    <col min="7" max="8" width="11.28515625" bestFit="1" customWidth="1"/>
    <col min="9" max="9" width="10.140625" bestFit="1" customWidth="1"/>
    <col min="10" max="10" width="9.28515625" bestFit="1" customWidth="1"/>
    <col min="11" max="12" width="11.28515625" bestFit="1" customWidth="1"/>
    <col min="13" max="13" width="10.140625" bestFit="1" customWidth="1"/>
    <col min="14" max="14" width="9.140625" customWidth="1"/>
  </cols>
  <sheetData>
    <row r="2" spans="2:13" x14ac:dyDescent="0.25">
      <c r="B2" s="1" t="s">
        <v>105</v>
      </c>
    </row>
    <row r="4" spans="2:13" ht="39" x14ac:dyDescent="0.25">
      <c r="B4" s="59" t="s">
        <v>1</v>
      </c>
      <c r="C4" s="3" t="s">
        <v>94</v>
      </c>
      <c r="D4" s="3" t="s">
        <v>95</v>
      </c>
      <c r="E4" s="3" t="s">
        <v>96</v>
      </c>
      <c r="F4" s="3" t="s">
        <v>97</v>
      </c>
      <c r="G4" s="3" t="s">
        <v>98</v>
      </c>
      <c r="H4" s="3" t="s">
        <v>99</v>
      </c>
      <c r="I4" s="3" t="s">
        <v>100</v>
      </c>
      <c r="J4" s="3" t="s">
        <v>101</v>
      </c>
      <c r="K4" s="3" t="s">
        <v>5</v>
      </c>
      <c r="L4" s="3" t="s">
        <v>4</v>
      </c>
      <c r="M4" s="3" t="s">
        <v>2</v>
      </c>
    </row>
    <row r="5" spans="2:13" x14ac:dyDescent="0.25">
      <c r="B5" s="66" t="s">
        <v>10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2:13" x14ac:dyDescent="0.25">
      <c r="B6" s="5" t="s">
        <v>81</v>
      </c>
      <c r="C6" s="45">
        <v>7.3699035107348501E-2</v>
      </c>
      <c r="D6" s="45">
        <v>8.353887891225073E-2</v>
      </c>
      <c r="E6" s="45">
        <v>0.16836264100084367</v>
      </c>
      <c r="F6" s="45">
        <v>0.29777538174712465</v>
      </c>
      <c r="G6" s="45">
        <v>3.3646992406835649E-2</v>
      </c>
      <c r="H6" s="45">
        <v>-1.068751357197453E-3</v>
      </c>
      <c r="I6" s="45">
        <v>-3.6261294465840185E-2</v>
      </c>
      <c r="J6" s="45">
        <v>7.609976169572516E-2</v>
      </c>
      <c r="K6" s="45">
        <v>9.5728980163664351E-2</v>
      </c>
      <c r="L6" s="45">
        <v>0.20847837478924508</v>
      </c>
      <c r="M6" s="45">
        <v>1.0000000000000002</v>
      </c>
    </row>
    <row r="7" spans="2:13" x14ac:dyDescent="0.25">
      <c r="B7" s="5" t="s">
        <v>82</v>
      </c>
      <c r="C7" s="67">
        <v>0.80294305914315944</v>
      </c>
      <c r="D7" s="67">
        <v>1.2679942958430375</v>
      </c>
      <c r="E7" s="67">
        <v>3.3895435708097992</v>
      </c>
      <c r="F7" s="67">
        <v>3.5042852718603892</v>
      </c>
      <c r="G7" s="67">
        <v>1.713654670579976</v>
      </c>
      <c r="H7" s="67">
        <v>-1.5808108934003886E-2</v>
      </c>
      <c r="I7" s="67">
        <v>-0.44118148970076299</v>
      </c>
      <c r="J7" s="67">
        <v>2.3644651110105608</v>
      </c>
      <c r="K7" s="67">
        <v>8.3365010914378281</v>
      </c>
      <c r="L7" s="67">
        <v>6.5056507574011935</v>
      </c>
      <c r="M7" s="67">
        <v>1.8605965538815277</v>
      </c>
    </row>
    <row r="8" spans="2:13" x14ac:dyDescent="0.25">
      <c r="B8" s="5" t="s">
        <v>83</v>
      </c>
      <c r="C8" s="67">
        <v>3.4691193361439582E-2</v>
      </c>
      <c r="D8" s="67">
        <v>5.1724389653115883E-2</v>
      </c>
      <c r="E8" s="67">
        <v>5.4845848603970189E-2</v>
      </c>
      <c r="F8" s="67">
        <v>6.6054468585278844E-2</v>
      </c>
      <c r="G8" s="67">
        <v>3.3384601788495602E-2</v>
      </c>
      <c r="H8" s="67">
        <v>-6.5647227582260007E-4</v>
      </c>
      <c r="I8" s="67">
        <v>-1.5759886270282054E-2</v>
      </c>
      <c r="J8" s="67">
        <v>4.0073693295740509E-2</v>
      </c>
      <c r="K8" s="67">
        <v>0.17779381769423463</v>
      </c>
      <c r="L8" s="67">
        <v>0.14982271235057901</v>
      </c>
      <c r="M8" s="67">
        <v>4.9793498873278427E-2</v>
      </c>
    </row>
    <row r="9" spans="2:13" x14ac:dyDescent="0.25">
      <c r="B9" s="5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</row>
    <row r="10" spans="2:13" x14ac:dyDescent="0.25">
      <c r="B10" s="66" t="s">
        <v>7</v>
      </c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</row>
    <row r="11" spans="2:13" x14ac:dyDescent="0.25">
      <c r="B11" s="68" t="s">
        <v>84</v>
      </c>
      <c r="C11" s="48">
        <v>3.6998091464024867</v>
      </c>
      <c r="D11" s="48">
        <v>4.0911443114285166</v>
      </c>
      <c r="E11" s="48">
        <v>7.8849226032657125</v>
      </c>
      <c r="F11" s="48">
        <v>7.1928747334696368</v>
      </c>
      <c r="G11" s="48">
        <v>8.0919296280239781</v>
      </c>
      <c r="H11" s="48">
        <v>4.023300632894812</v>
      </c>
      <c r="I11" s="48">
        <v>4.1206025040682084</v>
      </c>
      <c r="J11" s="48">
        <v>8.5664875955250643</v>
      </c>
      <c r="K11" s="48">
        <v>6.2179851530786507</v>
      </c>
      <c r="L11" s="48">
        <v>4.4169576721636963</v>
      </c>
      <c r="M11" s="48">
        <v>5.3403130038070685</v>
      </c>
    </row>
    <row r="12" spans="2:13" x14ac:dyDescent="0.25">
      <c r="B12" s="68" t="s">
        <v>85</v>
      </c>
      <c r="C12" s="48">
        <v>0.15985043153027281</v>
      </c>
      <c r="D12" s="48">
        <v>0.16688714072705269</v>
      </c>
      <c r="E12" s="48">
        <v>0.12758510469579695</v>
      </c>
      <c r="F12" s="48">
        <v>0.13558300231293069</v>
      </c>
      <c r="G12" s="48">
        <v>0.15764310801351863</v>
      </c>
      <c r="H12" s="48">
        <v>0.16707787970221205</v>
      </c>
      <c r="I12" s="48">
        <v>0.14719617287933123</v>
      </c>
      <c r="J12" s="48">
        <v>0.14518750770575597</v>
      </c>
      <c r="K12" s="48">
        <v>0.13261190835413786</v>
      </c>
      <c r="L12" s="48">
        <v>0.10172088903303156</v>
      </c>
      <c r="M12" s="48">
        <v>0.14291807054209626</v>
      </c>
    </row>
    <row r="13" spans="2:13" x14ac:dyDescent="0.25">
      <c r="B13" s="68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2:13" x14ac:dyDescent="0.25">
      <c r="B14" s="66" t="s">
        <v>86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2:13" x14ac:dyDescent="0.25">
      <c r="B15" s="68" t="s">
        <v>87</v>
      </c>
      <c r="C15" s="7">
        <v>6.1226333508158524</v>
      </c>
      <c r="D15" s="7">
        <v>7.6067774960122216</v>
      </c>
      <c r="E15" s="7">
        <v>18.487269759370044</v>
      </c>
      <c r="F15" s="7">
        <v>14.526874761334946</v>
      </c>
      <c r="G15" s="7">
        <v>17.103048627882384</v>
      </c>
      <c r="H15" s="7">
        <v>8.3077330685825697</v>
      </c>
      <c r="I15" s="7">
        <v>7.6943841986588026</v>
      </c>
      <c r="J15" s="7">
        <v>16.01718190802001</v>
      </c>
      <c r="K15" s="7">
        <v>19.645551451059191</v>
      </c>
      <c r="L15" s="7">
        <v>15.156246281573194</v>
      </c>
      <c r="M15" s="7">
        <v>11.112439290397436</v>
      </c>
    </row>
    <row r="16" spans="2:13" x14ac:dyDescent="0.25">
      <c r="B16" s="68" t="s">
        <v>88</v>
      </c>
      <c r="C16" s="7">
        <v>0.26452866742631836</v>
      </c>
      <c r="D16" s="7">
        <v>0.3102978652965443</v>
      </c>
      <c r="E16" s="7">
        <v>0.2991405707408924</v>
      </c>
      <c r="F16" s="7">
        <v>0.27382616371738938</v>
      </c>
      <c r="G16" s="7">
        <v>0.33319342433086896</v>
      </c>
      <c r="H16" s="7">
        <v>0.34499992739344898</v>
      </c>
      <c r="I16" s="7">
        <v>0.27485881144507213</v>
      </c>
      <c r="J16" s="7">
        <v>0.27146420230736523</v>
      </c>
      <c r="K16" s="7">
        <v>0.4189836425235684</v>
      </c>
      <c r="L16" s="7">
        <v>0.34904270327996639</v>
      </c>
      <c r="M16" s="7">
        <v>0.29739237780025057</v>
      </c>
    </row>
    <row r="17" spans="2:13" x14ac:dyDescent="0.25">
      <c r="B17" s="68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</row>
    <row r="18" spans="2:13" x14ac:dyDescent="0.25">
      <c r="B18" s="66" t="s">
        <v>89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2:13" x14ac:dyDescent="0.25">
      <c r="B19" s="68" t="s">
        <v>90</v>
      </c>
      <c r="C19" s="45">
        <v>0.60428396319199484</v>
      </c>
      <c r="D19" s="45">
        <v>0.53782883929144221</v>
      </c>
      <c r="E19" s="45">
        <v>0.42650552006303344</v>
      </c>
      <c r="F19" s="45">
        <v>0.49514261337299836</v>
      </c>
      <c r="G19" s="45">
        <v>0.47312790860174742</v>
      </c>
      <c r="H19" s="45">
        <v>0.4842838112011284</v>
      </c>
      <c r="I19" s="45">
        <v>0.53553376042574852</v>
      </c>
      <c r="J19" s="45">
        <v>0.53483113600874521</v>
      </c>
      <c r="K19" s="45">
        <v>0.31650855760240865</v>
      </c>
      <c r="L19" s="45">
        <v>0.29142820656944507</v>
      </c>
      <c r="M19" s="45">
        <v>0.48057072477523277</v>
      </c>
    </row>
    <row r="20" spans="2:13" x14ac:dyDescent="0.25">
      <c r="B20" s="68" t="s">
        <v>91</v>
      </c>
      <c r="C20" s="49">
        <v>-0.55463656360005331</v>
      </c>
      <c r="D20" s="49">
        <v>-1.3710259001040594</v>
      </c>
      <c r="E20" s="49">
        <v>-3.8567868277114568</v>
      </c>
      <c r="F20" s="49">
        <v>-3.0837434370932408</v>
      </c>
      <c r="G20" s="49">
        <v>-1.30460241467739</v>
      </c>
      <c r="H20" s="49">
        <v>-0.11607091931723913</v>
      </c>
      <c r="I20" s="49">
        <v>0.12288987112736177</v>
      </c>
      <c r="J20" s="49">
        <v>-2.4175387247843307</v>
      </c>
      <c r="K20" s="49">
        <v>-7.8107272281693154</v>
      </c>
      <c r="L20" s="49">
        <v>-7.3855774025141034</v>
      </c>
      <c r="M20" s="49">
        <v>-1.9022438679762346</v>
      </c>
    </row>
    <row r="21" spans="2:13" x14ac:dyDescent="0.25">
      <c r="B21" s="69" t="s">
        <v>92</v>
      </c>
      <c r="C21" s="51">
        <v>-2.3963099318283401E-2</v>
      </c>
      <c r="D21" s="51">
        <v>-5.5927284621061731E-2</v>
      </c>
      <c r="E21" s="51">
        <v>-6.240626268153044E-2</v>
      </c>
      <c r="F21" s="51">
        <v>-5.812741206494175E-2</v>
      </c>
      <c r="G21" s="51">
        <v>-2.5415641117223466E-2</v>
      </c>
      <c r="H21" s="51">
        <v>-4.8201426798815759E-3</v>
      </c>
      <c r="I21" s="51">
        <v>4.3898722814741204E-3</v>
      </c>
      <c r="J21" s="51">
        <v>-4.0973201480726008E-2</v>
      </c>
      <c r="K21" s="51">
        <v>-0.16658055911380151</v>
      </c>
      <c r="L21" s="51">
        <v>-0.17008709504747999</v>
      </c>
      <c r="M21" s="51">
        <v>-5.0908069080948443E-2</v>
      </c>
    </row>
  </sheetData>
  <pageMargins left="0.70000000000000007" right="0.70000000000000007" top="0.75" bottom="0.75" header="0.30000000000000004" footer="0.3000000000000000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41"/>
  <sheetViews>
    <sheetView workbookViewId="0"/>
  </sheetViews>
  <sheetFormatPr defaultRowHeight="15" x14ac:dyDescent="0.25"/>
  <cols>
    <col min="1" max="1" width="9.140625" customWidth="1"/>
    <col min="2" max="2" width="77.140625" customWidth="1"/>
    <col min="3" max="23" width="14.140625" customWidth="1"/>
    <col min="24" max="24" width="9.140625" customWidth="1"/>
  </cols>
  <sheetData>
    <row r="2" spans="2:23" x14ac:dyDescent="0.25">
      <c r="B2" s="19" t="s">
        <v>106</v>
      </c>
    </row>
    <row r="4" spans="2:23" ht="51.75" x14ac:dyDescent="0.25">
      <c r="B4" s="59" t="s">
        <v>1</v>
      </c>
      <c r="C4" s="3" t="s">
        <v>107</v>
      </c>
      <c r="D4" s="3" t="s">
        <v>108</v>
      </c>
      <c r="E4" s="3" t="s">
        <v>109</v>
      </c>
      <c r="F4" s="3" t="s">
        <v>110</v>
      </c>
      <c r="G4" s="3" t="s">
        <v>111</v>
      </c>
      <c r="H4" s="3" t="s">
        <v>112</v>
      </c>
      <c r="I4" s="3" t="s">
        <v>113</v>
      </c>
      <c r="J4" s="3" t="s">
        <v>114</v>
      </c>
      <c r="K4" s="3" t="s">
        <v>115</v>
      </c>
      <c r="L4" s="3" t="s">
        <v>116</v>
      </c>
      <c r="M4" s="3" t="s">
        <v>117</v>
      </c>
      <c r="N4" s="3" t="s">
        <v>118</v>
      </c>
      <c r="O4" s="3" t="s">
        <v>119</v>
      </c>
      <c r="P4" s="3" t="s">
        <v>120</v>
      </c>
      <c r="Q4" s="3" t="s">
        <v>121</v>
      </c>
      <c r="R4" s="3" t="s">
        <v>122</v>
      </c>
      <c r="S4" s="3" t="s">
        <v>123</v>
      </c>
      <c r="T4" s="3" t="s">
        <v>124</v>
      </c>
      <c r="U4" s="3" t="s">
        <v>125</v>
      </c>
      <c r="V4" s="3" t="s">
        <v>126</v>
      </c>
      <c r="W4" s="3" t="s">
        <v>2</v>
      </c>
    </row>
    <row r="5" spans="2:23" x14ac:dyDescent="0.25">
      <c r="B5" s="70" t="s">
        <v>127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2:23" x14ac:dyDescent="0.25">
      <c r="B6" s="5" t="s">
        <v>7</v>
      </c>
      <c r="C6" s="61">
        <v>159.44526325000001</v>
      </c>
      <c r="D6" s="61">
        <v>177.41154486999997</v>
      </c>
      <c r="E6" s="61">
        <v>490.2042895400001</v>
      </c>
      <c r="F6" s="61">
        <v>708.12988024999891</v>
      </c>
      <c r="G6" s="61">
        <v>360.2466827282214</v>
      </c>
      <c r="H6" s="61">
        <v>585.93946954</v>
      </c>
      <c r="I6" s="61">
        <v>925.02700000000004</v>
      </c>
      <c r="J6" s="61">
        <v>256.91500000000002</v>
      </c>
      <c r="K6" s="61">
        <v>734.90958263999994</v>
      </c>
      <c r="L6" s="61">
        <v>991.06536981434056</v>
      </c>
      <c r="M6" s="61">
        <v>1385.90322683</v>
      </c>
      <c r="N6" s="61">
        <v>226.59574273825254</v>
      </c>
      <c r="O6" s="61">
        <v>134.58485999999999</v>
      </c>
      <c r="P6" s="61">
        <v>1017.0363264700001</v>
      </c>
      <c r="Q6" s="61">
        <v>316.70260060950017</v>
      </c>
      <c r="R6" s="61">
        <v>215.32299960999998</v>
      </c>
      <c r="S6" s="61">
        <v>53.481999999999999</v>
      </c>
      <c r="T6" s="61">
        <v>328.47284129000002</v>
      </c>
      <c r="U6" s="61">
        <v>70.522083339999995</v>
      </c>
      <c r="V6" s="61">
        <v>22.10521527000019</v>
      </c>
      <c r="W6" s="61">
        <v>9160.0219787903134</v>
      </c>
    </row>
    <row r="7" spans="2:23" x14ac:dyDescent="0.25">
      <c r="B7" s="5" t="s">
        <v>27</v>
      </c>
      <c r="C7" s="61">
        <v>8.7407386200000019</v>
      </c>
      <c r="D7" s="61">
        <v>20.924979090000001</v>
      </c>
      <c r="E7" s="61">
        <v>8.814160339999999</v>
      </c>
      <c r="F7" s="61">
        <v>76.885118390000002</v>
      </c>
      <c r="G7" s="61">
        <v>46.960999999999999</v>
      </c>
      <c r="H7" s="61">
        <v>45.678434300000006</v>
      </c>
      <c r="I7" s="61">
        <v>84.679000000000002</v>
      </c>
      <c r="J7" s="61">
        <v>57.293999999999997</v>
      </c>
      <c r="K7" s="61">
        <v>67.238067299999997</v>
      </c>
      <c r="L7" s="61">
        <v>80.505603990000012</v>
      </c>
      <c r="M7" s="61">
        <v>97.842372879999999</v>
      </c>
      <c r="N7" s="61">
        <v>13.13</v>
      </c>
      <c r="O7" s="61">
        <v>49.276855199999993</v>
      </c>
      <c r="P7" s="61">
        <v>57.29459129</v>
      </c>
      <c r="Q7" s="61">
        <v>47.348358420000004</v>
      </c>
      <c r="R7" s="61">
        <v>17.449232029999997</v>
      </c>
      <c r="S7" s="61">
        <v>23.042000000000002</v>
      </c>
      <c r="T7" s="61">
        <v>21.400159840000001</v>
      </c>
      <c r="U7" s="61">
        <v>7.3878882499999996</v>
      </c>
      <c r="V7" s="61">
        <v>0.70659472999981232</v>
      </c>
      <c r="W7" s="61">
        <v>832.59915466999962</v>
      </c>
    </row>
    <row r="8" spans="2:23" x14ac:dyDescent="0.25">
      <c r="B8" s="5" t="s">
        <v>10</v>
      </c>
      <c r="C8" s="61">
        <v>0</v>
      </c>
      <c r="D8" s="61">
        <v>0</v>
      </c>
      <c r="E8" s="61">
        <v>174.11953679600001</v>
      </c>
      <c r="F8" s="61">
        <v>0</v>
      </c>
      <c r="G8" s="61">
        <v>81.895280626444503</v>
      </c>
      <c r="H8" s="61">
        <v>0</v>
      </c>
      <c r="I8" s="61">
        <v>0</v>
      </c>
      <c r="J8" s="61">
        <v>252.61</v>
      </c>
      <c r="K8" s="61">
        <v>66.495263649999998</v>
      </c>
      <c r="L8" s="61">
        <v>203.49377066</v>
      </c>
      <c r="M8" s="61">
        <v>929.31324110000003</v>
      </c>
      <c r="N8" s="61">
        <v>26.861999999999998</v>
      </c>
      <c r="O8" s="61">
        <v>153.69810343</v>
      </c>
      <c r="P8" s="61">
        <v>0</v>
      </c>
      <c r="Q8" s="61">
        <v>40.357110810000002</v>
      </c>
      <c r="R8" s="61">
        <v>76.730725180000007</v>
      </c>
      <c r="S8" s="61">
        <v>76.534000000000006</v>
      </c>
      <c r="T8" s="61">
        <v>292.58473786000008</v>
      </c>
      <c r="U8" s="61">
        <v>5.2263048100000002</v>
      </c>
      <c r="V8" s="61">
        <v>16.769312430000003</v>
      </c>
      <c r="W8" s="61">
        <v>2396.6893873524446</v>
      </c>
    </row>
    <row r="9" spans="2:23" x14ac:dyDescent="0.25">
      <c r="B9" s="71" t="s">
        <v>128</v>
      </c>
      <c r="C9" s="63">
        <v>168.18600187000001</v>
      </c>
      <c r="D9" s="63">
        <v>198.33652395999997</v>
      </c>
      <c r="E9" s="63">
        <v>673.13798667600008</v>
      </c>
      <c r="F9" s="63">
        <v>785.01499863999891</v>
      </c>
      <c r="G9" s="63">
        <v>489.10296335466592</v>
      </c>
      <c r="H9" s="63">
        <v>631.61790384000005</v>
      </c>
      <c r="I9" s="63">
        <v>1009.706</v>
      </c>
      <c r="J9" s="63">
        <v>566.81899999999996</v>
      </c>
      <c r="K9" s="63">
        <v>868.64291358999992</v>
      </c>
      <c r="L9" s="63">
        <v>1275.0647444643405</v>
      </c>
      <c r="M9" s="63">
        <v>2413.0588408100002</v>
      </c>
      <c r="N9" s="63">
        <v>266.58774273825253</v>
      </c>
      <c r="O9" s="63">
        <v>337.55981863</v>
      </c>
      <c r="P9" s="63">
        <v>1074.3309177600001</v>
      </c>
      <c r="Q9" s="63">
        <v>404.40806983950017</v>
      </c>
      <c r="R9" s="63">
        <v>309.50295682000001</v>
      </c>
      <c r="S9" s="63">
        <v>153.05799999999999</v>
      </c>
      <c r="T9" s="63">
        <v>642.45773899000005</v>
      </c>
      <c r="U9" s="63">
        <v>83.1362764</v>
      </c>
      <c r="V9" s="63">
        <v>39.581122430000008</v>
      </c>
      <c r="W9" s="63">
        <v>12389.310520812756</v>
      </c>
    </row>
    <row r="10" spans="2:23" x14ac:dyDescent="0.25">
      <c r="B10" s="5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</row>
    <row r="11" spans="2:23" x14ac:dyDescent="0.25">
      <c r="B11" s="5" t="s">
        <v>35</v>
      </c>
      <c r="C11" s="61">
        <v>35.818498590000004</v>
      </c>
      <c r="D11" s="61">
        <v>54.613111999999994</v>
      </c>
      <c r="E11" s="61">
        <v>97.751935770000003</v>
      </c>
      <c r="F11" s="61">
        <v>144.43966874</v>
      </c>
      <c r="G11" s="61">
        <v>96.480450000000005</v>
      </c>
      <c r="H11" s="61">
        <v>145.81365407999999</v>
      </c>
      <c r="I11" s="61">
        <v>321.69299999999998</v>
      </c>
      <c r="J11" s="61">
        <v>246.56399999999999</v>
      </c>
      <c r="K11" s="61">
        <v>196.75372166999998</v>
      </c>
      <c r="L11" s="61">
        <v>229.92259138999998</v>
      </c>
      <c r="M11" s="61">
        <v>355.05272643000001</v>
      </c>
      <c r="N11" s="61">
        <v>66.616</v>
      </c>
      <c r="O11" s="61">
        <v>111.38477702</v>
      </c>
      <c r="P11" s="61">
        <v>180.14106699999999</v>
      </c>
      <c r="Q11" s="61">
        <v>131.81331449999999</v>
      </c>
      <c r="R11" s="61">
        <v>93.619829449999997</v>
      </c>
      <c r="S11" s="61">
        <v>54.945</v>
      </c>
      <c r="T11" s="61">
        <v>210.64016239</v>
      </c>
      <c r="U11" s="61">
        <v>20.51471943</v>
      </c>
      <c r="V11" s="61">
        <v>6.8532335400000015</v>
      </c>
      <c r="W11" s="61">
        <v>2801.4314620000005</v>
      </c>
    </row>
    <row r="12" spans="2:23" x14ac:dyDescent="0.25">
      <c r="B12" s="5" t="s">
        <v>129</v>
      </c>
      <c r="C12" s="61">
        <v>0</v>
      </c>
      <c r="D12" s="61">
        <v>12.6304462</v>
      </c>
      <c r="E12" s="61">
        <v>36.023568179999998</v>
      </c>
      <c r="F12" s="61">
        <v>20.486768569999999</v>
      </c>
      <c r="G12" s="61">
        <v>34.823</v>
      </c>
      <c r="H12" s="61">
        <v>6.65838134</v>
      </c>
      <c r="I12" s="61">
        <v>63.241999999999997</v>
      </c>
      <c r="J12" s="61">
        <v>30.917999999999999</v>
      </c>
      <c r="K12" s="61">
        <v>0</v>
      </c>
      <c r="L12" s="61">
        <v>7.1094765999999998</v>
      </c>
      <c r="M12" s="61">
        <v>1.2268665400000001</v>
      </c>
      <c r="N12" s="61">
        <v>15.098000000000001</v>
      </c>
      <c r="O12" s="61">
        <v>17.834265819999999</v>
      </c>
      <c r="P12" s="61">
        <v>15.876117000000001</v>
      </c>
      <c r="Q12" s="61">
        <v>8.1905132500000004</v>
      </c>
      <c r="R12" s="61">
        <v>0.57874126999999997</v>
      </c>
      <c r="S12" s="61">
        <v>0</v>
      </c>
      <c r="T12" s="61">
        <v>37.689189489999997</v>
      </c>
      <c r="U12" s="61">
        <v>0</v>
      </c>
      <c r="V12" s="61">
        <v>0</v>
      </c>
      <c r="W12" s="61">
        <v>308.38533426000004</v>
      </c>
    </row>
    <row r="13" spans="2:23" x14ac:dyDescent="0.25">
      <c r="B13" s="5" t="s">
        <v>130</v>
      </c>
      <c r="C13" s="61">
        <v>7.3</v>
      </c>
      <c r="D13" s="61">
        <v>0</v>
      </c>
      <c r="E13" s="61">
        <v>0</v>
      </c>
      <c r="F13" s="61">
        <v>20.100000000000001</v>
      </c>
      <c r="G13" s="61">
        <v>0</v>
      </c>
      <c r="H13" s="61">
        <v>25.1</v>
      </c>
      <c r="I13" s="61">
        <v>0</v>
      </c>
      <c r="J13" s="61">
        <v>6.2</v>
      </c>
      <c r="K13" s="61">
        <v>34.4</v>
      </c>
      <c r="L13" s="61">
        <v>38.9</v>
      </c>
      <c r="M13" s="61">
        <v>60.9</v>
      </c>
      <c r="N13" s="61">
        <v>2.2000000000000002</v>
      </c>
      <c r="O13" s="61">
        <v>0</v>
      </c>
      <c r="P13" s="61">
        <v>41.2</v>
      </c>
      <c r="Q13" s="61">
        <v>15.6</v>
      </c>
      <c r="R13" s="61">
        <v>6.9</v>
      </c>
      <c r="S13" s="61">
        <v>5.5</v>
      </c>
      <c r="T13" s="61">
        <v>12.8</v>
      </c>
      <c r="U13" s="61">
        <v>3.3</v>
      </c>
      <c r="V13" s="61">
        <v>0.1</v>
      </c>
      <c r="W13" s="61">
        <v>280.50000000000006</v>
      </c>
    </row>
    <row r="14" spans="2:23" x14ac:dyDescent="0.25">
      <c r="B14" s="5" t="s">
        <v>38</v>
      </c>
      <c r="C14" s="61">
        <v>23.636845399999999</v>
      </c>
      <c r="D14" s="61">
        <v>27.177974859999999</v>
      </c>
      <c r="E14" s="61">
        <v>140.98680841999999</v>
      </c>
      <c r="F14" s="61">
        <v>54.303442770000004</v>
      </c>
      <c r="G14" s="61">
        <v>30.783000000000001</v>
      </c>
      <c r="H14" s="61">
        <v>124.90039556999999</v>
      </c>
      <c r="I14" s="61">
        <v>55.878</v>
      </c>
      <c r="J14" s="61">
        <v>77.478999999999999</v>
      </c>
      <c r="K14" s="61">
        <v>110.79010951000001</v>
      </c>
      <c r="L14" s="61">
        <v>114.06979903</v>
      </c>
      <c r="M14" s="61">
        <v>210.10968386999997</v>
      </c>
      <c r="N14" s="61">
        <v>73.272999999999996</v>
      </c>
      <c r="O14" s="61">
        <v>40.9440156</v>
      </c>
      <c r="P14" s="61">
        <v>119.610039</v>
      </c>
      <c r="Q14" s="61">
        <v>49.65001582</v>
      </c>
      <c r="R14" s="61">
        <v>27.93803402</v>
      </c>
      <c r="S14" s="61">
        <v>12.098000000000001</v>
      </c>
      <c r="T14" s="61">
        <v>111.54158079999998</v>
      </c>
      <c r="U14" s="61">
        <v>14.21993383</v>
      </c>
      <c r="V14" s="61">
        <v>0</v>
      </c>
      <c r="W14" s="61">
        <v>1419.3896784999997</v>
      </c>
    </row>
    <row r="15" spans="2:23" x14ac:dyDescent="0.25">
      <c r="B15" s="5" t="s">
        <v>44</v>
      </c>
      <c r="C15" s="61">
        <v>39.24855565</v>
      </c>
      <c r="D15" s="61">
        <v>33.942957390000004</v>
      </c>
      <c r="E15" s="61">
        <v>256.87076366999997</v>
      </c>
      <c r="F15" s="61">
        <v>204.54858285</v>
      </c>
      <c r="G15" s="61">
        <v>153.94128062644498</v>
      </c>
      <c r="H15" s="61">
        <v>128.36159674999999</v>
      </c>
      <c r="I15" s="61">
        <v>109.327</v>
      </c>
      <c r="J15" s="61">
        <v>0</v>
      </c>
      <c r="K15" s="61">
        <v>43.469377139999999</v>
      </c>
      <c r="L15" s="61">
        <v>568.85302376000004</v>
      </c>
      <c r="M15" s="61">
        <v>1247.0568519600001</v>
      </c>
      <c r="N15" s="61">
        <v>6.5110000000000001</v>
      </c>
      <c r="O15" s="61">
        <v>64</v>
      </c>
      <c r="P15" s="61">
        <v>158.12882970999999</v>
      </c>
      <c r="Q15" s="61">
        <v>4.49314883</v>
      </c>
      <c r="R15" s="61">
        <v>0</v>
      </c>
      <c r="S15" s="61">
        <v>0</v>
      </c>
      <c r="T15" s="61">
        <v>0</v>
      </c>
      <c r="U15" s="61">
        <v>0</v>
      </c>
      <c r="V15" s="61">
        <v>0</v>
      </c>
      <c r="W15" s="61">
        <v>3018.7529683364451</v>
      </c>
    </row>
    <row r="16" spans="2:23" x14ac:dyDescent="0.25">
      <c r="B16" s="5" t="s">
        <v>42</v>
      </c>
      <c r="C16" s="61">
        <v>0.33759061000000001</v>
      </c>
      <c r="D16" s="61">
        <v>-0.36066136999999998</v>
      </c>
      <c r="E16" s="61">
        <v>0</v>
      </c>
      <c r="F16" s="61">
        <v>3.3242885599999998</v>
      </c>
      <c r="G16" s="61">
        <v>6.2816553235332702</v>
      </c>
      <c r="H16" s="61">
        <v>5.2125939000000008</v>
      </c>
      <c r="I16" s="61">
        <v>11.444000000000001</v>
      </c>
      <c r="J16" s="61">
        <v>5.19</v>
      </c>
      <c r="K16" s="61">
        <v>8.8691914399999998</v>
      </c>
      <c r="L16" s="61">
        <v>4.9306189800000002</v>
      </c>
      <c r="M16" s="61">
        <v>-2.1870468300000003</v>
      </c>
      <c r="N16" s="61">
        <v>3.0510000000000002</v>
      </c>
      <c r="O16" s="61">
        <v>5.4338174850000005</v>
      </c>
      <c r="P16" s="61">
        <v>16.137896529999999</v>
      </c>
      <c r="Q16" s="61">
        <v>3.8091565899999997</v>
      </c>
      <c r="R16" s="61">
        <v>3.0230000000000001</v>
      </c>
      <c r="S16" s="61">
        <v>3.8580000000000001</v>
      </c>
      <c r="T16" s="61">
        <v>1.5661189999999998</v>
      </c>
      <c r="U16" s="61">
        <v>0.82714999999999994</v>
      </c>
      <c r="V16" s="61">
        <v>0</v>
      </c>
      <c r="W16" s="61">
        <v>80.748370218533282</v>
      </c>
    </row>
    <row r="17" spans="2:23" x14ac:dyDescent="0.25">
      <c r="B17" s="5" t="s">
        <v>131</v>
      </c>
      <c r="C17" s="61">
        <v>60.51468105</v>
      </c>
      <c r="D17" s="61">
        <v>74.047659799999948</v>
      </c>
      <c r="E17" s="61">
        <v>130.87180942000001</v>
      </c>
      <c r="F17" s="61">
        <v>324.51453872000002</v>
      </c>
      <c r="G17" s="61">
        <v>141.66770223999998</v>
      </c>
      <c r="H17" s="61">
        <v>169.88050945000006</v>
      </c>
      <c r="I17" s="61">
        <v>402.346</v>
      </c>
      <c r="J17" s="61">
        <v>179.96700000000004</v>
      </c>
      <c r="K17" s="61">
        <v>443.94017972000023</v>
      </c>
      <c r="L17" s="61">
        <v>297.29551064000003</v>
      </c>
      <c r="M17" s="61">
        <v>548.36809746999984</v>
      </c>
      <c r="N17" s="61">
        <v>87.636999999999986</v>
      </c>
      <c r="O17" s="61">
        <v>81.040897780000051</v>
      </c>
      <c r="P17" s="61">
        <v>492.21365670414013</v>
      </c>
      <c r="Q17" s="61">
        <v>193.01020782000006</v>
      </c>
      <c r="R17" s="61">
        <v>166.84733432000002</v>
      </c>
      <c r="S17" s="61">
        <v>61.775000000000006</v>
      </c>
      <c r="T17" s="61">
        <v>252.79786748000006</v>
      </c>
      <c r="U17" s="61">
        <v>41.036227950000004</v>
      </c>
      <c r="V17" s="61">
        <v>45.766773140000012</v>
      </c>
      <c r="W17" s="61">
        <v>4195.5386537041413</v>
      </c>
    </row>
    <row r="18" spans="2:23" x14ac:dyDescent="0.25">
      <c r="B18" s="71" t="s">
        <v>132</v>
      </c>
      <c r="C18" s="34">
        <v>166.8561713</v>
      </c>
      <c r="D18" s="34">
        <v>202.05148887999997</v>
      </c>
      <c r="E18" s="34">
        <v>662.50488545999997</v>
      </c>
      <c r="F18" s="34">
        <v>771.7172902100001</v>
      </c>
      <c r="G18" s="34">
        <v>463.97708818997819</v>
      </c>
      <c r="H18" s="34">
        <v>605.92713108999999</v>
      </c>
      <c r="I18" s="34">
        <v>963.93</v>
      </c>
      <c r="J18" s="34">
        <v>546.31799999999998</v>
      </c>
      <c r="K18" s="34">
        <v>838.22257948000015</v>
      </c>
      <c r="L18" s="34">
        <v>1261.0810203999999</v>
      </c>
      <c r="M18" s="34">
        <v>2420.5271794399996</v>
      </c>
      <c r="N18" s="34">
        <v>254.38599999999997</v>
      </c>
      <c r="O18" s="34">
        <v>320.63777370500003</v>
      </c>
      <c r="P18" s="34">
        <v>1023.3076059441402</v>
      </c>
      <c r="Q18" s="34">
        <v>406.56635681</v>
      </c>
      <c r="R18" s="34">
        <v>298.90693906000001</v>
      </c>
      <c r="S18" s="34">
        <v>138.17600000000002</v>
      </c>
      <c r="T18" s="34">
        <v>627.03491916000007</v>
      </c>
      <c r="U18" s="34">
        <v>79.898031209999999</v>
      </c>
      <c r="V18" s="34">
        <v>52.720006680000012</v>
      </c>
      <c r="W18" s="34">
        <v>12104.746467019118</v>
      </c>
    </row>
    <row r="19" spans="2:23" x14ac:dyDescent="0.25">
      <c r="B19" s="5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</row>
    <row r="20" spans="2:23" x14ac:dyDescent="0.25">
      <c r="B20" s="72" t="s">
        <v>133</v>
      </c>
      <c r="C20" s="36">
        <v>1.3298305700000128</v>
      </c>
      <c r="D20" s="36">
        <v>-3.7149649199999999</v>
      </c>
      <c r="E20" s="36">
        <v>10.633101216000114</v>
      </c>
      <c r="F20" s="36">
        <v>13.297708429998806</v>
      </c>
      <c r="G20" s="36">
        <v>25.125875164687727</v>
      </c>
      <c r="H20" s="36">
        <v>25.690772750000065</v>
      </c>
      <c r="I20" s="36">
        <v>45.776000000000067</v>
      </c>
      <c r="J20" s="36">
        <v>20.500999999999976</v>
      </c>
      <c r="K20" s="36">
        <v>30.420334109999771</v>
      </c>
      <c r="L20" s="36">
        <v>13.983724064340549</v>
      </c>
      <c r="M20" s="36">
        <v>-7.4683386299993799</v>
      </c>
      <c r="N20" s="36">
        <v>12.201742738252563</v>
      </c>
      <c r="O20" s="36">
        <v>16.922044924999966</v>
      </c>
      <c r="P20" s="36">
        <v>51.023311815859984</v>
      </c>
      <c r="Q20" s="36">
        <v>-2.1582869704998302</v>
      </c>
      <c r="R20" s="36">
        <v>10.596017759999995</v>
      </c>
      <c r="S20" s="36">
        <v>14.881999999999977</v>
      </c>
      <c r="T20" s="36">
        <v>15.42281982999998</v>
      </c>
      <c r="U20" s="36">
        <v>3.2382451900000007</v>
      </c>
      <c r="V20" s="36">
        <v>-13.138884250000004</v>
      </c>
      <c r="W20" s="36">
        <v>284.56405379363787</v>
      </c>
    </row>
    <row r="21" spans="2:23" x14ac:dyDescent="0.25">
      <c r="B21" s="5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</row>
    <row r="22" spans="2:23" x14ac:dyDescent="0.25">
      <c r="B22" s="70" t="s">
        <v>134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</row>
    <row r="23" spans="2:23" x14ac:dyDescent="0.25">
      <c r="B23" s="5" t="s">
        <v>135</v>
      </c>
      <c r="C23" s="32">
        <v>15.363132945726955</v>
      </c>
      <c r="D23" s="32">
        <v>15.958802583543982</v>
      </c>
      <c r="E23" s="32">
        <v>58.275778322230437</v>
      </c>
      <c r="F23" s="32">
        <v>120.39287897195206</v>
      </c>
      <c r="G23" s="32">
        <v>40.095212629582292</v>
      </c>
      <c r="H23" s="32">
        <v>77.653479981418258</v>
      </c>
      <c r="I23" s="32">
        <v>92.178860646241503</v>
      </c>
      <c r="J23" s="32">
        <v>57.476316344719521</v>
      </c>
      <c r="K23" s="32">
        <v>84.748545865673449</v>
      </c>
      <c r="L23" s="32">
        <v>96.461456890276992</v>
      </c>
      <c r="M23" s="32">
        <v>155.75998315393866</v>
      </c>
      <c r="N23" s="32">
        <v>39.814780399739085</v>
      </c>
      <c r="O23" s="32">
        <v>26.911242420236718</v>
      </c>
      <c r="P23" s="32">
        <v>182.45232075357856</v>
      </c>
      <c r="Q23" s="32">
        <v>50.082781046287309</v>
      </c>
      <c r="R23" s="32">
        <v>13.01616039172341</v>
      </c>
      <c r="S23" s="32">
        <v>8.8661759976365726</v>
      </c>
      <c r="T23" s="32">
        <v>106.43657778841337</v>
      </c>
      <c r="U23" s="32">
        <v>4.6645349409488199</v>
      </c>
      <c r="V23" s="32">
        <v>7.3909779261319608</v>
      </c>
      <c r="W23" s="32">
        <v>1253.9999999999998</v>
      </c>
    </row>
    <row r="24" spans="2:23" x14ac:dyDescent="0.25">
      <c r="B24" s="5" t="s">
        <v>136</v>
      </c>
      <c r="C24" s="32">
        <v>55.470124548800115</v>
      </c>
      <c r="D24" s="32">
        <v>89.039569706031912</v>
      </c>
      <c r="E24" s="32">
        <v>266.29021864324767</v>
      </c>
      <c r="F24" s="32">
        <v>247.96132748664644</v>
      </c>
      <c r="G24" s="32">
        <v>191.9850648720369</v>
      </c>
      <c r="H24" s="32">
        <v>248.89661399336291</v>
      </c>
      <c r="I24" s="32">
        <v>399.98078424662452</v>
      </c>
      <c r="J24" s="32">
        <v>392.57735567987771</v>
      </c>
      <c r="K24" s="32">
        <v>270.73333701061006</v>
      </c>
      <c r="L24" s="32">
        <v>264.70492043933245</v>
      </c>
      <c r="M24" s="32">
        <v>417.69316269872388</v>
      </c>
      <c r="N24" s="32">
        <v>173.97882232663147</v>
      </c>
      <c r="O24" s="32">
        <v>230.43802411364254</v>
      </c>
      <c r="P24" s="32">
        <v>345.27471455025545</v>
      </c>
      <c r="Q24" s="32">
        <v>194.77508940603332</v>
      </c>
      <c r="R24" s="32">
        <v>74.76730047822258</v>
      </c>
      <c r="S24" s="32">
        <v>48.150315174059521</v>
      </c>
      <c r="T24" s="32">
        <v>353.7045537548143</v>
      </c>
      <c r="U24" s="32">
        <v>18.034772478256112</v>
      </c>
      <c r="V24" s="32">
        <v>15.513203212790348</v>
      </c>
      <c r="W24" s="32">
        <v>4299.9692748199996</v>
      </c>
    </row>
    <row r="25" spans="2:23" x14ac:dyDescent="0.25">
      <c r="B25" s="5" t="s">
        <v>137</v>
      </c>
      <c r="C25" s="32">
        <v>12.734684888249788</v>
      </c>
      <c r="D25" s="32">
        <v>24.574817593827373</v>
      </c>
      <c r="E25" s="32">
        <v>63.238139021408351</v>
      </c>
      <c r="F25" s="32">
        <v>39.00078788394265</v>
      </c>
      <c r="G25" s="32">
        <v>34.882091167830637</v>
      </c>
      <c r="H25" s="32">
        <v>54.426928149429727</v>
      </c>
      <c r="I25" s="32">
        <v>113.00370895492009</v>
      </c>
      <c r="J25" s="32">
        <v>92.518839907360189</v>
      </c>
      <c r="K25" s="32">
        <v>92.036515994199149</v>
      </c>
      <c r="L25" s="32">
        <v>95.704375004019283</v>
      </c>
      <c r="M25" s="32">
        <v>132.22970211834118</v>
      </c>
      <c r="N25" s="32">
        <v>38.570953668716207</v>
      </c>
      <c r="O25" s="32">
        <v>32.926587824036105</v>
      </c>
      <c r="P25" s="32">
        <v>69.024038587023639</v>
      </c>
      <c r="Q25" s="32">
        <v>51.457907658706269</v>
      </c>
      <c r="R25" s="32">
        <v>16.817832784617522</v>
      </c>
      <c r="S25" s="32">
        <v>13.549397637764182</v>
      </c>
      <c r="T25" s="32">
        <v>62.569262528021483</v>
      </c>
      <c r="U25" s="32">
        <v>4.2422233834401197</v>
      </c>
      <c r="V25" s="32">
        <v>2.4912052441460002</v>
      </c>
      <c r="W25" s="32">
        <v>1046</v>
      </c>
    </row>
    <row r="26" spans="2:23" x14ac:dyDescent="0.25">
      <c r="B26" s="71" t="s">
        <v>9</v>
      </c>
      <c r="C26" s="34">
        <v>83.567942382776863</v>
      </c>
      <c r="D26" s="34">
        <v>129.57318988340327</v>
      </c>
      <c r="E26" s="34">
        <v>387.80413598688648</v>
      </c>
      <c r="F26" s="34">
        <v>407.35499434254109</v>
      </c>
      <c r="G26" s="34">
        <v>266.96236866944986</v>
      </c>
      <c r="H26" s="34">
        <v>380.97702212421086</v>
      </c>
      <c r="I26" s="34">
        <v>605.16335384778608</v>
      </c>
      <c r="J26" s="34">
        <v>542.57251193195748</v>
      </c>
      <c r="K26" s="34">
        <v>447.51839887048266</v>
      </c>
      <c r="L26" s="34">
        <v>456.87075233362873</v>
      </c>
      <c r="M26" s="34">
        <v>705.68284797100375</v>
      </c>
      <c r="N26" s="34">
        <v>252.36455639508677</v>
      </c>
      <c r="O26" s="34">
        <v>290.27585435791536</v>
      </c>
      <c r="P26" s="34">
        <v>596.75107389085758</v>
      </c>
      <c r="Q26" s="34">
        <v>296.31577811102693</v>
      </c>
      <c r="R26" s="34">
        <v>104.60129365456352</v>
      </c>
      <c r="S26" s="34">
        <v>70.565888809460276</v>
      </c>
      <c r="T26" s="34">
        <v>522.7103940712492</v>
      </c>
      <c r="U26" s="34">
        <v>26.941530802645051</v>
      </c>
      <c r="V26" s="34">
        <v>25.395386383068306</v>
      </c>
      <c r="W26" s="34">
        <v>6599.9692748199996</v>
      </c>
    </row>
    <row r="27" spans="2:23" x14ac:dyDescent="0.25">
      <c r="B27" s="5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</row>
    <row r="28" spans="2:23" x14ac:dyDescent="0.25">
      <c r="B28" s="73" t="s">
        <v>14</v>
      </c>
      <c r="C28" s="74">
        <v>88.142798015667594</v>
      </c>
      <c r="D28" s="74">
        <v>131.18107441084103</v>
      </c>
      <c r="E28" s="74">
        <v>398.6013715374458</v>
      </c>
      <c r="F28" s="74">
        <v>421.92677982557575</v>
      </c>
      <c r="G28" s="74">
        <v>281.94135858471572</v>
      </c>
      <c r="H28" s="74">
        <v>401.49781372239073</v>
      </c>
      <c r="I28" s="74">
        <v>612.4639260711682</v>
      </c>
      <c r="J28" s="74">
        <v>559.89220318998116</v>
      </c>
      <c r="K28" s="74">
        <v>520.12818116981134</v>
      </c>
      <c r="L28" s="74">
        <v>494.31084641625375</v>
      </c>
      <c r="M28" s="74">
        <v>817.44615155166264</v>
      </c>
      <c r="N28" s="74">
        <v>259.7244947984135</v>
      </c>
      <c r="O28" s="74">
        <v>296.76515564301457</v>
      </c>
      <c r="P28" s="74">
        <v>603.2290081750001</v>
      </c>
      <c r="Q28" s="74">
        <v>299.73210787107456</v>
      </c>
      <c r="R28" s="74">
        <v>112.74273032937167</v>
      </c>
      <c r="S28" s="74">
        <v>71.436949787483471</v>
      </c>
      <c r="T28" s="74">
        <v>530.61854912926833</v>
      </c>
      <c r="U28" s="74">
        <v>28.428934718377519</v>
      </c>
      <c r="V28" s="74">
        <v>25.75883987248233</v>
      </c>
      <c r="W28" s="74">
        <v>6955.9692748199996</v>
      </c>
    </row>
    <row r="29" spans="2:23" x14ac:dyDescent="0.25">
      <c r="B29" s="5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</row>
    <row r="30" spans="2:23" x14ac:dyDescent="0.25">
      <c r="B30" s="71" t="s">
        <v>138</v>
      </c>
      <c r="C30" s="34">
        <v>-4.5748556328907313</v>
      </c>
      <c r="D30" s="34">
        <v>-1.6078845274377613</v>
      </c>
      <c r="E30" s="34">
        <v>-10.797235550559321</v>
      </c>
      <c r="F30" s="34">
        <v>-14.57178548303466</v>
      </c>
      <c r="G30" s="34">
        <v>-14.978989915265856</v>
      </c>
      <c r="H30" s="34">
        <v>-20.520791598179869</v>
      </c>
      <c r="I30" s="34">
        <v>-7.3005722233821189</v>
      </c>
      <c r="J30" s="34">
        <v>-17.319691258023681</v>
      </c>
      <c r="K30" s="34">
        <v>-72.609782299328685</v>
      </c>
      <c r="L30" s="34">
        <v>-37.440094082625023</v>
      </c>
      <c r="M30" s="34">
        <v>-111.76330358065889</v>
      </c>
      <c r="N30" s="34">
        <v>-7.359938403326737</v>
      </c>
      <c r="O30" s="34">
        <v>-6.4893012850992022</v>
      </c>
      <c r="P30" s="34">
        <v>-6.4779342841425205</v>
      </c>
      <c r="Q30" s="34">
        <v>-3.4163297600476312</v>
      </c>
      <c r="R30" s="34">
        <v>-8.1414366748081477</v>
      </c>
      <c r="S30" s="34">
        <v>-0.87106097802319482</v>
      </c>
      <c r="T30" s="34">
        <v>-7.9081550580191333</v>
      </c>
      <c r="U30" s="34">
        <v>-1.4874039157324681</v>
      </c>
      <c r="V30" s="34">
        <v>-0.36345348941402378</v>
      </c>
      <c r="W30" s="34">
        <v>-356</v>
      </c>
    </row>
    <row r="31" spans="2:23" x14ac:dyDescent="0.25">
      <c r="B31" s="5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</row>
    <row r="32" spans="2:23" x14ac:dyDescent="0.25">
      <c r="B32" s="73" t="s">
        <v>139</v>
      </c>
      <c r="C32" s="74">
        <v>251.75394425277688</v>
      </c>
      <c r="D32" s="74">
        <v>327.90971384340321</v>
      </c>
      <c r="E32" s="74">
        <v>1060.9421226628865</v>
      </c>
      <c r="F32" s="74">
        <v>1192.36999298254</v>
      </c>
      <c r="G32" s="74">
        <v>756.06533202411583</v>
      </c>
      <c r="H32" s="74">
        <v>1012.5949259642109</v>
      </c>
      <c r="I32" s="74">
        <v>1614.869353847786</v>
      </c>
      <c r="J32" s="74">
        <v>1109.3915119319574</v>
      </c>
      <c r="K32" s="74">
        <v>1316.1613124604826</v>
      </c>
      <c r="L32" s="74">
        <v>1731.9354967979693</v>
      </c>
      <c r="M32" s="74">
        <v>3118.7416887810041</v>
      </c>
      <c r="N32" s="74">
        <v>518.95229913333924</v>
      </c>
      <c r="O32" s="74">
        <v>627.83567298791536</v>
      </c>
      <c r="P32" s="74">
        <v>1671.0819916508576</v>
      </c>
      <c r="Q32" s="74">
        <v>700.7238479505271</v>
      </c>
      <c r="R32" s="74">
        <v>414.10425047456351</v>
      </c>
      <c r="S32" s="74">
        <v>223.62388880946025</v>
      </c>
      <c r="T32" s="74">
        <v>1165.1681330612491</v>
      </c>
      <c r="U32" s="74">
        <v>110.07780720264505</v>
      </c>
      <c r="V32" s="74">
        <v>64.976508813068307</v>
      </c>
      <c r="W32" s="74">
        <v>18989.279795632756</v>
      </c>
    </row>
    <row r="33" spans="2:23" x14ac:dyDescent="0.25">
      <c r="B33" s="73" t="s">
        <v>140</v>
      </c>
      <c r="C33" s="74">
        <v>254.99896931566758</v>
      </c>
      <c r="D33" s="74">
        <v>333.23256329084097</v>
      </c>
      <c r="E33" s="74">
        <v>1061.1062569974458</v>
      </c>
      <c r="F33" s="74">
        <v>1193.6440700355759</v>
      </c>
      <c r="G33" s="74">
        <v>745.91844677469385</v>
      </c>
      <c r="H33" s="74">
        <v>1007.4249448123908</v>
      </c>
      <c r="I33" s="74">
        <v>1576.3939260711682</v>
      </c>
      <c r="J33" s="74">
        <v>1106.2102031899813</v>
      </c>
      <c r="K33" s="74">
        <v>1358.3507606498115</v>
      </c>
      <c r="L33" s="74">
        <v>1755.3918668162537</v>
      </c>
      <c r="M33" s="74">
        <v>3237.9733309916624</v>
      </c>
      <c r="N33" s="74">
        <v>514.11049479841347</v>
      </c>
      <c r="O33" s="74">
        <v>617.4029293480146</v>
      </c>
      <c r="P33" s="74">
        <v>1626.5366141191403</v>
      </c>
      <c r="Q33" s="74">
        <v>706.29846468107462</v>
      </c>
      <c r="R33" s="74">
        <v>411.6496693893717</v>
      </c>
      <c r="S33" s="74">
        <v>209.6129497874835</v>
      </c>
      <c r="T33" s="74">
        <v>1157.6534682892684</v>
      </c>
      <c r="U33" s="74">
        <v>108.32696592837752</v>
      </c>
      <c r="V33" s="74">
        <v>78.478846552482338</v>
      </c>
      <c r="W33" s="74">
        <v>19060.715741839118</v>
      </c>
    </row>
    <row r="34" spans="2:23" x14ac:dyDescent="0.25">
      <c r="B34" s="5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</row>
    <row r="35" spans="2:23" x14ac:dyDescent="0.25">
      <c r="B35" s="72" t="s">
        <v>141</v>
      </c>
      <c r="C35" s="36">
        <v>-3.2450250628907042</v>
      </c>
      <c r="D35" s="36">
        <v>-5.3228494474377612</v>
      </c>
      <c r="E35" s="36">
        <v>-0.16413433455932136</v>
      </c>
      <c r="F35" s="36">
        <v>-1.2740770530358532</v>
      </c>
      <c r="G35" s="36">
        <v>10.146885249421985</v>
      </c>
      <c r="H35" s="36">
        <v>5.1699811518201386</v>
      </c>
      <c r="I35" s="36">
        <v>38.475427776617835</v>
      </c>
      <c r="J35" s="36">
        <v>3.1813087419761814</v>
      </c>
      <c r="K35" s="36">
        <v>-42.189448189328914</v>
      </c>
      <c r="L35" s="36">
        <v>-23.45637001828436</v>
      </c>
      <c r="M35" s="36">
        <v>-119.23164221065826</v>
      </c>
      <c r="N35" s="36">
        <v>4.8418043349257687</v>
      </c>
      <c r="O35" s="36">
        <v>10.432743639900764</v>
      </c>
      <c r="P35" s="36">
        <v>44.545377531717349</v>
      </c>
      <c r="Q35" s="36">
        <v>-5.5746167305475183</v>
      </c>
      <c r="R35" s="36">
        <v>2.4545810851918191</v>
      </c>
      <c r="S35" s="36">
        <v>14.010939021976753</v>
      </c>
      <c r="T35" s="36">
        <v>7.5146647719807333</v>
      </c>
      <c r="U35" s="36">
        <v>1.750841274267529</v>
      </c>
      <c r="V35" s="36">
        <v>-13.502337739414031</v>
      </c>
      <c r="W35" s="36">
        <v>-71.435946206362132</v>
      </c>
    </row>
    <row r="36" spans="2:23" x14ac:dyDescent="0.25">
      <c r="B36" s="73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</row>
    <row r="37" spans="2:23" x14ac:dyDescent="0.25">
      <c r="B37" s="73" t="s">
        <v>142</v>
      </c>
      <c r="C37" s="32">
        <v>10.790515218618101</v>
      </c>
      <c r="D37" s="32">
        <v>44.530813033887597</v>
      </c>
      <c r="E37" s="32">
        <v>152.69107648346699</v>
      </c>
      <c r="F37" s="32">
        <v>20.4947790342841</v>
      </c>
      <c r="G37" s="32">
        <v>98.290568942681006</v>
      </c>
      <c r="H37" s="32">
        <v>97.311731309101603</v>
      </c>
      <c r="I37" s="32">
        <v>240.581045350746</v>
      </c>
      <c r="J37" s="32">
        <v>598.35329282025396</v>
      </c>
      <c r="K37" s="32">
        <v>253.95838106259501</v>
      </c>
      <c r="L37" s="32">
        <v>-132.61403634750101</v>
      </c>
      <c r="M37" s="32">
        <v>45.095162423725803</v>
      </c>
      <c r="N37" s="32">
        <v>174.69918599456901</v>
      </c>
      <c r="O37" s="32">
        <v>296.81107599814499</v>
      </c>
      <c r="P37" s="32">
        <v>156.666879649224</v>
      </c>
      <c r="Q37" s="32">
        <v>208.38705994910899</v>
      </c>
      <c r="R37" s="32">
        <v>144.69981829851301</v>
      </c>
      <c r="S37" s="32">
        <v>118.859279175777</v>
      </c>
      <c r="T37" s="32">
        <v>609.32965904491095</v>
      </c>
      <c r="U37" s="32">
        <v>21.4518654293867</v>
      </c>
      <c r="V37" s="32">
        <v>31.017540964506701</v>
      </c>
      <c r="W37" s="32">
        <v>3191.405693836</v>
      </c>
    </row>
    <row r="38" spans="2:23" x14ac:dyDescent="0.25">
      <c r="B38" s="5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</row>
    <row r="39" spans="2:23" x14ac:dyDescent="0.25">
      <c r="B39" s="72" t="s">
        <v>143</v>
      </c>
      <c r="C39" s="36">
        <v>-14.035540281508837</v>
      </c>
      <c r="D39" s="36">
        <v>-49.853662481325344</v>
      </c>
      <c r="E39" s="36">
        <v>-152.85521081802597</v>
      </c>
      <c r="F39" s="36">
        <v>-21.768856087319961</v>
      </c>
      <c r="G39" s="36">
        <v>-88.143683693259021</v>
      </c>
      <c r="H39" s="36">
        <v>-92.14175015728145</v>
      </c>
      <c r="I39" s="36">
        <v>-202.10561757412802</v>
      </c>
      <c r="J39" s="36">
        <v>-595.17198407827755</v>
      </c>
      <c r="K39" s="36">
        <v>-296.14782925192355</v>
      </c>
      <c r="L39" s="36">
        <v>109.15766632921691</v>
      </c>
      <c r="M39" s="36">
        <v>-164.32680463438408</v>
      </c>
      <c r="N39" s="36">
        <v>-169.85738165964332</v>
      </c>
      <c r="O39" s="36">
        <v>-286.37833235824451</v>
      </c>
      <c r="P39" s="36">
        <v>-112.12150211750651</v>
      </c>
      <c r="Q39" s="36">
        <v>-213.96167667965639</v>
      </c>
      <c r="R39" s="36">
        <v>-142.24523721332153</v>
      </c>
      <c r="S39" s="36">
        <v>-104.84834015380011</v>
      </c>
      <c r="T39" s="36">
        <v>-601.81499427293045</v>
      </c>
      <c r="U39" s="36">
        <v>-19.701024155119178</v>
      </c>
      <c r="V39" s="36">
        <v>-44.519878703920703</v>
      </c>
      <c r="W39" s="36">
        <v>-3262.8416400423621</v>
      </c>
    </row>
    <row r="40" spans="2:23" x14ac:dyDescent="0.25">
      <c r="B40" s="5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</row>
    <row r="41" spans="2:23" x14ac:dyDescent="0.25">
      <c r="B41" s="75" t="s">
        <v>144</v>
      </c>
      <c r="C41" s="76">
        <v>0</v>
      </c>
      <c r="D41" s="76">
        <v>0</v>
      </c>
      <c r="E41" s="76">
        <v>0</v>
      </c>
      <c r="F41" s="76">
        <v>0</v>
      </c>
      <c r="G41" s="76">
        <v>10</v>
      </c>
      <c r="H41" s="76">
        <v>0</v>
      </c>
      <c r="I41" s="76">
        <v>39</v>
      </c>
      <c r="J41" s="76">
        <v>19.8</v>
      </c>
      <c r="K41" s="76">
        <v>49</v>
      </c>
      <c r="L41" s="76">
        <v>0</v>
      </c>
      <c r="M41" s="76">
        <v>0</v>
      </c>
      <c r="N41" s="76">
        <v>20</v>
      </c>
      <c r="O41" s="76">
        <v>15</v>
      </c>
      <c r="P41" s="76">
        <v>55</v>
      </c>
      <c r="Q41" s="76">
        <v>5.0022208597511052E-18</v>
      </c>
      <c r="R41" s="76">
        <v>6.0670000000000002</v>
      </c>
      <c r="S41" s="76">
        <v>14.545999999999999</v>
      </c>
      <c r="T41" s="76">
        <v>0</v>
      </c>
      <c r="U41" s="76">
        <v>0</v>
      </c>
      <c r="V41" s="76">
        <v>0</v>
      </c>
      <c r="W41" s="76">
        <v>228.41300000000001</v>
      </c>
    </row>
  </sheetData>
  <pageMargins left="0.70000000000000007" right="0.70000000000000007" top="0.75" bottom="0.75" header="0.30000000000000004" footer="0.3000000000000000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20"/>
  <sheetViews>
    <sheetView workbookViewId="0"/>
  </sheetViews>
  <sheetFormatPr defaultRowHeight="15" x14ac:dyDescent="0.25"/>
  <cols>
    <col min="1" max="1" width="9.140625" customWidth="1"/>
    <col min="2" max="2" width="51.7109375" customWidth="1"/>
    <col min="3" max="3" width="13" bestFit="1" customWidth="1"/>
    <col min="4" max="5" width="10" bestFit="1" customWidth="1"/>
    <col min="6" max="6" width="8.140625" bestFit="1" customWidth="1"/>
    <col min="7" max="7" width="11.140625" bestFit="1" customWidth="1"/>
    <col min="8" max="8" width="8.28515625" bestFit="1" customWidth="1"/>
    <col min="9" max="9" width="10.140625" bestFit="1" customWidth="1"/>
    <col min="10" max="10" width="11" bestFit="1" customWidth="1"/>
    <col min="11" max="11" width="9.7109375" bestFit="1" customWidth="1"/>
    <col min="12" max="12" width="10.140625" bestFit="1" customWidth="1"/>
    <col min="13" max="13" width="17.42578125" bestFit="1" customWidth="1"/>
    <col min="14" max="15" width="10.140625" bestFit="1" customWidth="1"/>
    <col min="16" max="16" width="8.140625" bestFit="1" customWidth="1"/>
    <col min="17" max="17" width="11.140625" bestFit="1" customWidth="1"/>
    <col min="18" max="18" width="13.85546875" bestFit="1" customWidth="1"/>
    <col min="19" max="19" width="12.5703125" bestFit="1" customWidth="1"/>
    <col min="20" max="20" width="10.7109375" bestFit="1" customWidth="1"/>
    <col min="21" max="21" width="10.5703125" bestFit="1" customWidth="1"/>
    <col min="22" max="22" width="13.42578125" bestFit="1" customWidth="1"/>
    <col min="23" max="23" width="10.5703125" bestFit="1" customWidth="1"/>
    <col min="24" max="24" width="9.140625" customWidth="1"/>
  </cols>
  <sheetData>
    <row r="2" spans="2:23" x14ac:dyDescent="0.25">
      <c r="B2" s="19" t="s">
        <v>145</v>
      </c>
    </row>
    <row r="4" spans="2:23" ht="39" x14ac:dyDescent="0.25">
      <c r="B4" s="59" t="s">
        <v>1</v>
      </c>
      <c r="C4" s="3" t="s">
        <v>107</v>
      </c>
      <c r="D4" s="3" t="s">
        <v>108</v>
      </c>
      <c r="E4" s="3" t="s">
        <v>109</v>
      </c>
      <c r="F4" s="3" t="s">
        <v>110</v>
      </c>
      <c r="G4" s="3" t="s">
        <v>111</v>
      </c>
      <c r="H4" s="3" t="s">
        <v>112</v>
      </c>
      <c r="I4" s="3" t="s">
        <v>113</v>
      </c>
      <c r="J4" s="3" t="s">
        <v>114</v>
      </c>
      <c r="K4" s="3" t="s">
        <v>115</v>
      </c>
      <c r="L4" s="3" t="s">
        <v>116</v>
      </c>
      <c r="M4" s="3" t="s">
        <v>117</v>
      </c>
      <c r="N4" s="3" t="s">
        <v>118</v>
      </c>
      <c r="O4" s="3" t="s">
        <v>119</v>
      </c>
      <c r="P4" s="3" t="s">
        <v>120</v>
      </c>
      <c r="Q4" s="3" t="s">
        <v>121</v>
      </c>
      <c r="R4" s="3" t="s">
        <v>122</v>
      </c>
      <c r="S4" s="3" t="s">
        <v>123</v>
      </c>
      <c r="T4" s="3" t="s">
        <v>124</v>
      </c>
      <c r="U4" s="3" t="s">
        <v>125</v>
      </c>
      <c r="V4" s="3" t="s">
        <v>126</v>
      </c>
      <c r="W4" s="3" t="s">
        <v>2</v>
      </c>
    </row>
    <row r="5" spans="2:23" x14ac:dyDescent="0.25">
      <c r="B5" s="20" t="s">
        <v>56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60"/>
    </row>
    <row r="6" spans="2:23" x14ac:dyDescent="0.25">
      <c r="B6" s="21" t="s">
        <v>57</v>
      </c>
      <c r="C6" s="21">
        <v>0</v>
      </c>
      <c r="D6" s="21">
        <v>0</v>
      </c>
      <c r="E6" s="21">
        <v>174.11953679600001</v>
      </c>
      <c r="F6" s="21">
        <v>0</v>
      </c>
      <c r="G6" s="21">
        <v>81.895280626444503</v>
      </c>
      <c r="H6" s="21">
        <v>0</v>
      </c>
      <c r="I6" s="21">
        <v>0</v>
      </c>
      <c r="J6" s="21">
        <v>130.19200000000001</v>
      </c>
      <c r="K6" s="21">
        <v>66.495263649999998</v>
      </c>
      <c r="L6" s="21">
        <v>203.49377066</v>
      </c>
      <c r="M6" s="21">
        <v>929.31324110000003</v>
      </c>
      <c r="N6" s="21">
        <v>26.861999999999998</v>
      </c>
      <c r="O6" s="21">
        <v>153.69810343</v>
      </c>
      <c r="P6" s="21">
        <v>0</v>
      </c>
      <c r="Q6" s="21">
        <v>40.357110810000002</v>
      </c>
      <c r="R6" s="21">
        <v>76.730725180000007</v>
      </c>
      <c r="S6" s="21">
        <v>0</v>
      </c>
      <c r="T6" s="21">
        <v>292.58473786000008</v>
      </c>
      <c r="U6" s="21">
        <v>5.2263048100000002</v>
      </c>
      <c r="V6" s="21">
        <v>16.769312430000003</v>
      </c>
      <c r="W6" s="54">
        <v>2197.7373873524443</v>
      </c>
    </row>
    <row r="7" spans="2:23" x14ac:dyDescent="0.25">
      <c r="B7" s="21" t="s">
        <v>58</v>
      </c>
      <c r="C7" s="21">
        <v>-39.24855565</v>
      </c>
      <c r="D7" s="21">
        <v>-33.942957390000004</v>
      </c>
      <c r="E7" s="21">
        <v>-256.87076366999997</v>
      </c>
      <c r="F7" s="21">
        <v>-204.54858285</v>
      </c>
      <c r="G7" s="21">
        <v>-150.99728062644499</v>
      </c>
      <c r="H7" s="21">
        <v>-127.93759675</v>
      </c>
      <c r="I7" s="21">
        <v>-99.097999999999999</v>
      </c>
      <c r="J7" s="21">
        <v>0</v>
      </c>
      <c r="K7" s="21">
        <v>0</v>
      </c>
      <c r="L7" s="21">
        <v>-568.85302376000004</v>
      </c>
      <c r="M7" s="21">
        <v>-104.54499303999998</v>
      </c>
      <c r="N7" s="21">
        <v>0</v>
      </c>
      <c r="O7" s="21">
        <v>-64</v>
      </c>
      <c r="P7" s="21">
        <v>-141.78302771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  <c r="W7" s="54">
        <v>-1791.8247814464451</v>
      </c>
    </row>
    <row r="8" spans="2:23" x14ac:dyDescent="0.25">
      <c r="B8" s="21" t="s">
        <v>59</v>
      </c>
      <c r="C8" s="21">
        <v>0</v>
      </c>
      <c r="D8" s="21">
        <v>0</v>
      </c>
      <c r="E8" s="21">
        <v>0</v>
      </c>
      <c r="F8" s="21">
        <v>0</v>
      </c>
      <c r="G8" s="21">
        <v>-2.944</v>
      </c>
      <c r="H8" s="21">
        <v>-0.42399999999999999</v>
      </c>
      <c r="I8" s="21">
        <v>-10.228999999999999</v>
      </c>
      <c r="J8" s="21">
        <v>0</v>
      </c>
      <c r="K8" s="21">
        <v>-43.469377139999999</v>
      </c>
      <c r="L8" s="21">
        <v>0</v>
      </c>
      <c r="M8" s="21">
        <v>0</v>
      </c>
      <c r="N8" s="21">
        <v>-6.5110000000000001</v>
      </c>
      <c r="O8" s="21">
        <v>0</v>
      </c>
      <c r="P8" s="21">
        <v>-16.345801999999999</v>
      </c>
      <c r="Q8" s="21">
        <v>-4.49314883</v>
      </c>
      <c r="R8" s="21">
        <v>0</v>
      </c>
      <c r="S8" s="21">
        <v>0</v>
      </c>
      <c r="T8" s="21">
        <v>0</v>
      </c>
      <c r="U8" s="21">
        <v>0</v>
      </c>
      <c r="V8" s="21">
        <v>0</v>
      </c>
      <c r="W8" s="54">
        <v>-84.416327969999998</v>
      </c>
    </row>
    <row r="9" spans="2:23" x14ac:dyDescent="0.25">
      <c r="B9" s="21" t="s">
        <v>60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21">
        <v>-1142.5118589200001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V9" s="21">
        <v>0</v>
      </c>
      <c r="W9" s="54">
        <v>-1142.5118589200001</v>
      </c>
    </row>
    <row r="10" spans="2:23" x14ac:dyDescent="0.25">
      <c r="B10" s="21" t="s">
        <v>61</v>
      </c>
      <c r="C10" s="21">
        <v>0</v>
      </c>
      <c r="D10" s="21">
        <v>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>
        <v>122.41800000000001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1">
        <v>0</v>
      </c>
      <c r="R10" s="21">
        <v>0</v>
      </c>
      <c r="S10" s="21">
        <v>76.534000000000006</v>
      </c>
      <c r="T10" s="21">
        <v>0</v>
      </c>
      <c r="U10" s="21">
        <v>0</v>
      </c>
      <c r="V10" s="21">
        <v>0</v>
      </c>
      <c r="W10" s="54">
        <f>SUM(C10:V10)</f>
        <v>198.952</v>
      </c>
    </row>
    <row r="11" spans="2:23" x14ac:dyDescent="0.25">
      <c r="B11" s="22" t="s">
        <v>62</v>
      </c>
      <c r="C11" s="22">
        <v>-39.24855565</v>
      </c>
      <c r="D11" s="22">
        <v>-33.942957390000004</v>
      </c>
      <c r="E11" s="22">
        <v>-82.751226873999968</v>
      </c>
      <c r="F11" s="22">
        <v>-204.54858285</v>
      </c>
      <c r="G11" s="22">
        <v>-72.046000000000475</v>
      </c>
      <c r="H11" s="22">
        <v>-128.36159674999999</v>
      </c>
      <c r="I11" s="22">
        <v>-109.327</v>
      </c>
      <c r="J11" s="22">
        <v>252.61</v>
      </c>
      <c r="K11" s="22">
        <v>23.025886509999999</v>
      </c>
      <c r="L11" s="22">
        <v>-365.35925310000005</v>
      </c>
      <c r="M11" s="22">
        <v>-317.7436108600001</v>
      </c>
      <c r="N11" s="22">
        <v>20.350999999999999</v>
      </c>
      <c r="O11" s="22">
        <v>89.698103430000003</v>
      </c>
      <c r="P11" s="22">
        <v>-158.12882970999999</v>
      </c>
      <c r="Q11" s="22">
        <v>35.863961979999999</v>
      </c>
      <c r="R11" s="22">
        <v>76.730725180000007</v>
      </c>
      <c r="S11" s="22">
        <v>76.534000000000006</v>
      </c>
      <c r="T11" s="22">
        <v>292.58473786000008</v>
      </c>
      <c r="U11" s="22">
        <v>5.2263048100000002</v>
      </c>
      <c r="V11" s="22">
        <v>16.769312430000003</v>
      </c>
      <c r="W11" s="62">
        <v>-622.06358098400074</v>
      </c>
    </row>
    <row r="12" spans="2:23" x14ac:dyDescent="0.25"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64"/>
    </row>
    <row r="13" spans="2:23" x14ac:dyDescent="0.25">
      <c r="B13" s="20" t="s">
        <v>63</v>
      </c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60"/>
    </row>
    <row r="14" spans="2:23" x14ac:dyDescent="0.25">
      <c r="B14" s="21" t="s">
        <v>64</v>
      </c>
      <c r="C14" s="21">
        <v>55.470124548800115</v>
      </c>
      <c r="D14" s="21">
        <v>89.039569706031912</v>
      </c>
      <c r="E14" s="21">
        <v>266.29021864324767</v>
      </c>
      <c r="F14" s="21">
        <v>247.96132748664644</v>
      </c>
      <c r="G14" s="21">
        <v>191.9850648720369</v>
      </c>
      <c r="H14" s="21">
        <v>248.89661399336291</v>
      </c>
      <c r="I14" s="21">
        <v>399.98078424662452</v>
      </c>
      <c r="J14" s="21">
        <v>392.57735567987771</v>
      </c>
      <c r="K14" s="21">
        <v>270.73333701061006</v>
      </c>
      <c r="L14" s="21">
        <v>264.70492043933245</v>
      </c>
      <c r="M14" s="21">
        <v>417.69316269872388</v>
      </c>
      <c r="N14" s="21">
        <v>173.97882232663147</v>
      </c>
      <c r="O14" s="21">
        <v>230.43802411364254</v>
      </c>
      <c r="P14" s="21">
        <v>345.27471455025545</v>
      </c>
      <c r="Q14" s="21">
        <v>194.77508940603332</v>
      </c>
      <c r="R14" s="21">
        <v>56.798025658222578</v>
      </c>
      <c r="S14" s="21">
        <v>48.150315174059521</v>
      </c>
      <c r="T14" s="21">
        <v>353.7045537548143</v>
      </c>
      <c r="U14" s="21">
        <v>18.034772478256112</v>
      </c>
      <c r="V14" s="21">
        <v>15.513203212790348</v>
      </c>
      <c r="W14" s="54">
        <v>4282</v>
      </c>
    </row>
    <row r="15" spans="2:23" x14ac:dyDescent="0.25">
      <c r="B15" s="39" t="s">
        <v>65</v>
      </c>
      <c r="C15" s="39">
        <v>0</v>
      </c>
      <c r="D15" s="39">
        <v>0</v>
      </c>
      <c r="E15" s="39">
        <v>0</v>
      </c>
      <c r="F15" s="39">
        <v>0</v>
      </c>
      <c r="G15" s="39">
        <v>0</v>
      </c>
      <c r="H15" s="39">
        <v>0</v>
      </c>
      <c r="I15" s="39">
        <v>0</v>
      </c>
      <c r="J15" s="39">
        <v>0</v>
      </c>
      <c r="K15" s="39">
        <v>0</v>
      </c>
      <c r="L15" s="39">
        <v>0</v>
      </c>
      <c r="M15" s="39">
        <v>0</v>
      </c>
      <c r="N15" s="39">
        <v>0</v>
      </c>
      <c r="O15" s="39">
        <v>0</v>
      </c>
      <c r="P15" s="39">
        <v>0</v>
      </c>
      <c r="Q15" s="39">
        <v>0</v>
      </c>
      <c r="R15" s="39">
        <v>17.969274819999999</v>
      </c>
      <c r="S15" s="39">
        <v>0</v>
      </c>
      <c r="T15" s="39">
        <v>0</v>
      </c>
      <c r="U15" s="39">
        <v>0</v>
      </c>
      <c r="V15" s="39">
        <v>0</v>
      </c>
      <c r="W15" s="65">
        <v>17.969274819999999</v>
      </c>
    </row>
    <row r="16" spans="2:23" x14ac:dyDescent="0.25">
      <c r="B16" s="21" t="s">
        <v>66</v>
      </c>
      <c r="C16" s="21">
        <v>-5.4310536801819831</v>
      </c>
      <c r="D16" s="21">
        <v>-10.565799282144329</v>
      </c>
      <c r="E16" s="21">
        <v>-30.84791528578106</v>
      </c>
      <c r="F16" s="21">
        <v>-22.917965602362333</v>
      </c>
      <c r="G16" s="21">
        <v>-21.648495929355406</v>
      </c>
      <c r="H16" s="21">
        <v>-23.223285934261323</v>
      </c>
      <c r="I16" s="21">
        <v>-50.072738895878665</v>
      </c>
      <c r="J16" s="21">
        <v>-46.834062859624012</v>
      </c>
      <c r="K16" s="21">
        <v>-39.800842458015374</v>
      </c>
      <c r="L16" s="21">
        <v>-31.959703686833688</v>
      </c>
      <c r="M16" s="21">
        <v>-54.854389414997939</v>
      </c>
      <c r="N16" s="21">
        <v>-19.63063633206237</v>
      </c>
      <c r="O16" s="21">
        <v>-23.325051545497253</v>
      </c>
      <c r="P16" s="21">
        <v>-30.479005191031618</v>
      </c>
      <c r="Q16" s="21">
        <v>-22.251991436924435</v>
      </c>
      <c r="R16" s="21">
        <v>-6.7982073597092381</v>
      </c>
      <c r="S16" s="21">
        <v>-5.8250359982826705</v>
      </c>
      <c r="T16" s="21">
        <v>-36.959632569903192</v>
      </c>
      <c r="U16" s="21">
        <v>-1.8092118588694057</v>
      </c>
      <c r="V16" s="21">
        <v>-1.2649746782836795</v>
      </c>
      <c r="W16" s="54">
        <v>-486.49999999999994</v>
      </c>
    </row>
    <row r="17" spans="2:23" x14ac:dyDescent="0.25">
      <c r="B17" s="22" t="s">
        <v>67</v>
      </c>
      <c r="C17" s="22">
        <v>50.039070868618133</v>
      </c>
      <c r="D17" s="22">
        <v>78.473770423887586</v>
      </c>
      <c r="E17" s="22">
        <v>235.44230335746661</v>
      </c>
      <c r="F17" s="22">
        <v>225.04336188428411</v>
      </c>
      <c r="G17" s="22">
        <v>170.33656894268148</v>
      </c>
      <c r="H17" s="22">
        <v>225.67332805910158</v>
      </c>
      <c r="I17" s="22">
        <v>349.90804535074585</v>
      </c>
      <c r="J17" s="22">
        <v>345.74329282025371</v>
      </c>
      <c r="K17" s="22">
        <v>230.93249455259468</v>
      </c>
      <c r="L17" s="22">
        <v>232.74521675249878</v>
      </c>
      <c r="M17" s="22">
        <v>362.83877328372591</v>
      </c>
      <c r="N17" s="22">
        <v>154.34818599456909</v>
      </c>
      <c r="O17" s="22">
        <v>207.1129725681453</v>
      </c>
      <c r="P17" s="22">
        <v>314.79570935922385</v>
      </c>
      <c r="Q17" s="22">
        <v>172.52309796910887</v>
      </c>
      <c r="R17" s="22">
        <v>67.969093118513342</v>
      </c>
      <c r="S17" s="22">
        <v>42.325279175776849</v>
      </c>
      <c r="T17" s="22">
        <v>316.74492118491111</v>
      </c>
      <c r="U17" s="22">
        <v>16.225560619386705</v>
      </c>
      <c r="V17" s="22">
        <v>14.248228534506669</v>
      </c>
      <c r="W17" s="62">
        <v>3813.4692748199996</v>
      </c>
    </row>
    <row r="18" spans="2:23" x14ac:dyDescent="0.25"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64"/>
    </row>
    <row r="19" spans="2:23" ht="26.25" x14ac:dyDescent="0.25">
      <c r="B19" s="77" t="s">
        <v>68</v>
      </c>
      <c r="C19" s="77">
        <v>10.790515218618133</v>
      </c>
      <c r="D19" s="77">
        <v>44.530813033887583</v>
      </c>
      <c r="E19" s="77">
        <v>152.69107648346665</v>
      </c>
      <c r="F19" s="77">
        <v>20.494779034284107</v>
      </c>
      <c r="G19" s="77">
        <v>98.290568942681006</v>
      </c>
      <c r="H19" s="77">
        <v>97.311731309101589</v>
      </c>
      <c r="I19" s="77">
        <v>240.58104535074585</v>
      </c>
      <c r="J19" s="77">
        <v>598.35329282025373</v>
      </c>
      <c r="K19" s="77">
        <v>253.95838106259467</v>
      </c>
      <c r="L19" s="77">
        <v>-132.61403634750127</v>
      </c>
      <c r="M19" s="77">
        <v>45.09516242372581</v>
      </c>
      <c r="N19" s="77">
        <v>174.69918599456909</v>
      </c>
      <c r="O19" s="77">
        <v>296.81107599814527</v>
      </c>
      <c r="P19" s="77">
        <v>156.66687964922386</v>
      </c>
      <c r="Q19" s="77">
        <v>208.38705994910887</v>
      </c>
      <c r="R19" s="77">
        <v>144.69981829851335</v>
      </c>
      <c r="S19" s="77">
        <v>118.85927917577686</v>
      </c>
      <c r="T19" s="77">
        <v>609.32965904491118</v>
      </c>
      <c r="U19" s="77">
        <v>21.451865429386707</v>
      </c>
      <c r="V19" s="77">
        <v>31.017540964506672</v>
      </c>
      <c r="W19" s="78">
        <v>3191.405693836</v>
      </c>
    </row>
    <row r="20" spans="2:23" x14ac:dyDescent="0.25">
      <c r="B20" s="14"/>
    </row>
  </sheetData>
  <pageMargins left="0.70000000000000007" right="0.70000000000000007" top="0.75" bottom="0.75" header="0.30000000000000004" footer="0.3000000000000000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21"/>
  <sheetViews>
    <sheetView workbookViewId="0"/>
  </sheetViews>
  <sheetFormatPr defaultRowHeight="15" x14ac:dyDescent="0.25"/>
  <cols>
    <col min="1" max="1" width="9.140625" customWidth="1"/>
    <col min="2" max="2" width="69.85546875" customWidth="1"/>
    <col min="3" max="23" width="13.140625" customWidth="1"/>
    <col min="24" max="24" width="9.140625" customWidth="1"/>
  </cols>
  <sheetData>
    <row r="2" spans="1:23" x14ac:dyDescent="0.25">
      <c r="B2" s="1" t="s">
        <v>146</v>
      </c>
    </row>
    <row r="3" spans="1:23" x14ac:dyDescent="0.25">
      <c r="B3" s="1"/>
    </row>
    <row r="4" spans="1:23" ht="51.75" x14ac:dyDescent="0.25">
      <c r="B4" s="59" t="s">
        <v>1</v>
      </c>
      <c r="C4" s="3" t="s">
        <v>107</v>
      </c>
      <c r="D4" s="3" t="s">
        <v>108</v>
      </c>
      <c r="E4" s="3" t="s">
        <v>109</v>
      </c>
      <c r="F4" s="3" t="s">
        <v>110</v>
      </c>
      <c r="G4" s="3" t="s">
        <v>111</v>
      </c>
      <c r="H4" s="3" t="s">
        <v>112</v>
      </c>
      <c r="I4" s="3" t="s">
        <v>113</v>
      </c>
      <c r="J4" s="3" t="s">
        <v>114</v>
      </c>
      <c r="K4" s="3" t="s">
        <v>115</v>
      </c>
      <c r="L4" s="3" t="s">
        <v>116</v>
      </c>
      <c r="M4" s="3" t="s">
        <v>117</v>
      </c>
      <c r="N4" s="3" t="s">
        <v>118</v>
      </c>
      <c r="O4" s="3" t="s">
        <v>119</v>
      </c>
      <c r="P4" s="3" t="s">
        <v>120</v>
      </c>
      <c r="Q4" s="3" t="s">
        <v>121</v>
      </c>
      <c r="R4" s="3" t="s">
        <v>122</v>
      </c>
      <c r="S4" s="3" t="s">
        <v>123</v>
      </c>
      <c r="T4" s="3" t="s">
        <v>124</v>
      </c>
      <c r="U4" s="3" t="s">
        <v>125</v>
      </c>
      <c r="V4" s="3" t="s">
        <v>126</v>
      </c>
      <c r="W4" s="3" t="s">
        <v>2</v>
      </c>
    </row>
    <row r="5" spans="1:23" x14ac:dyDescent="0.25">
      <c r="A5" s="79"/>
      <c r="B5" s="66" t="s">
        <v>10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x14ac:dyDescent="0.25">
      <c r="A6" s="79"/>
      <c r="B6" s="5" t="s">
        <v>81</v>
      </c>
      <c r="C6" s="45">
        <v>3.3811167409581737E-3</v>
      </c>
      <c r="D6" s="45">
        <v>1.3953353884119486E-2</v>
      </c>
      <c r="E6" s="45">
        <v>4.7844458251854328E-2</v>
      </c>
      <c r="F6" s="45">
        <v>6.4218657859351743E-3</v>
      </c>
      <c r="G6" s="45">
        <v>3.0798519013901338E-2</v>
      </c>
      <c r="H6" s="45">
        <v>3.0491808514678382E-2</v>
      </c>
      <c r="I6" s="45">
        <v>7.5384037139312354E-2</v>
      </c>
      <c r="J6" s="45">
        <v>0.18748894694771517</v>
      </c>
      <c r="K6" s="45">
        <v>7.9575712217691233E-2</v>
      </c>
      <c r="L6" s="45">
        <v>-4.1553487418925464E-2</v>
      </c>
      <c r="M6" s="45">
        <v>1.4130187995473062E-2</v>
      </c>
      <c r="N6" s="45">
        <v>5.4740513351840436E-2</v>
      </c>
      <c r="O6" s="45">
        <v>9.3003241979362675E-2</v>
      </c>
      <c r="P6" s="45">
        <v>4.9090242569854455E-2</v>
      </c>
      <c r="Q6" s="45">
        <v>6.5296323921335192E-2</v>
      </c>
      <c r="R6" s="45">
        <v>4.5340465042721462E-2</v>
      </c>
      <c r="S6" s="45">
        <v>3.7243550516108351E-2</v>
      </c>
      <c r="T6" s="45">
        <v>0.1909282985305796</v>
      </c>
      <c r="U6" s="45">
        <v>6.7217607184256291E-3</v>
      </c>
      <c r="V6" s="45">
        <v>9.7190842970591666E-3</v>
      </c>
      <c r="W6" s="45">
        <v>1.0000000000000002</v>
      </c>
    </row>
    <row r="7" spans="1:23" x14ac:dyDescent="0.25">
      <c r="A7" s="79"/>
      <c r="B7" s="5" t="s">
        <v>82</v>
      </c>
      <c r="C7" s="49">
        <v>0.24851927925665671</v>
      </c>
      <c r="D7" s="49">
        <v>1.8193132510755481</v>
      </c>
      <c r="E7" s="49">
        <v>4.102686667203681</v>
      </c>
      <c r="F7" s="49">
        <v>0.97261326771595924</v>
      </c>
      <c r="G7" s="49">
        <v>3.7642493017945844</v>
      </c>
      <c r="H7" s="49">
        <v>1.0613205589082559</v>
      </c>
      <c r="I7" s="49">
        <v>2.3144411094013884</v>
      </c>
      <c r="J7" s="49">
        <v>6.1417522319431015</v>
      </c>
      <c r="K7" s="49">
        <v>1.3980512175970226</v>
      </c>
      <c r="L7" s="49">
        <v>-0.5582065536373928</v>
      </c>
      <c r="M7" s="49">
        <v>0.137902496699677</v>
      </c>
      <c r="N7" s="49">
        <v>5.948522184951119</v>
      </c>
      <c r="O7" s="49">
        <v>9.4237213872100565</v>
      </c>
      <c r="P7" s="49">
        <v>4.3886793399382276</v>
      </c>
      <c r="Q7" s="49">
        <v>2.9939973544679477</v>
      </c>
      <c r="R7" s="49">
        <v>0.79002236924885816</v>
      </c>
      <c r="S7" s="49">
        <v>2.7395067651978269</v>
      </c>
      <c r="T7" s="49">
        <v>6.536959817964453</v>
      </c>
      <c r="U7" s="49">
        <v>0.57258090167106024</v>
      </c>
      <c r="V7" s="49">
        <v>109.96824517824081</v>
      </c>
      <c r="W7" s="49">
        <v>1.8605965538815279</v>
      </c>
    </row>
    <row r="8" spans="1:23" x14ac:dyDescent="0.25">
      <c r="B8" s="5" t="s">
        <v>83</v>
      </c>
      <c r="C8" s="49">
        <v>9.4676735029057268E-3</v>
      </c>
      <c r="D8" s="49">
        <v>3.4362343944487887E-2</v>
      </c>
      <c r="E8" s="49">
        <v>4.3670068744077493E-2</v>
      </c>
      <c r="F8" s="49">
        <v>3.8054219825029646E-3</v>
      </c>
      <c r="G8" s="49">
        <v>4.1137932082740386E-2</v>
      </c>
      <c r="H8" s="49">
        <v>2.5099583648704182E-2</v>
      </c>
      <c r="I8" s="49">
        <v>4.0272558137745898E-2</v>
      </c>
      <c r="J8" s="49">
        <v>0.25765033100836299</v>
      </c>
      <c r="K8" s="49">
        <v>5.5954526759574762E-2</v>
      </c>
      <c r="L8" s="49">
        <v>-2.0694268104449184E-2</v>
      </c>
      <c r="M8" s="49">
        <v>5.0483872177467526E-3</v>
      </c>
      <c r="N8" s="49">
        <v>8.9419703401166159E-2</v>
      </c>
      <c r="O8" s="49">
        <v>0.24422339117711964</v>
      </c>
      <c r="P8" s="49">
        <v>2.2191486263407032E-2</v>
      </c>
      <c r="Q8" s="49">
        <v>7.9926277699990056E-2</v>
      </c>
      <c r="R8" s="49">
        <v>0.11697298245843923</v>
      </c>
      <c r="S8" s="49">
        <v>0.17084983523500957</v>
      </c>
      <c r="T8" s="49">
        <v>0.21202592758536373</v>
      </c>
      <c r="U8" s="49">
        <v>4.2494519107187212E-2</v>
      </c>
      <c r="V8" s="49">
        <v>0.1671032650995139</v>
      </c>
      <c r="W8" s="49">
        <v>4.979349887327842E-2</v>
      </c>
    </row>
    <row r="9" spans="1:23" x14ac:dyDescent="0.25">
      <c r="B9" s="5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</row>
    <row r="10" spans="1:23" x14ac:dyDescent="0.25">
      <c r="B10" s="66" t="s">
        <v>7</v>
      </c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</row>
    <row r="11" spans="1:23" x14ac:dyDescent="0.25">
      <c r="B11" s="68" t="s">
        <v>84</v>
      </c>
      <c r="C11" s="49">
        <v>3.6722270532001922</v>
      </c>
      <c r="D11" s="49">
        <v>7.2481760939363928</v>
      </c>
      <c r="E11" s="49">
        <v>13.17139579613599</v>
      </c>
      <c r="F11" s="49">
        <v>33.605461939605647</v>
      </c>
      <c r="G11" s="49">
        <v>13.796423588964265</v>
      </c>
      <c r="H11" s="49">
        <v>6.3904895836586162</v>
      </c>
      <c r="I11" s="49">
        <v>8.8989575757515134</v>
      </c>
      <c r="J11" s="49">
        <v>2.6370846347856034</v>
      </c>
      <c r="K11" s="49">
        <v>4.0457071451417539</v>
      </c>
      <c r="L11" s="49">
        <v>4.171648791865274</v>
      </c>
      <c r="M11" s="49">
        <v>4.2381378598481891</v>
      </c>
      <c r="N11" s="49">
        <v>7.7156043688484868</v>
      </c>
      <c r="O11" s="49">
        <v>4.2730555768902523</v>
      </c>
      <c r="P11" s="49">
        <v>28.490044123807071</v>
      </c>
      <c r="Q11" s="49">
        <v>4.5502189464620706</v>
      </c>
      <c r="R11" s="49">
        <v>1.1756060809608555</v>
      </c>
      <c r="S11" s="49">
        <v>1.2326702789408241</v>
      </c>
      <c r="T11" s="49">
        <v>3.5238950425800342</v>
      </c>
      <c r="U11" s="49">
        <v>1.8823350444490119</v>
      </c>
      <c r="V11" s="49">
        <v>78.370871995004904</v>
      </c>
      <c r="W11" s="49">
        <v>5.3403130038070685</v>
      </c>
    </row>
    <row r="12" spans="1:23" x14ac:dyDescent="0.25">
      <c r="B12" s="68" t="s">
        <v>85</v>
      </c>
      <c r="C12" s="49">
        <v>0.13989838885831946</v>
      </c>
      <c r="D12" s="49">
        <v>0.13690018459592618</v>
      </c>
      <c r="E12" s="49">
        <v>0.14019977798225455</v>
      </c>
      <c r="F12" s="49">
        <v>0.13148387734567571</v>
      </c>
      <c r="G12" s="49">
        <v>0.15077543783217282</v>
      </c>
      <c r="H12" s="49">
        <v>0.15113117946778379</v>
      </c>
      <c r="I12" s="49">
        <v>0.15484679427746606</v>
      </c>
      <c r="J12" s="49">
        <v>0.11062734271757144</v>
      </c>
      <c r="K12" s="49">
        <v>0.16192227141959267</v>
      </c>
      <c r="L12" s="49">
        <v>0.15465461301721009</v>
      </c>
      <c r="M12" s="49">
        <v>0.15515136789221229</v>
      </c>
      <c r="N12" s="49">
        <v>0.11598293370554906</v>
      </c>
      <c r="O12" s="49">
        <v>0.11073970470867223</v>
      </c>
      <c r="P12" s="49">
        <v>0.14406074671799188</v>
      </c>
      <c r="Q12" s="49">
        <v>0.12147040229276096</v>
      </c>
      <c r="R12" s="49">
        <v>0.17406361495436526</v>
      </c>
      <c r="S12" s="49">
        <v>7.687570504719124E-2</v>
      </c>
      <c r="T12" s="49">
        <v>0.11429733942423931</v>
      </c>
      <c r="U12" s="49">
        <v>0.13969890067765334</v>
      </c>
      <c r="V12" s="49">
        <v>0.1190891841352458</v>
      </c>
      <c r="W12" s="49">
        <v>0.14291807054209624</v>
      </c>
    </row>
    <row r="13" spans="1:23" x14ac:dyDescent="0.25">
      <c r="B13" s="68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</row>
    <row r="14" spans="1:23" x14ac:dyDescent="0.25">
      <c r="B14" s="66" t="s">
        <v>86</v>
      </c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</row>
    <row r="15" spans="1:23" x14ac:dyDescent="0.25">
      <c r="B15" s="68" t="s">
        <v>87</v>
      </c>
      <c r="C15" s="49">
        <v>5.8729503440370179</v>
      </c>
      <c r="D15" s="49">
        <v>13.614267891842523</v>
      </c>
      <c r="E15" s="49">
        <v>28.511073425703483</v>
      </c>
      <c r="F15" s="49">
        <v>56.646332097799622</v>
      </c>
      <c r="G15" s="49">
        <v>28.566555496334022</v>
      </c>
      <c r="H15" s="49">
        <v>10.987378305809701</v>
      </c>
      <c r="I15" s="49">
        <v>15.16524671256049</v>
      </c>
      <c r="J15" s="49">
        <v>11.354611173638595</v>
      </c>
      <c r="K15" s="49">
        <v>7.4777761887773329</v>
      </c>
      <c r="L15" s="49">
        <v>7.3888954084088025</v>
      </c>
      <c r="M15" s="49">
        <v>9.9018294333893113</v>
      </c>
      <c r="N15" s="49">
        <v>17.505506201497873</v>
      </c>
      <c r="O15" s="49">
        <v>19.602480029617837</v>
      </c>
      <c r="P15" s="49">
        <v>45.563859125939466</v>
      </c>
      <c r="Q15" s="49">
        <v>10.147730551198045</v>
      </c>
      <c r="R15" s="49">
        <v>2.2474972735666654</v>
      </c>
      <c r="S15" s="49">
        <v>4.8312264553335007</v>
      </c>
      <c r="T15" s="49">
        <v>12.419441747174762</v>
      </c>
      <c r="U15" s="49">
        <v>2.8914013110296626</v>
      </c>
      <c r="V15" s="49">
        <v>278.23550064347199</v>
      </c>
      <c r="W15" s="49">
        <v>11.112439290397436</v>
      </c>
    </row>
    <row r="16" spans="1:23" x14ac:dyDescent="0.25">
      <c r="B16" s="68" t="s">
        <v>88</v>
      </c>
      <c r="C16" s="49">
        <v>0.2237378786967128</v>
      </c>
      <c r="D16" s="49">
        <v>0.25713997057698801</v>
      </c>
      <c r="E16" s="49">
        <v>0.30347931427981484</v>
      </c>
      <c r="F16" s="49">
        <v>0.22163300105842557</v>
      </c>
      <c r="G16" s="49">
        <v>0.31219213331215018</v>
      </c>
      <c r="H16" s="49">
        <v>0.25984479293448559</v>
      </c>
      <c r="I16" s="49">
        <v>0.26388369849808618</v>
      </c>
      <c r="J16" s="49">
        <v>0.47633301000709333</v>
      </c>
      <c r="K16" s="49">
        <v>0.29928476338386711</v>
      </c>
      <c r="L16" s="49">
        <v>0.27392688527385722</v>
      </c>
      <c r="M16" s="49">
        <v>0.36248995007461859</v>
      </c>
      <c r="N16" s="49">
        <v>0.26314723619679625</v>
      </c>
      <c r="O16" s="49">
        <v>0.50801418586212721</v>
      </c>
      <c r="P16" s="49">
        <v>0.23039499484492545</v>
      </c>
      <c r="Q16" s="49">
        <v>0.27089881320348075</v>
      </c>
      <c r="R16" s="49">
        <v>0.3327709054697548</v>
      </c>
      <c r="S16" s="49">
        <v>0.30130031229075743</v>
      </c>
      <c r="T16" s="49">
        <v>0.40282390130357054</v>
      </c>
      <c r="U16" s="49">
        <v>0.21458750702216492</v>
      </c>
      <c r="V16" s="49">
        <v>0.42279533104090822</v>
      </c>
      <c r="W16" s="49">
        <v>0.29739237780025052</v>
      </c>
    </row>
    <row r="17" spans="2:23" x14ac:dyDescent="0.25">
      <c r="B17" s="68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</row>
    <row r="18" spans="2:23" x14ac:dyDescent="0.25">
      <c r="B18" s="66" t="s">
        <v>89</v>
      </c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</row>
    <row r="19" spans="2:23" x14ac:dyDescent="0.25">
      <c r="B19" s="68" t="s">
        <v>90</v>
      </c>
      <c r="C19" s="45">
        <v>0.62527806946788067</v>
      </c>
      <c r="D19" s="45">
        <v>0.53239558318662128</v>
      </c>
      <c r="E19" s="45">
        <v>0.46197474221583079</v>
      </c>
      <c r="F19" s="45">
        <v>0.59325044879491895</v>
      </c>
      <c r="G19" s="45">
        <v>0.48295719764795497</v>
      </c>
      <c r="H19" s="45">
        <v>0.58162096596597324</v>
      </c>
      <c r="I19" s="45">
        <v>0.58679939366769585</v>
      </c>
      <c r="J19" s="45">
        <v>0.23224790302885795</v>
      </c>
      <c r="K19" s="45">
        <v>0.54103078816581363</v>
      </c>
      <c r="L19" s="45">
        <v>0.56458354886412421</v>
      </c>
      <c r="M19" s="45">
        <v>0.42801563977228707</v>
      </c>
      <c r="N19" s="45">
        <v>0.44075299965837578</v>
      </c>
      <c r="O19" s="45">
        <v>0.21798545747446216</v>
      </c>
      <c r="P19" s="45">
        <v>0.62527724100498139</v>
      </c>
      <c r="Q19" s="45">
        <v>0.4483976908437789</v>
      </c>
      <c r="R19" s="45">
        <v>0.52307341805813523</v>
      </c>
      <c r="S19" s="45">
        <v>0.25514644994129815</v>
      </c>
      <c r="T19" s="45">
        <v>0.28374021266951616</v>
      </c>
      <c r="U19" s="45">
        <v>0.65101134085696666</v>
      </c>
      <c r="V19" s="45">
        <v>0.28167100105399023</v>
      </c>
      <c r="W19" s="45">
        <v>0.48057072477523277</v>
      </c>
    </row>
    <row r="20" spans="2:23" x14ac:dyDescent="0.25">
      <c r="B20" s="68" t="s">
        <v>91</v>
      </c>
      <c r="C20" s="49">
        <v>-0.32325633058928765</v>
      </c>
      <c r="D20" s="49">
        <v>-2.036779088176575</v>
      </c>
      <c r="E20" s="49">
        <v>-4.1070968250304212</v>
      </c>
      <c r="F20" s="49">
        <v>-1.0330766786071899</v>
      </c>
      <c r="G20" s="49">
        <v>-3.3756524493559743</v>
      </c>
      <c r="H20" s="49">
        <v>-1.0049346821821914</v>
      </c>
      <c r="I20" s="49">
        <v>-1.9442992654411435</v>
      </c>
      <c r="J20" s="49">
        <v>-6.1090979283719804</v>
      </c>
      <c r="K20" s="49">
        <v>-1.6303058459500825</v>
      </c>
      <c r="L20" s="49">
        <v>0.45947266520917368</v>
      </c>
      <c r="M20" s="49">
        <v>-0.50251679816190353</v>
      </c>
      <c r="N20" s="49">
        <v>-5.7836583343411121</v>
      </c>
      <c r="O20" s="49">
        <v>-9.0924828408182545</v>
      </c>
      <c r="P20" s="49">
        <v>-3.1408381976309938</v>
      </c>
      <c r="Q20" s="49">
        <v>-3.0740905605792488</v>
      </c>
      <c r="R20" s="49">
        <v>-0.77662101196148281</v>
      </c>
      <c r="S20" s="49">
        <v>-2.4165781515999254</v>
      </c>
      <c r="T20" s="49">
        <v>-6.456341615763515</v>
      </c>
      <c r="U20" s="49">
        <v>-0.52584844948395593</v>
      </c>
      <c r="V20" s="49">
        <v>-157.83884809632451</v>
      </c>
      <c r="W20" s="49">
        <v>-1.9022438679762348</v>
      </c>
    </row>
    <row r="21" spans="2:23" x14ac:dyDescent="0.25">
      <c r="B21" s="69" t="s">
        <v>92</v>
      </c>
      <c r="C21" s="51">
        <v>-1.23148811831457E-2</v>
      </c>
      <c r="D21" s="51">
        <v>-3.8469737702118006E-2</v>
      </c>
      <c r="E21" s="51">
        <v>-4.371701161617287E-2</v>
      </c>
      <c r="F21" s="51">
        <v>-4.041989589156047E-3</v>
      </c>
      <c r="G21" s="51">
        <v>-3.6891116943380473E-2</v>
      </c>
      <c r="H21" s="51">
        <v>-2.3766092068227117E-2</v>
      </c>
      <c r="I21" s="51">
        <v>-3.3831884892896347E-2</v>
      </c>
      <c r="J21" s="51">
        <v>-0.25628046263754384</v>
      </c>
      <c r="K21" s="51">
        <v>-6.5250107388983652E-2</v>
      </c>
      <c r="L21" s="51">
        <v>1.7033928495725055E-2</v>
      </c>
      <c r="M21" s="51">
        <v>-1.8396326689199969E-2</v>
      </c>
      <c r="N21" s="51">
        <v>-8.6941427929584952E-2</v>
      </c>
      <c r="O21" s="51">
        <v>-0.23563907530396799</v>
      </c>
      <c r="P21" s="51">
        <v>-1.5881740797060225E-2</v>
      </c>
      <c r="Q21" s="51">
        <v>-8.2064406454172595E-2</v>
      </c>
      <c r="R21" s="51">
        <v>-0.11498873898393371</v>
      </c>
      <c r="S21" s="51">
        <v>-0.15071033380111282</v>
      </c>
      <c r="T21" s="51">
        <v>-0.20941108068743056</v>
      </c>
      <c r="U21" s="51">
        <v>-3.9026235277609761E-2</v>
      </c>
      <c r="V21" s="51">
        <v>-0.23984548297275973</v>
      </c>
      <c r="W21" s="51">
        <v>-5.0908069080948443E-2</v>
      </c>
    </row>
  </sheetData>
  <pageMargins left="0.70000000000000007" right="0.70000000000000007" top="0.75" bottom="0.75" header="0.30000000000000004" footer="0.3000000000000000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1"/>
  <sheetViews>
    <sheetView workbookViewId="0"/>
  </sheetViews>
  <sheetFormatPr defaultRowHeight="15" x14ac:dyDescent="0.25"/>
  <cols>
    <col min="1" max="1" width="9.140625" customWidth="1"/>
    <col min="2" max="2" width="33" customWidth="1"/>
    <col min="3" max="3" width="9.5703125" bestFit="1" customWidth="1"/>
    <col min="4" max="4" width="11.42578125" bestFit="1" customWidth="1"/>
    <col min="5" max="5" width="10.85546875" bestFit="1" customWidth="1"/>
    <col min="6" max="6" width="12.85546875" customWidth="1"/>
    <col min="7" max="7" width="12.7109375" bestFit="1" customWidth="1"/>
    <col min="8" max="8" width="11.28515625" bestFit="1" customWidth="1"/>
    <col min="9" max="9" width="14.28515625" bestFit="1" customWidth="1"/>
    <col min="10" max="10" width="9.140625" customWidth="1"/>
  </cols>
  <sheetData>
    <row r="2" spans="2:10" x14ac:dyDescent="0.25">
      <c r="B2" s="1" t="s">
        <v>147</v>
      </c>
    </row>
    <row r="4" spans="2:10" ht="39" x14ac:dyDescent="0.25">
      <c r="B4" s="59" t="s">
        <v>1</v>
      </c>
      <c r="C4" s="3" t="s">
        <v>148</v>
      </c>
      <c r="D4" s="3" t="s">
        <v>149</v>
      </c>
      <c r="E4" s="3" t="s">
        <v>150</v>
      </c>
      <c r="F4" s="3" t="s">
        <v>151</v>
      </c>
      <c r="G4" s="3" t="s">
        <v>152</v>
      </c>
      <c r="H4" s="3" t="s">
        <v>153</v>
      </c>
      <c r="I4" s="3" t="s">
        <v>154</v>
      </c>
      <c r="J4" s="3" t="s">
        <v>70</v>
      </c>
    </row>
    <row r="5" spans="2:10" x14ac:dyDescent="0.25">
      <c r="B5" s="80" t="s">
        <v>155</v>
      </c>
      <c r="C5" s="81"/>
      <c r="D5" s="81"/>
      <c r="E5" s="81"/>
      <c r="F5" s="81"/>
      <c r="G5" s="81"/>
      <c r="H5" s="81"/>
      <c r="I5" s="81"/>
      <c r="J5" s="81"/>
    </row>
    <row r="6" spans="2:10" x14ac:dyDescent="0.25">
      <c r="B6" s="60"/>
      <c r="C6" s="5"/>
      <c r="D6" s="5"/>
      <c r="E6" s="5"/>
      <c r="F6" s="5"/>
      <c r="G6" s="5"/>
      <c r="H6" s="5"/>
      <c r="I6" s="5"/>
      <c r="J6" s="5"/>
    </row>
    <row r="7" spans="2:10" x14ac:dyDescent="0.25">
      <c r="B7" s="60" t="s">
        <v>156</v>
      </c>
      <c r="C7" s="5"/>
      <c r="D7" s="5"/>
      <c r="E7" s="5"/>
      <c r="F7" s="5"/>
      <c r="G7" s="5"/>
      <c r="H7" s="5"/>
      <c r="I7" s="5"/>
      <c r="J7" s="5"/>
    </row>
    <row r="8" spans="2:10" x14ac:dyDescent="0.25">
      <c r="B8" s="5" t="s">
        <v>157</v>
      </c>
      <c r="C8" s="82">
        <v>417.13800000000003</v>
      </c>
      <c r="D8" s="82">
        <v>1.86832</v>
      </c>
      <c r="E8" s="82">
        <v>68.87299999999999</v>
      </c>
      <c r="F8" s="82">
        <v>186.84399999999999</v>
      </c>
      <c r="G8" s="82">
        <v>90.850666666666683</v>
      </c>
      <c r="H8" s="82">
        <v>131.655</v>
      </c>
      <c r="I8" s="82">
        <v>-7</v>
      </c>
      <c r="J8" s="32">
        <v>890.22898666666674</v>
      </c>
    </row>
    <row r="9" spans="2:10" x14ac:dyDescent="0.25">
      <c r="B9" s="5" t="s">
        <v>158</v>
      </c>
      <c r="C9" s="82"/>
      <c r="D9" s="82"/>
      <c r="E9" s="82"/>
      <c r="F9" s="82">
        <v>11.573333333333334</v>
      </c>
      <c r="G9" s="82"/>
      <c r="H9" s="82">
        <v>2.8879999999999999</v>
      </c>
      <c r="I9" s="82">
        <v>7</v>
      </c>
      <c r="J9" s="32">
        <v>21.461333333333336</v>
      </c>
    </row>
    <row r="10" spans="2:10" x14ac:dyDescent="0.25">
      <c r="B10" s="71" t="s">
        <v>159</v>
      </c>
      <c r="C10" s="34">
        <v>417.13800000000003</v>
      </c>
      <c r="D10" s="34">
        <v>1.86832</v>
      </c>
      <c r="E10" s="34">
        <v>68.87299999999999</v>
      </c>
      <c r="F10" s="34">
        <v>199</v>
      </c>
      <c r="G10" s="34">
        <v>90.850666666666683</v>
      </c>
      <c r="H10" s="34">
        <v>134.54300000000001</v>
      </c>
      <c r="I10" s="34"/>
      <c r="J10" s="34">
        <v>911.69032000000004</v>
      </c>
    </row>
    <row r="11" spans="2:10" x14ac:dyDescent="0.25">
      <c r="B11" s="73"/>
      <c r="C11" s="5"/>
      <c r="D11" s="5"/>
      <c r="E11" s="5"/>
      <c r="F11" s="5"/>
      <c r="G11" s="5"/>
      <c r="H11" s="5"/>
      <c r="I11" s="5"/>
      <c r="J11" s="5"/>
    </row>
    <row r="12" spans="2:10" x14ac:dyDescent="0.25">
      <c r="B12" s="60" t="s">
        <v>160</v>
      </c>
      <c r="C12" s="5"/>
      <c r="D12" s="5"/>
      <c r="E12" s="5"/>
      <c r="F12" s="5"/>
      <c r="G12" s="5"/>
      <c r="H12" s="5"/>
      <c r="I12" s="5"/>
      <c r="J12" s="5"/>
    </row>
    <row r="13" spans="2:10" x14ac:dyDescent="0.25">
      <c r="B13" s="5" t="s">
        <v>161</v>
      </c>
      <c r="C13" s="32">
        <v>-181.077</v>
      </c>
      <c r="D13" s="32">
        <v>-1.0405869999999999</v>
      </c>
      <c r="E13" s="32">
        <v>-27.98</v>
      </c>
      <c r="F13" s="32">
        <v>-57.734666666666669</v>
      </c>
      <c r="G13" s="32">
        <v>-39.673333333333332</v>
      </c>
      <c r="H13" s="32">
        <v>-41.457000000000001</v>
      </c>
      <c r="I13" s="32"/>
      <c r="J13" s="32">
        <v>-348.96258699999998</v>
      </c>
    </row>
    <row r="14" spans="2:10" x14ac:dyDescent="0.25">
      <c r="B14" s="5" t="s">
        <v>162</v>
      </c>
      <c r="C14" s="32"/>
      <c r="D14" s="32"/>
      <c r="E14" s="32">
        <v>-6.0460000000000003</v>
      </c>
      <c r="F14" s="32"/>
      <c r="G14" s="32"/>
      <c r="H14" s="32">
        <v>-22.015999999999998</v>
      </c>
      <c r="I14" s="32"/>
      <c r="J14" s="32">
        <v>-28.061999999999998</v>
      </c>
    </row>
    <row r="15" spans="2:10" x14ac:dyDescent="0.25">
      <c r="B15" s="5" t="s">
        <v>163</v>
      </c>
      <c r="C15" s="32"/>
      <c r="D15" s="32"/>
      <c r="E15" s="32">
        <v>-14.476000000000001</v>
      </c>
      <c r="F15" s="32"/>
      <c r="G15" s="32"/>
      <c r="H15" s="32">
        <v>-20.138000000000002</v>
      </c>
      <c r="I15" s="32"/>
      <c r="J15" s="32">
        <v>-34</v>
      </c>
    </row>
    <row r="16" spans="2:10" x14ac:dyDescent="0.25">
      <c r="B16" s="5" t="s">
        <v>164</v>
      </c>
      <c r="C16" s="32">
        <v>-347.75299999999999</v>
      </c>
      <c r="D16" s="32">
        <v>-1.5944240000000001</v>
      </c>
      <c r="E16" s="32">
        <v>-19.477</v>
      </c>
      <c r="F16" s="32">
        <v>-146.17733333333334</v>
      </c>
      <c r="G16" s="32">
        <v>-47.206666666666663</v>
      </c>
      <c r="H16" s="32">
        <v>-43.173999999999999</v>
      </c>
      <c r="I16" s="32"/>
      <c r="J16" s="32">
        <v>-605.38242400000001</v>
      </c>
    </row>
    <row r="17" spans="2:10" x14ac:dyDescent="0.25">
      <c r="B17" s="71" t="s">
        <v>165</v>
      </c>
      <c r="C17" s="83">
        <v>-528.82999999999993</v>
      </c>
      <c r="D17" s="83">
        <v>-2.635011</v>
      </c>
      <c r="E17" s="83">
        <v>-67.978999999999999</v>
      </c>
      <c r="F17" s="83">
        <v>-203.91200000000001</v>
      </c>
      <c r="G17" s="83">
        <v>-86.88</v>
      </c>
      <c r="H17" s="83">
        <v>-126.785</v>
      </c>
      <c r="I17" s="83"/>
      <c r="J17" s="83">
        <v>-1017.021011</v>
      </c>
    </row>
    <row r="18" spans="2:10" x14ac:dyDescent="0.25">
      <c r="B18" s="73"/>
      <c r="C18" s="32"/>
      <c r="D18" s="32"/>
      <c r="E18" s="32"/>
      <c r="F18" s="32"/>
      <c r="G18" s="32"/>
      <c r="H18" s="32"/>
      <c r="I18" s="32"/>
      <c r="J18" s="32"/>
    </row>
    <row r="19" spans="2:10" x14ac:dyDescent="0.25">
      <c r="B19" s="72" t="s">
        <v>166</v>
      </c>
      <c r="C19" s="84">
        <v>-111.69199999999989</v>
      </c>
      <c r="D19" s="84">
        <v>-0.76669100000000001</v>
      </c>
      <c r="E19" s="84">
        <v>0.89399999999999125</v>
      </c>
      <c r="F19" s="84">
        <v>-5.4946666666666886</v>
      </c>
      <c r="G19" s="84">
        <v>3.9706666666666877</v>
      </c>
      <c r="H19" s="84">
        <v>7.7580000000000098</v>
      </c>
      <c r="I19" s="84"/>
      <c r="J19" s="84">
        <v>-105.330691</v>
      </c>
    </row>
    <row r="20" spans="2:10" x14ac:dyDescent="0.25">
      <c r="B20" s="5"/>
      <c r="C20" s="32"/>
      <c r="D20" s="32"/>
      <c r="E20" s="32"/>
      <c r="F20" s="32"/>
      <c r="G20" s="32"/>
      <c r="H20" s="32"/>
      <c r="I20" s="32"/>
      <c r="J20" s="32"/>
    </row>
    <row r="21" spans="2:10" x14ac:dyDescent="0.25">
      <c r="B21" s="75" t="s">
        <v>167</v>
      </c>
      <c r="C21" s="76">
        <v>0</v>
      </c>
      <c r="D21" s="76">
        <v>0</v>
      </c>
      <c r="E21" s="76">
        <v>0</v>
      </c>
      <c r="F21" s="76">
        <v>0</v>
      </c>
      <c r="G21" s="76">
        <v>0</v>
      </c>
      <c r="H21" s="76">
        <v>0</v>
      </c>
      <c r="I21" s="76"/>
      <c r="J21" s="76">
        <v>0</v>
      </c>
    </row>
  </sheetData>
  <pageMargins left="0.70000000000000007" right="0.70000000000000007" top="0.75" bottom="0.75" header="0.30000000000000004" footer="0.30000000000000004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3"/>
  <sheetViews>
    <sheetView workbookViewId="0"/>
  </sheetViews>
  <sheetFormatPr defaultRowHeight="15" x14ac:dyDescent="0.25"/>
  <cols>
    <col min="1" max="1" width="9.140625" customWidth="1"/>
    <col min="2" max="2" width="54.85546875" bestFit="1" customWidth="1"/>
    <col min="3" max="3" width="8.42578125" bestFit="1" customWidth="1"/>
    <col min="4" max="4" width="19.85546875" customWidth="1"/>
    <col min="5" max="5" width="9.140625" customWidth="1"/>
    <col min="6" max="6" width="11.42578125" bestFit="1" customWidth="1"/>
    <col min="7" max="7" width="4" customWidth="1"/>
    <col min="8" max="8" width="9.5703125" bestFit="1" customWidth="1"/>
    <col min="9" max="9" width="9.140625" customWidth="1"/>
  </cols>
  <sheetData>
    <row r="2" spans="2:8" x14ac:dyDescent="0.25">
      <c r="B2" s="1" t="s">
        <v>168</v>
      </c>
    </row>
    <row r="4" spans="2:8" ht="43.5" customHeight="1" x14ac:dyDescent="0.25">
      <c r="B4" s="85" t="s">
        <v>1</v>
      </c>
      <c r="C4" s="86" t="s">
        <v>169</v>
      </c>
      <c r="D4" s="86" t="s">
        <v>170</v>
      </c>
      <c r="E4" s="86" t="s">
        <v>171</v>
      </c>
      <c r="F4" s="86" t="s">
        <v>172</v>
      </c>
      <c r="H4" s="86" t="s">
        <v>173</v>
      </c>
    </row>
    <row r="5" spans="2:8" x14ac:dyDescent="0.25">
      <c r="B5" s="87" t="s">
        <v>155</v>
      </c>
      <c r="C5" s="3"/>
      <c r="D5" s="3"/>
      <c r="E5" s="3"/>
      <c r="F5" s="3"/>
      <c r="H5" s="3"/>
    </row>
    <row r="6" spans="2:8" x14ac:dyDescent="0.25">
      <c r="B6" s="68"/>
      <c r="C6" s="88"/>
      <c r="D6" s="88"/>
      <c r="E6" s="88"/>
      <c r="F6" s="88"/>
      <c r="H6" s="88"/>
    </row>
    <row r="7" spans="2:8" x14ac:dyDescent="0.25">
      <c r="B7" s="56" t="s">
        <v>156</v>
      </c>
      <c r="C7" s="5"/>
      <c r="D7" s="5"/>
      <c r="E7" s="5"/>
      <c r="F7" s="5"/>
      <c r="H7" s="5"/>
    </row>
    <row r="8" spans="2:8" x14ac:dyDescent="0.25">
      <c r="B8" s="68" t="s">
        <v>7</v>
      </c>
      <c r="C8" s="32">
        <v>43.796628514799998</v>
      </c>
      <c r="D8" s="32">
        <v>115.76527395999999</v>
      </c>
      <c r="E8" s="32">
        <v>29.391116</v>
      </c>
      <c r="F8" s="32">
        <v>188.95301847479999</v>
      </c>
      <c r="H8" s="32">
        <v>818.5</v>
      </c>
    </row>
    <row r="9" spans="2:8" x14ac:dyDescent="0.25">
      <c r="B9" s="54" t="s">
        <v>27</v>
      </c>
      <c r="C9" s="32">
        <v>0.94911843000000007</v>
      </c>
      <c r="D9" s="32">
        <v>17.046811000000002</v>
      </c>
      <c r="E9" s="32">
        <v>3.035682</v>
      </c>
      <c r="F9" s="32">
        <v>21.031611430000002</v>
      </c>
      <c r="H9" s="32">
        <v>28.8</v>
      </c>
    </row>
    <row r="10" spans="2:8" x14ac:dyDescent="0.25">
      <c r="B10" s="62" t="s">
        <v>159</v>
      </c>
      <c r="C10" s="34">
        <v>44.745746944799997</v>
      </c>
      <c r="D10" s="34">
        <v>132.81208495999999</v>
      </c>
      <c r="E10" s="34">
        <v>32.426797999999998</v>
      </c>
      <c r="F10" s="34">
        <v>209.98462990479999</v>
      </c>
      <c r="H10" s="34">
        <v>847.3</v>
      </c>
    </row>
    <row r="11" spans="2:8" x14ac:dyDescent="0.25">
      <c r="B11" s="64"/>
      <c r="C11" s="5"/>
      <c r="D11" s="5"/>
      <c r="E11" s="5"/>
      <c r="F11" s="5"/>
      <c r="H11" s="5"/>
    </row>
    <row r="12" spans="2:8" x14ac:dyDescent="0.25">
      <c r="B12" s="56" t="s">
        <v>174</v>
      </c>
      <c r="C12" s="5"/>
      <c r="D12" s="5"/>
      <c r="E12" s="5"/>
      <c r="F12" s="5"/>
      <c r="H12" s="5"/>
    </row>
    <row r="13" spans="2:8" x14ac:dyDescent="0.25">
      <c r="B13" s="65" t="s">
        <v>161</v>
      </c>
      <c r="C13" s="32">
        <v>-6.6031177000000003</v>
      </c>
      <c r="D13" s="32">
        <v>-24.148451000000001</v>
      </c>
      <c r="E13" s="32">
        <v>-5.3210319999999998</v>
      </c>
      <c r="F13" s="32">
        <v>-36.072600700000002</v>
      </c>
      <c r="H13" s="32">
        <v>-97.2</v>
      </c>
    </row>
    <row r="14" spans="2:8" x14ac:dyDescent="0.25">
      <c r="B14" s="65" t="s">
        <v>162</v>
      </c>
      <c r="C14" s="32">
        <v>-4.9595007399999993</v>
      </c>
      <c r="D14" s="32">
        <v>-1.701819</v>
      </c>
      <c r="E14" s="32">
        <v>-2.4312510000000001</v>
      </c>
      <c r="F14" s="32">
        <v>-9.0925707399999993</v>
      </c>
      <c r="H14" s="32"/>
    </row>
    <row r="15" spans="2:8" x14ac:dyDescent="0.25">
      <c r="B15" s="65" t="s">
        <v>163</v>
      </c>
      <c r="C15" s="32">
        <v>-4.97133483</v>
      </c>
      <c r="D15" s="32">
        <v>-6.0064450000000003</v>
      </c>
      <c r="E15" s="32">
        <v>-2.2651110000000001</v>
      </c>
      <c r="F15" s="32">
        <v>-13.24289083</v>
      </c>
      <c r="H15" s="32"/>
    </row>
    <row r="16" spans="2:8" x14ac:dyDescent="0.25">
      <c r="B16" s="54" t="s">
        <v>175</v>
      </c>
      <c r="C16" s="32">
        <v>-2.3168170799999999</v>
      </c>
      <c r="D16" s="32">
        <v>-8.0382960000000008</v>
      </c>
      <c r="E16" s="32">
        <v>-1.421594</v>
      </c>
      <c r="F16" s="32">
        <v>-11.776707080000001</v>
      </c>
      <c r="H16" s="32"/>
    </row>
    <row r="17" spans="2:8" x14ac:dyDescent="0.25">
      <c r="B17" s="65" t="s">
        <v>176</v>
      </c>
      <c r="C17" s="5"/>
      <c r="D17" s="32">
        <v>-19.628</v>
      </c>
      <c r="E17" s="5"/>
      <c r="F17" s="32">
        <v>-19.628</v>
      </c>
      <c r="H17" s="5"/>
    </row>
    <row r="18" spans="2:8" x14ac:dyDescent="0.25">
      <c r="B18" s="89" t="s">
        <v>164</v>
      </c>
      <c r="C18" s="32">
        <v>-19.997716990000004</v>
      </c>
      <c r="D18" s="32">
        <v>-50.372531719999998</v>
      </c>
      <c r="E18" s="32">
        <v>-13.537729000000001</v>
      </c>
      <c r="F18" s="32">
        <v>-83.907977709999997</v>
      </c>
      <c r="H18" s="5">
        <v>-916</v>
      </c>
    </row>
    <row r="19" spans="2:8" x14ac:dyDescent="0.25">
      <c r="B19" s="90" t="s">
        <v>177</v>
      </c>
      <c r="C19" s="34">
        <v>-38.848487340000005</v>
      </c>
      <c r="D19" s="34">
        <v>-109.89554272000001</v>
      </c>
      <c r="E19" s="34">
        <v>-24.976717000000001</v>
      </c>
      <c r="F19" s="34">
        <v>-173.72074706000001</v>
      </c>
      <c r="H19" s="34">
        <v>-1013.2</v>
      </c>
    </row>
    <row r="20" spans="2:8" x14ac:dyDescent="0.25">
      <c r="B20" s="89"/>
      <c r="C20" s="5"/>
      <c r="D20" s="5"/>
      <c r="E20" s="5"/>
      <c r="F20" s="5"/>
      <c r="H20" s="5"/>
    </row>
    <row r="21" spans="2:8" x14ac:dyDescent="0.25">
      <c r="B21" s="91" t="s">
        <v>17</v>
      </c>
      <c r="C21" s="36">
        <v>5.8972596047999915</v>
      </c>
      <c r="D21" s="36">
        <v>22.916542239999984</v>
      </c>
      <c r="E21" s="36">
        <v>7.4500809999999973</v>
      </c>
      <c r="F21" s="36">
        <v>36.263882844799973</v>
      </c>
      <c r="G21" s="92"/>
      <c r="H21" s="36">
        <v>-165.90000000000009</v>
      </c>
    </row>
    <row r="22" spans="2:8" x14ac:dyDescent="0.25">
      <c r="B22" s="56"/>
      <c r="C22" s="5"/>
      <c r="D22" s="5"/>
      <c r="E22" s="5"/>
      <c r="F22" s="5"/>
      <c r="H22" s="5"/>
    </row>
    <row r="23" spans="2:8" x14ac:dyDescent="0.25">
      <c r="B23" s="93" t="s">
        <v>167</v>
      </c>
      <c r="C23" s="81">
        <v>0</v>
      </c>
      <c r="D23" s="81">
        <v>0</v>
      </c>
      <c r="E23" s="81">
        <v>7</v>
      </c>
      <c r="F23" s="81">
        <v>7</v>
      </c>
      <c r="H23" s="81">
        <v>0</v>
      </c>
    </row>
  </sheetData>
  <pageMargins left="0.70000000000000007" right="0.70000000000000007" top="0.75" bottom="0.75" header="0.30000000000000004" footer="0.30000000000000004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1"/>
  <sheetViews>
    <sheetView workbookViewId="0"/>
  </sheetViews>
  <sheetFormatPr defaultRowHeight="15" x14ac:dyDescent="0.25"/>
  <cols>
    <col min="1" max="1" width="9.140625" customWidth="1"/>
    <col min="2" max="2" width="44.42578125" customWidth="1"/>
    <col min="3" max="3" width="13.7109375" customWidth="1"/>
    <col min="4" max="4" width="9.140625" customWidth="1"/>
  </cols>
  <sheetData>
    <row r="2" spans="2:3" x14ac:dyDescent="0.25">
      <c r="B2" s="1" t="s">
        <v>178</v>
      </c>
    </row>
    <row r="4" spans="2:3" x14ac:dyDescent="0.25">
      <c r="B4" s="2" t="s">
        <v>1</v>
      </c>
      <c r="C4" s="3"/>
    </row>
    <row r="5" spans="2:3" x14ac:dyDescent="0.25">
      <c r="B5" s="6" t="s">
        <v>179</v>
      </c>
      <c r="C5" s="5">
        <v>299.3</v>
      </c>
    </row>
    <row r="6" spans="2:3" x14ac:dyDescent="0.25">
      <c r="B6" s="6" t="s">
        <v>180</v>
      </c>
      <c r="C6" s="5">
        <f>-239.8</f>
        <v>-239.8</v>
      </c>
    </row>
    <row r="7" spans="2:3" x14ac:dyDescent="0.25">
      <c r="B7" s="12" t="s">
        <v>181</v>
      </c>
      <c r="C7" s="72">
        <f>SUM(C5:C6)</f>
        <v>59.5</v>
      </c>
    </row>
    <row r="8" spans="2:3" x14ac:dyDescent="0.25">
      <c r="B8" s="94" t="s">
        <v>182</v>
      </c>
      <c r="C8" s="95">
        <v>3.2</v>
      </c>
    </row>
    <row r="9" spans="2:3" x14ac:dyDescent="0.25">
      <c r="B9" s="6" t="s">
        <v>183</v>
      </c>
      <c r="C9" s="5">
        <v>-146.19999999999999</v>
      </c>
    </row>
    <row r="10" spans="2:3" x14ac:dyDescent="0.25">
      <c r="B10" s="6" t="s">
        <v>184</v>
      </c>
      <c r="C10" s="5">
        <v>-11.1</v>
      </c>
    </row>
    <row r="11" spans="2:3" x14ac:dyDescent="0.25">
      <c r="B11" s="12" t="s">
        <v>185</v>
      </c>
      <c r="C11" s="72">
        <f>SUM(C7:C10)</f>
        <v>-94.59999999999998</v>
      </c>
    </row>
  </sheetData>
  <pageMargins left="0.70000000000000007" right="0.70000000000000007" top="0.75" bottom="0.75" header="0.30000000000000004" footer="0.30000000000000004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9"/>
  <sheetViews>
    <sheetView workbookViewId="0"/>
  </sheetViews>
  <sheetFormatPr defaultRowHeight="15" x14ac:dyDescent="0.25"/>
  <cols>
    <col min="1" max="1" width="9.140625" customWidth="1"/>
    <col min="2" max="2" width="43" customWidth="1"/>
    <col min="3" max="3" width="9.140625" customWidth="1"/>
  </cols>
  <sheetData>
    <row r="2" spans="2:3" x14ac:dyDescent="0.25">
      <c r="B2" s="1" t="s">
        <v>186</v>
      </c>
    </row>
    <row r="4" spans="2:3" x14ac:dyDescent="0.25">
      <c r="B4" s="2" t="s">
        <v>1</v>
      </c>
      <c r="C4" s="3"/>
    </row>
    <row r="5" spans="2:3" x14ac:dyDescent="0.25">
      <c r="B5" s="96" t="s">
        <v>187</v>
      </c>
      <c r="C5" s="32">
        <v>45.067</v>
      </c>
    </row>
    <row r="6" spans="2:3" x14ac:dyDescent="0.25">
      <c r="B6" s="96" t="s">
        <v>188</v>
      </c>
      <c r="C6" s="32">
        <v>0.252</v>
      </c>
    </row>
    <row r="7" spans="2:3" x14ac:dyDescent="0.25">
      <c r="B7" s="96" t="s">
        <v>189</v>
      </c>
      <c r="C7" s="32">
        <v>41.814</v>
      </c>
    </row>
    <row r="8" spans="2:3" x14ac:dyDescent="0.25">
      <c r="B8" s="97" t="s">
        <v>190</v>
      </c>
      <c r="C8" s="36">
        <v>87.132999999999996</v>
      </c>
    </row>
    <row r="9" spans="2:3" x14ac:dyDescent="0.25">
      <c r="B9" s="96" t="s">
        <v>161</v>
      </c>
      <c r="C9" s="32">
        <v>-39.835999999999999</v>
      </c>
    </row>
    <row r="10" spans="2:3" x14ac:dyDescent="0.25">
      <c r="B10" s="96" t="s">
        <v>191</v>
      </c>
      <c r="C10" s="32">
        <v>-8.1</v>
      </c>
    </row>
    <row r="11" spans="2:3" x14ac:dyDescent="0.25">
      <c r="B11" s="96" t="s">
        <v>192</v>
      </c>
      <c r="C11" s="32">
        <v>-42.1</v>
      </c>
    </row>
    <row r="12" spans="2:3" x14ac:dyDescent="0.25">
      <c r="B12" s="98" t="s">
        <v>193</v>
      </c>
      <c r="C12" s="36">
        <v>-90.036000000000001</v>
      </c>
    </row>
    <row r="13" spans="2:3" x14ac:dyDescent="0.25">
      <c r="B13" s="98" t="s">
        <v>181</v>
      </c>
      <c r="C13" s="36">
        <v>-2.9030000000000058</v>
      </c>
    </row>
    <row r="14" spans="2:3" x14ac:dyDescent="0.25">
      <c r="B14" s="99" t="s">
        <v>194</v>
      </c>
      <c r="C14" s="5">
        <v>0</v>
      </c>
    </row>
    <row r="15" spans="2:3" x14ac:dyDescent="0.25">
      <c r="B15" s="99" t="s">
        <v>195</v>
      </c>
      <c r="C15" s="5">
        <v>0</v>
      </c>
    </row>
    <row r="16" spans="2:3" x14ac:dyDescent="0.25">
      <c r="B16" s="99" t="s">
        <v>196</v>
      </c>
      <c r="C16" s="32">
        <v>0.41899999999999998</v>
      </c>
    </row>
    <row r="17" spans="2:3" x14ac:dyDescent="0.25">
      <c r="B17" s="98" t="s">
        <v>197</v>
      </c>
      <c r="C17" s="36">
        <v>-2.4840000000000058</v>
      </c>
    </row>
    <row r="18" spans="2:3" x14ac:dyDescent="0.25">
      <c r="B18" s="99" t="s">
        <v>198</v>
      </c>
      <c r="C18" s="32">
        <v>0</v>
      </c>
    </row>
    <row r="19" spans="2:3" x14ac:dyDescent="0.25">
      <c r="B19" s="98" t="s">
        <v>199</v>
      </c>
      <c r="C19" s="36">
        <v>-2.484</v>
      </c>
    </row>
  </sheetData>
  <pageMargins left="0.70000000000000007" right="0.70000000000000007" top="0.75" bottom="0.75" header="0.30000000000000004" footer="0.3000000000000000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9"/>
  <sheetViews>
    <sheetView workbookViewId="0"/>
  </sheetViews>
  <sheetFormatPr defaultRowHeight="15" x14ac:dyDescent="0.25"/>
  <cols>
    <col min="1" max="1" width="9.140625" customWidth="1"/>
    <col min="2" max="2" width="61.5703125" bestFit="1" customWidth="1"/>
    <col min="3" max="4" width="11.28515625" bestFit="1" customWidth="1"/>
    <col min="5" max="5" width="10.140625" bestFit="1" customWidth="1"/>
    <col min="6" max="6" width="9.28515625" bestFit="1" customWidth="1"/>
    <col min="7" max="8" width="11.28515625" bestFit="1" customWidth="1"/>
    <col min="9" max="9" width="9.140625" customWidth="1"/>
  </cols>
  <sheetData>
    <row r="2" spans="2:8" x14ac:dyDescent="0.25">
      <c r="B2" s="1" t="s">
        <v>18</v>
      </c>
    </row>
    <row r="4" spans="2:8" x14ac:dyDescent="0.25">
      <c r="B4" s="15" t="s">
        <v>1</v>
      </c>
      <c r="C4" s="3" t="s">
        <v>19</v>
      </c>
      <c r="D4" s="3" t="s">
        <v>20</v>
      </c>
      <c r="E4" s="3" t="s">
        <v>21</v>
      </c>
      <c r="F4" s="3" t="s">
        <v>22</v>
      </c>
      <c r="G4" s="3" t="s">
        <v>23</v>
      </c>
      <c r="H4" s="3" t="s">
        <v>24</v>
      </c>
    </row>
    <row r="5" spans="2:8" x14ac:dyDescent="0.25">
      <c r="B5" s="4" t="s">
        <v>6</v>
      </c>
      <c r="C5" s="5"/>
      <c r="D5" s="5"/>
      <c r="E5" s="5"/>
      <c r="F5" s="5"/>
      <c r="G5" s="5"/>
      <c r="H5" s="5"/>
    </row>
    <row r="6" spans="2:8" x14ac:dyDescent="0.25">
      <c r="B6" s="6" t="s">
        <v>7</v>
      </c>
      <c r="C6" s="7">
        <v>9160.0219787903152</v>
      </c>
      <c r="D6" s="7">
        <v>8861.6340126418545</v>
      </c>
      <c r="E6" s="7">
        <v>8408.845915015263</v>
      </c>
      <c r="F6" s="7">
        <v>8126.9861351484351</v>
      </c>
      <c r="G6" s="7">
        <v>7840.8402515723265</v>
      </c>
      <c r="H6" s="7">
        <v>7587.8095238095248</v>
      </c>
    </row>
    <row r="7" spans="2:8" x14ac:dyDescent="0.25">
      <c r="B7" s="6" t="s">
        <v>8</v>
      </c>
      <c r="C7" s="7">
        <v>832.59915466999985</v>
      </c>
      <c r="D7" s="7">
        <v>803.28807277684962</v>
      </c>
      <c r="E7" s="7">
        <v>795.96971890108739</v>
      </c>
      <c r="F7" s="7">
        <v>781.57985742558583</v>
      </c>
      <c r="G7" s="7">
        <v>785.39119496855346</v>
      </c>
      <c r="H7" s="7">
        <v>792.68783068783068</v>
      </c>
    </row>
    <row r="8" spans="2:8" x14ac:dyDescent="0.25">
      <c r="B8" s="6" t="s">
        <v>9</v>
      </c>
      <c r="C8" s="7">
        <v>2300</v>
      </c>
      <c r="D8" s="7">
        <v>2305.9649941656944</v>
      </c>
      <c r="E8" s="7">
        <v>3051.4391114637056</v>
      </c>
      <c r="F8" s="7">
        <v>2687.914495114007</v>
      </c>
      <c r="G8" s="7">
        <v>2492.337106918239</v>
      </c>
      <c r="H8" s="7">
        <v>2564.7804232804233</v>
      </c>
    </row>
    <row r="9" spans="2:8" x14ac:dyDescent="0.25">
      <c r="B9" s="6" t="s">
        <v>10</v>
      </c>
      <c r="C9" s="7">
        <v>6696.6586621724446</v>
      </c>
      <c r="D9" s="7">
        <v>5580.027881778934</v>
      </c>
      <c r="E9" s="7">
        <v>6013.4522061479074</v>
      </c>
      <c r="F9" s="7">
        <v>6335.9845031526747</v>
      </c>
      <c r="G9" s="7">
        <v>6175.6148427672961</v>
      </c>
      <c r="H9" s="7">
        <v>6182.2777777777783</v>
      </c>
    </row>
    <row r="10" spans="2:8" x14ac:dyDescent="0.25">
      <c r="B10" s="8" t="s">
        <v>11</v>
      </c>
      <c r="C10" s="9">
        <v>18989.279795632759</v>
      </c>
      <c r="D10" s="9">
        <v>17550.914961363331</v>
      </c>
      <c r="E10" s="9">
        <v>18269.706951527965</v>
      </c>
      <c r="F10" s="9">
        <v>17932.464990840701</v>
      </c>
      <c r="G10" s="9">
        <v>17294.183396226414</v>
      </c>
      <c r="H10" s="9">
        <v>17127.555555555555</v>
      </c>
    </row>
    <row r="11" spans="2:8" x14ac:dyDescent="0.25">
      <c r="B11" s="6"/>
      <c r="C11" s="7"/>
      <c r="D11" s="7"/>
      <c r="E11" s="7"/>
      <c r="F11" s="7"/>
      <c r="G11" s="7"/>
      <c r="H11" s="7"/>
    </row>
    <row r="12" spans="2:8" x14ac:dyDescent="0.25">
      <c r="B12" s="4" t="s">
        <v>12</v>
      </c>
      <c r="C12" s="7"/>
      <c r="D12" s="7"/>
      <c r="E12" s="7"/>
      <c r="F12" s="7"/>
      <c r="G12" s="7"/>
      <c r="H12" s="7"/>
    </row>
    <row r="13" spans="2:8" x14ac:dyDescent="0.25">
      <c r="B13" s="6" t="s">
        <v>13</v>
      </c>
      <c r="C13" s="16">
        <v>9085.9934986826738</v>
      </c>
      <c r="D13" s="7">
        <v>8764.1500909218303</v>
      </c>
      <c r="E13" s="7">
        <v>9160.0882676514248</v>
      </c>
      <c r="F13" s="7">
        <v>8767.1510491546305</v>
      </c>
      <c r="G13" s="7">
        <v>8541.2654088050313</v>
      </c>
      <c r="H13" s="7">
        <v>8630.2169312169317</v>
      </c>
    </row>
    <row r="14" spans="2:8" x14ac:dyDescent="0.25">
      <c r="B14" s="6" t="s">
        <v>14</v>
      </c>
      <c r="C14" s="7">
        <v>6469.4692748199996</v>
      </c>
      <c r="D14" s="7">
        <v>6412.9428749260214</v>
      </c>
      <c r="E14" s="7">
        <v>6388.6744952803901</v>
      </c>
      <c r="F14" s="7">
        <v>6329.5668493485355</v>
      </c>
      <c r="G14" s="7">
        <v>6185.4186163522018</v>
      </c>
      <c r="H14" s="7">
        <v>6625.5873015873021</v>
      </c>
    </row>
    <row r="15" spans="2:8" x14ac:dyDescent="0.25">
      <c r="B15" s="6" t="s">
        <v>15</v>
      </c>
      <c r="C15" s="7">
        <v>3505.2529683364446</v>
      </c>
      <c r="D15" s="7">
        <v>2444.71373101888</v>
      </c>
      <c r="E15" s="7">
        <v>2109.7825413818341</v>
      </c>
      <c r="F15" s="7">
        <v>2088.1620560173374</v>
      </c>
      <c r="G15" s="7">
        <v>1740.7144654088049</v>
      </c>
      <c r="H15" s="7">
        <v>1510.9179894179895</v>
      </c>
    </row>
    <row r="16" spans="2:8" x14ac:dyDescent="0.25">
      <c r="B16" s="8" t="s">
        <v>16</v>
      </c>
      <c r="C16" s="9">
        <v>19060.715741839118</v>
      </c>
      <c r="D16" s="9">
        <v>17621.806696866734</v>
      </c>
      <c r="E16" s="9">
        <v>17658.545304313651</v>
      </c>
      <c r="F16" s="9">
        <v>17184.879954520504</v>
      </c>
      <c r="G16" s="9">
        <v>16467.398490566036</v>
      </c>
      <c r="H16" s="9">
        <v>16766.722222222223</v>
      </c>
    </row>
    <row r="17" spans="2:8" x14ac:dyDescent="0.25">
      <c r="B17" s="17"/>
      <c r="C17" s="18"/>
      <c r="D17" s="18"/>
      <c r="E17" s="18"/>
      <c r="F17" s="18"/>
      <c r="G17" s="18"/>
      <c r="H17" s="18"/>
    </row>
    <row r="18" spans="2:8" x14ac:dyDescent="0.25">
      <c r="B18" s="12" t="s">
        <v>17</v>
      </c>
      <c r="C18" s="13">
        <v>-71.435946206358494</v>
      </c>
      <c r="D18" s="13">
        <v>-70.891735503396589</v>
      </c>
      <c r="E18" s="13">
        <v>611.16164721431471</v>
      </c>
      <c r="F18" s="13">
        <v>747.58503632020245</v>
      </c>
      <c r="G18" s="13">
        <v>826.78490566037738</v>
      </c>
      <c r="H18" s="13">
        <v>360.83333333333337</v>
      </c>
    </row>
    <row r="19" spans="2:8" x14ac:dyDescent="0.25">
      <c r="B19" s="14"/>
    </row>
  </sheetData>
  <pageMargins left="0.70000000000000007" right="0.70000000000000007" top="0.75" bottom="0.75" header="0.30000000000000004" footer="0.3000000000000000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2"/>
  <sheetViews>
    <sheetView workbookViewId="0"/>
  </sheetViews>
  <sheetFormatPr defaultRowHeight="15" x14ac:dyDescent="0.25"/>
  <cols>
    <col min="1" max="1" width="9.140625" customWidth="1"/>
    <col min="2" max="2" width="54.85546875" bestFit="1" customWidth="1"/>
    <col min="3" max="3" width="10.28515625" bestFit="1" customWidth="1"/>
    <col min="4" max="4" width="9.140625" customWidth="1"/>
    <col min="5" max="5" width="13.5703125" bestFit="1" customWidth="1"/>
    <col min="6" max="6" width="22.7109375" bestFit="1" customWidth="1"/>
    <col min="7" max="7" width="11.42578125" bestFit="1" customWidth="1"/>
    <col min="8" max="8" width="14.42578125" bestFit="1" customWidth="1"/>
    <col min="9" max="9" width="12.85546875" bestFit="1" customWidth="1"/>
    <col min="10" max="10" width="11.42578125" bestFit="1" customWidth="1"/>
    <col min="11" max="11" width="9.28515625" bestFit="1" customWidth="1"/>
    <col min="12" max="12" width="2.5703125" customWidth="1"/>
    <col min="13" max="13" width="12.140625" bestFit="1" customWidth="1"/>
    <col min="14" max="14" width="13" bestFit="1" customWidth="1"/>
    <col min="15" max="15" width="9.140625" customWidth="1"/>
  </cols>
  <sheetData>
    <row r="2" spans="2:14" x14ac:dyDescent="0.25">
      <c r="B2" s="1" t="s">
        <v>200</v>
      </c>
    </row>
    <row r="4" spans="2:14" ht="60.75" customHeight="1" x14ac:dyDescent="0.25">
      <c r="B4" s="85" t="s">
        <v>1</v>
      </c>
      <c r="C4" s="86" t="s">
        <v>201</v>
      </c>
      <c r="D4" s="86" t="s">
        <v>202</v>
      </c>
      <c r="E4" s="86" t="s">
        <v>203</v>
      </c>
      <c r="F4" s="86" t="s">
        <v>204</v>
      </c>
      <c r="G4" s="86" t="s">
        <v>205</v>
      </c>
      <c r="H4" s="86" t="s">
        <v>206</v>
      </c>
      <c r="I4" s="86" t="s">
        <v>207</v>
      </c>
      <c r="J4" s="86" t="s">
        <v>208</v>
      </c>
      <c r="K4" s="86" t="s">
        <v>70</v>
      </c>
      <c r="M4" s="86" t="s">
        <v>209</v>
      </c>
      <c r="N4" s="86" t="s">
        <v>210</v>
      </c>
    </row>
    <row r="5" spans="2:14" ht="27.75" customHeight="1" x14ac:dyDescent="0.25">
      <c r="B5" s="95" t="s">
        <v>155</v>
      </c>
      <c r="C5" s="100" t="s">
        <v>211</v>
      </c>
      <c r="D5" s="100" t="s">
        <v>212</v>
      </c>
      <c r="E5" s="100" t="s">
        <v>213</v>
      </c>
      <c r="F5" s="100" t="s">
        <v>212</v>
      </c>
      <c r="G5" s="100" t="s">
        <v>214</v>
      </c>
      <c r="H5" s="100" t="s">
        <v>212</v>
      </c>
      <c r="I5" s="100" t="s">
        <v>214</v>
      </c>
      <c r="J5" s="100" t="s">
        <v>214</v>
      </c>
      <c r="K5" s="100"/>
      <c r="M5" s="100" t="s">
        <v>214</v>
      </c>
      <c r="N5" s="100" t="s">
        <v>214</v>
      </c>
    </row>
    <row r="6" spans="2:14" ht="13.5" customHeight="1" x14ac:dyDescent="0.25">
      <c r="B6" s="5"/>
      <c r="C6" s="101"/>
      <c r="D6" s="101"/>
      <c r="E6" s="101"/>
      <c r="F6" s="101"/>
      <c r="G6" s="101"/>
      <c r="H6" s="101"/>
      <c r="I6" s="101"/>
      <c r="J6" s="101"/>
      <c r="K6" s="101"/>
      <c r="M6" s="101"/>
      <c r="N6" s="101"/>
    </row>
    <row r="7" spans="2:14" x14ac:dyDescent="0.25">
      <c r="B7" s="5" t="s">
        <v>156</v>
      </c>
      <c r="C7" s="102">
        <v>492.8</v>
      </c>
      <c r="D7" s="102">
        <v>34.335000000000001</v>
      </c>
      <c r="E7" s="102">
        <v>6.6139999999999999</v>
      </c>
      <c r="F7" s="102">
        <v>415.214</v>
      </c>
      <c r="G7" s="102">
        <v>30.432372000000001</v>
      </c>
      <c r="H7" s="102">
        <v>500.36500000000001</v>
      </c>
      <c r="I7" s="102">
        <v>4.8</v>
      </c>
      <c r="J7" s="102">
        <v>18.033999999999999</v>
      </c>
      <c r="K7" s="102">
        <v>1502.543058</v>
      </c>
      <c r="M7" s="102">
        <v>56.533999999999999</v>
      </c>
      <c r="N7" s="102">
        <v>85.3</v>
      </c>
    </row>
    <row r="8" spans="2:14" x14ac:dyDescent="0.25">
      <c r="B8" s="5" t="s">
        <v>86</v>
      </c>
      <c r="C8" s="102">
        <v>-356.4</v>
      </c>
      <c r="D8" s="102">
        <v>-37.9</v>
      </c>
      <c r="E8" s="102">
        <v>-10</v>
      </c>
      <c r="F8" s="102">
        <v>-312.27999999999997</v>
      </c>
      <c r="G8" s="102">
        <v>-18.514609</v>
      </c>
      <c r="H8" s="102">
        <v>-445.815</v>
      </c>
      <c r="I8" s="102">
        <v>-1.1302539999999999</v>
      </c>
      <c r="J8" s="102">
        <v>-21.140999999999998</v>
      </c>
      <c r="K8" s="102">
        <v>-1203.203863</v>
      </c>
      <c r="M8" s="102">
        <v>-56.112000000000002</v>
      </c>
      <c r="N8" s="102">
        <v>-88.087000000000003</v>
      </c>
    </row>
    <row r="9" spans="2:14" x14ac:dyDescent="0.25">
      <c r="B9" s="5" t="s">
        <v>215</v>
      </c>
      <c r="C9" s="102">
        <v>11.2</v>
      </c>
      <c r="D9" s="102">
        <v>0.70199999999999996</v>
      </c>
      <c r="E9" s="102">
        <v>6.7539999999999996</v>
      </c>
      <c r="F9" s="102">
        <v>-48.826999999999998</v>
      </c>
      <c r="G9" s="102">
        <v>-0.61070000000000002</v>
      </c>
      <c r="H9" s="102">
        <v>14.612</v>
      </c>
      <c r="I9" s="102">
        <v>-0.66281800000000002</v>
      </c>
      <c r="J9" s="102">
        <v>3.5459999999999998</v>
      </c>
      <c r="K9" s="102">
        <v>-13.286518000000001</v>
      </c>
      <c r="M9" s="102">
        <v>-0.128</v>
      </c>
      <c r="N9" s="102">
        <v>0.35199999999999998</v>
      </c>
    </row>
    <row r="10" spans="2:14" x14ac:dyDescent="0.25">
      <c r="B10" s="71" t="s">
        <v>197</v>
      </c>
      <c r="C10" s="103">
        <v>147.60000000000002</v>
      </c>
      <c r="D10" s="103">
        <v>-2.9399999999999959</v>
      </c>
      <c r="E10" s="103">
        <v>3.4219999999999997</v>
      </c>
      <c r="F10" s="103">
        <v>54.1</v>
      </c>
      <c r="G10" s="103">
        <v>11.307063000000001</v>
      </c>
      <c r="H10" s="103">
        <v>69.162000000000006</v>
      </c>
      <c r="I10" s="103">
        <v>2.9556140000000002</v>
      </c>
      <c r="J10" s="103">
        <v>0.4390000000000005</v>
      </c>
      <c r="K10" s="103">
        <v>286.04567700000007</v>
      </c>
      <c r="M10" s="103">
        <v>0.29399999999999704</v>
      </c>
      <c r="N10" s="103">
        <v>-2.4899999999999989</v>
      </c>
    </row>
    <row r="11" spans="2:14" x14ac:dyDescent="0.25">
      <c r="B11" s="104"/>
      <c r="C11" s="105"/>
      <c r="D11" s="105"/>
      <c r="E11" s="105"/>
      <c r="F11" s="105"/>
      <c r="G11" s="105"/>
      <c r="H11" s="105"/>
      <c r="I11" s="105"/>
      <c r="J11" s="105"/>
      <c r="K11" s="105"/>
      <c r="M11" s="105"/>
      <c r="N11" s="105"/>
    </row>
    <row r="12" spans="2:14" x14ac:dyDescent="0.25">
      <c r="B12" s="72" t="s">
        <v>216</v>
      </c>
      <c r="C12" s="106">
        <v>89.7</v>
      </c>
      <c r="D12" s="106">
        <v>69.421000000000006</v>
      </c>
      <c r="E12" s="106">
        <v>126.23699999999999</v>
      </c>
      <c r="F12" s="106">
        <v>134.08000000000001</v>
      </c>
      <c r="G12" s="106">
        <v>7.492305</v>
      </c>
      <c r="H12" s="106">
        <v>60.643000000000001</v>
      </c>
      <c r="I12" s="106">
        <v>109.285623</v>
      </c>
      <c r="J12" s="106">
        <v>322.60399999999998</v>
      </c>
      <c r="K12" s="106">
        <v>919.46292799999992</v>
      </c>
      <c r="M12" s="106">
        <v>56.491999999999997</v>
      </c>
      <c r="N12" s="106">
        <v>85.3</v>
      </c>
    </row>
  </sheetData>
  <pageMargins left="0.70000000000000007" right="0.70000000000000007" top="0.75" bottom="0.75" header="0.30000000000000004" footer="0.30000000000000004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N9"/>
  <sheetViews>
    <sheetView workbookViewId="0"/>
  </sheetViews>
  <sheetFormatPr defaultRowHeight="15" x14ac:dyDescent="0.25"/>
  <cols>
    <col min="1" max="1" width="9.140625" customWidth="1"/>
    <col min="2" max="2" width="33.28515625" bestFit="1" customWidth="1"/>
    <col min="3" max="4" width="9.140625" customWidth="1"/>
    <col min="5" max="5" width="9.5703125" bestFit="1" customWidth="1"/>
    <col min="6" max="6" width="9.140625" customWidth="1"/>
    <col min="7" max="7" width="1.85546875" customWidth="1"/>
    <col min="8" max="8" width="7.28515625" bestFit="1" customWidth="1"/>
    <col min="9" max="9" width="5.7109375" bestFit="1" customWidth="1"/>
    <col min="10" max="10" width="11.28515625" bestFit="1" customWidth="1"/>
    <col min="11" max="11" width="8.7109375" bestFit="1" customWidth="1"/>
    <col min="12" max="12" width="8.85546875" bestFit="1" customWidth="1"/>
    <col min="13" max="13" width="8.5703125" bestFit="1" customWidth="1"/>
    <col min="14" max="14" width="9.140625" customWidth="1"/>
    <col min="15" max="15" width="9.5703125" bestFit="1" customWidth="1"/>
    <col min="16" max="16" width="7.140625" bestFit="1" customWidth="1"/>
    <col min="17" max="17" width="9.5703125" customWidth="1"/>
    <col min="18" max="18" width="8.7109375" bestFit="1" customWidth="1"/>
    <col min="19" max="19" width="1.85546875" customWidth="1"/>
    <col min="20" max="20" width="12.28515625" bestFit="1" customWidth="1"/>
    <col min="21" max="22" width="9.140625" customWidth="1"/>
    <col min="23" max="23" width="7" bestFit="1" customWidth="1"/>
    <col min="24" max="24" width="10.140625" bestFit="1" customWidth="1"/>
    <col min="25" max="25" width="7.28515625" bestFit="1" customWidth="1"/>
    <col min="26" max="26" width="9.5703125" bestFit="1" customWidth="1"/>
    <col min="27" max="27" width="10" bestFit="1" customWidth="1"/>
    <col min="28" max="28" width="8.7109375" bestFit="1" customWidth="1"/>
    <col min="29" max="29" width="9.5703125" customWidth="1"/>
    <col min="30" max="30" width="12.85546875" bestFit="1" customWidth="1"/>
    <col min="31" max="32" width="9.28515625" bestFit="1" customWidth="1"/>
    <col min="33" max="33" width="7" bestFit="1" customWidth="1"/>
    <col min="34" max="34" width="10.140625" bestFit="1" customWidth="1"/>
    <col min="35" max="35" width="13" bestFit="1" customWidth="1"/>
    <col min="36" max="36" width="11.7109375" bestFit="1" customWidth="1"/>
    <col min="37" max="37" width="8.85546875" bestFit="1" customWidth="1"/>
    <col min="38" max="38" width="8.7109375" bestFit="1" customWidth="1"/>
    <col min="39" max="39" width="12.140625" bestFit="1" customWidth="1"/>
    <col min="40" max="40" width="8.7109375" bestFit="1" customWidth="1"/>
    <col min="41" max="41" width="9.140625" customWidth="1"/>
  </cols>
  <sheetData>
    <row r="2" spans="2:40" x14ac:dyDescent="0.25">
      <c r="B2" s="1" t="s">
        <v>217</v>
      </c>
    </row>
    <row r="3" spans="2:40" x14ac:dyDescent="0.25">
      <c r="B3" s="1"/>
    </row>
    <row r="4" spans="2:40" x14ac:dyDescent="0.25">
      <c r="B4" s="1" t="s">
        <v>218</v>
      </c>
      <c r="H4" s="1" t="s">
        <v>219</v>
      </c>
      <c r="T4" s="1" t="s">
        <v>220</v>
      </c>
    </row>
    <row r="5" spans="2:40" x14ac:dyDescent="0.25">
      <c r="B5" s="107"/>
      <c r="C5" s="108"/>
      <c r="D5" s="108"/>
      <c r="E5" s="108"/>
      <c r="F5" s="108"/>
      <c r="G5" s="109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10"/>
      <c r="S5" s="79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</row>
    <row r="6" spans="2:40" ht="51.75" x14ac:dyDescent="0.25">
      <c r="B6" s="111"/>
      <c r="C6" s="3" t="s">
        <v>2</v>
      </c>
      <c r="D6" s="3" t="s">
        <v>3</v>
      </c>
      <c r="E6" s="3" t="s">
        <v>4</v>
      </c>
      <c r="F6" s="3" t="s">
        <v>5</v>
      </c>
      <c r="G6" s="88"/>
      <c r="H6" s="3" t="s">
        <v>94</v>
      </c>
      <c r="I6" s="3" t="s">
        <v>95</v>
      </c>
      <c r="J6" s="3" t="s">
        <v>96</v>
      </c>
      <c r="K6" s="3" t="s">
        <v>97</v>
      </c>
      <c r="L6" s="3" t="s">
        <v>98</v>
      </c>
      <c r="M6" s="3" t="s">
        <v>99</v>
      </c>
      <c r="N6" s="3" t="s">
        <v>100</v>
      </c>
      <c r="O6" s="3" t="s">
        <v>101</v>
      </c>
      <c r="P6" s="3" t="s">
        <v>5</v>
      </c>
      <c r="Q6" s="3" t="s">
        <v>4</v>
      </c>
      <c r="R6" s="3" t="s">
        <v>2</v>
      </c>
      <c r="S6" s="112"/>
      <c r="T6" s="113" t="s">
        <v>107</v>
      </c>
      <c r="U6" s="113" t="s">
        <v>108</v>
      </c>
      <c r="V6" s="113" t="s">
        <v>109</v>
      </c>
      <c r="W6" s="113" t="s">
        <v>110</v>
      </c>
      <c r="X6" s="113" t="s">
        <v>111</v>
      </c>
      <c r="Y6" s="113" t="s">
        <v>112</v>
      </c>
      <c r="Z6" s="113" t="s">
        <v>113</v>
      </c>
      <c r="AA6" s="113" t="s">
        <v>114</v>
      </c>
      <c r="AB6" s="113" t="s">
        <v>115</v>
      </c>
      <c r="AC6" s="113" t="s">
        <v>116</v>
      </c>
      <c r="AD6" s="113" t="s">
        <v>117</v>
      </c>
      <c r="AE6" s="113" t="s">
        <v>118</v>
      </c>
      <c r="AF6" s="113" t="s">
        <v>119</v>
      </c>
      <c r="AG6" s="113" t="s">
        <v>120</v>
      </c>
      <c r="AH6" s="113" t="s">
        <v>121</v>
      </c>
      <c r="AI6" s="113" t="s">
        <v>122</v>
      </c>
      <c r="AJ6" s="113" t="s">
        <v>123</v>
      </c>
      <c r="AK6" s="113" t="s">
        <v>124</v>
      </c>
      <c r="AL6" s="113" t="s">
        <v>125</v>
      </c>
      <c r="AM6" s="113" t="s">
        <v>126</v>
      </c>
      <c r="AN6" s="113" t="s">
        <v>2</v>
      </c>
    </row>
    <row r="7" spans="2:40" x14ac:dyDescent="0.25">
      <c r="B7" s="114" t="s">
        <v>221</v>
      </c>
      <c r="C7" s="61">
        <v>509.59835756121612</v>
      </c>
      <c r="D7" s="61">
        <v>429.3060127868161</v>
      </c>
      <c r="E7" s="61">
        <v>55.326843969408003</v>
      </c>
      <c r="F7" s="61">
        <v>24.965500804991997</v>
      </c>
      <c r="G7" s="61"/>
      <c r="H7" s="61">
        <v>48.257401332096009</v>
      </c>
      <c r="I7" s="61">
        <v>35.318692392192006</v>
      </c>
      <c r="J7" s="61">
        <v>75.597391039103996</v>
      </c>
      <c r="K7" s="61">
        <v>114.12257421312003</v>
      </c>
      <c r="L7" s="61">
        <v>27.662313951360002</v>
      </c>
      <c r="M7" s="61">
        <v>35.973164316672012</v>
      </c>
      <c r="N7" s="61">
        <v>47.223574839936006</v>
      </c>
      <c r="O7" s="61">
        <v>45.150900702335996</v>
      </c>
      <c r="P7" s="61">
        <v>24.965500804991997</v>
      </c>
      <c r="Q7" s="61">
        <v>55.326843969408003</v>
      </c>
      <c r="R7" s="61">
        <v>509.59835756121612</v>
      </c>
      <c r="S7" s="79"/>
      <c r="T7" s="115">
        <v>6.9834409032960023</v>
      </c>
      <c r="U7" s="115">
        <v>11.077787457792001</v>
      </c>
      <c r="V7" s="115">
        <v>30.423188644992006</v>
      </c>
      <c r="W7" s="115">
        <v>22.050959508864004</v>
      </c>
      <c r="X7" s="115">
        <v>22.967746458624006</v>
      </c>
      <c r="Y7" s="115">
        <v>29.846798872704003</v>
      </c>
      <c r="Z7" s="115">
        <v>42.999922323071999</v>
      </c>
      <c r="AA7" s="115">
        <v>46.178803199232</v>
      </c>
      <c r="AB7" s="115">
        <v>31.058258318208001</v>
      </c>
      <c r="AC7" s="115">
        <v>40.243960956671998</v>
      </c>
      <c r="AD7" s="115">
        <v>61.94923015564801</v>
      </c>
      <c r="AE7" s="115">
        <v>19.606768308864002</v>
      </c>
      <c r="AF7" s="115">
        <v>23.97533098752</v>
      </c>
      <c r="AG7" s="115">
        <v>32.398489423872007</v>
      </c>
      <c r="AH7" s="115">
        <v>23.049044080127999</v>
      </c>
      <c r="AI7" s="115">
        <v>8.2358259667200002</v>
      </c>
      <c r="AJ7" s="115">
        <v>6.1118266302719997</v>
      </c>
      <c r="AK7" s="115">
        <v>46.666107734400001</v>
      </c>
      <c r="AL7" s="115">
        <v>2.3263485949440006</v>
      </c>
      <c r="AM7" s="115">
        <v>1.4485190353919999</v>
      </c>
      <c r="AN7" s="115">
        <v>509.59835756121612</v>
      </c>
    </row>
    <row r="8" spans="2:40" x14ac:dyDescent="0.25">
      <c r="B8" s="47" t="s">
        <v>222</v>
      </c>
      <c r="C8" s="61">
        <v>64092.818662089652</v>
      </c>
      <c r="D8" s="61">
        <v>57933.637353030877</v>
      </c>
      <c r="E8" s="61">
        <v>4440.8425258461884</v>
      </c>
      <c r="F8" s="61">
        <v>1718.3387832125877</v>
      </c>
      <c r="G8" s="61"/>
      <c r="H8" s="61">
        <v>6779.9201319274225</v>
      </c>
      <c r="I8" s="61">
        <v>5154.3663560885079</v>
      </c>
      <c r="J8" s="61">
        <v>9796.7941931062323</v>
      </c>
      <c r="K8" s="61">
        <v>14386.94563964374</v>
      </c>
      <c r="L8" s="61">
        <v>3216.4889618253792</v>
      </c>
      <c r="M8" s="61">
        <v>5195.6789224357381</v>
      </c>
      <c r="N8" s="61">
        <v>7342.9782194789314</v>
      </c>
      <c r="O8" s="61">
        <v>6060.4649285249288</v>
      </c>
      <c r="P8" s="61">
        <v>1718.3387832125877</v>
      </c>
      <c r="Q8" s="61">
        <v>4440.8425258461884</v>
      </c>
      <c r="R8" s="61">
        <v>64092.818662089652</v>
      </c>
      <c r="S8" s="116"/>
      <c r="T8" s="115">
        <v>1139.7219406970901</v>
      </c>
      <c r="U8" s="115">
        <v>1295.9189601799801</v>
      </c>
      <c r="V8" s="115">
        <v>3496.4697989895999</v>
      </c>
      <c r="W8" s="115">
        <v>5385.6784158281298</v>
      </c>
      <c r="X8" s="115">
        <v>2389.2928974891101</v>
      </c>
      <c r="Y8" s="115">
        <v>3877.0257176805999</v>
      </c>
      <c r="Z8" s="115">
        <v>5973.8207969773503</v>
      </c>
      <c r="AA8" s="115">
        <v>2322.3462996476101</v>
      </c>
      <c r="AB8" s="115">
        <v>4538.6565800797898</v>
      </c>
      <c r="AC8" s="115">
        <v>6408.2496504908904</v>
      </c>
      <c r="AD8" s="115">
        <v>8932.5878698847391</v>
      </c>
      <c r="AE8" s="115">
        <v>1953.6990098346801</v>
      </c>
      <c r="AF8" s="115">
        <v>1215.32615924937</v>
      </c>
      <c r="AG8" s="115">
        <v>7059.7740858647194</v>
      </c>
      <c r="AH8" s="115">
        <v>2607.2408968087702</v>
      </c>
      <c r="AI8" s="115">
        <v>1237.0362391155199</v>
      </c>
      <c r="AJ8" s="115">
        <v>695.69443255407305</v>
      </c>
      <c r="AK8" s="115">
        <v>2873.8450338795901</v>
      </c>
      <c r="AL8" s="115">
        <v>504.81487683804602</v>
      </c>
      <c r="AM8" s="115">
        <v>185.619</v>
      </c>
      <c r="AN8" s="115">
        <v>64092.818662089667</v>
      </c>
    </row>
    <row r="9" spans="2:40" x14ac:dyDescent="0.25">
      <c r="B9" s="50" t="s">
        <v>223</v>
      </c>
      <c r="C9" s="117">
        <v>1715.2593812872399</v>
      </c>
      <c r="D9" s="117">
        <v>1576.3411622550798</v>
      </c>
      <c r="E9" s="117">
        <v>102.27094831168813</v>
      </c>
      <c r="F9" s="117">
        <v>36.64727072047193</v>
      </c>
      <c r="G9" s="61"/>
      <c r="H9" s="117">
        <v>292.92677431299143</v>
      </c>
      <c r="I9" s="117">
        <v>210.25840154902065</v>
      </c>
      <c r="J9" s="117">
        <v>158.5208981370281</v>
      </c>
      <c r="K9" s="117">
        <v>271.18855203459094</v>
      </c>
      <c r="L9" s="117">
        <v>62.662101642269263</v>
      </c>
      <c r="M9" s="117">
        <v>215.7638956623137</v>
      </c>
      <c r="N9" s="117">
        <v>262.30588618447661</v>
      </c>
      <c r="O9" s="117">
        <v>102.71465273238924</v>
      </c>
      <c r="P9" s="117">
        <v>36.64727072047193</v>
      </c>
      <c r="Q9" s="117">
        <v>102.27094831168813</v>
      </c>
      <c r="R9" s="117">
        <v>1715.2593812872396</v>
      </c>
      <c r="S9" s="79"/>
      <c r="T9" s="118">
        <v>43.419227879999994</v>
      </c>
      <c r="U9" s="118">
        <v>24.476715599999999</v>
      </c>
      <c r="V9" s="118">
        <v>37.21733802</v>
      </c>
      <c r="W9" s="118">
        <v>21.071868659999996</v>
      </c>
      <c r="X9" s="118">
        <v>26.111599169540003</v>
      </c>
      <c r="Y9" s="118">
        <v>91.689292638600008</v>
      </c>
      <c r="Z9" s="118">
        <v>103.94779299999999</v>
      </c>
      <c r="AA9" s="118">
        <v>97.423873549999797</v>
      </c>
      <c r="AB9" s="118">
        <v>181.6517005</v>
      </c>
      <c r="AC9" s="118">
        <v>237.57162198</v>
      </c>
      <c r="AD9" s="118">
        <v>327.0075850906</v>
      </c>
      <c r="AE9" s="118">
        <v>29.368502051909999</v>
      </c>
      <c r="AF9" s="118">
        <v>31.496164179999997</v>
      </c>
      <c r="AG9" s="118">
        <v>35.697955470000004</v>
      </c>
      <c r="AH9" s="118">
        <v>69.601617930000003</v>
      </c>
      <c r="AI9" s="118">
        <v>183.15914071660001</v>
      </c>
      <c r="AJ9" s="118">
        <v>43.387109199999998</v>
      </c>
      <c r="AK9" s="118">
        <v>93.213003599990103</v>
      </c>
      <c r="AL9" s="118">
        <v>37.465212979999997</v>
      </c>
      <c r="AM9" s="118">
        <v>0.2820590700000008</v>
      </c>
      <c r="AN9" s="118">
        <v>1715.2593812872396</v>
      </c>
    </row>
  </sheetData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workbookViewId="0"/>
  </sheetViews>
  <sheetFormatPr defaultRowHeight="15" x14ac:dyDescent="0.25"/>
  <cols>
    <col min="1" max="1" width="9.140625" customWidth="1"/>
    <col min="2" max="2" width="68.85546875" customWidth="1"/>
    <col min="3" max="4" width="11.28515625" bestFit="1" customWidth="1"/>
    <col min="5" max="5" width="10.140625" bestFit="1" customWidth="1"/>
    <col min="6" max="6" width="9.28515625" bestFit="1" customWidth="1"/>
    <col min="7" max="7" width="9.140625" customWidth="1"/>
  </cols>
  <sheetData>
    <row r="2" spans="2:6" x14ac:dyDescent="0.25">
      <c r="B2" s="19" t="s">
        <v>25</v>
      </c>
    </row>
    <row r="4" spans="2:6" x14ac:dyDescent="0.25">
      <c r="B4" s="2" t="s">
        <v>1</v>
      </c>
      <c r="C4" s="3" t="s">
        <v>2</v>
      </c>
      <c r="D4" s="3" t="s">
        <v>3</v>
      </c>
      <c r="E4" s="3" t="s">
        <v>4</v>
      </c>
      <c r="F4" s="3" t="s">
        <v>5</v>
      </c>
    </row>
    <row r="5" spans="2:6" x14ac:dyDescent="0.25">
      <c r="B5" s="20" t="s">
        <v>26</v>
      </c>
      <c r="C5" s="5"/>
      <c r="D5" s="5"/>
      <c r="E5" s="5"/>
      <c r="F5" s="5"/>
    </row>
    <row r="6" spans="2:6" x14ac:dyDescent="0.25">
      <c r="B6" s="21" t="s">
        <v>7</v>
      </c>
      <c r="C6" s="7">
        <v>9160.0219787903152</v>
      </c>
      <c r="D6" s="7">
        <v>8480.4233437647981</v>
      </c>
      <c r="E6" s="7">
        <v>451.72644978476774</v>
      </c>
      <c r="F6" s="7">
        <v>227.87218524074842</v>
      </c>
    </row>
    <row r="7" spans="2:6" x14ac:dyDescent="0.25">
      <c r="B7" s="21" t="s">
        <v>27</v>
      </c>
      <c r="C7" s="7">
        <v>832.59915466999985</v>
      </c>
      <c r="D7" s="7">
        <v>755.50905752985932</v>
      </c>
      <c r="E7" s="7">
        <v>29.392739631490734</v>
      </c>
      <c r="F7" s="7">
        <v>47.697357508649837</v>
      </c>
    </row>
    <row r="8" spans="2:6" x14ac:dyDescent="0.25">
      <c r="B8" s="21" t="s">
        <v>10</v>
      </c>
      <c r="C8" s="7">
        <v>2396.689387352445</v>
      </c>
      <c r="D8" s="7">
        <v>1950.1013523116574</v>
      </c>
      <c r="E8" s="7">
        <v>312.93355820530951</v>
      </c>
      <c r="F8" s="7">
        <v>133.65447683547771</v>
      </c>
    </row>
    <row r="9" spans="2:6" x14ac:dyDescent="0.25">
      <c r="B9" s="22" t="s">
        <v>28</v>
      </c>
      <c r="C9" s="9">
        <v>12389.31052081276</v>
      </c>
      <c r="D9" s="9">
        <v>11186.033753606316</v>
      </c>
      <c r="E9" s="9">
        <v>794.05274762156796</v>
      </c>
      <c r="F9" s="9">
        <v>409.22401958487592</v>
      </c>
    </row>
    <row r="10" spans="2:6" x14ac:dyDescent="0.25">
      <c r="B10" s="23"/>
      <c r="C10" s="7"/>
      <c r="D10" s="7"/>
      <c r="E10" s="7"/>
      <c r="F10" s="7"/>
    </row>
    <row r="11" spans="2:6" x14ac:dyDescent="0.25">
      <c r="B11" s="20" t="s">
        <v>9</v>
      </c>
      <c r="C11" s="7"/>
      <c r="D11" s="7"/>
      <c r="E11" s="7"/>
      <c r="F11" s="7"/>
    </row>
    <row r="12" spans="2:6" x14ac:dyDescent="0.25">
      <c r="B12" s="21" t="s">
        <v>29</v>
      </c>
      <c r="C12" s="7">
        <v>367</v>
      </c>
      <c r="D12" s="7">
        <v>259</v>
      </c>
      <c r="E12" s="7">
        <v>90</v>
      </c>
      <c r="F12" s="7">
        <v>18</v>
      </c>
    </row>
    <row r="13" spans="2:6" x14ac:dyDescent="0.25">
      <c r="B13" s="21" t="s">
        <v>30</v>
      </c>
      <c r="C13" s="7">
        <v>887</v>
      </c>
      <c r="D13" s="7">
        <v>818</v>
      </c>
      <c r="E13" s="7">
        <v>55</v>
      </c>
      <c r="F13" s="7">
        <v>14</v>
      </c>
    </row>
    <row r="14" spans="2:6" x14ac:dyDescent="0.25">
      <c r="B14" s="21" t="s">
        <v>31</v>
      </c>
      <c r="C14" s="7">
        <v>1046</v>
      </c>
      <c r="D14" s="7">
        <v>942</v>
      </c>
      <c r="E14" s="7">
        <v>74</v>
      </c>
      <c r="F14" s="7">
        <v>30</v>
      </c>
    </row>
    <row r="15" spans="2:6" x14ac:dyDescent="0.25">
      <c r="B15" s="21" t="s">
        <v>10</v>
      </c>
      <c r="C15" s="7">
        <v>4299.9692748199996</v>
      </c>
      <c r="D15" s="7">
        <v>3584.96927482</v>
      </c>
      <c r="E15" s="7">
        <v>447</v>
      </c>
      <c r="F15" s="7">
        <v>268</v>
      </c>
    </row>
    <row r="16" spans="2:6" x14ac:dyDescent="0.25">
      <c r="B16" s="22" t="s">
        <v>32</v>
      </c>
      <c r="C16" s="9">
        <v>6599.9692748199996</v>
      </c>
      <c r="D16" s="9">
        <v>5603.9692748199996</v>
      </c>
      <c r="E16" s="9">
        <v>666</v>
      </c>
      <c r="F16" s="9">
        <v>330</v>
      </c>
    </row>
    <row r="17" spans="2:6" x14ac:dyDescent="0.25">
      <c r="B17" s="24"/>
      <c r="C17" s="18"/>
      <c r="D17" s="18"/>
      <c r="E17" s="18"/>
      <c r="F17" s="18"/>
    </row>
    <row r="18" spans="2:6" x14ac:dyDescent="0.25">
      <c r="B18" s="25" t="s">
        <v>33</v>
      </c>
      <c r="C18" s="26">
        <v>18989.279795632759</v>
      </c>
      <c r="D18" s="26">
        <v>16790.003028426316</v>
      </c>
      <c r="E18" s="26">
        <v>1460.052747621568</v>
      </c>
      <c r="F18" s="26">
        <v>739.22401958487592</v>
      </c>
    </row>
  </sheetData>
  <pageMargins left="0.70000000000000007" right="0.70000000000000007" top="0.75" bottom="0.75" header="0.30000000000000004" footer="0.3000000000000000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0"/>
  <sheetViews>
    <sheetView workbookViewId="0"/>
  </sheetViews>
  <sheetFormatPr defaultRowHeight="15" x14ac:dyDescent="0.25"/>
  <cols>
    <col min="1" max="1" width="9.140625" customWidth="1"/>
    <col min="2" max="2" width="69.85546875" customWidth="1"/>
    <col min="3" max="4" width="11.28515625" bestFit="1" customWidth="1"/>
    <col min="5" max="5" width="10.140625" bestFit="1" customWidth="1"/>
    <col min="6" max="6" width="9.28515625" bestFit="1" customWidth="1"/>
    <col min="7" max="7" width="9.140625" customWidth="1"/>
  </cols>
  <sheetData>
    <row r="2" spans="2:6" x14ac:dyDescent="0.25">
      <c r="B2" s="1" t="s">
        <v>34</v>
      </c>
    </row>
    <row r="4" spans="2:6" x14ac:dyDescent="0.25">
      <c r="B4" s="2" t="s">
        <v>1</v>
      </c>
      <c r="C4" s="3" t="s">
        <v>2</v>
      </c>
      <c r="D4" s="3" t="s">
        <v>3</v>
      </c>
      <c r="E4" s="3" t="s">
        <v>4</v>
      </c>
      <c r="F4" s="3" t="s">
        <v>5</v>
      </c>
    </row>
    <row r="5" spans="2:6" x14ac:dyDescent="0.25">
      <c r="B5" s="20" t="s">
        <v>13</v>
      </c>
      <c r="C5" s="5"/>
      <c r="D5" s="5"/>
      <c r="E5" s="5"/>
      <c r="F5" s="5"/>
    </row>
    <row r="6" spans="2:6" x14ac:dyDescent="0.25">
      <c r="B6" s="27" t="s">
        <v>35</v>
      </c>
      <c r="C6" s="7">
        <v>2801.4314620000005</v>
      </c>
      <c r="D6" s="7">
        <v>2422.8906077630782</v>
      </c>
      <c r="E6" s="7">
        <v>253.63876377050821</v>
      </c>
      <c r="F6" s="7">
        <v>124.90209046641374</v>
      </c>
    </row>
    <row r="7" spans="2:6" x14ac:dyDescent="0.25">
      <c r="B7" s="27" t="s">
        <v>36</v>
      </c>
      <c r="C7" s="7">
        <v>308.38533425999998</v>
      </c>
      <c r="D7" s="7">
        <v>243.05660482461388</v>
      </c>
      <c r="E7" s="7">
        <v>44.194698290976461</v>
      </c>
      <c r="F7" s="7">
        <v>21.134031144409629</v>
      </c>
    </row>
    <row r="8" spans="2:6" x14ac:dyDescent="0.25">
      <c r="B8" s="27" t="s">
        <v>37</v>
      </c>
      <c r="C8" s="7">
        <v>280.50000000000006</v>
      </c>
      <c r="D8" s="7">
        <v>261.29475395644215</v>
      </c>
      <c r="E8" s="7">
        <v>18.3608778816313</v>
      </c>
      <c r="F8" s="7">
        <v>0.84436816192657271</v>
      </c>
    </row>
    <row r="9" spans="2:6" x14ac:dyDescent="0.25">
      <c r="B9" s="28" t="s">
        <v>38</v>
      </c>
      <c r="C9" s="7">
        <v>1419.3896784999999</v>
      </c>
      <c r="D9" s="7">
        <v>1234.7099786217259</v>
      </c>
      <c r="E9" s="7">
        <v>139.71117482546276</v>
      </c>
      <c r="F9" s="7">
        <v>44.968525052811174</v>
      </c>
    </row>
    <row r="10" spans="2:6" ht="15.75" customHeight="1" x14ac:dyDescent="0.25">
      <c r="B10" s="28" t="s">
        <v>39</v>
      </c>
      <c r="C10" s="7">
        <v>1325.1</v>
      </c>
      <c r="D10" s="7">
        <v>1125.3887882189695</v>
      </c>
      <c r="E10" s="7">
        <v>155.77652017283987</v>
      </c>
      <c r="F10" s="7">
        <v>43.934691608190676</v>
      </c>
    </row>
    <row r="11" spans="2:6" x14ac:dyDescent="0.25">
      <c r="B11" s="28" t="s">
        <v>40</v>
      </c>
      <c r="C11" s="7">
        <v>2829.8259340541404</v>
      </c>
      <c r="D11" s="7">
        <v>2554.4079048856188</v>
      </c>
      <c r="E11" s="7">
        <v>206.11847599198214</v>
      </c>
      <c r="F11" s="7">
        <v>69.29955317653959</v>
      </c>
    </row>
    <row r="12" spans="2:6" x14ac:dyDescent="0.25">
      <c r="B12" s="28" t="s">
        <v>41</v>
      </c>
      <c r="C12" s="7">
        <v>40.612719650000003</v>
      </c>
      <c r="D12" s="7">
        <v>39.235724708120209</v>
      </c>
      <c r="E12" s="7">
        <v>2.0531641894467603</v>
      </c>
      <c r="F12" s="16">
        <v>-0.67616924756696695</v>
      </c>
    </row>
    <row r="13" spans="2:6" x14ac:dyDescent="0.25">
      <c r="B13" s="28" t="s">
        <v>42</v>
      </c>
      <c r="C13" s="7">
        <v>80.748370218533267</v>
      </c>
      <c r="D13" s="7">
        <v>71.638563499474458</v>
      </c>
      <c r="E13" s="7">
        <v>3.3805190779026657</v>
      </c>
      <c r="F13" s="7">
        <v>5.7292876411561462</v>
      </c>
    </row>
    <row r="14" spans="2:6" x14ac:dyDescent="0.25">
      <c r="B14" s="29" t="s">
        <v>43</v>
      </c>
      <c r="C14" s="30">
        <v>9085.9934986826738</v>
      </c>
      <c r="D14" s="30">
        <v>7952.6229264780432</v>
      </c>
      <c r="E14" s="30">
        <v>823.23419420075015</v>
      </c>
      <c r="F14" s="30">
        <v>310.13637800388051</v>
      </c>
    </row>
    <row r="15" spans="2:6" x14ac:dyDescent="0.25">
      <c r="B15" s="28" t="s">
        <v>44</v>
      </c>
      <c r="C15" s="7">
        <v>3018.7529683364446</v>
      </c>
      <c r="D15" s="7">
        <v>2896.1240179991614</v>
      </c>
      <c r="E15" s="7">
        <v>50.809485861237341</v>
      </c>
      <c r="F15" s="7">
        <v>71.81946447604588</v>
      </c>
    </row>
    <row r="16" spans="2:6" x14ac:dyDescent="0.25">
      <c r="B16" s="31" t="s">
        <v>45</v>
      </c>
      <c r="C16" s="9">
        <v>12104.746467019118</v>
      </c>
      <c r="D16" s="9">
        <v>10848.746944477205</v>
      </c>
      <c r="E16" s="9">
        <v>874.04368006198752</v>
      </c>
      <c r="F16" s="9">
        <v>381.95584247992639</v>
      </c>
    </row>
    <row r="17" spans="2:6" x14ac:dyDescent="0.25">
      <c r="B17" s="20"/>
      <c r="C17" s="7"/>
      <c r="D17" s="7"/>
      <c r="E17" s="7"/>
      <c r="F17" s="7"/>
    </row>
    <row r="18" spans="2:6" x14ac:dyDescent="0.25">
      <c r="B18" s="20" t="s">
        <v>14</v>
      </c>
      <c r="C18" s="7"/>
      <c r="D18" s="7"/>
      <c r="E18" s="7"/>
      <c r="F18" s="7"/>
    </row>
    <row r="19" spans="2:6" x14ac:dyDescent="0.25">
      <c r="B19" s="28" t="s">
        <v>46</v>
      </c>
      <c r="C19" s="5">
        <v>932</v>
      </c>
      <c r="D19" s="5">
        <v>786</v>
      </c>
      <c r="E19" s="5">
        <v>98</v>
      </c>
      <c r="F19" s="5">
        <v>48</v>
      </c>
    </row>
    <row r="20" spans="2:6" x14ac:dyDescent="0.25">
      <c r="B20" s="28" t="s">
        <v>47</v>
      </c>
      <c r="C20" s="5">
        <v>581</v>
      </c>
      <c r="D20" s="5">
        <v>519</v>
      </c>
      <c r="E20" s="5">
        <v>49</v>
      </c>
      <c r="F20" s="5">
        <v>13</v>
      </c>
    </row>
    <row r="21" spans="2:6" x14ac:dyDescent="0.25">
      <c r="B21" s="28" t="s">
        <v>48</v>
      </c>
      <c r="C21" s="32">
        <v>1265.96927482</v>
      </c>
      <c r="D21" s="32">
        <v>1079.96927482</v>
      </c>
      <c r="E21" s="32">
        <v>114</v>
      </c>
      <c r="F21" s="32">
        <v>72</v>
      </c>
    </row>
    <row r="22" spans="2:6" x14ac:dyDescent="0.25">
      <c r="B22" s="28" t="s">
        <v>49</v>
      </c>
      <c r="C22" s="5">
        <v>2414</v>
      </c>
      <c r="D22" s="5">
        <v>2026</v>
      </c>
      <c r="E22" s="5">
        <v>260</v>
      </c>
      <c r="F22" s="5">
        <v>128</v>
      </c>
    </row>
    <row r="23" spans="2:6" x14ac:dyDescent="0.25">
      <c r="B23" s="28" t="s">
        <v>50</v>
      </c>
      <c r="C23" s="5">
        <v>363</v>
      </c>
      <c r="D23" s="5">
        <v>327</v>
      </c>
      <c r="E23" s="5">
        <v>29</v>
      </c>
      <c r="F23" s="5">
        <v>7</v>
      </c>
    </row>
    <row r="24" spans="2:6" x14ac:dyDescent="0.25">
      <c r="B24" s="28" t="s">
        <v>42</v>
      </c>
      <c r="C24" s="5">
        <v>0</v>
      </c>
      <c r="D24" s="5">
        <v>0</v>
      </c>
      <c r="E24" s="5">
        <v>0</v>
      </c>
      <c r="F24" s="5">
        <v>0</v>
      </c>
    </row>
    <row r="25" spans="2:6" x14ac:dyDescent="0.25">
      <c r="B25" s="28" t="s">
        <v>51</v>
      </c>
      <c r="C25" s="32">
        <v>913.50000000000011</v>
      </c>
      <c r="D25" s="32">
        <v>785.61000000000013</v>
      </c>
      <c r="E25" s="32">
        <v>82.215000000000003</v>
      </c>
      <c r="F25" s="32">
        <v>45.675000000000004</v>
      </c>
    </row>
    <row r="26" spans="2:6" x14ac:dyDescent="0.25">
      <c r="B26" s="29" t="s">
        <v>43</v>
      </c>
      <c r="C26" s="33">
        <v>6469.4692748199996</v>
      </c>
      <c r="D26" s="33">
        <v>5523.5792748200001</v>
      </c>
      <c r="E26" s="33">
        <v>632.21500000000003</v>
      </c>
      <c r="F26" s="33">
        <v>313.67500000000001</v>
      </c>
    </row>
    <row r="27" spans="2:6" x14ac:dyDescent="0.25">
      <c r="B27" s="21" t="s">
        <v>52</v>
      </c>
      <c r="C27" s="32">
        <v>486.50000000000006</v>
      </c>
      <c r="D27" s="32">
        <v>418.39000000000004</v>
      </c>
      <c r="E27" s="32">
        <v>43.784999999999997</v>
      </c>
      <c r="F27" s="32">
        <v>24.325000000000003</v>
      </c>
    </row>
    <row r="28" spans="2:6" x14ac:dyDescent="0.25">
      <c r="B28" s="31" t="s">
        <v>53</v>
      </c>
      <c r="C28" s="34">
        <v>6955.9692748199996</v>
      </c>
      <c r="D28" s="34">
        <v>5941.9692748200005</v>
      </c>
      <c r="E28" s="34">
        <v>676</v>
      </c>
      <c r="F28" s="34">
        <v>338</v>
      </c>
    </row>
    <row r="29" spans="2:6" x14ac:dyDescent="0.25">
      <c r="B29" s="35"/>
      <c r="C29" s="5"/>
      <c r="D29" s="5"/>
      <c r="E29" s="5"/>
      <c r="F29" s="5"/>
    </row>
    <row r="30" spans="2:6" x14ac:dyDescent="0.25">
      <c r="B30" s="12" t="s">
        <v>54</v>
      </c>
      <c r="C30" s="36">
        <v>19060.715741839118</v>
      </c>
      <c r="D30" s="36">
        <v>16790.716219297206</v>
      </c>
      <c r="E30" s="36">
        <v>1550.0436800619875</v>
      </c>
      <c r="F30" s="36">
        <v>719.95584247992633</v>
      </c>
    </row>
  </sheetData>
  <pageMargins left="0.70000000000000007" right="0.70000000000000007" top="0.75" bottom="0.75" header="0.30000000000000004" footer="0.3000000000000000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1"/>
  <sheetViews>
    <sheetView workbookViewId="0"/>
  </sheetViews>
  <sheetFormatPr defaultRowHeight="15" x14ac:dyDescent="0.25"/>
  <cols>
    <col min="1" max="1" width="9.140625" customWidth="1"/>
    <col min="2" max="2" width="78.85546875" customWidth="1"/>
    <col min="3" max="4" width="11.28515625" bestFit="1" customWidth="1"/>
    <col min="5" max="5" width="10.140625" bestFit="1" customWidth="1"/>
    <col min="6" max="6" width="9.28515625" bestFit="1" customWidth="1"/>
    <col min="7" max="7" width="9.140625" customWidth="1"/>
  </cols>
  <sheetData>
    <row r="2" spans="2:6" x14ac:dyDescent="0.25">
      <c r="B2" s="1" t="s">
        <v>55</v>
      </c>
    </row>
    <row r="4" spans="2:6" x14ac:dyDescent="0.25">
      <c r="B4" s="15" t="s">
        <v>1</v>
      </c>
      <c r="C4" s="3" t="s">
        <v>2</v>
      </c>
      <c r="D4" s="3" t="s">
        <v>3</v>
      </c>
      <c r="E4" s="3" t="s">
        <v>4</v>
      </c>
      <c r="F4" s="3" t="s">
        <v>5</v>
      </c>
    </row>
    <row r="5" spans="2:6" x14ac:dyDescent="0.25">
      <c r="B5" s="20" t="s">
        <v>56</v>
      </c>
      <c r="C5" s="7"/>
      <c r="D5" s="7"/>
      <c r="E5" s="7"/>
      <c r="F5" s="7"/>
    </row>
    <row r="6" spans="2:6" x14ac:dyDescent="0.25">
      <c r="B6" s="21" t="s">
        <v>57</v>
      </c>
      <c r="C6" s="16">
        <v>2197.7373873524448</v>
      </c>
      <c r="D6" s="16">
        <v>1751.1755687312391</v>
      </c>
      <c r="E6" s="16">
        <v>312.90734178572779</v>
      </c>
      <c r="F6" s="16">
        <v>133.65447683547771</v>
      </c>
    </row>
    <row r="7" spans="2:6" x14ac:dyDescent="0.25">
      <c r="B7" s="21" t="s">
        <v>58</v>
      </c>
      <c r="C7" s="16">
        <v>-1791.8247814464451</v>
      </c>
      <c r="D7" s="16">
        <v>-1671.9967293364286</v>
      </c>
      <c r="E7" s="16">
        <v>-49.116265990671792</v>
      </c>
      <c r="F7" s="16">
        <v>-70.711786119344737</v>
      </c>
    </row>
    <row r="8" spans="2:6" x14ac:dyDescent="0.25">
      <c r="B8" s="21" t="s">
        <v>59</v>
      </c>
      <c r="C8" s="16">
        <v>-84.416327969999998</v>
      </c>
      <c r="D8" s="16">
        <v>-81.615429742733312</v>
      </c>
      <c r="E8" s="16">
        <v>-1.6932198705655483</v>
      </c>
      <c r="F8" s="16">
        <v>-1.1076783567011503</v>
      </c>
    </row>
    <row r="9" spans="2:6" x14ac:dyDescent="0.25">
      <c r="B9" s="21" t="s">
        <v>60</v>
      </c>
      <c r="C9" s="16">
        <v>-1142.5118589199999</v>
      </c>
      <c r="D9" s="16">
        <v>-1142.5118589199999</v>
      </c>
      <c r="E9" s="16">
        <v>0</v>
      </c>
      <c r="F9" s="16">
        <v>0</v>
      </c>
    </row>
    <row r="10" spans="2:6" x14ac:dyDescent="0.25">
      <c r="B10" s="21" t="s">
        <v>61</v>
      </c>
      <c r="C10" s="16">
        <v>198.95200000000003</v>
      </c>
      <c r="D10" s="16">
        <v>198.92578358041834</v>
      </c>
      <c r="E10" s="16">
        <v>2.6216419581700519E-2</v>
      </c>
      <c r="F10" s="16">
        <v>0</v>
      </c>
    </row>
    <row r="11" spans="2:6" x14ac:dyDescent="0.25">
      <c r="B11" s="22" t="s">
        <v>62</v>
      </c>
      <c r="C11" s="37">
        <v>-622.06358098400051</v>
      </c>
      <c r="D11" s="37">
        <v>-946.02266568750451</v>
      </c>
      <c r="E11" s="37">
        <v>262.12407234407215</v>
      </c>
      <c r="F11" s="37">
        <v>61.835012359431829</v>
      </c>
    </row>
    <row r="12" spans="2:6" x14ac:dyDescent="0.25">
      <c r="B12" s="38"/>
      <c r="C12" s="7"/>
      <c r="D12" s="7"/>
      <c r="E12" s="7"/>
      <c r="F12" s="7"/>
    </row>
    <row r="13" spans="2:6" x14ac:dyDescent="0.25">
      <c r="B13" s="20" t="s">
        <v>63</v>
      </c>
      <c r="C13" s="7"/>
      <c r="D13" s="7"/>
      <c r="E13" s="7"/>
      <c r="F13" s="7"/>
    </row>
    <row r="14" spans="2:6" x14ac:dyDescent="0.25">
      <c r="B14" s="21" t="s">
        <v>64</v>
      </c>
      <c r="C14" s="16">
        <v>4282</v>
      </c>
      <c r="D14" s="16">
        <v>3567</v>
      </c>
      <c r="E14" s="16">
        <v>447</v>
      </c>
      <c r="F14" s="16">
        <v>268</v>
      </c>
    </row>
    <row r="15" spans="2:6" x14ac:dyDescent="0.25">
      <c r="B15" s="39" t="s">
        <v>65</v>
      </c>
      <c r="C15" s="16">
        <v>17.969274819999999</v>
      </c>
      <c r="D15" s="16">
        <v>17.969274819999999</v>
      </c>
      <c r="E15" s="16">
        <v>0</v>
      </c>
      <c r="F15" s="16">
        <v>0</v>
      </c>
    </row>
    <row r="16" spans="2:6" x14ac:dyDescent="0.25">
      <c r="B16" s="21" t="s">
        <v>66</v>
      </c>
      <c r="C16" s="16">
        <v>-486.50000000000006</v>
      </c>
      <c r="D16" s="16">
        <v>-418.39000000000004</v>
      </c>
      <c r="E16" s="16">
        <v>-43.784999999999997</v>
      </c>
      <c r="F16" s="16">
        <v>-24.325000000000003</v>
      </c>
    </row>
    <row r="17" spans="2:6" x14ac:dyDescent="0.25">
      <c r="B17" s="22" t="s">
        <v>67</v>
      </c>
      <c r="C17" s="34">
        <v>3813.4692748199996</v>
      </c>
      <c r="D17" s="34">
        <v>3166.5792748200001</v>
      </c>
      <c r="E17" s="34">
        <v>403.21500000000003</v>
      </c>
      <c r="F17" s="34">
        <v>243.67500000000001</v>
      </c>
    </row>
    <row r="18" spans="2:6" x14ac:dyDescent="0.25">
      <c r="B18" s="38"/>
      <c r="C18" s="5"/>
      <c r="D18" s="5"/>
      <c r="E18" s="5"/>
      <c r="F18" s="5"/>
    </row>
    <row r="19" spans="2:6" x14ac:dyDescent="0.25">
      <c r="B19" s="40" t="s">
        <v>68</v>
      </c>
      <c r="C19" s="36">
        <v>3191.405693835999</v>
      </c>
      <c r="D19" s="36">
        <v>2220.5566091324954</v>
      </c>
      <c r="E19" s="36">
        <v>665.33907234407218</v>
      </c>
      <c r="F19" s="36">
        <v>305.51001235943181</v>
      </c>
    </row>
    <row r="20" spans="2:6" x14ac:dyDescent="0.25">
      <c r="B20" s="41"/>
    </row>
    <row r="21" spans="2:6" x14ac:dyDescent="0.25">
      <c r="B21" s="14"/>
    </row>
  </sheetData>
  <pageMargins left="0.70000000000000007" right="0.70000000000000007" top="0.75" bottom="0.75" header="0.30000000000000004" footer="0.3000000000000000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"/>
  <sheetViews>
    <sheetView workbookViewId="0"/>
  </sheetViews>
  <sheetFormatPr defaultRowHeight="15" x14ac:dyDescent="0.25"/>
  <cols>
    <col min="1" max="1" width="9.140625" customWidth="1"/>
    <col min="2" max="2" width="50.85546875" customWidth="1"/>
    <col min="3" max="4" width="11.28515625" bestFit="1" customWidth="1"/>
    <col min="5" max="5" width="10.140625" bestFit="1" customWidth="1"/>
    <col min="6" max="6" width="9.140625" customWidth="1"/>
  </cols>
  <sheetData>
    <row r="2" spans="2:5" x14ac:dyDescent="0.25">
      <c r="B2" s="1" t="s">
        <v>69</v>
      </c>
    </row>
    <row r="4" spans="2:5" ht="26.25" x14ac:dyDescent="0.25">
      <c r="B4" s="2" t="s">
        <v>1</v>
      </c>
      <c r="C4" s="3" t="s">
        <v>70</v>
      </c>
      <c r="D4" s="3" t="s">
        <v>71</v>
      </c>
      <c r="E4" s="3" t="s">
        <v>72</v>
      </c>
    </row>
    <row r="5" spans="2:5" x14ac:dyDescent="0.25">
      <c r="B5" s="4" t="s">
        <v>73</v>
      </c>
      <c r="C5" s="5"/>
      <c r="D5" s="5"/>
      <c r="E5" s="5"/>
    </row>
    <row r="6" spans="2:5" x14ac:dyDescent="0.25">
      <c r="B6" s="39" t="s">
        <v>74</v>
      </c>
      <c r="C6" s="16">
        <v>1982.4752353059998</v>
      </c>
      <c r="D6" s="16">
        <v>-1366.0247646940006</v>
      </c>
      <c r="E6" s="16">
        <v>3348.5000000000005</v>
      </c>
    </row>
    <row r="7" spans="2:5" x14ac:dyDescent="0.25">
      <c r="B7" s="39" t="s">
        <v>75</v>
      </c>
      <c r="C7" s="16">
        <v>756.35405029000003</v>
      </c>
      <c r="D7" s="16">
        <v>309.35405029000009</v>
      </c>
      <c r="E7" s="16">
        <v>447</v>
      </c>
    </row>
    <row r="8" spans="2:5" x14ac:dyDescent="0.25">
      <c r="B8" s="39" t="s">
        <v>76</v>
      </c>
      <c r="C8" s="16">
        <v>153.69810343</v>
      </c>
      <c r="D8" s="16">
        <v>153.69810343</v>
      </c>
      <c r="E8" s="16">
        <v>0</v>
      </c>
    </row>
    <row r="9" spans="2:5" x14ac:dyDescent="0.25">
      <c r="B9" s="39" t="s">
        <v>77</v>
      </c>
      <c r="C9" s="16">
        <v>99.926304810000005</v>
      </c>
      <c r="D9" s="16">
        <v>81.957029990000009</v>
      </c>
      <c r="E9" s="16">
        <v>17.969274819999999</v>
      </c>
    </row>
    <row r="10" spans="2:5" x14ac:dyDescent="0.25">
      <c r="B10" s="42" t="s">
        <v>78</v>
      </c>
      <c r="C10" s="16">
        <v>198.952</v>
      </c>
      <c r="D10" s="16">
        <v>198.952</v>
      </c>
      <c r="E10" s="16">
        <v>0</v>
      </c>
    </row>
    <row r="11" spans="2:5" x14ac:dyDescent="0.25">
      <c r="B11" s="43" t="s">
        <v>79</v>
      </c>
      <c r="C11" s="13">
        <v>3191.405693836</v>
      </c>
      <c r="D11" s="13">
        <v>-622.06358098400051</v>
      </c>
      <c r="E11" s="13">
        <v>3813.4692748200005</v>
      </c>
    </row>
    <row r="12" spans="2:5" x14ac:dyDescent="0.25">
      <c r="C12" s="44"/>
      <c r="D12" s="44"/>
      <c r="E12" s="44"/>
    </row>
    <row r="13" spans="2:5" x14ac:dyDescent="0.25">
      <c r="C13" s="44"/>
      <c r="D13" s="44"/>
      <c r="E13" s="44"/>
    </row>
    <row r="14" spans="2:5" x14ac:dyDescent="0.25">
      <c r="C14" s="44"/>
      <c r="D14" s="44"/>
      <c r="E14" s="44"/>
    </row>
    <row r="15" spans="2:5" x14ac:dyDescent="0.25">
      <c r="C15" s="44"/>
      <c r="D15" s="44"/>
      <c r="E15" s="44"/>
    </row>
    <row r="16" spans="2:5" x14ac:dyDescent="0.25">
      <c r="C16" s="44"/>
      <c r="D16" s="44"/>
      <c r="E16" s="44"/>
    </row>
    <row r="17" spans="3:5" x14ac:dyDescent="0.25">
      <c r="C17" s="44"/>
      <c r="D17" s="44"/>
      <c r="E17" s="44"/>
    </row>
  </sheetData>
  <pageMargins left="0.70000000000000007" right="0.70000000000000007" top="0.75" bottom="0.75" header="0.30000000000000004" footer="0.3000000000000000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1"/>
  <sheetViews>
    <sheetView workbookViewId="0"/>
  </sheetViews>
  <sheetFormatPr defaultRowHeight="15" x14ac:dyDescent="0.25"/>
  <cols>
    <col min="1" max="1" width="9.140625" customWidth="1"/>
    <col min="2" max="2" width="73.7109375" customWidth="1"/>
    <col min="3" max="4" width="11.28515625" bestFit="1" customWidth="1"/>
    <col min="5" max="5" width="10.140625" bestFit="1" customWidth="1"/>
    <col min="6" max="6" width="9.28515625" bestFit="1" customWidth="1"/>
    <col min="7" max="7" width="9.140625" customWidth="1"/>
  </cols>
  <sheetData>
    <row r="2" spans="2:6" x14ac:dyDescent="0.25">
      <c r="B2" s="1" t="s">
        <v>80</v>
      </c>
    </row>
    <row r="4" spans="2:6" x14ac:dyDescent="0.25">
      <c r="B4" s="2" t="s">
        <v>1</v>
      </c>
      <c r="C4" s="3" t="s">
        <v>2</v>
      </c>
      <c r="D4" s="3" t="s">
        <v>3</v>
      </c>
      <c r="E4" s="3" t="s">
        <v>4</v>
      </c>
      <c r="F4" s="3" t="s">
        <v>5</v>
      </c>
    </row>
    <row r="5" spans="2:6" x14ac:dyDescent="0.25">
      <c r="B5" s="4" t="s">
        <v>10</v>
      </c>
      <c r="C5" s="5"/>
      <c r="D5" s="5"/>
      <c r="E5" s="5"/>
      <c r="F5" s="5"/>
    </row>
    <row r="6" spans="2:6" x14ac:dyDescent="0.25">
      <c r="B6" s="6" t="s">
        <v>81</v>
      </c>
      <c r="C6" s="45">
        <v>1</v>
      </c>
      <c r="D6" s="45">
        <v>0.69579264504709071</v>
      </c>
      <c r="E6" s="45">
        <v>0.20847837478924508</v>
      </c>
      <c r="F6" s="45">
        <v>9.5728980163664351E-2</v>
      </c>
    </row>
    <row r="7" spans="2:6" x14ac:dyDescent="0.25">
      <c r="B7" s="6" t="s">
        <v>82</v>
      </c>
      <c r="C7" s="46">
        <v>1.8605965538815272</v>
      </c>
      <c r="D7" s="46">
        <v>1.4086776786034152</v>
      </c>
      <c r="E7" s="46">
        <v>6.5056507574011935</v>
      </c>
      <c r="F7" s="46">
        <v>8.3365010914378281</v>
      </c>
    </row>
    <row r="8" spans="2:6" x14ac:dyDescent="0.25">
      <c r="B8" s="6" t="s">
        <v>83</v>
      </c>
      <c r="C8" s="46">
        <v>4.979349887327842E-2</v>
      </c>
      <c r="D8" s="46">
        <v>3.8329314550043937E-2</v>
      </c>
      <c r="E8" s="46">
        <v>0.14982271235057901</v>
      </c>
      <c r="F8" s="46">
        <v>0.17779381769423463</v>
      </c>
    </row>
    <row r="9" spans="2:6" x14ac:dyDescent="0.25">
      <c r="B9" s="6"/>
      <c r="C9" s="7"/>
      <c r="D9" s="7"/>
      <c r="E9" s="7"/>
      <c r="F9" s="7"/>
    </row>
    <row r="10" spans="2:6" x14ac:dyDescent="0.25">
      <c r="B10" s="4" t="s">
        <v>7</v>
      </c>
      <c r="C10" s="7"/>
      <c r="D10" s="7"/>
      <c r="E10" s="7"/>
      <c r="F10" s="7"/>
    </row>
    <row r="11" spans="2:6" x14ac:dyDescent="0.25">
      <c r="B11" s="47" t="s">
        <v>84</v>
      </c>
      <c r="C11" s="46">
        <v>5.3403130038070694</v>
      </c>
      <c r="D11" s="46">
        <v>5.379814691657792</v>
      </c>
      <c r="E11" s="46">
        <v>4.4169576721636963</v>
      </c>
      <c r="F11" s="46">
        <v>6.2179851530786507</v>
      </c>
    </row>
    <row r="12" spans="2:6" x14ac:dyDescent="0.25">
      <c r="B12" s="47" t="s">
        <v>85</v>
      </c>
      <c r="C12" s="46">
        <v>0.14291807054209629</v>
      </c>
      <c r="D12" s="46">
        <v>0.14638168309867278</v>
      </c>
      <c r="E12" s="46">
        <v>0.10172088903303156</v>
      </c>
      <c r="F12" s="46">
        <v>0.13261190835413786</v>
      </c>
    </row>
    <row r="13" spans="2:6" x14ac:dyDescent="0.25">
      <c r="B13" s="47"/>
      <c r="C13" s="7"/>
      <c r="D13" s="7"/>
      <c r="E13" s="7"/>
      <c r="F13" s="7"/>
    </row>
    <row r="14" spans="2:6" x14ac:dyDescent="0.25">
      <c r="B14" s="4" t="s">
        <v>86</v>
      </c>
      <c r="C14" s="7"/>
      <c r="D14" s="7"/>
      <c r="E14" s="7"/>
      <c r="F14" s="7"/>
    </row>
    <row r="15" spans="2:6" x14ac:dyDescent="0.25">
      <c r="B15" s="47" t="s">
        <v>87</v>
      </c>
      <c r="C15" s="48">
        <v>11.112439290397434</v>
      </c>
      <c r="D15" s="48">
        <v>10.651701942031869</v>
      </c>
      <c r="E15" s="48">
        <v>15.156246281573194</v>
      </c>
      <c r="F15" s="48">
        <v>19.645551451059191</v>
      </c>
    </row>
    <row r="16" spans="2:6" x14ac:dyDescent="0.25">
      <c r="B16" s="47" t="s">
        <v>88</v>
      </c>
      <c r="C16" s="48">
        <v>0.29739237780025057</v>
      </c>
      <c r="D16" s="48">
        <v>0.28982672220249911</v>
      </c>
      <c r="E16" s="48">
        <v>0.34904270327996639</v>
      </c>
      <c r="F16" s="48">
        <v>0.4189836425235684</v>
      </c>
    </row>
    <row r="17" spans="2:6" x14ac:dyDescent="0.25">
      <c r="B17" s="47"/>
      <c r="C17" s="7"/>
      <c r="D17" s="7"/>
      <c r="E17" s="7"/>
      <c r="F17" s="7"/>
    </row>
    <row r="18" spans="2:6" x14ac:dyDescent="0.25">
      <c r="B18" s="4" t="s">
        <v>89</v>
      </c>
      <c r="C18" s="5"/>
      <c r="D18" s="5"/>
      <c r="E18" s="5"/>
      <c r="F18" s="5"/>
    </row>
    <row r="19" spans="2:6" x14ac:dyDescent="0.25">
      <c r="B19" s="47" t="s">
        <v>90</v>
      </c>
      <c r="C19" s="45">
        <v>0.48057072477523288</v>
      </c>
      <c r="D19" s="45">
        <v>0.50506620640865996</v>
      </c>
      <c r="E19" s="45">
        <v>0.29142820656944507</v>
      </c>
      <c r="F19" s="45">
        <v>0.31650855760240865</v>
      </c>
    </row>
    <row r="20" spans="2:6" x14ac:dyDescent="0.25">
      <c r="B20" s="47" t="s">
        <v>91</v>
      </c>
      <c r="C20" s="49">
        <v>-1.9022438679762319</v>
      </c>
      <c r="D20" s="49">
        <v>-1.409130112941849</v>
      </c>
      <c r="E20" s="49">
        <v>-7.3855774025141034</v>
      </c>
      <c r="F20" s="49">
        <v>-7.8107272281693154</v>
      </c>
    </row>
    <row r="21" spans="2:6" x14ac:dyDescent="0.25">
      <c r="B21" s="50" t="s">
        <v>92</v>
      </c>
      <c r="C21" s="51">
        <v>-5.090806908094838E-2</v>
      </c>
      <c r="D21" s="51">
        <v>-3.8341625029818319E-2</v>
      </c>
      <c r="E21" s="51">
        <v>-0.17008709504747999</v>
      </c>
      <c r="F21" s="51">
        <v>-0.16658055911380151</v>
      </c>
    </row>
  </sheetData>
  <pageMargins left="0.70000000000000007" right="0.70000000000000007" top="0.75" bottom="0.75" header="0.30000000000000004" footer="0.3000000000000000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9"/>
  <sheetViews>
    <sheetView workbookViewId="0"/>
  </sheetViews>
  <sheetFormatPr defaultRowHeight="15" x14ac:dyDescent="0.25"/>
  <cols>
    <col min="1" max="1" width="9.140625" customWidth="1"/>
    <col min="2" max="2" width="61.5703125" bestFit="1" customWidth="1"/>
    <col min="3" max="4" width="11.28515625" bestFit="1" customWidth="1"/>
    <col min="5" max="5" width="10.140625" bestFit="1" customWidth="1"/>
    <col min="6" max="6" width="9.28515625" bestFit="1" customWidth="1"/>
    <col min="7" max="8" width="11.28515625" bestFit="1" customWidth="1"/>
    <col min="9" max="9" width="10.140625" bestFit="1" customWidth="1"/>
    <col min="10" max="10" width="9.28515625" bestFit="1" customWidth="1"/>
    <col min="11" max="12" width="11.28515625" bestFit="1" customWidth="1"/>
    <col min="13" max="13" width="10.140625" bestFit="1" customWidth="1"/>
    <col min="14" max="14" width="9.140625" customWidth="1"/>
  </cols>
  <sheetData>
    <row r="2" spans="2:13" x14ac:dyDescent="0.25">
      <c r="B2" s="1" t="s">
        <v>93</v>
      </c>
    </row>
    <row r="4" spans="2:13" ht="39" x14ac:dyDescent="0.25">
      <c r="B4" s="2" t="s">
        <v>1</v>
      </c>
      <c r="C4" s="3" t="s">
        <v>94</v>
      </c>
      <c r="D4" s="3" t="s">
        <v>95</v>
      </c>
      <c r="E4" s="3" t="s">
        <v>96</v>
      </c>
      <c r="F4" s="3" t="s">
        <v>97</v>
      </c>
      <c r="G4" s="3" t="s">
        <v>98</v>
      </c>
      <c r="H4" s="3" t="s">
        <v>99</v>
      </c>
      <c r="I4" s="3" t="s">
        <v>100</v>
      </c>
      <c r="J4" s="3" t="s">
        <v>101</v>
      </c>
      <c r="K4" s="3" t="s">
        <v>5</v>
      </c>
      <c r="L4" s="3" t="s">
        <v>4</v>
      </c>
      <c r="M4" s="3" t="s">
        <v>2</v>
      </c>
    </row>
    <row r="5" spans="2:13" x14ac:dyDescent="0.25">
      <c r="B5" s="4" t="s">
        <v>6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2:13" x14ac:dyDescent="0.25">
      <c r="B6" s="6" t="s">
        <v>7</v>
      </c>
      <c r="C6" s="7">
        <v>1083.7731588293827</v>
      </c>
      <c r="D6" s="7">
        <v>860.19746342732856</v>
      </c>
      <c r="E6" s="7">
        <v>1249.9250128106344</v>
      </c>
      <c r="F6" s="7">
        <v>1950.6252839358251</v>
      </c>
      <c r="G6" s="7">
        <v>507.05731683332863</v>
      </c>
      <c r="H6" s="7">
        <v>868.08301797403692</v>
      </c>
      <c r="I6" s="7">
        <v>1080.8582914435847</v>
      </c>
      <c r="J6" s="7">
        <v>879.90379851067701</v>
      </c>
      <c r="K6" s="7">
        <v>227.87218524074842</v>
      </c>
      <c r="L6" s="7">
        <v>451.72644978476774</v>
      </c>
      <c r="M6" s="7">
        <v>9160.0219787903134</v>
      </c>
    </row>
    <row r="7" spans="2:13" x14ac:dyDescent="0.25">
      <c r="B7" s="6" t="s">
        <v>8</v>
      </c>
      <c r="C7" s="7">
        <v>83.236478673395808</v>
      </c>
      <c r="D7" s="7">
        <v>75.184458986557104</v>
      </c>
      <c r="E7" s="7">
        <v>127.12503678602269</v>
      </c>
      <c r="F7" s="7">
        <v>194.43780357895881</v>
      </c>
      <c r="G7" s="7">
        <v>49.776915153924136</v>
      </c>
      <c r="H7" s="7">
        <v>65.886109831042475</v>
      </c>
      <c r="I7" s="7">
        <v>86.483222831973023</v>
      </c>
      <c r="J7" s="7">
        <v>73.37903168798519</v>
      </c>
      <c r="K7" s="7">
        <v>47.697357508649837</v>
      </c>
      <c r="L7" s="7">
        <v>29.392739631490734</v>
      </c>
      <c r="M7" s="7">
        <v>832.59915466999962</v>
      </c>
    </row>
    <row r="8" spans="2:13" x14ac:dyDescent="0.25">
      <c r="B8" s="6" t="s">
        <v>9</v>
      </c>
      <c r="C8" s="7">
        <v>198</v>
      </c>
      <c r="D8" s="7">
        <v>199</v>
      </c>
      <c r="E8" s="7">
        <v>329</v>
      </c>
      <c r="F8" s="7">
        <v>568</v>
      </c>
      <c r="G8" s="7">
        <v>100</v>
      </c>
      <c r="H8" s="7">
        <v>183</v>
      </c>
      <c r="I8" s="7">
        <v>218</v>
      </c>
      <c r="J8" s="7">
        <v>224</v>
      </c>
      <c r="K8" s="7">
        <v>62</v>
      </c>
      <c r="L8" s="7">
        <v>219</v>
      </c>
      <c r="M8" s="7">
        <v>2300</v>
      </c>
    </row>
    <row r="9" spans="2:13" x14ac:dyDescent="0.25">
      <c r="B9" s="6" t="s">
        <v>10</v>
      </c>
      <c r="C9" s="7">
        <v>501.20922103325631</v>
      </c>
      <c r="D9" s="7">
        <v>443.34369441575222</v>
      </c>
      <c r="E9" s="7">
        <v>1150.5007360276809</v>
      </c>
      <c r="F9" s="7">
        <v>1340.5051758399572</v>
      </c>
      <c r="G9" s="7">
        <v>440.51081356215445</v>
      </c>
      <c r="H9" s="7">
        <v>647.08499030327482</v>
      </c>
      <c r="I9" s="7">
        <v>549.45098652248589</v>
      </c>
      <c r="J9" s="7">
        <v>462.46500942709525</v>
      </c>
      <c r="K9" s="7">
        <v>401.65447683547768</v>
      </c>
      <c r="L9" s="7">
        <v>759.93355820530951</v>
      </c>
      <c r="M9" s="7">
        <v>6696.6586621724446</v>
      </c>
    </row>
    <row r="10" spans="2:13" x14ac:dyDescent="0.25">
      <c r="B10" s="8" t="s">
        <v>11</v>
      </c>
      <c r="C10" s="9">
        <v>1866.218858536035</v>
      </c>
      <c r="D10" s="9">
        <v>1577.7256168296378</v>
      </c>
      <c r="E10" s="9">
        <v>2856.550785624338</v>
      </c>
      <c r="F10" s="9">
        <v>4053.5682633547412</v>
      </c>
      <c r="G10" s="9">
        <v>1097.3450455494071</v>
      </c>
      <c r="H10" s="9">
        <v>1764.0541181083543</v>
      </c>
      <c r="I10" s="9">
        <v>1934.7925007980436</v>
      </c>
      <c r="J10" s="9">
        <v>1639.7478396257575</v>
      </c>
      <c r="K10" s="9">
        <v>739.22401958487592</v>
      </c>
      <c r="L10" s="9">
        <v>1460.052747621568</v>
      </c>
      <c r="M10" s="9">
        <v>18989.279795632756</v>
      </c>
    </row>
    <row r="11" spans="2:13" x14ac:dyDescent="0.25"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2:13" x14ac:dyDescent="0.25">
      <c r="B12" s="4" t="s">
        <v>12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2:13" x14ac:dyDescent="0.25">
      <c r="B13" s="6" t="s">
        <v>13</v>
      </c>
      <c r="C13" s="7">
        <v>929.03826217418452</v>
      </c>
      <c r="D13" s="7">
        <v>879.17413665207243</v>
      </c>
      <c r="E13" s="7">
        <v>1279.3988614485365</v>
      </c>
      <c r="F13" s="7">
        <v>2077.1065050662728</v>
      </c>
      <c r="G13" s="7">
        <v>416.95086109851718</v>
      </c>
      <c r="H13" s="7">
        <v>705.81304153007295</v>
      </c>
      <c r="I13" s="7">
        <v>823.28927772639895</v>
      </c>
      <c r="J13" s="7">
        <v>841.85198078198778</v>
      </c>
      <c r="K13" s="7">
        <v>310.13637800388051</v>
      </c>
      <c r="L13" s="7">
        <v>823.23419420075015</v>
      </c>
      <c r="M13" s="7">
        <v>9085.9934986826738</v>
      </c>
    </row>
    <row r="14" spans="2:13" x14ac:dyDescent="0.25">
      <c r="B14" s="6" t="s">
        <v>14</v>
      </c>
      <c r="C14" s="7">
        <v>598.43927482000004</v>
      </c>
      <c r="D14" s="7">
        <v>543.47749999999996</v>
      </c>
      <c r="E14" s="7">
        <v>1038.0325</v>
      </c>
      <c r="F14" s="7">
        <v>1472.2325000000001</v>
      </c>
      <c r="G14" s="7">
        <v>321.63249999999999</v>
      </c>
      <c r="H14" s="7">
        <v>436.2</v>
      </c>
      <c r="I14" s="7">
        <v>529.8175</v>
      </c>
      <c r="J14" s="7">
        <v>583.74749999999995</v>
      </c>
      <c r="K14" s="7">
        <v>313.67500000000001</v>
      </c>
      <c r="L14" s="7">
        <v>632.21500000000003</v>
      </c>
      <c r="M14" s="7">
        <v>6469.4692748199996</v>
      </c>
    </row>
    <row r="15" spans="2:13" x14ac:dyDescent="0.25">
      <c r="B15" s="6" t="s">
        <v>15</v>
      </c>
      <c r="C15" s="7">
        <v>266.00570076144515</v>
      </c>
      <c r="D15" s="7">
        <v>176.73724059851918</v>
      </c>
      <c r="E15" s="7">
        <v>613.18724490832233</v>
      </c>
      <c r="F15" s="7">
        <v>390.1831270479953</v>
      </c>
      <c r="G15" s="7">
        <v>333.12961041452257</v>
      </c>
      <c r="H15" s="7">
        <v>650.49580946992967</v>
      </c>
      <c r="I15" s="7">
        <v>665.17548814663212</v>
      </c>
      <c r="J15" s="7">
        <v>219.59979665179532</v>
      </c>
      <c r="K15" s="7">
        <v>96.144464476045883</v>
      </c>
      <c r="L15" s="7">
        <v>94.594485861237331</v>
      </c>
      <c r="M15" s="7">
        <v>3505.2529683364446</v>
      </c>
    </row>
    <row r="16" spans="2:13" x14ac:dyDescent="0.25">
      <c r="B16" s="8" t="s">
        <v>16</v>
      </c>
      <c r="C16" s="9">
        <v>1793.4832377556297</v>
      </c>
      <c r="D16" s="9">
        <v>1599.3888772505916</v>
      </c>
      <c r="E16" s="9">
        <v>2930.6186063568589</v>
      </c>
      <c r="F16" s="9">
        <v>3939.5221321142681</v>
      </c>
      <c r="G16" s="9">
        <v>1071.7129715130397</v>
      </c>
      <c r="H16" s="9">
        <v>1792.5088510000028</v>
      </c>
      <c r="I16" s="9">
        <v>2018.2822658730311</v>
      </c>
      <c r="J16" s="9">
        <v>1645.1992774337832</v>
      </c>
      <c r="K16" s="9">
        <v>719.95584247992633</v>
      </c>
      <c r="L16" s="9">
        <v>1550.0436800619875</v>
      </c>
      <c r="M16" s="9">
        <v>19060.715741839118</v>
      </c>
    </row>
    <row r="17" spans="2:13" x14ac:dyDescent="0.25">
      <c r="B17" s="10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</row>
    <row r="18" spans="2:13" x14ac:dyDescent="0.25">
      <c r="B18" s="12" t="s">
        <v>17</v>
      </c>
      <c r="C18" s="13">
        <v>72.73562078040527</v>
      </c>
      <c r="D18" s="13">
        <v>-21.663260420953748</v>
      </c>
      <c r="E18" s="13">
        <v>-74.067820732520886</v>
      </c>
      <c r="F18" s="13">
        <v>114.04613124047319</v>
      </c>
      <c r="G18" s="13">
        <v>25.632074036367385</v>
      </c>
      <c r="H18" s="13">
        <v>-28.454732891648518</v>
      </c>
      <c r="I18" s="13">
        <v>-83.489765074987417</v>
      </c>
      <c r="J18" s="13">
        <v>-5.4514378080257302</v>
      </c>
      <c r="K18" s="13">
        <v>19.268177104949586</v>
      </c>
      <c r="L18" s="13">
        <v>-89.990932440419556</v>
      </c>
      <c r="M18" s="13">
        <v>-71.435946206362132</v>
      </c>
    </row>
    <row r="19" spans="2:13" x14ac:dyDescent="0.25">
      <c r="B19" s="14"/>
    </row>
  </sheetData>
  <pageMargins left="0.70000000000000007" right="0.70000000000000007" top="0.75" bottom="0.75" header="0.30000000000000004" footer="0.3000000000000000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8"/>
  <sheetViews>
    <sheetView workbookViewId="0"/>
  </sheetViews>
  <sheetFormatPr defaultRowHeight="15" x14ac:dyDescent="0.25"/>
  <cols>
    <col min="1" max="1" width="9.140625" customWidth="1"/>
    <col min="2" max="2" width="68.85546875" customWidth="1"/>
    <col min="3" max="4" width="11.28515625" bestFit="1" customWidth="1"/>
    <col min="5" max="5" width="10.140625" bestFit="1" customWidth="1"/>
    <col min="6" max="6" width="9.28515625" bestFit="1" customWidth="1"/>
    <col min="7" max="8" width="11.28515625" bestFit="1" customWidth="1"/>
    <col min="9" max="9" width="10.140625" bestFit="1" customWidth="1"/>
    <col min="10" max="10" width="9.28515625" bestFit="1" customWidth="1"/>
    <col min="11" max="12" width="11.28515625" bestFit="1" customWidth="1"/>
    <col min="13" max="13" width="10.140625" bestFit="1" customWidth="1"/>
    <col min="14" max="14" width="9.140625" customWidth="1"/>
  </cols>
  <sheetData>
    <row r="2" spans="2:13" x14ac:dyDescent="0.25">
      <c r="B2" s="1" t="s">
        <v>102</v>
      </c>
    </row>
    <row r="4" spans="2:13" ht="39" x14ac:dyDescent="0.25">
      <c r="B4" s="2" t="s">
        <v>1</v>
      </c>
      <c r="C4" s="3" t="s">
        <v>94</v>
      </c>
      <c r="D4" s="3" t="s">
        <v>95</v>
      </c>
      <c r="E4" s="3" t="s">
        <v>96</v>
      </c>
      <c r="F4" s="3" t="s">
        <v>97</v>
      </c>
      <c r="G4" s="3" t="s">
        <v>98</v>
      </c>
      <c r="H4" s="3" t="s">
        <v>99</v>
      </c>
      <c r="I4" s="3" t="s">
        <v>100</v>
      </c>
      <c r="J4" s="3" t="s">
        <v>101</v>
      </c>
      <c r="K4" s="3" t="s">
        <v>5</v>
      </c>
      <c r="L4" s="3" t="s">
        <v>4</v>
      </c>
      <c r="M4" s="3" t="s">
        <v>2</v>
      </c>
    </row>
    <row r="5" spans="2:13" x14ac:dyDescent="0.25">
      <c r="B5" s="4" t="s">
        <v>26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2:13" x14ac:dyDescent="0.25">
      <c r="B6" s="6" t="s">
        <v>7</v>
      </c>
      <c r="C6" s="7">
        <v>1083.7731588293827</v>
      </c>
      <c r="D6" s="7">
        <v>860.19746342732856</v>
      </c>
      <c r="E6" s="7">
        <v>1249.9250128106344</v>
      </c>
      <c r="F6" s="7">
        <v>1950.6252839358251</v>
      </c>
      <c r="G6" s="7">
        <v>507.05731683332863</v>
      </c>
      <c r="H6" s="7">
        <v>868.08301797403692</v>
      </c>
      <c r="I6" s="7">
        <v>1080.8582914435847</v>
      </c>
      <c r="J6" s="7">
        <v>879.90379851067701</v>
      </c>
      <c r="K6" s="7">
        <v>227.87218524074842</v>
      </c>
      <c r="L6" s="7">
        <v>451.72644978476774</v>
      </c>
      <c r="M6" s="7">
        <v>9160.0219787903134</v>
      </c>
    </row>
    <row r="7" spans="2:13" x14ac:dyDescent="0.25">
      <c r="B7" s="6" t="s">
        <v>27</v>
      </c>
      <c r="C7" s="7">
        <v>83.236478673395808</v>
      </c>
      <c r="D7" s="7">
        <v>75.184458986557104</v>
      </c>
      <c r="E7" s="7">
        <v>127.12503678602269</v>
      </c>
      <c r="F7" s="7">
        <v>194.43780357895881</v>
      </c>
      <c r="G7" s="7">
        <v>49.776915153924136</v>
      </c>
      <c r="H7" s="7">
        <v>65.886109831042475</v>
      </c>
      <c r="I7" s="7">
        <v>86.483222831973023</v>
      </c>
      <c r="J7" s="7">
        <v>73.37903168798519</v>
      </c>
      <c r="K7" s="7">
        <v>47.697357508649837</v>
      </c>
      <c r="L7" s="7">
        <v>29.392739631490734</v>
      </c>
      <c r="M7" s="7">
        <v>832.59915466999962</v>
      </c>
    </row>
    <row r="8" spans="2:13" x14ac:dyDescent="0.25">
      <c r="B8" s="6" t="s">
        <v>10</v>
      </c>
      <c r="C8" s="7">
        <v>95.239946213256331</v>
      </c>
      <c r="D8" s="7">
        <v>135.34369441575222</v>
      </c>
      <c r="E8" s="7">
        <v>407.500736027681</v>
      </c>
      <c r="F8" s="7">
        <v>345.50517583995725</v>
      </c>
      <c r="G8" s="7">
        <v>213.51081356215448</v>
      </c>
      <c r="H8" s="7">
        <v>459.08499030327482</v>
      </c>
      <c r="I8" s="7">
        <v>244.45098652248595</v>
      </c>
      <c r="J8" s="7">
        <v>49.465009427095268</v>
      </c>
      <c r="K8" s="7">
        <v>133.65447683547771</v>
      </c>
      <c r="L8" s="7">
        <v>312.93355820530951</v>
      </c>
      <c r="M8" s="7">
        <v>2396.689387352445</v>
      </c>
    </row>
    <row r="9" spans="2:13" x14ac:dyDescent="0.25">
      <c r="B9" s="8" t="s">
        <v>28</v>
      </c>
      <c r="C9" s="9">
        <v>1262.249583716035</v>
      </c>
      <c r="D9" s="9">
        <v>1070.7256168296378</v>
      </c>
      <c r="E9" s="9">
        <v>1784.550785624338</v>
      </c>
      <c r="F9" s="9">
        <v>2490.5682633547412</v>
      </c>
      <c r="G9" s="9">
        <v>770.34504554940725</v>
      </c>
      <c r="H9" s="9">
        <v>1393.0541181083543</v>
      </c>
      <c r="I9" s="9">
        <v>1411.7925007980436</v>
      </c>
      <c r="J9" s="9">
        <v>1002.7478396257575</v>
      </c>
      <c r="K9" s="9">
        <v>409.22401958487592</v>
      </c>
      <c r="L9" s="9">
        <v>794.05274762156796</v>
      </c>
      <c r="M9" s="9">
        <v>12389.310520812756</v>
      </c>
    </row>
    <row r="10" spans="2:13" x14ac:dyDescent="0.25">
      <c r="B10" s="10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2:13" x14ac:dyDescent="0.25">
      <c r="B11" s="4" t="s">
        <v>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2:13" x14ac:dyDescent="0.25">
      <c r="B12" s="6" t="s">
        <v>29</v>
      </c>
      <c r="C12" s="7">
        <v>26</v>
      </c>
      <c r="D12" s="7">
        <v>21</v>
      </c>
      <c r="E12" s="7">
        <v>50</v>
      </c>
      <c r="F12" s="7">
        <v>83</v>
      </c>
      <c r="G12" s="7">
        <v>16</v>
      </c>
      <c r="H12" s="7">
        <v>13</v>
      </c>
      <c r="I12" s="7">
        <v>22</v>
      </c>
      <c r="J12" s="7">
        <v>28</v>
      </c>
      <c r="K12" s="7">
        <v>18</v>
      </c>
      <c r="L12" s="7">
        <v>90</v>
      </c>
      <c r="M12" s="7">
        <v>367</v>
      </c>
    </row>
    <row r="13" spans="2:13" x14ac:dyDescent="0.25">
      <c r="B13" s="6" t="s">
        <v>30</v>
      </c>
      <c r="C13" s="7">
        <v>84</v>
      </c>
      <c r="D13" s="7">
        <v>73</v>
      </c>
      <c r="E13" s="7">
        <v>141</v>
      </c>
      <c r="F13" s="7">
        <v>232</v>
      </c>
      <c r="G13" s="7">
        <v>47</v>
      </c>
      <c r="H13" s="7">
        <v>87</v>
      </c>
      <c r="I13" s="7">
        <v>84</v>
      </c>
      <c r="J13" s="7">
        <v>70</v>
      </c>
      <c r="K13" s="7">
        <v>14</v>
      </c>
      <c r="L13" s="7">
        <v>55</v>
      </c>
      <c r="M13" s="7">
        <v>887</v>
      </c>
    </row>
    <row r="14" spans="2:13" x14ac:dyDescent="0.25">
      <c r="B14" s="6" t="s">
        <v>31</v>
      </c>
      <c r="C14" s="7">
        <v>88</v>
      </c>
      <c r="D14" s="7">
        <v>105</v>
      </c>
      <c r="E14" s="7">
        <v>138</v>
      </c>
      <c r="F14" s="7">
        <v>253</v>
      </c>
      <c r="G14" s="7">
        <v>37</v>
      </c>
      <c r="H14" s="7">
        <v>83</v>
      </c>
      <c r="I14" s="7">
        <v>112</v>
      </c>
      <c r="J14" s="7">
        <v>126</v>
      </c>
      <c r="K14" s="7">
        <v>30</v>
      </c>
      <c r="L14" s="7">
        <v>74</v>
      </c>
      <c r="M14" s="7">
        <v>1046</v>
      </c>
    </row>
    <row r="15" spans="2:13" x14ac:dyDescent="0.25">
      <c r="B15" s="6" t="s">
        <v>10</v>
      </c>
      <c r="C15" s="7">
        <v>405.96927482000001</v>
      </c>
      <c r="D15" s="7">
        <v>308</v>
      </c>
      <c r="E15" s="7">
        <v>743</v>
      </c>
      <c r="F15" s="7">
        <v>995</v>
      </c>
      <c r="G15" s="7">
        <v>227</v>
      </c>
      <c r="H15" s="7">
        <v>188</v>
      </c>
      <c r="I15" s="7">
        <v>305</v>
      </c>
      <c r="J15" s="7">
        <v>413</v>
      </c>
      <c r="K15" s="7">
        <v>268</v>
      </c>
      <c r="L15" s="7">
        <v>447</v>
      </c>
      <c r="M15" s="7">
        <v>4299.9692748199996</v>
      </c>
    </row>
    <row r="16" spans="2:13" x14ac:dyDescent="0.25">
      <c r="B16" s="8" t="s">
        <v>32</v>
      </c>
      <c r="C16" s="9">
        <v>603.96927482000001</v>
      </c>
      <c r="D16" s="9">
        <v>507</v>
      </c>
      <c r="E16" s="9">
        <v>1072</v>
      </c>
      <c r="F16" s="9">
        <v>1563</v>
      </c>
      <c r="G16" s="9">
        <v>327</v>
      </c>
      <c r="H16" s="9">
        <v>371</v>
      </c>
      <c r="I16" s="9">
        <v>523</v>
      </c>
      <c r="J16" s="9">
        <v>637</v>
      </c>
      <c r="K16" s="9">
        <v>330</v>
      </c>
      <c r="L16" s="9">
        <v>666</v>
      </c>
      <c r="M16" s="9">
        <v>6599.9692748199996</v>
      </c>
    </row>
    <row r="17" spans="2:13" x14ac:dyDescent="0.25">
      <c r="B17" s="10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</row>
    <row r="18" spans="2:13" x14ac:dyDescent="0.25">
      <c r="B18" s="12" t="s">
        <v>33</v>
      </c>
      <c r="C18" s="26">
        <v>1866.218858536035</v>
      </c>
      <c r="D18" s="26">
        <v>1577.7256168296378</v>
      </c>
      <c r="E18" s="26">
        <v>2856.550785624338</v>
      </c>
      <c r="F18" s="26">
        <v>4053.5682633547412</v>
      </c>
      <c r="G18" s="26">
        <v>1097.3450455494071</v>
      </c>
      <c r="H18" s="26">
        <v>1764.0541181083543</v>
      </c>
      <c r="I18" s="26">
        <v>1934.7925007980436</v>
      </c>
      <c r="J18" s="26">
        <v>1639.7478396257575</v>
      </c>
      <c r="K18" s="26">
        <v>739.22401958487592</v>
      </c>
      <c r="L18" s="26">
        <v>1460.052747621568</v>
      </c>
      <c r="M18" s="26">
        <v>18989.279795632756</v>
      </c>
    </row>
  </sheetData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3_1</vt:lpstr>
      <vt:lpstr>3_2</vt:lpstr>
      <vt:lpstr>3_3</vt:lpstr>
      <vt:lpstr>3_4</vt:lpstr>
      <vt:lpstr>3_5</vt:lpstr>
      <vt:lpstr>3_6</vt:lpstr>
      <vt:lpstr>3_7</vt:lpstr>
      <vt:lpstr>3_8</vt:lpstr>
      <vt:lpstr>3_9</vt:lpstr>
      <vt:lpstr>3_10</vt:lpstr>
      <vt:lpstr>3_11</vt:lpstr>
      <vt:lpstr>3_12</vt:lpstr>
      <vt:lpstr>3_13</vt:lpstr>
      <vt:lpstr>3_14</vt:lpstr>
      <vt:lpstr>3_15</vt:lpstr>
      <vt:lpstr>3_16</vt:lpstr>
      <vt:lpstr>3_17</vt:lpstr>
      <vt:lpstr>3_18</vt:lpstr>
      <vt:lpstr>3_19</vt:lpstr>
      <vt:lpstr>3_20</vt:lpstr>
      <vt:lpstr>Non_Financial_Information</vt:lpstr>
    </vt:vector>
  </TitlesOfParts>
  <Company>Office of Rail and Road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UK rail industry financial information 2015-16 spreadsheet</dc:title>
  <dc:creator>Office of Rail and Road</dc:creator>
  <cp:lastModifiedBy>Angeriz-Santos, Paula</cp:lastModifiedBy>
  <dcterms:created xsi:type="dcterms:W3CDTF">2017-02-20T10:37:34Z</dcterms:created>
  <dcterms:modified xsi:type="dcterms:W3CDTF">2017-02-21T17:26:55Z</dcterms:modified>
</cp:coreProperties>
</file>